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N.T.A/Desktop/"/>
    </mc:Choice>
  </mc:AlternateContent>
  <xr:revisionPtr revIDLastSave="0" documentId="13_ncr:1_{A2A3B3E1-6C77-DF42-975F-9E6BC37C7895}" xr6:coauthVersionLast="47" xr6:coauthVersionMax="47" xr10:uidLastSave="{00000000-0000-0000-0000-000000000000}"/>
  <bookViews>
    <workbookView xWindow="0" yWindow="0" windowWidth="51200" windowHeight="28800" xr2:uid="{00000000-000D-0000-FFFF-FFFF00000000}"/>
  </bookViews>
  <sheets>
    <sheet name="Template 1" sheetId="11" r:id="rId1"/>
    <sheet name="Template 2" sheetId="5" r:id="rId2"/>
    <sheet name="Revisions &amp; Notes" sheetId="8" r:id="rId3"/>
    <sheet name="PIT CoC Mergers" sheetId="9" r:id="rId4"/>
    <sheet name="State_Trend" sheetId="1" r:id="rId5"/>
    <sheet name="CoC_Trend" sheetId="10" r:id="rId6"/>
    <sheet name="CoC_Trend (Total Included)" sheetId="13" r:id="rId7"/>
    <sheet name="List" sheetId="6"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1" i="11" l="1"/>
  <c r="B24" i="5" a="1"/>
  <c r="B24" i="5" s="1"/>
  <c r="B25" i="5" a="1"/>
  <c r="B25" i="5" s="1"/>
  <c r="E11" i="5" a="1"/>
  <c r="E11" i="5" s="1"/>
  <c r="B56" i="11" a="1"/>
  <c r="R62" i="11" s="1"/>
  <c r="E12" i="11" a="1"/>
  <c r="E10" i="5" a="1"/>
  <c r="E10" i="5" s="1"/>
  <c r="B55" i="11" a="1"/>
  <c r="B55" i="11" s="1"/>
  <c r="E11" i="11" a="1"/>
  <c r="E11" i="11" s="1"/>
  <c r="B56" i="11" l="1"/>
  <c r="B62" i="11" s="1"/>
  <c r="C62" i="11"/>
  <c r="E62" i="11"/>
  <c r="N62" i="11"/>
  <c r="V62" i="11"/>
  <c r="AD62" i="11"/>
  <c r="G62" i="11"/>
  <c r="P62" i="11"/>
  <c r="X62" i="11"/>
  <c r="AF62" i="11"/>
  <c r="H62" i="11"/>
  <c r="Z62" i="11"/>
  <c r="D62" i="11"/>
  <c r="L62" i="11"/>
  <c r="T62" i="11"/>
  <c r="AB62" i="11"/>
  <c r="E12" i="11"/>
  <c r="E18" i="11" s="1"/>
  <c r="P18" i="11"/>
  <c r="G18" i="11"/>
  <c r="H18" i="11"/>
  <c r="R18" i="11"/>
  <c r="L18" i="11"/>
  <c r="T18" i="11"/>
  <c r="N18" i="11"/>
  <c r="G17" i="5"/>
  <c r="P17" i="5"/>
  <c r="T17" i="5"/>
  <c r="L17" i="5"/>
  <c r="E17" i="5"/>
  <c r="H17" i="5"/>
  <c r="N17" i="5"/>
  <c r="R17"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<sst xmlns="http://schemas.openxmlformats.org/spreadsheetml/2006/main" count="56585" uniqueCount="974">
  <si>
    <t>Year</t>
  </si>
  <si>
    <t>State</t>
  </si>
  <si>
    <t>Award Amount</t>
  </si>
  <si>
    <t>Sheltered Homeless</t>
  </si>
  <si>
    <t>Unsheltered Homeless</t>
  </si>
  <si>
    <t>Overall Homeless</t>
  </si>
  <si>
    <t>Overall Chronically Homeless</t>
  </si>
  <si>
    <t>Severely Mentally Ill</t>
  </si>
  <si>
    <t>Chronic Substance Abuse</t>
  </si>
  <si>
    <t>AK</t>
  </si>
  <si>
    <t>NA</t>
  </si>
  <si>
    <t>AL</t>
  </si>
  <si>
    <t>AR</t>
  </si>
  <si>
    <t>AZ</t>
  </si>
  <si>
    <t>CA</t>
  </si>
  <si>
    <t>CO</t>
  </si>
  <si>
    <t>CT</t>
  </si>
  <si>
    <t>DC</t>
  </si>
  <si>
    <t>DE</t>
  </si>
  <si>
    <t>FL</t>
  </si>
  <si>
    <t>GA</t>
  </si>
  <si>
    <t>GU</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</si>
  <si>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</si>
  <si>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</si>
  <si>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</si>
  <si>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</si>
  <si>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</si>
  <si>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</si>
  <si>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</si>
  <si>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</si>
  <si>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</si>
  <si>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</si>
  <si>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</si>
  <si>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</si>
  <si>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</si>
  <si>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</si>
  <si>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</si>
  <si>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</si>
  <si>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</si>
  <si>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</si>
  <si>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</si>
  <si>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</si>
  <si>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</si>
  <si>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</si>
  <si>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</si>
  <si>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</si>
  <si>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</si>
  <si>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</si>
  <si>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</si>
  <si>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</si>
  <si>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PR</t>
  </si>
  <si>
    <t>RI</t>
  </si>
  <si>
    <t>SC</t>
  </si>
  <si>
    <t>SD</t>
  </si>
  <si>
    <t>TN</t>
  </si>
  <si>
    <t>TX</t>
  </si>
  <si>
    <t>UT</t>
  </si>
  <si>
    <t>VA</t>
  </si>
  <si>
    <t>VI</t>
  </si>
  <si>
    <t>VT</t>
  </si>
  <si>
    <t>WA</t>
  </si>
  <si>
    <t>WI</t>
  </si>
  <si>
    <t>WV</t>
  </si>
  <si>
    <t>WY</t>
  </si>
  <si>
    <t>Largely Rural CoC</t>
  </si>
  <si>
    <t>Wyoming Statewide CoC</t>
  </si>
  <si>
    <t>WY-500</t>
  </si>
  <si>
    <t>Inf</t>
  </si>
  <si>
    <t>West Virginia Balance of State CoC</t>
  </si>
  <si>
    <t>WV-508</t>
  </si>
  <si>
    <t>Largely Suburban CoC</t>
  </si>
  <si>
    <t>Charleston/Kanawha, Putnam, Boone, Clay Counties CoC</t>
  </si>
  <si>
    <t>WV-503</t>
  </si>
  <si>
    <t>Huntington/Cabell, Wayne Counties CoC</t>
  </si>
  <si>
    <t>WV-501</t>
  </si>
  <si>
    <t>Wheeling, Weirton Area CoC</t>
  </si>
  <si>
    <t>WV-500</t>
  </si>
  <si>
    <t>Other Largely Urban CoC</t>
  </si>
  <si>
    <t>Madison/Dane County CoC</t>
  </si>
  <si>
    <t>WI-503</t>
  </si>
  <si>
    <t>Racine City &amp; County CoC</t>
  </si>
  <si>
    <t>WI-502</t>
  </si>
  <si>
    <t>Major City CoC</t>
  </si>
  <si>
    <t>Milwaukee City &amp; County CoC</t>
  </si>
  <si>
    <t>WI-501</t>
  </si>
  <si>
    <t>Wisconsin Balance of State CoC</t>
  </si>
  <si>
    <t>WI-500</t>
  </si>
  <si>
    <t>Vancouver/Clark County CoC</t>
  </si>
  <si>
    <t>WA-508</t>
  </si>
  <si>
    <t>Everett/Snohomish County CoC</t>
  </si>
  <si>
    <t>WA-504</t>
  </si>
  <si>
    <t>Tacoma, Lakewood/Pierce County CoC</t>
  </si>
  <si>
    <t>WA-503</t>
  </si>
  <si>
    <t>Spokane City &amp; County CoC</t>
  </si>
  <si>
    <t>WA-502</t>
  </si>
  <si>
    <t>Washington Balance of State CoC</t>
  </si>
  <si>
    <t>WA-501</t>
  </si>
  <si>
    <t>Seattle/King County CoC</t>
  </si>
  <si>
    <t>WA-500</t>
  </si>
  <si>
    <t>Burlington/Chittenden County CoC</t>
  </si>
  <si>
    <t>VT-501</t>
  </si>
  <si>
    <t>Vermont Balance of State CoC</t>
  </si>
  <si>
    <t>VT-500</t>
  </si>
  <si>
    <t>Virgin Islands CoC</t>
  </si>
  <si>
    <t>VI-500</t>
  </si>
  <si>
    <t>Prince William County CoC</t>
  </si>
  <si>
    <t>VA-604</t>
  </si>
  <si>
    <t>Alexandria CoC</t>
  </si>
  <si>
    <t>VA-603</t>
  </si>
  <si>
    <t>Loudoun County CoC</t>
  </si>
  <si>
    <t>VA-602</t>
  </si>
  <si>
    <t>Fairfax County CoC</t>
  </si>
  <si>
    <t>VA-601</t>
  </si>
  <si>
    <t>Arlington County CoC</t>
  </si>
  <si>
    <t>VA-600</t>
  </si>
  <si>
    <t>Virginia Balance of State CoC</t>
  </si>
  <si>
    <t>VA-521</t>
  </si>
  <si>
    <t>Fredericksburg/Spotsylvania, Stafford Counties CoC</t>
  </si>
  <si>
    <t>VA-514</t>
  </si>
  <si>
    <t>Harrisburg, Winchester/Western Virginia CoC</t>
  </si>
  <si>
    <t>VA-513</t>
  </si>
  <si>
    <t>Lynchburg CoC</t>
  </si>
  <si>
    <t>VA-508</t>
  </si>
  <si>
    <t>Portsmouth CoC</t>
  </si>
  <si>
    <t>VA-507</t>
  </si>
  <si>
    <t>Newport News, Hampton/Virginia Peninsula CoC</t>
  </si>
  <si>
    <t>VA-505</t>
  </si>
  <si>
    <t>Charlottesville CoC</t>
  </si>
  <si>
    <t>VA-504</t>
  </si>
  <si>
    <t>Virginia Beach CoC</t>
  </si>
  <si>
    <t>VA-503</t>
  </si>
  <si>
    <t>Roanoke City &amp; County, Salem CoC</t>
  </si>
  <si>
    <t>VA-502</t>
  </si>
  <si>
    <t>Norfolk, Chesapeake, Suffolk/Isle of Wight, Southampton Counties CoC</t>
  </si>
  <si>
    <t>VA-501</t>
  </si>
  <si>
    <t>Richmond/Henrico, Chesterfield, Hanover Counties CoC</t>
  </si>
  <si>
    <t>VA-500</t>
  </si>
  <si>
    <t>Provo/Mountainland CoC</t>
  </si>
  <si>
    <t>UT-504</t>
  </si>
  <si>
    <t>Utah Balance of State CoC</t>
  </si>
  <si>
    <t>UT-503</t>
  </si>
  <si>
    <t>Salt Lake City &amp; County CoC</t>
  </si>
  <si>
    <t>UT-500</t>
  </si>
  <si>
    <t>Bryan, College Station/Brazos Valley CoC</t>
  </si>
  <si>
    <t>TX-701</t>
  </si>
  <si>
    <t>Houston, Pasadena, Conroe/Harris, Ft. Bend, Montgomery, Counties CoC</t>
  </si>
  <si>
    <t>TX-700</t>
  </si>
  <si>
    <t>Wichita Falls/Wise, Palo Pinto, Wichita, Archer Counties CoC</t>
  </si>
  <si>
    <t>TX-624</t>
  </si>
  <si>
    <t>Amarillo CoC</t>
  </si>
  <si>
    <t>TX-611</t>
  </si>
  <si>
    <t>Texas Balance of State CoC</t>
  </si>
  <si>
    <t>TX-607</t>
  </si>
  <si>
    <t>Waco/McLennan County CoC</t>
  </si>
  <si>
    <t>TX-604</t>
  </si>
  <si>
    <t>El Paso City &amp; County CoC</t>
  </si>
  <si>
    <t>TX-603</t>
  </si>
  <si>
    <t>Fort Worth, Arlington/Tarrant County CoC</t>
  </si>
  <si>
    <t>TX-601</t>
  </si>
  <si>
    <t>Dallas City &amp; County, Irving CoC</t>
  </si>
  <si>
    <t>TX-600</t>
  </si>
  <si>
    <t>Austin/Travis County CoC</t>
  </si>
  <si>
    <t>TX-503</t>
  </si>
  <si>
    <t>San Antonio/Bexar County CoC</t>
  </si>
  <si>
    <t>TX-500</t>
  </si>
  <si>
    <t>Morristown/Blount, Sevier, Campbell, Cocke Counties CoC</t>
  </si>
  <si>
    <t>TN-512</t>
  </si>
  <si>
    <t>Murfreesboro/Rutherford County CoC</t>
  </si>
  <si>
    <t>TN-510</t>
  </si>
  <si>
    <t>Appalachian Regional CoC</t>
  </si>
  <si>
    <t>TN-509</t>
  </si>
  <si>
    <t>Jackson/West Tennessee CoC</t>
  </si>
  <si>
    <t>TN-507</t>
  </si>
  <si>
    <t>Upper Cumberland CoC</t>
  </si>
  <si>
    <t>TN-506</t>
  </si>
  <si>
    <t>Nashville-Davidson County CoC</t>
  </si>
  <si>
    <t>TN-504</t>
  </si>
  <si>
    <t>Central Tennessee CoC</t>
  </si>
  <si>
    <t>TN-503</t>
  </si>
  <si>
    <t>Knoxville/Knox County CoC</t>
  </si>
  <si>
    <t>TN-502</t>
  </si>
  <si>
    <t>Memphis/Shelby County CoC</t>
  </si>
  <si>
    <t>TN-501</t>
  </si>
  <si>
    <t>Chattanooga/Southeast Tennessee CoC</t>
  </si>
  <si>
    <t>TN-500</t>
  </si>
  <si>
    <t>South Dakota Statewide CoC</t>
  </si>
  <si>
    <t>SD-500</t>
  </si>
  <si>
    <t>Myrtle Beach, Sumter City &amp; County CoC</t>
  </si>
  <si>
    <t>SC-503</t>
  </si>
  <si>
    <t>Columbia/Midlands CoC</t>
  </si>
  <si>
    <t>SC-502</t>
  </si>
  <si>
    <t>Greenville, Anderson, Spartanburg/Upstate CoC</t>
  </si>
  <si>
    <t>SC-501</t>
  </si>
  <si>
    <t>Charleston/Low Country CoC</t>
  </si>
  <si>
    <t>SC-500</t>
  </si>
  <si>
    <t>Rhode Island Statewide CoC</t>
  </si>
  <si>
    <t>RI-500</t>
  </si>
  <si>
    <t>South-Southeast Puerto Rico CoC</t>
  </si>
  <si>
    <t>PR-503</t>
  </si>
  <si>
    <t>Puerto Rico Balance of Commonwealth CoC</t>
  </si>
  <si>
    <t>PR-502</t>
  </si>
  <si>
    <t>Erie City &amp; County CoC</t>
  </si>
  <si>
    <t>PA-605</t>
  </si>
  <si>
    <t>Beaver County CoC</t>
  </si>
  <si>
    <t>PA-603</t>
  </si>
  <si>
    <t>Western Pennsylvania CoC</t>
  </si>
  <si>
    <t>PA-601</t>
  </si>
  <si>
    <t>Pittsburgh, McKeesport, Penn Hills/Allegheny County CoC</t>
  </si>
  <si>
    <t>PA-600</t>
  </si>
  <si>
    <t>York City &amp; County CoC</t>
  </si>
  <si>
    <t>PA-512</t>
  </si>
  <si>
    <t>Bristol, Bensalem/Bucks County CoC</t>
  </si>
  <si>
    <t>PA-511</t>
  </si>
  <si>
    <t>Lancaster City &amp; County CoC</t>
  </si>
  <si>
    <t>PA-510</t>
  </si>
  <si>
    <t>Eastern Pennsylvania CoC</t>
  </si>
  <si>
    <t>PA-509</t>
  </si>
  <si>
    <t>Scranton/Lackawanna County CoC</t>
  </si>
  <si>
    <t>PA-508</t>
  </si>
  <si>
    <t>Reading/Berks County CoC</t>
  </si>
  <si>
    <t>PA-506</t>
  </si>
  <si>
    <t>Chester County CoC</t>
  </si>
  <si>
    <t>PA-505</t>
  </si>
  <si>
    <t>Lower Merion, Norristown, Abington/Montgomery County CoC</t>
  </si>
  <si>
    <t>PA-504</t>
  </si>
  <si>
    <t>Wilkes-Barre, Hazleton/Luzerne County CoC</t>
  </si>
  <si>
    <t>PA-503</t>
  </si>
  <si>
    <t>Upper Darby, Chester, Haverford/Delaware County CoC</t>
  </si>
  <si>
    <t>PA-502</t>
  </si>
  <si>
    <t>Harrisburg/Dauphin County CoC</t>
  </si>
  <si>
    <t>PA-501</t>
  </si>
  <si>
    <t>Philadelphia CoC</t>
  </si>
  <si>
    <t>PA-500</t>
  </si>
  <si>
    <t>Clackamas County CoC</t>
  </si>
  <si>
    <t>OR-507</t>
  </si>
  <si>
    <t>Hillsboro, Beaverton/Washington County CoC</t>
  </si>
  <si>
    <t>OR-506</t>
  </si>
  <si>
    <t>Oregon Balance of State CoC</t>
  </si>
  <si>
    <t>OR-505</t>
  </si>
  <si>
    <t>Central Oregon CoC</t>
  </si>
  <si>
    <t>OR-503</t>
  </si>
  <si>
    <t>Medford, Ashland/Jackson County CoC</t>
  </si>
  <si>
    <t>OR-502</t>
  </si>
  <si>
    <t>Portland, Gresham/Multnomah County CoC</t>
  </si>
  <si>
    <t>OR-501</t>
  </si>
  <si>
    <t>Eugene, Springfield/Lane County CoC</t>
  </si>
  <si>
    <t>OR-500</t>
  </si>
  <si>
    <t>Southeastern Oklahoma Regional CoC</t>
  </si>
  <si>
    <t>OK-507</t>
  </si>
  <si>
    <t>Southwest Oklahoma Regional CoC</t>
  </si>
  <si>
    <t>OK-506</t>
  </si>
  <si>
    <t>Northeast Oklahoma CoC</t>
  </si>
  <si>
    <t>OK-505</t>
  </si>
  <si>
    <t>Norman/Cleveland County CoC</t>
  </si>
  <si>
    <t>OK-504</t>
  </si>
  <si>
    <t>Oklahoma Balance of State CoC</t>
  </si>
  <si>
    <t>OK-503</t>
  </si>
  <si>
    <t>Oklahoma City CoC</t>
  </si>
  <si>
    <t>OK-502</t>
  </si>
  <si>
    <t>Tulsa City &amp; County CoC</t>
  </si>
  <si>
    <t>OK-501</t>
  </si>
  <si>
    <t>North Central Oklahoma CoC</t>
  </si>
  <si>
    <t>OK-500</t>
  </si>
  <si>
    <t>Canton, Massillon, Alliance/Stark County CoC</t>
  </si>
  <si>
    <t>OH-508</t>
  </si>
  <si>
    <t>Ohio Balance of State CoC</t>
  </si>
  <si>
    <t>OH-507</t>
  </si>
  <si>
    <t>Akron, Barberton/Summit County CoC</t>
  </si>
  <si>
    <t>OH-506</t>
  </si>
  <si>
    <t>Dayton, Kettering/Montgomery County CoC</t>
  </si>
  <si>
    <t>OH-505</t>
  </si>
  <si>
    <t>Youngstown/Mahoning County CoC</t>
  </si>
  <si>
    <t>OH-504</t>
  </si>
  <si>
    <t>Columbus/Franklin County CoC</t>
  </si>
  <si>
    <t>OH-503</t>
  </si>
  <si>
    <t>Cleveland/Cuyahoga County CoC</t>
  </si>
  <si>
    <t>OH-502</t>
  </si>
  <si>
    <t>Toledo/Lucas County CoC</t>
  </si>
  <si>
    <t>OH-501</t>
  </si>
  <si>
    <t>Cincinnati/Hamilton County CoC</t>
  </si>
  <si>
    <t>OH-500</t>
  </si>
  <si>
    <t>Kingston/Ulster County CoC</t>
  </si>
  <si>
    <t>NY-608</t>
  </si>
  <si>
    <t>Rockland County CoC</t>
  </si>
  <si>
    <t>NY-606</t>
  </si>
  <si>
    <t>Yonkers, Mount Vernon/Westchester County CoC</t>
  </si>
  <si>
    <t>NY-604</t>
  </si>
  <si>
    <t>Nassau, Suffolk Counties CoC</t>
  </si>
  <si>
    <t>NY-603</t>
  </si>
  <si>
    <t>Newburgh, Middletown/Orange County CoC</t>
  </si>
  <si>
    <t>NY-602</t>
  </si>
  <si>
    <t>Poughkeepsie/Dutchess County CoC</t>
  </si>
  <si>
    <t>NY-601</t>
  </si>
  <si>
    <t>New York City CoC</t>
  </si>
  <si>
    <t>NY-600</t>
  </si>
  <si>
    <t>Glens Falls, Saratoga Springs/Saratoga, Washington, Warren, Hamilton Counties Co</t>
  </si>
  <si>
    <t>NY-523</t>
  </si>
  <si>
    <t>Jefferson, Lewis, St. Lawrence Counties CoC</t>
  </si>
  <si>
    <t>NY-522</t>
  </si>
  <si>
    <t>Franklin, Essex Counties CoC</t>
  </si>
  <si>
    <t>NY-520</t>
  </si>
  <si>
    <t>Columbia, Greene Counties CoC</t>
  </si>
  <si>
    <t>NY-519</t>
  </si>
  <si>
    <t>Utica, Rome/Oneida, Madison Counties CoC</t>
  </si>
  <si>
    <t>NY-518</t>
  </si>
  <si>
    <t>Jamestown, Dunkirk/Chautauqua County CoC</t>
  </si>
  <si>
    <t>NY-514</t>
  </si>
  <si>
    <t>Wayne, Ontario, Seneca, Yates Counties CoC</t>
  </si>
  <si>
    <t>NY-513</t>
  </si>
  <si>
    <t>Troy/Rensselaer County CoC</t>
  </si>
  <si>
    <t>NY-512</t>
  </si>
  <si>
    <t>Binghamton, Union Town/Broome, Otsego, Chenango, Delaware, Cortland, Tioga Count</t>
  </si>
  <si>
    <t>NY-511</t>
  </si>
  <si>
    <t>Ithaca/Tompkins County CoC</t>
  </si>
  <si>
    <t>NY-510</t>
  </si>
  <si>
    <t>Buffalo, Niagara Falls/Erie, Niagara, Orleans, Genesee, Wyoming Counties CoC</t>
  </si>
  <si>
    <t>NY-508</t>
  </si>
  <si>
    <t>Schenectady City &amp; County CoC</t>
  </si>
  <si>
    <t>NY-507</t>
  </si>
  <si>
    <t>Syracuse, Auburn/Onondaga, Oswego, Cayuga Counties CoC</t>
  </si>
  <si>
    <t>NY-505</t>
  </si>
  <si>
    <t>Albany City &amp; County CoC</t>
  </si>
  <si>
    <t>NY-503</t>
  </si>
  <si>
    <t>Elmira/Steuben, Allegany, Livingston, Chemung, Schuyler Counties CoC</t>
  </si>
  <si>
    <t>NY-501</t>
  </si>
  <si>
    <t>Rochester, Irondequoit, Greece/Monroe County CoC</t>
  </si>
  <si>
    <t>NY-500</t>
  </si>
  <si>
    <t>Nevada Balance of State CoC</t>
  </si>
  <si>
    <t>NV-502</t>
  </si>
  <si>
    <t>Reno, Sparks/Washoe County CoC</t>
  </si>
  <si>
    <t>NV-501</t>
  </si>
  <si>
    <t>Las Vegas/Clark County CoC</t>
  </si>
  <si>
    <t>NV-500</t>
  </si>
  <si>
    <t>New Mexico Balance of State CoC</t>
  </si>
  <si>
    <t>NM-501</t>
  </si>
  <si>
    <t>Albuquerque CoC</t>
  </si>
  <si>
    <t>NM-500</t>
  </si>
  <si>
    <t>Warren, Sussex, Hunterdon Counties CoC</t>
  </si>
  <si>
    <t>NJ-516</t>
  </si>
  <si>
    <t>Elizabeth/Union County CoC</t>
  </si>
  <si>
    <t>NJ-515</t>
  </si>
  <si>
    <t>Trenton/Mercer County CoC</t>
  </si>
  <si>
    <t>NJ-514</t>
  </si>
  <si>
    <t>Somerset County CoC</t>
  </si>
  <si>
    <t>NJ-513</t>
  </si>
  <si>
    <t>Paterson/Passaic County CoC</t>
  </si>
  <si>
    <t>NJ-511</t>
  </si>
  <si>
    <t>Lakewood Township/Ocean County CoC</t>
  </si>
  <si>
    <t>NJ-510</t>
  </si>
  <si>
    <t>Morris County CoC</t>
  </si>
  <si>
    <t>NJ-509</t>
  </si>
  <si>
    <t>Monmouth County CoC</t>
  </si>
  <si>
    <t>NJ-508</t>
  </si>
  <si>
    <t>New Brunswick/Middlesex County CoC</t>
  </si>
  <si>
    <t>NJ-507</t>
  </si>
  <si>
    <t>Jersey City, Bayonne/Hudson County CoC</t>
  </si>
  <si>
    <t>NJ-506</t>
  </si>
  <si>
    <t>Newark/Essex County CoC</t>
  </si>
  <si>
    <t>NJ-504</t>
  </si>
  <si>
    <t>Camden City &amp; County/Gloucester, Cape May, Cumberland Counties CoC</t>
  </si>
  <si>
    <t>NJ-503</t>
  </si>
  <si>
    <t>Burlington County CoC</t>
  </si>
  <si>
    <t>NJ-502</t>
  </si>
  <si>
    <t>Bergen County CoC</t>
  </si>
  <si>
    <t>NJ-501</t>
  </si>
  <si>
    <t>Atlantic City &amp; County CoC</t>
  </si>
  <si>
    <t>NJ-500</t>
  </si>
  <si>
    <t>Nashua/Hillsborough County CoC</t>
  </si>
  <si>
    <t>NH-502</t>
  </si>
  <si>
    <t>Manchester CoC</t>
  </si>
  <si>
    <t>NH-501</t>
  </si>
  <si>
    <t>New Hampshire Balance of State CoC</t>
  </si>
  <si>
    <t>NH-500</t>
  </si>
  <si>
    <t>Lincoln CoC</t>
  </si>
  <si>
    <t>NE-502</t>
  </si>
  <si>
    <t>Omaha, Council Bluffs CoC</t>
  </si>
  <si>
    <t>NE-501</t>
  </si>
  <si>
    <t>Nebraska Balance of State CoC</t>
  </si>
  <si>
    <t>NE-500</t>
  </si>
  <si>
    <t>North Dakota Statewide CoC</t>
  </si>
  <si>
    <t>ND-500</t>
  </si>
  <si>
    <t>Northwest North Carolina CoC</t>
  </si>
  <si>
    <t>NC-516</t>
  </si>
  <si>
    <t>Chapel Hill/Orange County CoC</t>
  </si>
  <si>
    <t>NC-513</t>
  </si>
  <si>
    <t>Fayetteville/Cumberland County CoC</t>
  </si>
  <si>
    <t>NC-511</t>
  </si>
  <si>
    <t>Gastonia/Cleveland, Gaston, Lincoln Counties CoC</t>
  </si>
  <si>
    <t>NC-509</t>
  </si>
  <si>
    <t>Raleigh/Wake County CoC</t>
  </si>
  <si>
    <t>NC-507</t>
  </si>
  <si>
    <t>Wilmington/Brunswick, New Hanover, Pender Counties CoC</t>
  </si>
  <si>
    <t>NC-506</t>
  </si>
  <si>
    <t>Charlotte/Mecklenberg CoC</t>
  </si>
  <si>
    <t>NC-505</t>
  </si>
  <si>
    <t>Greensboro, High Point CoC</t>
  </si>
  <si>
    <t>NC-504</t>
  </si>
  <si>
    <t>North Carolina Balance of State CoC</t>
  </si>
  <si>
    <t>NC-503</t>
  </si>
  <si>
    <t>Durham City &amp; County CoC</t>
  </si>
  <si>
    <t>NC-502</t>
  </si>
  <si>
    <t>Asheville/Buncombe County CoC</t>
  </si>
  <si>
    <t>NC-501</t>
  </si>
  <si>
    <t>Winston-Salem/Forsyth County CoC</t>
  </si>
  <si>
    <t>NC-500</t>
  </si>
  <si>
    <t>Montana Statewide CoC</t>
  </si>
  <si>
    <t>MT-500</t>
  </si>
  <si>
    <t>Gulf Port/Gulf Coast Regional CoC</t>
  </si>
  <si>
    <t>MS-503</t>
  </si>
  <si>
    <t>Mississippi Balance of State CoC</t>
  </si>
  <si>
    <t>MS-501</t>
  </si>
  <si>
    <t>Jackson/Rankin, Madison Counties CoC</t>
  </si>
  <si>
    <t>MS-500</t>
  </si>
  <si>
    <t>Missouri Balance of State CoC</t>
  </si>
  <si>
    <t>MO-606</t>
  </si>
  <si>
    <t>St. Joseph/Andrew, Buchanan, DeKalb Counties CoC</t>
  </si>
  <si>
    <t>MO-603</t>
  </si>
  <si>
    <t>Joplin/Jasper, Newton Counties CoC</t>
  </si>
  <si>
    <t>MO-602</t>
  </si>
  <si>
    <t>Springfield/Greene, Christian, Webster Counties CoC</t>
  </si>
  <si>
    <t>MO-600</t>
  </si>
  <si>
    <t>St. Charles City &amp; County, Lincoln, Warren Counties CoC</t>
  </si>
  <si>
    <t>MO-503</t>
  </si>
  <si>
    <t>St.Louis City CoC</t>
  </si>
  <si>
    <t>MO-501</t>
  </si>
  <si>
    <t>St. Louis County CoC</t>
  </si>
  <si>
    <t>MO-500</t>
  </si>
  <si>
    <t>Southwest Minnesota CoC</t>
  </si>
  <si>
    <t>MN-511</t>
  </si>
  <si>
    <t>Duluth/St.Louis County CoC</t>
  </si>
  <si>
    <t>MN-509</t>
  </si>
  <si>
    <t>Moorhead/West Central Minnesota CoC</t>
  </si>
  <si>
    <t>MN-508</t>
  </si>
  <si>
    <t>Northwest Minnesota CoC</t>
  </si>
  <si>
    <t>MN-506</t>
  </si>
  <si>
    <t>St. Cloud/Central Minnesota CoC</t>
  </si>
  <si>
    <t>MN-505</t>
  </si>
  <si>
    <t>Northeast Minnesota CoC</t>
  </si>
  <si>
    <t>MN-504</t>
  </si>
  <si>
    <t>Dakota, Anoka, Washington, Scott, Carver Counties</t>
  </si>
  <si>
    <t>MN-503</t>
  </si>
  <si>
    <t>Rochester/Southeast Minnesota CoC</t>
  </si>
  <si>
    <t>MN-502</t>
  </si>
  <si>
    <t>Saint Paul/Ramsey County CoC</t>
  </si>
  <si>
    <t>MN-501</t>
  </si>
  <si>
    <t>Minneapolis/Hennepin County CoC</t>
  </si>
  <si>
    <t>MN-500</t>
  </si>
  <si>
    <t>Eaton County CoC</t>
  </si>
  <si>
    <t>MI-523</t>
  </si>
  <si>
    <t>Holland/Ottawa County CoC</t>
  </si>
  <si>
    <t>MI-519</t>
  </si>
  <si>
    <t>Livingston County CoC</t>
  </si>
  <si>
    <t>MI-518</t>
  </si>
  <si>
    <t>Jackson City &amp; County CoC</t>
  </si>
  <si>
    <t>MI-517</t>
  </si>
  <si>
    <t>Norton Shores, Muskegon City &amp; County CoC</t>
  </si>
  <si>
    <t>MI-516</t>
  </si>
  <si>
    <t>Monroe City &amp; County CoC</t>
  </si>
  <si>
    <t>MI-515</t>
  </si>
  <si>
    <t>Battle Creek/Calhoun County CoC</t>
  </si>
  <si>
    <t>MI-514</t>
  </si>
  <si>
    <t>Grand Traverse, Antrim, Leelanau Counties CoC</t>
  </si>
  <si>
    <t>MI-512</t>
  </si>
  <si>
    <t>Lenawee County CoC</t>
  </si>
  <si>
    <t>MI-511</t>
  </si>
  <si>
    <t>Saginaw City &amp; County CoC</t>
  </si>
  <si>
    <t>MI-510</t>
  </si>
  <si>
    <t>Washtenaw County CoC</t>
  </si>
  <si>
    <t>MI-509</t>
  </si>
  <si>
    <t>Lansing, East Lansing/Ingham County CoC</t>
  </si>
  <si>
    <t>MI-508</t>
  </si>
  <si>
    <t>Portage, Kalamazoo City &amp; County CoC</t>
  </si>
  <si>
    <t>MI-507</t>
  </si>
  <si>
    <t>Grand Rapids, Wyoming/Kent County CoC</t>
  </si>
  <si>
    <t>MI-506</t>
  </si>
  <si>
    <t>Flint/Genesee County CoC</t>
  </si>
  <si>
    <t>MI-505</t>
  </si>
  <si>
    <t>Pontiac, Royal Oak/Oakland County CoC</t>
  </si>
  <si>
    <t>MI-504</t>
  </si>
  <si>
    <t>St. Clair Shores, Warren/Macomb County CoC</t>
  </si>
  <si>
    <t>MI-503</t>
  </si>
  <si>
    <t>Dearborn, Dearborn Heights, Westland/Wayne County CoC</t>
  </si>
  <si>
    <t>MI-502</t>
  </si>
  <si>
    <t>Detroit CoC</t>
  </si>
  <si>
    <t>MI-501</t>
  </si>
  <si>
    <t>Michigan Balance of State CoC</t>
  </si>
  <si>
    <t>MI-500</t>
  </si>
  <si>
    <t>Maine Statewide CoC</t>
  </si>
  <si>
    <t>ME-500</t>
  </si>
  <si>
    <t>Montgomery County CoC</t>
  </si>
  <si>
    <t>MD-601</t>
  </si>
  <si>
    <t>Prince George's County CoC</t>
  </si>
  <si>
    <t>MD-600</t>
  </si>
  <si>
    <t>Wicomico, Somerset, Worcester Counties CoC</t>
  </si>
  <si>
    <t>MD-513</t>
  </si>
  <si>
    <t>Hagerstown/Washington County CoC</t>
  </si>
  <si>
    <t>MD-512</t>
  </si>
  <si>
    <t>Mid-Shore Regional CoC</t>
  </si>
  <si>
    <t>MD-511</t>
  </si>
  <si>
    <t>Garrett County CoC</t>
  </si>
  <si>
    <t>MD-510</t>
  </si>
  <si>
    <t>Frederick City &amp; County CoC</t>
  </si>
  <si>
    <t>MD-509</t>
  </si>
  <si>
    <t>Charles, Calvert, St.Mary's Counties CoC</t>
  </si>
  <si>
    <t>MD-508</t>
  </si>
  <si>
    <t>Cecil County CoC</t>
  </si>
  <si>
    <t>MD-507</t>
  </si>
  <si>
    <t>Carroll County CoC</t>
  </si>
  <si>
    <t>MD-506</t>
  </si>
  <si>
    <t>Baltimore County CoC</t>
  </si>
  <si>
    <t>MD-505</t>
  </si>
  <si>
    <t>Howard County CoC</t>
  </si>
  <si>
    <t>MD-504</t>
  </si>
  <si>
    <t>Annapolis/Anne Arundel County CoC</t>
  </si>
  <si>
    <t>MD-503</t>
  </si>
  <si>
    <t>Harford County CoC</t>
  </si>
  <si>
    <t>MD-502</t>
  </si>
  <si>
    <t>Baltimore CoC</t>
  </si>
  <si>
    <t>MD-501</t>
  </si>
  <si>
    <t>Cumberland/Allegany County CoC</t>
  </si>
  <si>
    <t>MD-500</t>
  </si>
  <si>
    <t>Attleboro, Taunton/Bristol County CoC</t>
  </si>
  <si>
    <t>MA-519</t>
  </si>
  <si>
    <t>Massachusetts Balance of State CoC</t>
  </si>
  <si>
    <t>MA-516</t>
  </si>
  <si>
    <t>Fall River CoC</t>
  </si>
  <si>
    <t>MA-515</t>
  </si>
  <si>
    <t>Quincy, Brockton, Weymouth, Plymouth City and County CoC</t>
  </si>
  <si>
    <t>MA-511</t>
  </si>
  <si>
    <t>Gloucester, Haverhill, Salem/Essex County CoC</t>
  </si>
  <si>
    <t>MA-510</t>
  </si>
  <si>
    <t>Cambridge CoC</t>
  </si>
  <si>
    <t>MA-509</t>
  </si>
  <si>
    <t>Pittsfield/Berkshire, Franklin, Hampshire Counties CoC</t>
  </si>
  <si>
    <t>MA-507</t>
  </si>
  <si>
    <t>Worcester City &amp; County CoC</t>
  </si>
  <si>
    <t>MA-506</t>
  </si>
  <si>
    <t>New Bedford CoC</t>
  </si>
  <si>
    <t>MA-505</t>
  </si>
  <si>
    <t>Springfield/Hampden County CoC</t>
  </si>
  <si>
    <t>MA-504</t>
  </si>
  <si>
    <t>Cape Cod Islands CoC</t>
  </si>
  <si>
    <t>MA-503</t>
  </si>
  <si>
    <t>Lynn CoC</t>
  </si>
  <si>
    <t>MA-502</t>
  </si>
  <si>
    <t>Boston CoC</t>
  </si>
  <si>
    <t>MA-500</t>
  </si>
  <si>
    <t>Louisiana Balance of State CoC</t>
  </si>
  <si>
    <t>LA-509</t>
  </si>
  <si>
    <t>Alexandria/Central Louisiana CoC</t>
  </si>
  <si>
    <t>LA-507</t>
  </si>
  <si>
    <t>Slidell/Southeast Louisiana CoC</t>
  </si>
  <si>
    <t>LA-506</t>
  </si>
  <si>
    <t>Monroe/Northeast Louisiana CoC</t>
  </si>
  <si>
    <t>LA-505</t>
  </si>
  <si>
    <t>New Orleans/Jefferson Parish CoC</t>
  </si>
  <si>
    <t>LA-503</t>
  </si>
  <si>
    <t>Shreveport, Bossier/Northwest Louisiana CoC</t>
  </si>
  <si>
    <t>LA-502</t>
  </si>
  <si>
    <t>Lafayette/Acadiana CoC</t>
  </si>
  <si>
    <t>LA-500</t>
  </si>
  <si>
    <t>Lexington-Fayette County CoC</t>
  </si>
  <si>
    <t>KY-502</t>
  </si>
  <si>
    <t>Louisville-Jefferson County CoC</t>
  </si>
  <si>
    <t>KY-501</t>
  </si>
  <si>
    <t>Kentucky Balance of State CoC</t>
  </si>
  <si>
    <t>KY-500</t>
  </si>
  <si>
    <t>Kansas Balance of State CoC</t>
  </si>
  <si>
    <t>KS-507</t>
  </si>
  <si>
    <t>Overland Park, Shawnee/Johnson County CoC</t>
  </si>
  <si>
    <t>KS-505</t>
  </si>
  <si>
    <t>Topeka/Shawnee County CoC</t>
  </si>
  <si>
    <t>KS-503</t>
  </si>
  <si>
    <t>Wichita/Sedgwick County CoC</t>
  </si>
  <si>
    <t>KS-502</t>
  </si>
  <si>
    <t>Indianapolis CoC</t>
  </si>
  <si>
    <t>IN-503</t>
  </si>
  <si>
    <t>Indiana Balance of State CoC</t>
  </si>
  <si>
    <t>IN-502</t>
  </si>
  <si>
    <t>Southern Illinois CoC</t>
  </si>
  <si>
    <t>IL-520</t>
  </si>
  <si>
    <t>West Central Illinois CoC</t>
  </si>
  <si>
    <t>IL-519</t>
  </si>
  <si>
    <t>Rock Island, Moline/Northwestern Illinois CoC</t>
  </si>
  <si>
    <t>IL-518</t>
  </si>
  <si>
    <t>Aurora, Elgin/Kane County CoC</t>
  </si>
  <si>
    <t>IL-517</t>
  </si>
  <si>
    <t>Decatur/Macon County CoC</t>
  </si>
  <si>
    <t>IL-516</t>
  </si>
  <si>
    <t>South Central Illinois CoC</t>
  </si>
  <si>
    <t>IL-515</t>
  </si>
  <si>
    <t>DuPage County CoC</t>
  </si>
  <si>
    <t>IL-514</t>
  </si>
  <si>
    <t>Springfield/Sangamon County CoC</t>
  </si>
  <si>
    <t>IL-513</t>
  </si>
  <si>
    <t>Bloomington/Central Illinois CoC</t>
  </si>
  <si>
    <t>IL-512</t>
  </si>
  <si>
    <t>Cook County CoC</t>
  </si>
  <si>
    <t>IL-511</t>
  </si>
  <si>
    <t>Chicago CoC</t>
  </si>
  <si>
    <t>IL-510</t>
  </si>
  <si>
    <t>East St. Louis, Belleville/St. Clair County CoC</t>
  </si>
  <si>
    <t>IL-508</t>
  </si>
  <si>
    <t>Peoria, Pekin/Fulton, Tazewell, Peoria, Woodford Counties CoC</t>
  </si>
  <si>
    <t>IL-507</t>
  </si>
  <si>
    <t>Joliet, Bolingbrook/Will County CoC</t>
  </si>
  <si>
    <t>IL-506</t>
  </si>
  <si>
    <t>Madison County CoC</t>
  </si>
  <si>
    <t>IL-504</t>
  </si>
  <si>
    <t>Champaign, Urbana, Rantoul/Champaign County CoC</t>
  </si>
  <si>
    <t>IL-503</t>
  </si>
  <si>
    <t>Waukegan, North Chicago/Lake County CoC</t>
  </si>
  <si>
    <t>IL-502</t>
  </si>
  <si>
    <t>Rockford/DeKalb, Winnebago, Boone Counties CoC</t>
  </si>
  <si>
    <t>IL-501</t>
  </si>
  <si>
    <t>McHenry County CoC</t>
  </si>
  <si>
    <t>IL-500</t>
  </si>
  <si>
    <t>Idaho Balance of State CoC</t>
  </si>
  <si>
    <t>ID-501</t>
  </si>
  <si>
    <t>Boise/Ada County CoC</t>
  </si>
  <si>
    <t>ID-500</t>
  </si>
  <si>
    <t>Des Moines/Polk County CoC</t>
  </si>
  <si>
    <t>IA-502</t>
  </si>
  <si>
    <t>Iowa Balance of State CoC</t>
  </si>
  <si>
    <t>IA-501</t>
  </si>
  <si>
    <t>Sioux City/Dakota, Woodbury Counties CoC</t>
  </si>
  <si>
    <t>IA-500</t>
  </si>
  <si>
    <t>Honolulu City and County CoC</t>
  </si>
  <si>
    <t>HI-501</t>
  </si>
  <si>
    <t>Hawaii Balance of State CoC</t>
  </si>
  <si>
    <t>HI-500</t>
  </si>
  <si>
    <t>Guam CoC</t>
  </si>
  <si>
    <t>GU-500</t>
  </si>
  <si>
    <t>DeKalb County CoC</t>
  </si>
  <si>
    <t>GA-508</t>
  </si>
  <si>
    <t>Savannah/Chatham County CoC</t>
  </si>
  <si>
    <t>GA-507</t>
  </si>
  <si>
    <t>Marietta/Cobb County CoC</t>
  </si>
  <si>
    <t>GA-506</t>
  </si>
  <si>
    <t>Columbus-Muscogee CoC</t>
  </si>
  <si>
    <t>GA-505</t>
  </si>
  <si>
    <t>Augusta-Richmond County CoC</t>
  </si>
  <si>
    <t>GA-504</t>
  </si>
  <si>
    <t>Athens-Clarke County CoC</t>
  </si>
  <si>
    <t>GA-503</t>
  </si>
  <si>
    <t>Fulton County CoC</t>
  </si>
  <si>
    <t>GA-502</t>
  </si>
  <si>
    <t>Georgia Balance of State CoC</t>
  </si>
  <si>
    <t>GA-501</t>
  </si>
  <si>
    <t>Atlanta CoC</t>
  </si>
  <si>
    <t>GA-500</t>
  </si>
  <si>
    <t>Naples/Collier County CoC</t>
  </si>
  <si>
    <t>FL-606</t>
  </si>
  <si>
    <t>West Palm Beach/Palm Beach County CoC</t>
  </si>
  <si>
    <t>FL-605</t>
  </si>
  <si>
    <t>Monroe County CoC</t>
  </si>
  <si>
    <t>FL-604</t>
  </si>
  <si>
    <t>Ft Myers, Cape Coral/Lee County CoC</t>
  </si>
  <si>
    <t>FL-603</t>
  </si>
  <si>
    <t>Punta Gorda/Charlotte County CoC</t>
  </si>
  <si>
    <t>FL-602</t>
  </si>
  <si>
    <t>Ft Lauderdale/Broward County CoC</t>
  </si>
  <si>
    <t>FL-601</t>
  </si>
  <si>
    <t>Miami-Dade County CoC</t>
  </si>
  <si>
    <t>FL-600</t>
  </si>
  <si>
    <t>Citrus, Hernando, Lake, Sumter Counties CoC</t>
  </si>
  <si>
    <t>FL-520</t>
  </si>
  <si>
    <t>Pasco County CoC</t>
  </si>
  <si>
    <t>FL-519</t>
  </si>
  <si>
    <t>Columbia, Hamilton, Lafayette, Suwannee Counties CoC</t>
  </si>
  <si>
    <t>FL-518</t>
  </si>
  <si>
    <t>Hendry, Hardee, Highlands Counties CoC</t>
  </si>
  <si>
    <t>FL-517</t>
  </si>
  <si>
    <t>Panama City/Bay, Jackson Counties CoC</t>
  </si>
  <si>
    <t>FL-515</t>
  </si>
  <si>
    <t>Ocala/Marion County CoC</t>
  </si>
  <si>
    <t>FL-514</t>
  </si>
  <si>
    <t>Palm Bay, Melbourne/Brevard County CoC</t>
  </si>
  <si>
    <t>FL-513</t>
  </si>
  <si>
    <t>St. Johns County CoC</t>
  </si>
  <si>
    <t>FL-512</t>
  </si>
  <si>
    <t>Pensacola/Escambia, Santa Rosa Counties CoC</t>
  </si>
  <si>
    <t>FL-511</t>
  </si>
  <si>
    <t>Jacksonville-Duval, Clay Counties CoC</t>
  </si>
  <si>
    <t>FL-510</t>
  </si>
  <si>
    <t>Fort Pierce/St. Lucie, Indian River, Martin Counties CoC</t>
  </si>
  <si>
    <t>FL-509</t>
  </si>
  <si>
    <t>Gainesville/Alachua, Putnam Counties CoC</t>
  </si>
  <si>
    <t>FL-508</t>
  </si>
  <si>
    <t>Orlando/Orange, Osceola, Seminole Counties CoC</t>
  </si>
  <si>
    <t>FL-507</t>
  </si>
  <si>
    <t>Tallahassee/Leon County CoC</t>
  </si>
  <si>
    <t>FL-506</t>
  </si>
  <si>
    <t>Fort Walton Beach/Okaloosa, Walton Counties CoC</t>
  </si>
  <si>
    <t>FL-505</t>
  </si>
  <si>
    <t>Deltona, Daytona Beach/Volusia, Flagler Counties CoC</t>
  </si>
  <si>
    <t>FL-504</t>
  </si>
  <si>
    <t>Lakeland, Winterhaven/Polk County CoC</t>
  </si>
  <si>
    <t>FL-503</t>
  </si>
  <si>
    <t>St. Petersburg, Clearwater, Largo/Pinellas County CoC</t>
  </si>
  <si>
    <t>FL-502</t>
  </si>
  <si>
    <t>Tampa/Hillsborough County CoC</t>
  </si>
  <si>
    <t>FL-501</t>
  </si>
  <si>
    <t>Sarasota, Bradenton/Manatee, Sarasota Counties CoC</t>
  </si>
  <si>
    <t>FL-500</t>
  </si>
  <si>
    <t>Delaware Statewide CoC</t>
  </si>
  <si>
    <t>DE-500</t>
  </si>
  <si>
    <t>District of Columbia CoC</t>
  </si>
  <si>
    <t>DC-500</t>
  </si>
  <si>
    <t>Connecticut Balance of State CoC</t>
  </si>
  <si>
    <t>CT-505</t>
  </si>
  <si>
    <t>Bridgeport, Stamford, Norwalk, Danbury/Fairfield County CoC</t>
  </si>
  <si>
    <t>CT-503</t>
  </si>
  <si>
    <t>Colorado Springs/El Paso County CoC</t>
  </si>
  <si>
    <t>CO-504</t>
  </si>
  <si>
    <t>Metropolitan Denver CoC</t>
  </si>
  <si>
    <t>CO-503</t>
  </si>
  <si>
    <t>Colorado Balance of State CoC</t>
  </si>
  <si>
    <t>CO-500</t>
  </si>
  <si>
    <t>San Luis Obispo County CoC</t>
  </si>
  <si>
    <t>CA-614</t>
  </si>
  <si>
    <t>Imperial County CoC</t>
  </si>
  <si>
    <t>CA-613</t>
  </si>
  <si>
    <t>Glendale CoC</t>
  </si>
  <si>
    <t>CA-612</t>
  </si>
  <si>
    <t>Oxnard, San Buenaventura/Ventura County CoC</t>
  </si>
  <si>
    <t>CA-611</t>
  </si>
  <si>
    <t>San Bernardino City &amp; County CoC</t>
  </si>
  <si>
    <t>CA-609</t>
  </si>
  <si>
    <t>Riverside City &amp; County CoC</t>
  </si>
  <si>
    <t>CA-608</t>
  </si>
  <si>
    <t>Pasadena CoC</t>
  </si>
  <si>
    <t>CA-607</t>
  </si>
  <si>
    <t>Long Beach CoC</t>
  </si>
  <si>
    <t>CA-606</t>
  </si>
  <si>
    <t>Bakersfield/Kern County CoC</t>
  </si>
  <si>
    <t>CA-604</t>
  </si>
  <si>
    <t>Santa Maria/Santa Barbara County CoC</t>
  </si>
  <si>
    <t>CA-603</t>
  </si>
  <si>
    <t>Santa Ana, Anaheim/Orange County CoC</t>
  </si>
  <si>
    <t>CA-602</t>
  </si>
  <si>
    <t>San Diego City and County CoC</t>
  </si>
  <si>
    <t>CA-601</t>
  </si>
  <si>
    <t>Los Angeles City &amp; County CoC</t>
  </si>
  <si>
    <t>CA-600</t>
  </si>
  <si>
    <t>Tehama County CoC</t>
  </si>
  <si>
    <t>CA-527</t>
  </si>
  <si>
    <t>Amador, Calaveras, Mariposa, Tuolumne Counties CoC</t>
  </si>
  <si>
    <t>CA-526</t>
  </si>
  <si>
    <t>El Dorado County CoC</t>
  </si>
  <si>
    <t>CA-525</t>
  </si>
  <si>
    <t>Yuba City &amp; County/Sutter County CoC</t>
  </si>
  <si>
    <t>CA-524</t>
  </si>
  <si>
    <t>Humboldt County CoC</t>
  </si>
  <si>
    <t>CA-522</t>
  </si>
  <si>
    <t>Davis, Woodland/Yolo County CoC</t>
  </si>
  <si>
    <t>CA-521</t>
  </si>
  <si>
    <t>Merced City &amp; County CoC</t>
  </si>
  <si>
    <t>CA-520</t>
  </si>
  <si>
    <t>Chico, Paradise/Butte County CoC</t>
  </si>
  <si>
    <t>CA-519</t>
  </si>
  <si>
    <t>Vallejo/Solano County CoC</t>
  </si>
  <si>
    <t>CA-518</t>
  </si>
  <si>
    <t>Napa City &amp; County CoC</t>
  </si>
  <si>
    <t>CA-517</t>
  </si>
  <si>
    <t>Redding/Shasta, Siskiyou, Lassen, Plumas, Del Norte, Modoc, Sierra Counties CoC</t>
  </si>
  <si>
    <t>CA-516</t>
  </si>
  <si>
    <t>Roseville, Rocklin/Placer County CoC</t>
  </si>
  <si>
    <t>CA-515</t>
  </si>
  <si>
    <t>Fresno City &amp; County/Madera County CoC</t>
  </si>
  <si>
    <t>CA-514</t>
  </si>
  <si>
    <t>Visalia/Kings, Tulare Counties CoC</t>
  </si>
  <si>
    <t>CA-513</t>
  </si>
  <si>
    <t>Daly/San Mateo County CoC</t>
  </si>
  <si>
    <t>CA-512</t>
  </si>
  <si>
    <t>Stockton/San Joaquin County CoC</t>
  </si>
  <si>
    <t>CA-511</t>
  </si>
  <si>
    <t>Turlock, Modesto/Stanislaus County CoC</t>
  </si>
  <si>
    <t>CA-510</t>
  </si>
  <si>
    <t>Mendocino County CoC</t>
  </si>
  <si>
    <t>CA-509</t>
  </si>
  <si>
    <t>Watsonville/Santa Cruz City &amp; County CoC</t>
  </si>
  <si>
    <t>CA-508</t>
  </si>
  <si>
    <t>Marin County CoC</t>
  </si>
  <si>
    <t>CA-507</t>
  </si>
  <si>
    <t>Salinas/Monterey, San Benito Counties CoC</t>
  </si>
  <si>
    <t>CA-506</t>
  </si>
  <si>
    <t>Richmond/Contra Costa County CoC</t>
  </si>
  <si>
    <t>CA-505</t>
  </si>
  <si>
    <t>Santa Rosa, Petaluma/Sonoma County CoC</t>
  </si>
  <si>
    <t>CA-504</t>
  </si>
  <si>
    <t>Sacramento City &amp; County CoC</t>
  </si>
  <si>
    <t>CA-503</t>
  </si>
  <si>
    <t>Oakland, Berkeley/Alameda County CoC</t>
  </si>
  <si>
    <t>CA-502</t>
  </si>
  <si>
    <t>San Francisco CoC</t>
  </si>
  <si>
    <t>CA-501</t>
  </si>
  <si>
    <t>San Jose/Santa Clara City &amp; County CoC</t>
  </si>
  <si>
    <t>CA-500</t>
  </si>
  <si>
    <t>Phoenix, Mesa/Maricopa County CoC</t>
  </si>
  <si>
    <t>AZ-502</t>
  </si>
  <si>
    <t>Tucson/Pima County CoC</t>
  </si>
  <si>
    <t>AZ-501</t>
  </si>
  <si>
    <t>Arizona Balance of State CoC</t>
  </si>
  <si>
    <t>AZ-500</t>
  </si>
  <si>
    <t>Southeast Arkansas CoC</t>
  </si>
  <si>
    <t>AR-505</t>
  </si>
  <si>
    <t>Arkansas  Balance of State  CoC</t>
  </si>
  <si>
    <t>AR-503</t>
  </si>
  <si>
    <t>Fayetteville/Northwest Arkansas CoC</t>
  </si>
  <si>
    <t>AR-501</t>
  </si>
  <si>
    <t>Little Rock/Central Arkansas CoC</t>
  </si>
  <si>
    <t>AR-500</t>
  </si>
  <si>
    <t>Alabama Balance of State CoC</t>
  </si>
  <si>
    <t>AL-507</t>
  </si>
  <si>
    <t>Tuscaloosa City &amp; County CoC</t>
  </si>
  <si>
    <t>AL-506</t>
  </si>
  <si>
    <t>Montgomery City &amp; County CoC</t>
  </si>
  <si>
    <t>AL-504</t>
  </si>
  <si>
    <t>Huntsville/North Alabama CoC</t>
  </si>
  <si>
    <t>AL-503</t>
  </si>
  <si>
    <t>Florence/Northwest Alabama CoC</t>
  </si>
  <si>
    <t>AL-502</t>
  </si>
  <si>
    <t>Mobile City &amp; County/Baldwin County CoC</t>
  </si>
  <si>
    <t>AL-501</t>
  </si>
  <si>
    <t>Birmingham/Jefferson, St. Clair, Shelby Counties CoC</t>
  </si>
  <si>
    <t>AL-500</t>
  </si>
  <si>
    <t>Alaska Balance of State CoC</t>
  </si>
  <si>
    <t>AK-501</t>
  </si>
  <si>
    <t>Anchorage CoC</t>
  </si>
  <si>
    <t>AK-500</t>
  </si>
  <si>
    <t>CoC Category</t>
  </si>
  <si>
    <t>CoC Name</t>
  </si>
  <si>
    <t>CoC Code</t>
  </si>
  <si>
    <t>Award %Change</t>
  </si>
  <si>
    <t>PIT %Change</t>
  </si>
  <si>
    <t>Per Capita</t>
  </si>
  <si>
    <t>Per Capita %Change</t>
  </si>
  <si>
    <t>Chronic %Change</t>
  </si>
  <si>
    <t>MI %Change</t>
  </si>
  <si>
    <t>SUD %Change</t>
  </si>
  <si>
    <t>Total Beds</t>
  </si>
  <si>
    <t>Total Beds %Change</t>
  </si>
  <si>
    <t>ES Beds</t>
  </si>
  <si>
    <t>ES Beds %Change</t>
  </si>
  <si>
    <t>TH Beds</t>
  </si>
  <si>
    <t>TH Beds %Change</t>
  </si>
  <si>
    <t>RRH Beds</t>
  </si>
  <si>
    <t>RRH Beds %Change</t>
  </si>
  <si>
    <t>PSH Beds</t>
  </si>
  <si>
    <t>PSH Beds %Change</t>
  </si>
  <si>
    <t>OPH Beds</t>
  </si>
  <si>
    <t>OPH Beds %Change</t>
  </si>
  <si>
    <t xml:space="preserve">State: </t>
  </si>
  <si>
    <t xml:space="preserve">CoC: </t>
  </si>
  <si>
    <t>CoC Code Pre-Merger</t>
  </si>
  <si>
    <t>CoC Code Post Merger</t>
  </si>
  <si>
    <t>Merger Year</t>
  </si>
  <si>
    <t>AR-502</t>
  </si>
  <si>
    <t>AR-504</t>
  </si>
  <si>
    <t>AR-506</t>
  </si>
  <si>
    <t>AR-507</t>
  </si>
  <si>
    <t>AR-509</t>
  </si>
  <si>
    <t>AR-510</t>
  </si>
  <si>
    <t>AR-511</t>
  </si>
  <si>
    <t>AR-512</t>
  </si>
  <si>
    <t>CA-605</t>
  </si>
  <si>
    <t>CA-610</t>
  </si>
  <si>
    <t>CT-500</t>
  </si>
  <si>
    <t>CT-501</t>
  </si>
  <si>
    <t>CT-502</t>
  </si>
  <si>
    <t>CT-504</t>
  </si>
  <si>
    <t>CT-506</t>
  </si>
  <si>
    <t>CT-507</t>
  </si>
  <si>
    <t>CT-508</t>
  </si>
  <si>
    <t>CT-509</t>
  </si>
  <si>
    <t>CT-510</t>
  </si>
  <si>
    <t>CT-511</t>
  </si>
  <si>
    <t>2007 or earlier</t>
  </si>
  <si>
    <t>CT-512</t>
  </si>
  <si>
    <t>FL-516</t>
  </si>
  <si>
    <t>IL-505</t>
  </si>
  <si>
    <t>IL-509</t>
  </si>
  <si>
    <t>IN-500</t>
  </si>
  <si>
    <t>IN-501</t>
  </si>
  <si>
    <t>KS-500</t>
  </si>
  <si>
    <t>LA-504</t>
  </si>
  <si>
    <t>LA-508</t>
  </si>
  <si>
    <t>MA-508</t>
  </si>
  <si>
    <t>MA-512</t>
  </si>
  <si>
    <t>MA-513</t>
  </si>
  <si>
    <t>MA-517</t>
  </si>
  <si>
    <t>MA-518</t>
  </si>
  <si>
    <t>MA-520</t>
  </si>
  <si>
    <t>ME-501</t>
  </si>
  <si>
    <t>ME-502</t>
  </si>
  <si>
    <t>MI-513</t>
  </si>
  <si>
    <t>MI-520</t>
  </si>
  <si>
    <t>MI-521</t>
  </si>
  <si>
    <t>MI-522</t>
  </si>
  <si>
    <t>MI-524</t>
  </si>
  <si>
    <t>MN-507</t>
  </si>
  <si>
    <t>MN-510</t>
  </si>
  <si>
    <t>MN-512</t>
  </si>
  <si>
    <t>MO-601</t>
  </si>
  <si>
    <t>MO-605</t>
  </si>
  <si>
    <t>NC-508</t>
  </si>
  <si>
    <t>NC-512</t>
  </si>
  <si>
    <t>NC-514</t>
  </si>
  <si>
    <t>NC-515</t>
  </si>
  <si>
    <t>NC-517</t>
  </si>
  <si>
    <t>NC-518</t>
  </si>
  <si>
    <t>NC-519</t>
  </si>
  <si>
    <t>NC-520</t>
  </si>
  <si>
    <t>NC-521</t>
  </si>
  <si>
    <t>NC-522</t>
  </si>
  <si>
    <t>NC-523</t>
  </si>
  <si>
    <t>NC-524</t>
  </si>
  <si>
    <t>NC-525</t>
  </si>
  <si>
    <t>NC-526</t>
  </si>
  <si>
    <t>NE-503</t>
  </si>
  <si>
    <t>NE-504</t>
  </si>
  <si>
    <t>NE-505</t>
  </si>
  <si>
    <t>NE-506</t>
  </si>
  <si>
    <t>NJ-505</t>
  </si>
  <si>
    <t>NJ-517</t>
  </si>
  <si>
    <t>NJ-518</t>
  </si>
  <si>
    <t>NJ-519</t>
  </si>
  <si>
    <t>NJ-520</t>
  </si>
  <si>
    <t>NY-502</t>
  </si>
  <si>
    <t>NY-504</t>
  </si>
  <si>
    <t>NY-525</t>
  </si>
  <si>
    <t>NY-506</t>
  </si>
  <si>
    <t>NY-509</t>
  </si>
  <si>
    <t>NY-515</t>
  </si>
  <si>
    <t>NY-516</t>
  </si>
  <si>
    <t>NY-517</t>
  </si>
  <si>
    <t>NY-521</t>
  </si>
  <si>
    <t>NY-524</t>
  </si>
  <si>
    <t>NY-605</t>
  </si>
  <si>
    <t>NY-607</t>
  </si>
  <si>
    <t>PA-507</t>
  </si>
  <si>
    <t>PA-602</t>
  </si>
  <si>
    <t>PR-501</t>
  </si>
  <si>
    <t>PR-504</t>
  </si>
  <si>
    <t>PR-510</t>
  </si>
  <si>
    <t>SC-504</t>
  </si>
  <si>
    <t>TN-505</t>
  </si>
  <si>
    <t>TX-501</t>
  </si>
  <si>
    <t>TX-504</t>
  </si>
  <si>
    <t>TX-602</t>
  </si>
  <si>
    <t>TX-608</t>
  </si>
  <si>
    <t>TX-610</t>
  </si>
  <si>
    <t>TX-612</t>
  </si>
  <si>
    <t>TX-702</t>
  </si>
  <si>
    <t>TX-613</t>
  </si>
  <si>
    <t>TX-616</t>
  </si>
  <si>
    <t>TX-703</t>
  </si>
  <si>
    <t>TX-623</t>
  </si>
  <si>
    <t>TX-704</t>
  </si>
  <si>
    <t>VA-509</t>
  </si>
  <si>
    <t>VA-510</t>
  </si>
  <si>
    <t>VA-512</t>
  </si>
  <si>
    <t>VA-517</t>
  </si>
  <si>
    <t>VA-518</t>
  </si>
  <si>
    <t>VA-519</t>
  </si>
  <si>
    <t>WA-506</t>
  </si>
  <si>
    <t>WA-507</t>
  </si>
  <si>
    <t>This is the original CA-527, the CoC representing Nevada County, CA. This CoC has no relation to the new CA-527 representing Tehama County, CA.</t>
  </si>
  <si>
    <t>&lt;- Select State for info</t>
  </si>
  <si>
    <t>&lt;- Select CoC for info</t>
  </si>
  <si>
    <t>Trend Total</t>
  </si>
  <si>
    <t>Trend Total:</t>
  </si>
  <si>
    <t>Chart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</si>
</sst>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0.00\%"/>
    <numFmt numFmtId="166" formatCode="&quot;$&quot;#,##0"/>
  </numFmts>
  <fonts count="3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rgb="FF333333"/>
      <name val="Helvetica Neue"/>
      <family val="2"/>
    </font>
    <font>
      <sz val="12"/>
      <color theme="1"/>
      <name val="Calibri"/>
      <family val="2"/>
      <scheme val="minor"/>
    </font>
    <font>
      <sz val="12"/>
      <color theme="0"/>
      <name val="Calibri"/>
      <family val="2"/>
      <scheme val="minor"/>
    </font>
    <font>
      <b/>
      <sz val="18"/>
      <color theme="1"/>
      <name val="Calibri"/>
      <family val="2"/>
      <scheme val="minor"/>
    </font>
    <font>
      <sz val="18"/>
      <color theme="1"/>
      <name val="Calibri"/>
      <family val="2"/>
      <scheme val="minor"/>
    </font>
    <font>
      <sz val="11"/>
      <color theme="1"/>
      <name val="Calibri"/>
      <family val="2"/>
      <scheme val="minor"/>
    </font>
    <font>
      <b/>
      <sz val="10"/>
      <name val="Arial"/>
      <family val="2"/>
    </font>
    <font>
      <sz val="10"/>
      <name val="Arial"/>
      <family val="2"/>
    </font>
    <font>
      <sz val="10"/>
      <color indexed="8"/>
      <name val="Arial"/>
      <family val="2"/>
    </font>
    <font>
      <b/>
      <sz val="10"/>
      <color theme="0"/>
      <name val="Arial"/>
      <family val="2"/>
    </font>
    <font>
      <b/>
      <sz val="16"/>
      <color theme="0"/>
      <name val="Calibri"/>
      <family val="2"/>
      <scheme val="minor"/>
    </font>
    <font>
      <b/>
      <sz val="18"/>
      <color theme="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bgColor indexed="64"/>
      </patternFill>
    </fill>
    <fill>
      <patternFill patternType="solid">
        <fgColor theme="4"/>
        <bgColor indexed="64"/>
      </patternFill>
    </fill>
    <fill>
      <patternFill patternType="solid">
        <fgColor indexed="65"/>
        <bgColor indexed="64"/>
      </patternFill>
    </fill>
    <fill>
      <patternFill patternType="solid">
        <fgColor rgb="FFFFFFFF"/>
        <bgColor indexed="64"/>
      </patternFill>
    </fill>
    <fill>
      <patternFill patternType="solid">
        <fgColor rgb="FFFDFBF3"/>
        <bgColor indexed="64"/>
      </patternFill>
    </fill>
    <fill>
      <patternFill patternType="solid">
        <fgColor theme="4" tint="0.39997558519241921"/>
        <bgColor indexed="64"/>
      </patternFill>
    </fill>
    <fill>
      <patternFill patternType="solid">
        <fgColor theme="4" tint="0.39997558519241921"/>
        <bgColor theme="4" tint="0.79998168889431442"/>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top style="thin">
        <color theme="4"/>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style="thin">
        <color theme="4"/>
      </left>
      <right/>
      <top/>
      <bottom/>
      <diagonal/>
    </border>
    <border>
      <left/>
      <right style="thin">
        <color rgb="FF4F493B"/>
      </right>
      <top/>
      <bottom style="thin">
        <color rgb="FF4F493B"/>
      </bottom>
      <diagonal/>
    </border>
    <border>
      <left style="thin">
        <color theme="4"/>
      </left>
      <right/>
      <top style="thin">
        <color theme="4"/>
      </top>
      <bottom/>
      <diagonal/>
    </border>
    <border>
      <left style="thin">
        <color theme="4" tint="0.39997558519241921"/>
      </left>
      <right/>
      <top style="thin">
        <color theme="4"/>
      </top>
      <bottom/>
      <diagonal/>
    </border>
    <border>
      <left style="thin">
        <color theme="4" tint="0.39997558519241921"/>
      </left>
      <right/>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23" fillId="0" borderId="0"/>
  </cellStyleXfs>
  <cellXfs count="82">
    <xf numFmtId="0" fontId="0" fillId="0" borderId="0" xfId="0"/>
    <xf numFmtId="0" fontId="0" fillId="0" borderId="0" xfId="0"/>
    <xf numFmtId="0" fontId="18" fillId="0" borderId="0" xfId="0" applyFont="1"/>
    <xf numFmtId="0" fontId="0" fillId="0" borderId="0" xfId="0" applyFont="1"/>
    <xf numFmtId="0" fontId="0" fillId="36" borderId="11" xfId="0" applyFont="1" applyFill="1" applyBorder="1" applyAlignment="1">
      <alignment horizontal="center" vertical="center"/>
    </xf>
    <xf numFmtId="166" fontId="0" fillId="36" borderId="11" xfId="0" applyNumberFormat="1" applyFont="1" applyFill="1" applyBorder="1" applyAlignment="1">
      <alignment horizontal="center" vertical="center"/>
    </xf>
    <xf numFmtId="165" fontId="0" fillId="36" borderId="11" xfId="0" applyNumberFormat="1" applyFont="1" applyFill="1" applyBorder="1" applyAlignment="1">
      <alignment horizontal="center" vertical="center"/>
    </xf>
    <xf numFmtId="164" fontId="0" fillId="36" borderId="11" xfId="0" applyNumberFormat="1" applyFont="1" applyFill="1" applyBorder="1" applyAlignment="1">
      <alignment horizontal="center" vertical="center"/>
    </xf>
    <xf numFmtId="0" fontId="0" fillId="33" borderId="11" xfId="0" applyFont="1" applyFill="1" applyBorder="1" applyAlignment="1">
      <alignment horizontal="center" vertical="center"/>
    </xf>
    <xf numFmtId="166" fontId="0" fillId="33" borderId="11" xfId="0" applyNumberFormat="1" applyFont="1" applyFill="1" applyBorder="1" applyAlignment="1">
      <alignment horizontal="center" vertical="center"/>
    </xf>
    <xf numFmtId="165" fontId="0" fillId="33" borderId="11" xfId="0" applyNumberFormat="1" applyFont="1" applyFill="1" applyBorder="1" applyAlignment="1">
      <alignment horizontal="center" vertical="center"/>
    </xf>
    <xf numFmtId="164" fontId="0" fillId="33" borderId="11" xfId="0" applyNumberFormat="1" applyFont="1" applyFill="1" applyBorder="1" applyAlignment="1">
      <alignment horizontal="center" vertical="center"/>
    </xf>
    <xf numFmtId="0" fontId="19" fillId="0" borderId="0" xfId="0" applyFont="1" applyAlignment="1">
      <alignment horizontal="center" vertical="center"/>
    </xf>
    <xf numFmtId="0" fontId="0" fillId="35" borderId="12" xfId="0" applyFont="1" applyFill="1" applyBorder="1" applyAlignment="1">
      <alignment horizontal="center" vertical="center"/>
    </xf>
    <xf numFmtId="0" fontId="0" fillId="0" borderId="12" xfId="0" applyFont="1" applyBorder="1" applyAlignment="1">
      <alignment horizontal="center" vertical="center"/>
    </xf>
    <xf numFmtId="0" fontId="21" fillId="33" borderId="10" xfId="0" applyFont="1" applyFill="1" applyBorder="1" applyAlignment="1">
      <alignment horizontal="center" vertical="center"/>
    </xf>
    <xf numFmtId="0" fontId="22" fillId="0" borderId="10" xfId="0" applyFont="1" applyBorder="1" applyAlignment="1">
      <alignment horizontal="center" vertical="center"/>
    </xf>
    <xf numFmtId="0" fontId="0" fillId="0" borderId="0" xfId="0"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164" fontId="0" fillId="0" borderId="0" xfId="0" applyNumberFormat="1" applyAlignment="1">
      <alignment horizontal="center" vertical="center"/>
    </xf>
    <xf numFmtId="0" fontId="20" fillId="37" borderId="0" xfId="0" applyFont="1" applyFill="1" applyAlignment="1">
      <alignment horizontal="center" vertical="center"/>
    </xf>
    <xf numFmtId="0" fontId="22" fillId="0" borderId="0" xfId="0" applyFont="1" applyBorder="1" applyAlignment="1">
      <alignment horizontal="center" vertical="center"/>
    </xf>
    <xf numFmtId="0" fontId="23" fillId="38" borderId="0" xfId="43" applyFill="1"/>
    <xf numFmtId="0" fontId="25" fillId="39" borderId="15" xfId="43" applyFont="1" applyFill="1" applyBorder="1" applyAlignment="1">
      <alignment horizontal="left" wrapText="1"/>
    </xf>
    <xf numFmtId="0" fontId="25" fillId="0" borderId="0" xfId="43" applyFont="1"/>
    <xf numFmtId="0" fontId="26" fillId="40" borderId="0" xfId="43" applyFont="1" applyFill="1" applyAlignment="1">
      <alignment horizontal="left"/>
    </xf>
    <xf numFmtId="0" fontId="24" fillId="40" borderId="0" xfId="43" applyFont="1" applyFill="1"/>
    <xf numFmtId="0" fontId="27" fillId="37" borderId="15" xfId="43" applyFont="1" applyFill="1" applyBorder="1" applyAlignment="1">
      <alignment horizontal="left" wrapText="1"/>
    </xf>
    <xf numFmtId="0" fontId="0" fillId="33" borderId="17" xfId="0" applyFont="1" applyFill="1" applyBorder="1" applyAlignment="1">
      <alignment horizontal="center" vertical="center"/>
    </xf>
    <xf numFmtId="0" fontId="0" fillId="33" borderId="16" xfId="0" applyFont="1" applyFill="1" applyBorder="1" applyAlignment="1">
      <alignment horizontal="center" vertical="center"/>
    </xf>
    <xf numFmtId="0" fontId="13" fillId="34" borderId="0" xfId="0" applyFont="1" applyFill="1" applyBorder="1" applyAlignment="1">
      <alignment horizontal="center" vertical="center"/>
    </xf>
    <xf numFmtId="0" fontId="13" fillId="34" borderId="14" xfId="0" applyFont="1" applyFill="1" applyBorder="1" applyAlignment="1">
      <alignment horizontal="center" vertical="center"/>
    </xf>
    <xf numFmtId="0" fontId="17" fillId="34" borderId="11" xfId="0" applyFont="1" applyFill="1" applyBorder="1" applyAlignment="1">
      <alignment horizontal="center" vertical="center"/>
    </xf>
    <xf numFmtId="0" fontId="17" fillId="34" borderId="17" xfId="0" applyFont="1" applyFill="1" applyBorder="1" applyAlignment="1">
      <alignment horizontal="center" vertical="center"/>
    </xf>
    <xf numFmtId="0" fontId="0" fillId="0" borderId="0" xfId="0" applyFont="1" applyAlignment="1">
      <alignment horizontal="center" vertical="center"/>
    </xf>
    <xf numFmtId="0" fontId="0" fillId="33" borderId="0" xfId="0" applyFill="1" applyAlignment="1">
      <alignment horizontal="center" vertical="center"/>
    </xf>
    <xf numFmtId="0" fontId="0" fillId="36" borderId="0" xfId="0" applyFont="1" applyFill="1" applyBorder="1" applyAlignment="1">
      <alignment horizontal="center" vertical="center"/>
    </xf>
    <xf numFmtId="0" fontId="0" fillId="33" borderId="0" xfId="0" applyFont="1" applyFill="1" applyBorder="1" applyAlignment="1">
      <alignment horizontal="center" vertical="center"/>
    </xf>
    <xf numFmtId="0" fontId="17" fillId="34" borderId="0" xfId="0" applyFont="1" applyFill="1" applyBorder="1" applyAlignment="1">
      <alignment horizontal="center" vertical="center"/>
    </xf>
    <xf numFmtId="0" fontId="13" fillId="34" borderId="18" xfId="0" applyFont="1" applyFill="1" applyBorder="1" applyAlignment="1">
      <alignment horizontal="center" vertical="center"/>
    </xf>
    <xf numFmtId="0" fontId="0" fillId="33" borderId="12" xfId="0" applyFont="1" applyFill="1" applyBorder="1" applyAlignment="1">
      <alignment horizontal="center" vertical="center"/>
    </xf>
    <xf numFmtId="0" fontId="0" fillId="33" borderId="13" xfId="0" applyFont="1" applyFill="1" applyBorder="1" applyAlignment="1">
      <alignment horizontal="center" vertical="center"/>
    </xf>
    <xf numFmtId="0" fontId="0" fillId="0" borderId="0" xfId="0" applyBorder="1" applyAlignment="1">
      <alignment horizontal="center" vertical="center"/>
    </xf>
    <xf numFmtId="0" fontId="0" fillId="33" borderId="19" xfId="0" applyFill="1" applyBorder="1" applyAlignment="1">
      <alignment horizontal="center" vertical="center"/>
    </xf>
    <xf numFmtId="0" fontId="0" fillId="33" borderId="0" xfId="0" applyFill="1" applyBorder="1" applyAlignment="1">
      <alignment horizontal="center" vertical="center"/>
    </xf>
    <xf numFmtId="0" fontId="29" fillId="41" borderId="24" xfId="0" applyFont="1" applyFill="1" applyBorder="1" applyAlignment="1">
      <alignment horizontal="center" vertical="center"/>
    </xf>
    <xf numFmtId="0" fontId="29" fillId="41" borderId="25" xfId="0" applyFont="1" applyFill="1" applyBorder="1" applyAlignment="1">
      <alignment horizontal="center" vertical="center"/>
    </xf>
    <xf numFmtId="166" fontId="0" fillId="33" borderId="0" xfId="0" applyNumberFormat="1" applyFill="1" applyBorder="1" applyAlignment="1">
      <alignment horizontal="center" vertical="center"/>
    </xf>
    <xf numFmtId="166" fontId="29" fillId="41" borderId="25" xfId="0" applyNumberFormat="1" applyFont="1" applyFill="1" applyBorder="1" applyAlignment="1">
      <alignment horizontal="center" vertical="center"/>
    </xf>
    <xf numFmtId="164" fontId="0" fillId="0" borderId="0" xfId="0" applyNumberFormat="1" applyBorder="1" applyAlignment="1">
      <alignment horizontal="center" vertical="center"/>
    </xf>
    <xf numFmtId="165" fontId="0" fillId="33" borderId="0" xfId="0" applyNumberFormat="1" applyFill="1" applyBorder="1" applyAlignment="1">
      <alignment horizontal="center" vertical="center"/>
    </xf>
    <xf numFmtId="165" fontId="29" fillId="41" borderId="25" xfId="0" applyNumberFormat="1" applyFont="1" applyFill="1" applyBorder="1" applyAlignment="1">
      <alignment horizontal="center" vertical="center"/>
    </xf>
    <xf numFmtId="165" fontId="0" fillId="33" borderId="20" xfId="0" applyNumberFormat="1" applyFill="1" applyBorder="1" applyAlignment="1">
      <alignment horizontal="center" vertical="center"/>
    </xf>
    <xf numFmtId="165" fontId="29" fillId="41" borderId="26" xfId="0" applyNumberFormat="1" applyFont="1" applyFill="1" applyBorder="1" applyAlignment="1">
      <alignment horizontal="center" vertical="center"/>
    </xf>
    <xf numFmtId="0" fontId="29" fillId="41" borderId="24" xfId="0" applyFont="1" applyFill="1" applyBorder="1" applyAlignment="1">
      <alignment horizontal="center" vertical="center" wrapText="1" shrinkToFit="1"/>
    </xf>
    <xf numFmtId="0" fontId="29" fillId="41" borderId="25" xfId="0" applyFont="1" applyFill="1" applyBorder="1" applyAlignment="1">
      <alignment horizontal="center" vertical="center" wrapText="1" shrinkToFit="1"/>
    </xf>
    <xf numFmtId="0" fontId="28" fillId="37" borderId="21" xfId="0" applyFont="1" applyFill="1" applyBorder="1" applyAlignment="1">
      <alignment horizontal="center" vertical="center" wrapText="1" shrinkToFit="1"/>
    </xf>
    <xf numFmtId="0" fontId="28" fillId="37" borderId="22" xfId="0" applyFont="1" applyFill="1" applyBorder="1" applyAlignment="1">
      <alignment horizontal="center" vertical="center" wrapText="1" shrinkToFit="1"/>
    </xf>
    <xf numFmtId="0" fontId="28" fillId="37" borderId="23" xfId="0" applyFont="1" applyFill="1" applyBorder="1" applyAlignment="1">
      <alignment horizontal="center" vertical="center" wrapText="1" shrinkToFit="1"/>
    </xf>
    <xf numFmtId="166" fontId="28" fillId="37" borderId="22" xfId="0" applyNumberFormat="1" applyFont="1" applyFill="1" applyBorder="1" applyAlignment="1">
      <alignment horizontal="center" vertical="center" wrapText="1" shrinkToFit="1"/>
    </xf>
    <xf numFmtId="164" fontId="28" fillId="37" borderId="22" xfId="0" applyNumberFormat="1" applyFont="1" applyFill="1" applyBorder="1" applyAlignment="1">
      <alignment horizontal="center" vertical="center" wrapText="1" shrinkToFit="1"/>
    </xf>
    <xf numFmtId="165" fontId="28" fillId="37" borderId="22" xfId="0" applyNumberFormat="1" applyFont="1" applyFill="1" applyBorder="1" applyAlignment="1">
      <alignment horizontal="center" vertical="center" wrapText="1" shrinkToFit="1"/>
    </xf>
    <xf numFmtId="165" fontId="28" fillId="37" borderId="23" xfId="0" applyNumberFormat="1" applyFont="1" applyFill="1" applyBorder="1" applyAlignment="1">
      <alignment horizontal="center" vertical="center" wrapText="1" shrinkToFit="1"/>
    </xf>
    <xf numFmtId="0" fontId="0" fillId="0" borderId="0" xfId="0" applyAlignment="1">
      <alignment horizontal="left" vertical="center"/>
    </xf>
    <xf numFmtId="0" fontId="0" fillId="42" borderId="16" xfId="0" applyFont="1" applyFill="1" applyBorder="1" applyAlignment="1">
      <alignment horizontal="center" vertical="center"/>
    </xf>
    <xf numFmtId="0" fontId="0" fillId="42" borderId="11" xfId="0" applyFont="1" applyFill="1" applyBorder="1" applyAlignment="1">
      <alignment horizontal="center" vertical="center"/>
    </xf>
    <xf numFmtId="0" fontId="0" fillId="41" borderId="11" xfId="0" applyFont="1" applyFill="1" applyBorder="1" applyAlignment="1">
      <alignment horizontal="center" vertical="center"/>
    </xf>
    <xf numFmtId="165" fontId="0" fillId="41" borderId="11" xfId="0" applyNumberFormat="1" applyFont="1" applyFill="1" applyBorder="1" applyAlignment="1">
      <alignment horizontal="center" vertical="center"/>
    </xf>
    <xf numFmtId="166" fontId="0" fillId="41" borderId="11" xfId="42" applyNumberFormat="1" applyFont="1" applyFill="1" applyBorder="1" applyAlignment="1">
      <alignment horizontal="center" vertical="center"/>
    </xf>
    <xf numFmtId="164" fontId="0" fillId="41" borderId="11" xfId="0" applyNumberFormat="1" applyFont="1" applyFill="1" applyBorder="1" applyAlignment="1">
      <alignment horizontal="center" vertical="center"/>
    </xf>
    <xf numFmtId="0" fontId="0" fillId="41" borderId="16" xfId="0" applyFont="1" applyFill="1" applyBorder="1" applyAlignment="1">
      <alignment horizontal="center" vertical="center"/>
    </xf>
    <xf numFmtId="0" fontId="0" fillId="42" borderId="12" xfId="0" applyFont="1" applyFill="1" applyBorder="1" applyAlignment="1">
      <alignment horizontal="center" vertical="center"/>
    </xf>
    <xf numFmtId="0" fontId="0" fillId="42" borderId="13" xfId="0" applyFont="1" applyFill="1" applyBorder="1" applyAlignment="1">
      <alignment horizontal="center" vertical="center"/>
    </xf>
    <xf numFmtId="0" fontId="0" fillId="41" borderId="12" xfId="0" applyFont="1" applyFill="1" applyBorder="1" applyAlignment="1">
      <alignment horizontal="center" vertical="center"/>
    </xf>
    <xf numFmtId="0" fontId="0" fillId="41" borderId="13" xfId="0" applyFont="1" applyFill="1" applyBorder="1" applyAlignment="1">
      <alignment horizontal="center" vertical="center"/>
    </xf>
    <xf numFmtId="0" fontId="21" fillId="41" borderId="25" xfId="0" applyFont="1" applyFill="1" applyBorder="1" applyAlignment="1">
      <alignment horizontal="center" vertical="center"/>
    </xf>
    <xf numFmtId="164" fontId="29" fillId="41" borderId="25" xfId="0" applyNumberFormat="1" applyFont="1" applyFill="1" applyBorder="1" applyAlignment="1">
      <alignment horizontal="center" vertical="center"/>
    </xf>
    <xf numFmtId="0" fontId="0" fillId="41" borderId="25" xfId="0" applyFill="1" applyBorder="1" applyAlignment="1">
      <alignment horizontal="center" vertical="center"/>
    </xf>
    <xf numFmtId="164" fontId="0" fillId="41" borderId="25" xfId="0" applyNumberFormat="1" applyFill="1" applyBorder="1" applyAlignment="1">
      <alignment horizontal="center" vertical="center"/>
    </xf>
    <xf numFmtId="0" fontId="0" fillId="0" borderId="0" xfId="0" applyAlignment="1">
      <alignment horizontal="center" vertical="center" wrapText="1"/>
    </xf>
    <xf numFmtId="0" fontId="0" fillId="0" borderId="0" xfId="0"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F07042CC-6348-1744-97E0-3AFB9A966E6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8">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64" formatCode="&quot;$&quot;#,##0.0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66" formatCode="&quot;$&quot;#,##0"/>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style="thin">
          <color theme="4" tint="0.39997558519241921"/>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style="thin">
          <color theme="4" tint="0.39997558519241921"/>
        </left>
        <right/>
        <top style="thin">
          <color theme="4" tint="0.39997558519241921"/>
        </top>
        <bottom/>
        <vertical/>
        <horizontal/>
      </border>
    </dxf>
    <dxf>
      <border outline="0">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4" formatCode="&quot;$&quot;#,##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6" formatCode="&quot;$&quot;#,##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style="thin">
          <color theme="4" tint="0.39997558519241921"/>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alignment horizontal="center" vertical="center" textRotation="0" wrapText="0" indent="0" justifyLastLine="0" shrinkToFit="0" readingOrder="0"/>
    </dxf>
    <dxf>
      <alignment horizontal="center" vertical="center" textRotation="0" wrapText="0" indent="0" justifyLastLine="0" shrinkToFit="0" readingOrder="0"/>
    </dxf>
    <dxf>
      <border outline="0">
        <right style="thin">
          <color theme="4"/>
        </right>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theme="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4" formatCode="&quot;$&quot;#,##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5"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numFmt numFmtId="166" formatCode="&quot;$&quot;#,##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dxf>
    <dxf>
      <border outline="0">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theme="4"/>
          <bgColor theme="4"/>
        </patternFill>
      </fill>
      <alignment horizontal="center" vertical="center" textRotation="0" wrapText="0" indent="0" justifyLastLine="0" shrinkToFit="0" readingOrder="0"/>
    </dxf>
    <dxf>
      <font>
        <b/>
        <i val="0"/>
        <color theme="0"/>
      </font>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'Template 1'!$E$2:$F$2</c:f>
          <c:strCache>
            <c:ptCount val="2"/>
            <c:pt idx="0">
              <c:v>State: </c:v>
            </c:pt>
            <c:pt idx="1">
              <c:v>CA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'Template 1'!$G$11</c:f>
              <c:strCache>
                <c:ptCount val="1"/>
                <c:pt idx="0">
                  <c:v>Award Amount</c:v>
                </c:pt>
              </c:strCache>
            </c:strRef>
          </c:tx>
          <c:spPr>
            <a:solidFill>
              <a:schemeClr val="accent2"/>
            </a:solidFill>
            <a:ln>
              <a:noFill/>
            </a:ln>
            <a:effectLst/>
          </c:spPr>
          <c:invertIfNegative val="0"/>
          <c:cat>
            <c:numRef>
              <c:f>'Template 1'!$F$12:$F$17</c:f>
              <c:numCache>
                <c:formatCode>General</c:formatCode>
                <c:ptCount val="6"/>
                <c:pt idx="0">
                  <c:v>2015</c:v>
                </c:pt>
                <c:pt idx="1">
                  <c:v>2016</c:v>
                </c:pt>
                <c:pt idx="2">
                  <c:v>2017</c:v>
                </c:pt>
                <c:pt idx="3">
                  <c:v>2018</c:v>
                </c:pt>
                <c:pt idx="4">
                  <c:v>2019</c:v>
                </c:pt>
                <c:pt idx="5">
                  <c:v>2020</c:v>
                </c:pt>
              </c:numCache>
            </c:numRef>
          </c:cat>
          <c:val>
            <c:numRef>
              <c:f>'Template 1'!$G$12:$G$17</c:f>
              <c:numCache>
                <c:formatCode>"$"#,##0</c:formatCode>
                <c:ptCount val="6"/>
                <c:pt idx="0">
                  <c:v>336507106</c:v>
                </c:pt>
                <c:pt idx="1">
                  <c:v>353937202</c:v>
                </c:pt>
                <c:pt idx="2">
                  <c:v>382567077</c:v>
                </c:pt>
                <c:pt idx="3">
                  <c:v>415290908</c:v>
                </c:pt>
                <c:pt idx="4">
                  <c:v>441164621</c:v>
                </c:pt>
                <c:pt idx="5">
                  <c:v>490802967</c:v>
                </c:pt>
              </c:numCache>
            </c:numRef>
          </c:val>
          <c:extLst>
            <c:ext xmlns:c16="http://schemas.microsoft.com/office/drawing/2014/chart" uri="{C3380CC4-5D6E-409C-BE32-E72D297353CC}">
              <c16:uniqueId val="{00000001-A4AE-704D-A58D-A227FBE81320}"/>
            </c:ext>
          </c:extLst>
        </c:ser>
        <c:dLbls>
          <c:showLegendKey val="0"/>
          <c:showVal val="0"/>
          <c:showCatName val="0"/>
          <c:showSerName val="0"/>
          <c:showPercent val="0"/>
          <c:showBubbleSize val="0"/>
        </c:dLbls>
        <c:gapWidth val="352"/>
        <c:overlap val="-100"/>
        <c:axId val="108679616"/>
        <c:axId val="85658832"/>
      </c:barChart>
      <c:lineChart>
        <c:grouping val="standard"/>
        <c:varyColors val="0"/>
        <c:ser>
          <c:idx val="2"/>
          <c:order val="1"/>
          <c:tx>
            <c:strRef>
              <c:f>'Template 1'!$H$11</c:f>
              <c:strCache>
                <c:ptCount val="1"/>
                <c:pt idx="0">
                  <c:v>Award %Change</c:v>
                </c:pt>
              </c:strCache>
            </c:strRef>
          </c:tx>
          <c:spPr>
            <a:ln w="28575" cap="rnd">
              <a:solidFill>
                <a:schemeClr val="accent3"/>
              </a:solidFill>
              <a:round/>
            </a:ln>
            <a:effectLst/>
          </c:spPr>
          <c:marker>
            <c:symbol val="none"/>
          </c:marker>
          <c:cat>
            <c:numRef>
              <c:f>'Template 1'!$F$12:$F$17</c:f>
              <c:numCache>
                <c:formatCode>General</c:formatCode>
                <c:ptCount val="6"/>
                <c:pt idx="0">
                  <c:v>2015</c:v>
                </c:pt>
                <c:pt idx="1">
                  <c:v>2016</c:v>
                </c:pt>
                <c:pt idx="2">
                  <c:v>2017</c:v>
                </c:pt>
                <c:pt idx="3">
                  <c:v>2018</c:v>
                </c:pt>
                <c:pt idx="4">
                  <c:v>2019</c:v>
                </c:pt>
                <c:pt idx="5">
                  <c:v>2020</c:v>
                </c:pt>
              </c:numCache>
            </c:numRef>
          </c:cat>
          <c:val>
            <c:numRef>
              <c:f>'Template 1'!$H$12:$H$17</c:f>
              <c:numCache>
                <c:formatCode>0.00\%</c:formatCode>
                <c:ptCount val="6"/>
                <c:pt idx="0">
                  <c:v>0</c:v>
                </c:pt>
                <c:pt idx="1">
                  <c:v>5.1797111232474196</c:v>
                </c:pt>
                <c:pt idx="2">
                  <c:v>8.0889702574978202</c:v>
                </c:pt>
                <c:pt idx="3">
                  <c:v>8.5537499088035798</c:v>
                </c:pt>
                <c:pt idx="4">
                  <c:v>6.2302623297498103</c:v>
                </c:pt>
                <c:pt idx="5">
                  <c:v>11.251660635769801</c:v>
                </c:pt>
              </c:numCache>
            </c:numRef>
          </c:val>
          <c:smooth val="0"/>
          <c:extLst>
            <c:ext xmlns:c16="http://schemas.microsoft.com/office/drawing/2014/chart" uri="{C3380CC4-5D6E-409C-BE32-E72D297353CC}">
              <c16:uniqueId val="{00000002-A4AE-704D-A58D-A227FBE81320}"/>
            </c:ext>
          </c:extLst>
        </c:ser>
        <c:dLbls>
          <c:showLegendKey val="0"/>
          <c:showVal val="0"/>
          <c:showCatName val="0"/>
          <c:showSerName val="0"/>
          <c:showPercent val="0"/>
          <c:showBubbleSize val="0"/>
        </c:dLbls>
        <c:marker val="1"/>
        <c:smooth val="0"/>
        <c:axId val="109671120"/>
        <c:axId val="129776048"/>
      </c:lineChart>
      <c:catAx>
        <c:axId val="10867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58832"/>
        <c:crosses val="autoZero"/>
        <c:auto val="1"/>
        <c:lblAlgn val="ctr"/>
        <c:lblOffset val="100"/>
        <c:noMultiLvlLbl val="0"/>
      </c:catAx>
      <c:valAx>
        <c:axId val="856588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79616"/>
        <c:crosses val="autoZero"/>
        <c:crossBetween val="between"/>
      </c:valAx>
      <c:valAx>
        <c:axId val="1297760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1120"/>
        <c:crosses val="max"/>
        <c:crossBetween val="between"/>
      </c:valAx>
      <c:catAx>
        <c:axId val="109671120"/>
        <c:scaling>
          <c:orientation val="minMax"/>
        </c:scaling>
        <c:delete val="1"/>
        <c:axPos val="b"/>
        <c:numFmt formatCode="General" sourceLinked="1"/>
        <c:majorTickMark val="out"/>
        <c:minorTickMark val="none"/>
        <c:tickLblPos val="nextTo"/>
        <c:crossAx val="129776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'Template 1'!$E$2:$F$2</c:f>
          <c:strCache>
            <c:ptCount val="2"/>
            <c:pt idx="0">
              <c:v>State: </c:v>
            </c:pt>
            <c:pt idx="1">
              <c:v>CA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'Template 1'!$K$11</c:f>
              <c:strCache>
                <c:ptCount val="1"/>
                <c:pt idx="0">
                  <c:v>Overall Homeless</c:v>
                </c:pt>
              </c:strCache>
            </c:strRef>
          </c:tx>
          <c:spPr>
            <a:solidFill>
              <a:schemeClr val="accent1"/>
            </a:solidFill>
            <a:ln>
              <a:noFill/>
            </a:ln>
            <a:effectLst/>
          </c:spPr>
          <c:invertIfNegative val="0"/>
          <c:cat>
            <c:numRef>
              <c:f>'Template 1'!$F$12:$F$17</c:f>
              <c:numCache>
                <c:formatCode>General</c:formatCode>
                <c:ptCount val="6"/>
                <c:pt idx="0">
                  <c:v>2015</c:v>
                </c:pt>
                <c:pt idx="1">
                  <c:v>2016</c:v>
                </c:pt>
                <c:pt idx="2">
                  <c:v>2017</c:v>
                </c:pt>
                <c:pt idx="3">
                  <c:v>2018</c:v>
                </c:pt>
                <c:pt idx="4">
                  <c:v>2019</c:v>
                </c:pt>
                <c:pt idx="5">
                  <c:v>2020</c:v>
                </c:pt>
              </c:numCache>
            </c:numRef>
          </c:cat>
          <c:val>
            <c:numRef>
              <c:f>'Template 1'!$K$12:$K$17</c:f>
              <c:numCache>
                <c:formatCode>General</c:formatCode>
                <c:ptCount val="6"/>
                <c:pt idx="0">
                  <c:v>115738</c:v>
                </c:pt>
                <c:pt idx="1">
                  <c:v>118142</c:v>
                </c:pt>
                <c:pt idx="2">
                  <c:v>131532</c:v>
                </c:pt>
                <c:pt idx="3">
                  <c:v>129972</c:v>
                </c:pt>
                <c:pt idx="4">
                  <c:v>151278</c:v>
                </c:pt>
                <c:pt idx="5">
                  <c:v>161548</c:v>
                </c:pt>
              </c:numCache>
            </c:numRef>
          </c:val>
          <c:extLst>
            <c:ext xmlns:c16="http://schemas.microsoft.com/office/drawing/2014/chart" uri="{C3380CC4-5D6E-409C-BE32-E72D297353CC}">
              <c16:uniqueId val="{00000000-83B8-CF47-9B86-95A92FDA4F55}"/>
            </c:ext>
          </c:extLst>
        </c:ser>
        <c:dLbls>
          <c:showLegendKey val="0"/>
          <c:showVal val="0"/>
          <c:showCatName val="0"/>
          <c:showSerName val="0"/>
          <c:showPercent val="0"/>
          <c:showBubbleSize val="0"/>
        </c:dLbls>
        <c:gapWidth val="150"/>
        <c:axId val="104374928"/>
        <c:axId val="104547616"/>
      </c:barChart>
      <c:lineChart>
        <c:grouping val="standard"/>
        <c:varyColors val="0"/>
        <c:ser>
          <c:idx val="1"/>
          <c:order val="1"/>
          <c:tx>
            <c:strRef>
              <c:f>'Template 1'!$L$11</c:f>
              <c:strCache>
                <c:ptCount val="1"/>
                <c:pt idx="0">
                  <c:v>PIT %Change</c:v>
                </c:pt>
              </c:strCache>
            </c:strRef>
          </c:tx>
          <c:spPr>
            <a:ln w="28575" cap="rnd">
              <a:solidFill>
                <a:schemeClr val="accent2"/>
              </a:solidFill>
              <a:round/>
            </a:ln>
            <a:effectLst/>
          </c:spPr>
          <c:marker>
            <c:symbol val="none"/>
          </c:marker>
          <c:cat>
            <c:numRef>
              <c:f>'Template 1'!$F$12:$F$17</c:f>
              <c:numCache>
                <c:formatCode>General</c:formatCode>
                <c:ptCount val="6"/>
                <c:pt idx="0">
                  <c:v>2015</c:v>
                </c:pt>
                <c:pt idx="1">
                  <c:v>2016</c:v>
                </c:pt>
                <c:pt idx="2">
                  <c:v>2017</c:v>
                </c:pt>
                <c:pt idx="3">
                  <c:v>2018</c:v>
                </c:pt>
                <c:pt idx="4">
                  <c:v>2019</c:v>
                </c:pt>
                <c:pt idx="5">
                  <c:v>2020</c:v>
                </c:pt>
              </c:numCache>
            </c:numRef>
          </c:cat>
          <c:val>
            <c:numRef>
              <c:f>'Template 1'!$L$12:$L$17</c:f>
              <c:numCache>
                <c:formatCode>0.00\%</c:formatCode>
                <c:ptCount val="6"/>
                <c:pt idx="0">
                  <c:v>0</c:v>
                </c:pt>
                <c:pt idx="1">
                  <c:v>2.0771051858508001</c:v>
                </c:pt>
                <c:pt idx="2">
                  <c:v>11.333818625044399</c:v>
                </c:pt>
                <c:pt idx="3">
                  <c:v>-1.1860231730681501</c:v>
                </c:pt>
                <c:pt idx="4">
                  <c:v>16.392761517865399</c:v>
                </c:pt>
                <c:pt idx="5">
                  <c:v>6.7888258702521096</c:v>
                </c:pt>
              </c:numCache>
            </c:numRef>
          </c:val>
          <c:smooth val="0"/>
          <c:extLst>
            <c:ext xmlns:c16="http://schemas.microsoft.com/office/drawing/2014/chart" uri="{C3380CC4-5D6E-409C-BE32-E72D297353CC}">
              <c16:uniqueId val="{00000001-83B8-CF47-9B86-95A92FDA4F55}"/>
            </c:ext>
          </c:extLst>
        </c:ser>
        <c:dLbls>
          <c:showLegendKey val="0"/>
          <c:showVal val="0"/>
          <c:showCatName val="0"/>
          <c:showSerName val="0"/>
          <c:showPercent val="0"/>
          <c:showBubbleSize val="0"/>
        </c:dLbls>
        <c:marker val="1"/>
        <c:smooth val="0"/>
        <c:axId val="130598480"/>
        <c:axId val="130427808"/>
      </c:lineChart>
      <c:catAx>
        <c:axId val="10437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47616"/>
        <c:crosses val="autoZero"/>
        <c:auto val="1"/>
        <c:lblAlgn val="ctr"/>
        <c:lblOffset val="100"/>
        <c:noMultiLvlLbl val="0"/>
      </c:catAx>
      <c:valAx>
        <c:axId val="10454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74928"/>
        <c:crosses val="autoZero"/>
        <c:crossBetween val="between"/>
      </c:valAx>
      <c:valAx>
        <c:axId val="1304278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98480"/>
        <c:crosses val="max"/>
        <c:crossBetween val="between"/>
      </c:valAx>
      <c:catAx>
        <c:axId val="130598480"/>
        <c:scaling>
          <c:orientation val="minMax"/>
        </c:scaling>
        <c:delete val="1"/>
        <c:axPos val="b"/>
        <c:numFmt formatCode="General" sourceLinked="1"/>
        <c:majorTickMark val="out"/>
        <c:minorTickMark val="none"/>
        <c:tickLblPos val="nextTo"/>
        <c:crossAx val="1304278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'Template 1'!$H$11</c:f>
              <c:strCache>
                <c:ptCount val="1"/>
                <c:pt idx="0">
                  <c:v>Award %Change</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'Template 1'!$F$13:$F$17</c:f>
              <c:numCache>
                <c:formatCode>General</c:formatCode>
                <c:ptCount val="5"/>
                <c:pt idx="0">
                  <c:v>2016</c:v>
                </c:pt>
                <c:pt idx="1">
                  <c:v>2017</c:v>
                </c:pt>
                <c:pt idx="2">
                  <c:v>2018</c:v>
                </c:pt>
                <c:pt idx="3">
                  <c:v>2019</c:v>
                </c:pt>
                <c:pt idx="4">
                  <c:v>2020</c:v>
                </c:pt>
              </c:numCache>
            </c:numRef>
          </c:cat>
          <c:val>
            <c:numRef>
              <c:f>'Template 1'!$H$13:$H$17</c:f>
              <c:numCache>
                <c:formatCode>0.00\%</c:formatCode>
                <c:ptCount val="5"/>
                <c:pt idx="0">
                  <c:v>5.1797111232474196</c:v>
                </c:pt>
                <c:pt idx="1">
                  <c:v>8.0889702574978202</c:v>
                </c:pt>
                <c:pt idx="2">
                  <c:v>8.5537499088035798</c:v>
                </c:pt>
                <c:pt idx="3">
                  <c:v>6.2302623297498103</c:v>
                </c:pt>
                <c:pt idx="4">
                  <c:v>11.251660635769801</c:v>
                </c:pt>
              </c:numCache>
            </c:numRef>
          </c:val>
          <c:smooth val="0"/>
          <c:extLst>
            <c:ext xmlns:c16="http://schemas.microsoft.com/office/drawing/2014/chart" uri="{C3380CC4-5D6E-409C-BE32-E72D297353CC}">
              <c16:uniqueId val="{00000009-3F18-D94F-9BC8-032344C8C707}"/>
            </c:ext>
          </c:extLst>
        </c:ser>
        <c:ser>
          <c:idx val="6"/>
          <c:order val="1"/>
          <c:tx>
            <c:strRef>
              <c:f>'Template 1'!$L$11</c:f>
              <c:strCache>
                <c:ptCount val="1"/>
                <c:pt idx="0">
                  <c:v>PIT %Change</c:v>
                </c:pt>
              </c:strCache>
            </c:strRef>
          </c:tx>
          <c:spPr>
            <a:ln w="28575" cap="rnd">
              <a:solidFill>
                <a:schemeClr val="accent6">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'Template 1'!$F$13:$F$17</c:f>
              <c:numCache>
                <c:formatCode>General</c:formatCode>
                <c:ptCount val="5"/>
                <c:pt idx="0">
                  <c:v>2016</c:v>
                </c:pt>
                <c:pt idx="1">
                  <c:v>2017</c:v>
                </c:pt>
                <c:pt idx="2">
                  <c:v>2018</c:v>
                </c:pt>
                <c:pt idx="3">
                  <c:v>2019</c:v>
                </c:pt>
                <c:pt idx="4">
                  <c:v>2020</c:v>
                </c:pt>
              </c:numCache>
            </c:numRef>
          </c:cat>
          <c:val>
            <c:numRef>
              <c:f>'Template 1'!$L$13:$L$17</c:f>
              <c:numCache>
                <c:formatCode>0.00\%</c:formatCode>
                <c:ptCount val="5"/>
                <c:pt idx="0">
                  <c:v>2.0771051858508001</c:v>
                </c:pt>
                <c:pt idx="1">
                  <c:v>11.333818625044399</c:v>
                </c:pt>
                <c:pt idx="2">
                  <c:v>-1.1860231730681501</c:v>
                </c:pt>
                <c:pt idx="3">
                  <c:v>16.392761517865399</c:v>
                </c:pt>
                <c:pt idx="4">
                  <c:v>6.7888258702521096</c:v>
                </c:pt>
              </c:numCache>
            </c:numRef>
          </c:val>
          <c:smooth val="0"/>
          <c:extLst>
            <c:ext xmlns:c16="http://schemas.microsoft.com/office/drawing/2014/chart" uri="{C3380CC4-5D6E-409C-BE32-E72D297353CC}">
              <c16:uniqueId val="{0000000D-3F18-D94F-9BC8-032344C8C707}"/>
            </c:ext>
          </c:extLst>
        </c:ser>
        <c:ser>
          <c:idx val="10"/>
          <c:order val="2"/>
          <c:tx>
            <c:strRef>
              <c:f>'Template 1'!$P$11</c:f>
              <c:strCache>
                <c:ptCount val="1"/>
                <c:pt idx="0">
                  <c:v>Chronic %Change</c:v>
                </c:pt>
              </c:strCache>
            </c:strRef>
          </c:tx>
          <c:spPr>
            <a:ln w="28575" cap="rnd">
              <a:solidFill>
                <a:schemeClr val="accent5">
                  <a:lumMod val="8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'Template 1'!$F$13:$F$17</c:f>
              <c:numCache>
                <c:formatCode>General</c:formatCode>
                <c:ptCount val="5"/>
                <c:pt idx="0">
                  <c:v>2016</c:v>
                </c:pt>
                <c:pt idx="1">
                  <c:v>2017</c:v>
                </c:pt>
                <c:pt idx="2">
                  <c:v>2018</c:v>
                </c:pt>
                <c:pt idx="3">
                  <c:v>2019</c:v>
                </c:pt>
                <c:pt idx="4">
                  <c:v>2020</c:v>
                </c:pt>
              </c:numCache>
            </c:numRef>
          </c:cat>
          <c:val>
            <c:numRef>
              <c:f>'Template 1'!$P$13:$P$17</c:f>
              <c:numCache>
                <c:formatCode>0.00\%</c:formatCode>
                <c:ptCount val="5"/>
                <c:pt idx="0">
                  <c:v>-2.10692897260062</c:v>
                </c:pt>
                <c:pt idx="1">
                  <c:v>17.386205147711401</c:v>
                </c:pt>
                <c:pt idx="2">
                  <c:v>-7.2934949909540201</c:v>
                </c:pt>
                <c:pt idx="3">
                  <c:v>21.044506582779899</c:v>
                </c:pt>
                <c:pt idx="4">
                  <c:v>24.611978728012101</c:v>
                </c:pt>
              </c:numCache>
            </c:numRef>
          </c:val>
          <c:smooth val="0"/>
          <c:extLst>
            <c:ext xmlns:c16="http://schemas.microsoft.com/office/drawing/2014/chart" uri="{C3380CC4-5D6E-409C-BE32-E72D297353CC}">
              <c16:uniqueId val="{00000011-3F18-D94F-9BC8-032344C8C707}"/>
            </c:ext>
          </c:extLst>
        </c:ser>
        <c:ser>
          <c:idx val="12"/>
          <c:order val="3"/>
          <c:tx>
            <c:strRef>
              <c:f>'Template 1'!$R$11</c:f>
              <c:strCache>
                <c:ptCount val="1"/>
                <c:pt idx="0">
                  <c:v>MI %Change</c:v>
                </c:pt>
              </c:strCache>
            </c:strRef>
          </c:tx>
          <c:spPr>
            <a:ln w="28575" cap="rnd">
              <a:solidFill>
                <a:schemeClr val="accent6">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'Template 1'!$F$13:$F$17</c:f>
              <c:numCache>
                <c:formatCode>General</c:formatCode>
                <c:ptCount val="5"/>
                <c:pt idx="0">
                  <c:v>2016</c:v>
                </c:pt>
                <c:pt idx="1">
                  <c:v>2017</c:v>
                </c:pt>
                <c:pt idx="2">
                  <c:v>2018</c:v>
                </c:pt>
                <c:pt idx="3">
                  <c:v>2019</c:v>
                </c:pt>
                <c:pt idx="4">
                  <c:v>2020</c:v>
                </c:pt>
              </c:numCache>
            </c:numRef>
          </c:cat>
          <c:val>
            <c:numRef>
              <c:f>'Template 1'!$R$13:$R$17</c:f>
              <c:numCache>
                <c:formatCode>0.00\%</c:formatCode>
                <c:ptCount val="5"/>
                <c:pt idx="0">
                  <c:v>5.9397884458909598</c:v>
                </c:pt>
                <c:pt idx="1">
                  <c:v>10.960701484895001</c:v>
                </c:pt>
                <c:pt idx="2">
                  <c:v>-7.2246416520058796</c:v>
                </c:pt>
                <c:pt idx="3">
                  <c:v>8.6234767470778397</c:v>
                </c:pt>
                <c:pt idx="4">
                  <c:v>7.6040295346574398</c:v>
                </c:pt>
              </c:numCache>
            </c:numRef>
          </c:val>
          <c:smooth val="0"/>
          <c:extLst>
            <c:ext xmlns:c16="http://schemas.microsoft.com/office/drawing/2014/chart" uri="{C3380CC4-5D6E-409C-BE32-E72D297353CC}">
              <c16:uniqueId val="{00000013-3F18-D94F-9BC8-032344C8C707}"/>
            </c:ext>
          </c:extLst>
        </c:ser>
        <c:ser>
          <c:idx val="14"/>
          <c:order val="4"/>
          <c:tx>
            <c:strRef>
              <c:f>'Template 1'!$T$11</c:f>
              <c:strCache>
                <c:ptCount val="1"/>
                <c:pt idx="0">
                  <c:v>SUD %Change</c:v>
                </c:pt>
              </c:strCache>
            </c:strRef>
          </c:tx>
          <c:spPr>
            <a:ln w="28575" cap="rnd">
              <a:solidFill>
                <a:schemeClr val="accent4">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'Template 1'!$F$13:$F$17</c:f>
              <c:numCache>
                <c:formatCode>General</c:formatCode>
                <c:ptCount val="5"/>
                <c:pt idx="0">
                  <c:v>2016</c:v>
                </c:pt>
                <c:pt idx="1">
                  <c:v>2017</c:v>
                </c:pt>
                <c:pt idx="2">
                  <c:v>2018</c:v>
                </c:pt>
                <c:pt idx="3">
                  <c:v>2019</c:v>
                </c:pt>
                <c:pt idx="4">
                  <c:v>2020</c:v>
                </c:pt>
              </c:numCache>
            </c:numRef>
          </c:cat>
          <c:val>
            <c:numRef>
              <c:f>'Template 1'!$T$13:$T$17</c:f>
              <c:numCache>
                <c:formatCode>0.00\%</c:formatCode>
                <c:ptCount val="5"/>
                <c:pt idx="0">
                  <c:v>-0.62025177083715499</c:v>
                </c:pt>
                <c:pt idx="1">
                  <c:v>-9.5206440652928599</c:v>
                </c:pt>
                <c:pt idx="2">
                  <c:v>-8.2653061224489797</c:v>
                </c:pt>
                <c:pt idx="3">
                  <c:v>17.5083426028921</c:v>
                </c:pt>
                <c:pt idx="4">
                  <c:v>35.6342294585384</c:v>
                </c:pt>
              </c:numCache>
            </c:numRef>
          </c:val>
          <c:smooth val="0"/>
          <c:extLst>
            <c:ext xmlns:c16="http://schemas.microsoft.com/office/drawing/2014/chart" uri="{C3380CC4-5D6E-409C-BE32-E72D297353CC}">
              <c16:uniqueId val="{00000015-3F18-D94F-9BC8-032344C8C707}"/>
            </c:ext>
          </c:extLst>
        </c:ser>
        <c:dLbls>
          <c:showLegendKey val="0"/>
          <c:showVal val="1"/>
          <c:showCatName val="0"/>
          <c:showSerName val="0"/>
          <c:showPercent val="0"/>
          <c:showBubbleSize val="0"/>
        </c:dLbls>
        <c:smooth val="0"/>
        <c:axId val="101669120"/>
        <c:axId val="101249744"/>
      </c:lineChart>
      <c:catAx>
        <c:axId val="10166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49744"/>
        <c:crosses val="autoZero"/>
        <c:auto val="1"/>
        <c:lblAlgn val="ctr"/>
        <c:lblOffset val="100"/>
        <c:noMultiLvlLbl val="0"/>
      </c:catAx>
      <c:valAx>
        <c:axId val="101249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6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'Template 1'!$B$21</c:f>
          <c:strCache>
            <c:ptCount val="1"/>
            <c:pt idx="0">
              <c:v>CoC Award &amp; Overall Homeless Comparison of CA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'Template 1'!$G$11</c:f>
              <c:strCache>
                <c:ptCount val="1"/>
                <c:pt idx="0">
                  <c:v>Award Amount</c:v>
                </c:pt>
              </c:strCache>
            </c:strRef>
          </c:tx>
          <c:spPr>
            <a:solidFill>
              <a:schemeClr val="accent1"/>
            </a:solidFill>
            <a:ln>
              <a:noFill/>
            </a:ln>
            <a:effectLst/>
          </c:spPr>
          <c:invertIfNegative val="0"/>
          <c:cat>
            <c:numRef>
              <c:f>'Template 1'!$F$12:$F$17</c:f>
              <c:numCache>
                <c:formatCode>General</c:formatCode>
                <c:ptCount val="6"/>
                <c:pt idx="0">
                  <c:v>2015</c:v>
                </c:pt>
                <c:pt idx="1">
                  <c:v>2016</c:v>
                </c:pt>
                <c:pt idx="2">
                  <c:v>2017</c:v>
                </c:pt>
                <c:pt idx="3">
                  <c:v>2018</c:v>
                </c:pt>
                <c:pt idx="4">
                  <c:v>2019</c:v>
                </c:pt>
                <c:pt idx="5">
                  <c:v>2020</c:v>
                </c:pt>
              </c:numCache>
            </c:numRef>
          </c:cat>
          <c:val>
            <c:numRef>
              <c:f>'Template 1'!$G$12:$G$17</c:f>
              <c:numCache>
                <c:formatCode>"$"#,##0</c:formatCode>
                <c:ptCount val="6"/>
                <c:pt idx="0">
                  <c:v>336507106</c:v>
                </c:pt>
                <c:pt idx="1">
                  <c:v>353937202</c:v>
                </c:pt>
                <c:pt idx="2">
                  <c:v>382567077</c:v>
                </c:pt>
                <c:pt idx="3">
                  <c:v>415290908</c:v>
                </c:pt>
                <c:pt idx="4">
                  <c:v>441164621</c:v>
                </c:pt>
                <c:pt idx="5">
                  <c:v>490802967</c:v>
                </c:pt>
              </c:numCache>
            </c:numRef>
          </c:val>
          <c:extLst>
            <c:ext xmlns:c16="http://schemas.microsoft.com/office/drawing/2014/chart" uri="{C3380CC4-5D6E-409C-BE32-E72D297353CC}">
              <c16:uniqueId val="{00000000-0598-9440-B5B8-21A0810016A9}"/>
            </c:ext>
          </c:extLst>
        </c:ser>
        <c:dLbls>
          <c:showLegendKey val="0"/>
          <c:showVal val="0"/>
          <c:showCatName val="0"/>
          <c:showSerName val="0"/>
          <c:showPercent val="0"/>
          <c:showBubbleSize val="0"/>
        </c:dLbls>
        <c:gapWidth val="217"/>
        <c:axId val="49196864"/>
        <c:axId val="112737616"/>
      </c:barChart>
      <c:barChart>
        <c:barDir val="col"/>
        <c:grouping val="clustered"/>
        <c:varyColors val="0"/>
        <c:ser>
          <c:idx val="1"/>
          <c:order val="1"/>
          <c:tx>
            <c:strRef>
              <c:f>'Template 1'!$K$11</c:f>
              <c:strCache>
                <c:ptCount val="1"/>
                <c:pt idx="0">
                  <c:v>Overall Homeless</c:v>
                </c:pt>
              </c:strCache>
            </c:strRef>
          </c:tx>
          <c:spPr>
            <a:solidFill>
              <a:schemeClr val="accent2"/>
            </a:solidFill>
            <a:ln>
              <a:noFill/>
            </a:ln>
            <a:effectLst/>
          </c:spPr>
          <c:invertIfNegative val="0"/>
          <c:cat>
            <c:numRef>
              <c:f>'Template 1'!$F$12:$F$17</c:f>
              <c:numCache>
                <c:formatCode>General</c:formatCode>
                <c:ptCount val="6"/>
                <c:pt idx="0">
                  <c:v>2015</c:v>
                </c:pt>
                <c:pt idx="1">
                  <c:v>2016</c:v>
                </c:pt>
                <c:pt idx="2">
                  <c:v>2017</c:v>
                </c:pt>
                <c:pt idx="3">
                  <c:v>2018</c:v>
                </c:pt>
                <c:pt idx="4">
                  <c:v>2019</c:v>
                </c:pt>
                <c:pt idx="5">
                  <c:v>2020</c:v>
                </c:pt>
              </c:numCache>
            </c:numRef>
          </c:cat>
          <c:val>
            <c:numRef>
              <c:f>'Template 1'!$K$12:$K$17</c:f>
              <c:numCache>
                <c:formatCode>General</c:formatCode>
                <c:ptCount val="6"/>
                <c:pt idx="0">
                  <c:v>115738</c:v>
                </c:pt>
                <c:pt idx="1">
                  <c:v>118142</c:v>
                </c:pt>
                <c:pt idx="2">
                  <c:v>131532</c:v>
                </c:pt>
                <c:pt idx="3">
                  <c:v>129972</c:v>
                </c:pt>
                <c:pt idx="4">
                  <c:v>151278</c:v>
                </c:pt>
                <c:pt idx="5">
                  <c:v>161548</c:v>
                </c:pt>
              </c:numCache>
            </c:numRef>
          </c:val>
          <c:extLst>
            <c:ext xmlns:c16="http://schemas.microsoft.com/office/drawing/2014/chart" uri="{C3380CC4-5D6E-409C-BE32-E72D297353CC}">
              <c16:uniqueId val="{00000002-0598-9440-B5B8-21A0810016A9}"/>
            </c:ext>
          </c:extLst>
        </c:ser>
        <c:dLbls>
          <c:showLegendKey val="0"/>
          <c:showVal val="0"/>
          <c:showCatName val="0"/>
          <c:showSerName val="0"/>
          <c:showPercent val="0"/>
          <c:showBubbleSize val="0"/>
        </c:dLbls>
        <c:gapWidth val="500"/>
        <c:axId val="129157472"/>
        <c:axId val="116633120"/>
      </c:barChart>
      <c:catAx>
        <c:axId val="4919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37616"/>
        <c:crosses val="autoZero"/>
        <c:auto val="1"/>
        <c:lblAlgn val="ctr"/>
        <c:lblOffset val="100"/>
        <c:noMultiLvlLbl val="0"/>
      </c:catAx>
      <c:valAx>
        <c:axId val="112737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96864"/>
        <c:crosses val="autoZero"/>
        <c:crossBetween val="between"/>
      </c:valAx>
      <c:valAx>
        <c:axId val="1166331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7472"/>
        <c:crosses val="max"/>
        <c:crossBetween val="between"/>
      </c:valAx>
      <c:catAx>
        <c:axId val="129157472"/>
        <c:scaling>
          <c:orientation val="minMax"/>
        </c:scaling>
        <c:delete val="1"/>
        <c:axPos val="b"/>
        <c:numFmt formatCode="General" sourceLinked="1"/>
        <c:majorTickMark val="out"/>
        <c:minorTickMark val="none"/>
        <c:tickLblPos val="nextTo"/>
        <c:crossAx val="1166331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940954</xdr:colOff>
      <xdr:row>21</xdr:row>
      <xdr:rowOff>196273</xdr:rowOff>
    </xdr:from>
    <xdr:to>
      <xdr:col>8</xdr:col>
      <xdr:colOff>300181</xdr:colOff>
      <xdr:row>47</xdr:row>
      <xdr:rowOff>46183</xdr:rowOff>
    </xdr:to>
    <xdr:graphicFrame macro="">
      <xdr:nvGraphicFramePr>
        <xdr:cNvPr id="8" name="Chart 7">
          <a:extLst>
            <a:ext uri="{FF2B5EF4-FFF2-40B4-BE49-F238E27FC236}">
              <a16:creationId xmlns:a16="http://schemas.microsoft.com/office/drawing/2014/main" id="{3B2C0ED2-0404-A743-BB91-4EE5A7559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1622135</xdr:colOff>
      <xdr:row>21</xdr:row>
      <xdr:rowOff>196273</xdr:rowOff>
    </xdr:from>
    <xdr:to>
      <xdr:col>13</xdr:col>
      <xdr:colOff>877454</xdr:colOff>
      <xdr:row>47</xdr:row>
      <xdr:rowOff>103909</xdr:rowOff>
    </xdr:to>
    <xdr:graphicFrame macro="">
      <xdr:nvGraphicFramePr>
        <xdr:cNvPr id="10" name="Chart 9">
          <a:extLst>
            <a:ext uri="{FF2B5EF4-FFF2-40B4-BE49-F238E27FC236}">
              <a16:creationId xmlns:a16="http://schemas.microsoft.com/office/drawing/2014/main" id="{C0F30F32-96A7-5748-B38B-C5F3ED58AF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1379682</xdr:colOff>
      <xdr:row>21</xdr:row>
      <xdr:rowOff>161637</xdr:rowOff>
    </xdr:from>
    <xdr:to>
      <xdr:col>18</xdr:col>
      <xdr:colOff>577273</xdr:colOff>
      <xdr:row>47</xdr:row>
      <xdr:rowOff>124691</xdr:rowOff>
    </xdr:to>
    <xdr:graphicFrame macro="">
      <xdr:nvGraphicFramePr>
        <xdr:cNvPr id="11" name="Chart 10">
          <a:extLst>
            <a:ext uri="{FF2B5EF4-FFF2-40B4-BE49-F238E27FC236}">
              <a16:creationId xmlns:a16="http://schemas.microsoft.com/office/drawing/2014/main" id="{5E5B8F56-9601-1342-A66B-6B8A227EBD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512123</xdr:colOff>
      <xdr:row>21</xdr:row>
      <xdr:rowOff>163285</xdr:rowOff>
    </xdr:from>
    <xdr:to>
      <xdr:col>3</xdr:col>
      <xdr:colOff>535214</xdr:colOff>
      <xdr:row>47</xdr:row>
      <xdr:rowOff>159161</xdr:rowOff>
    </xdr:to>
    <xdr:graphicFrame macro="">
      <xdr:nvGraphicFramePr>
        <xdr:cNvPr id="13" name="Chart 12">
          <a:extLst>
            <a:ext uri="{FF2B5EF4-FFF2-40B4-BE49-F238E27FC236}">
              <a16:creationId xmlns:a16="http://schemas.microsoft.com/office/drawing/2014/main" id="{E07EBA15-722C-2B40-849F-2516EFC66B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812800</xdr:colOff>
      <xdr:row>73</xdr:row>
      <xdr:rowOff>0</xdr:rowOff>
    </xdr:to>
    <xdr:sp macro="" textlink="">
      <xdr:nvSpPr>
        <xdr:cNvPr id="2" name="TextBox 1">
          <a:extLst>
            <a:ext uri="{FF2B5EF4-FFF2-40B4-BE49-F238E27FC236}">
              <a16:creationId xmlns:a16="http://schemas.microsoft.com/office/drawing/2014/main" id="{DDF3249B-8994-994A-A63B-9DB2E69B4223}"/>
            </a:ext>
          </a:extLst>
        </xdr:cNvPr>
        <xdr:cNvSpPr txBox="1"/>
      </xdr:nvSpPr>
      <xdr:spPr>
        <a:xfrm>
          <a:off x="0" y="0"/>
          <a:ext cx="14020800" cy="1483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Contact</a:t>
          </a:r>
          <a:r>
            <a:rPr lang="en-US" sz="1100" b="1" baseline="0">
              <a:solidFill>
                <a:srgbClr val="FF0000"/>
              </a:solidFill>
            </a:rPr>
            <a:t> for more info regarding construction of this datasheet:</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Alec Nguyen</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alec.nguyen27@gmail.com</a:t>
          </a:r>
        </a:p>
        <a:p>
          <a:pPr marL="0" marR="0" lvl="0" indent="0" defTabSz="914400" eaLnBrk="1" fontAlgn="auto" latinLnBrk="0" hangingPunct="1">
            <a:lnSpc>
              <a:spcPct val="100000"/>
            </a:lnSpc>
            <a:spcBef>
              <a:spcPts val="0"/>
            </a:spcBef>
            <a:spcAft>
              <a:spcPts val="0"/>
            </a:spcAft>
            <a:buClrTx/>
            <a:buSzTx/>
            <a:buFontTx/>
            <a:buNone/>
            <a:tabLst/>
            <a:defRPr/>
          </a:pPr>
          <a:r>
            <a:rPr lang="en-US" sz="1100" b="1" i="0" baseline="0">
              <a:solidFill>
                <a:schemeClr val="accent1"/>
              </a:solidFill>
              <a:effectLst/>
              <a:latin typeface="+mn-lt"/>
              <a:ea typeface="+mn-ea"/>
              <a:cs typeface="+mn-cs"/>
            </a:rPr>
            <a:t>https://alecng27.github.io/HomelessnessData/ </a:t>
          </a:r>
          <a:r>
            <a:rPr lang="en-US" sz="1100" b="0" i="0" baseline="0">
              <a:solidFill>
                <a:schemeClr val="dk1"/>
              </a:solidFill>
              <a:effectLst/>
              <a:latin typeface="+mn-lt"/>
              <a:ea typeface="+mn-ea"/>
              <a:cs typeface="+mn-cs"/>
            </a:rPr>
            <a:t>&lt;- Link to GitHub html output of processed-raw data pulled from HUD. If needed, access to GitHub's repository can be  shared.</a:t>
          </a:r>
          <a:endParaRPr lang="en-US" sz="1100" b="1" baseline="0">
            <a:solidFill>
              <a:srgbClr val="FF0000"/>
            </a:solidFill>
          </a:endParaRPr>
        </a:p>
        <a:p>
          <a:endParaRPr lang="en-US" sz="1100" b="1">
            <a:solidFill>
              <a:srgbClr val="FF0000"/>
            </a:solidFill>
          </a:endParaRPr>
        </a:p>
        <a:p>
          <a:r>
            <a:rPr lang="en-US" sz="1100" b="1">
              <a:solidFill>
                <a:srgbClr val="FF0000"/>
              </a:solidFill>
            </a:rPr>
            <a:t>State_Trend Data Revisions &amp;</a:t>
          </a:r>
          <a:r>
            <a:rPr lang="en-US" sz="1100" b="1" baseline="0">
              <a:solidFill>
                <a:srgbClr val="FF0000"/>
              </a:solidFill>
            </a:rPr>
            <a:t> Notes:</a:t>
          </a:r>
          <a:endParaRPr lang="en-US" sz="1100" baseline="0"/>
        </a:p>
        <a:p>
          <a:r>
            <a:rPr lang="en-US" sz="1100" b="0" i="0">
              <a:solidFill>
                <a:schemeClr val="dk1"/>
              </a:solidFill>
              <a:effectLst/>
              <a:latin typeface="+mn-lt"/>
              <a:ea typeface="+mn-ea"/>
              <a:cs typeface="+mn-cs"/>
            </a:rPr>
            <a:t>On rare occasions, the Point-in-Time estimates published in prior editions of the AHAR have been subsequently updated. The estimates described in this file represent the latest versions of these data (as of the publication of this file). The revisions are summarized below:</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 Beginning in the 2014 AHAR Part 1, the PIT estimates of unsheltered people experiencing homelessness in the Los Angeles City and County CoC, CA-600, were updated for the years 2007–2013. Within the CoC, the adjustments subtracted: 20,746 total people from 2007 and 2008; 9,451 total people in 2009 and 2010; 10,800 total people in 2011 and 2012; and 18,274 total people from 2013. These adjustments also caused drops in the key unsheltered populations reported on the AHAR, individuals, people in families, veterans, and chronically homeless individuals. More details on the size of each adjustment, by population, can be found in the 2014 AHAR Part 1.</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Beginning in the 2014 AHAR Part 1, the PIT estimate of veterans experiencing homelessness in shelter projects in the Phoenix/Mesa/Maricopa County Regional CoC, AZ-502, was updated for the year 2013, increasing by 214 veterans. This update did not change the total number of people experiencing homelessness in shelter projects (or overall) in the CoC—just the number of those people who were classified as veterans.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3. Beginning in the 2015 AHAR Part 1, the PIT estimates of unsheltered people experiencing homelessness in the Las Vegas/Clark County CoC, NV-500, were updated for the years 2007–2014. Within the CoC, the adjustments subtracted: 3,884 total people from 2007 and 2008; 3,389 total people in 2009 and 2010; 1,429 total people in 2011 and 2012; 1,404 total people from 2013; and 1,974 total people from 2014. These adjustments also caused drops in the key unsheltered populations reported on the AHAR, individuals, people in families, veterans, and chronically homeless individuals. More details on the size of each adjustment, by population, can be found in the 2015 AHAR Part 1.</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4. Beginning in the 2015 AHAR Part 1, the PIT estimates of veterans experiencing homelessness in the Anchorage CoC, AK-500, were updated for the year 2014. The sheltered estimate for this CoC increased by 71 veterans, and the unsheltered estimate increased by 18 veterans. Neither of these updates changed the total number of people experiencing homelessness in the CoC—just the number of those people who were classified as veterans.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5. Beginning in the 2017 AHAR Part 2 and the 2018 AHAR Part 1, the PIT estimates of unsheltered people experiencing homelessness in the Los Angeles City and County CoC, CA-600, were updated for the year 2017, decreasing by a total of 2,746 people. The adjustment also caused drops in the key unsheltered populations reported on the AHAR, individuals, people in families, veterans, and chronically homeless individuals. More details on the size of each adjustment, by population, can be found in the 2017 AHAR Part 2 and the 2018 AHAR Part 1.</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6. Beginning in the 2019 AHAR Part 1, the PIT estimates describing people experiencing homelessness in 2018 in Danbury, Connecticut, were shifted between two Connecticut CoCs to reflect a change in the jurisdictions they serve; 123 people experiencing homelessness in Danbury and originally reported in CT-505’s 2018 PIT count were moved to CT-503. This shift did not change the national estimates or state estimates, as it simply moved people from one Connecticut CoC to another.</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7. State “MP” N/As 2015, 2016; State “AS” N/As 2015-2020. Therefore, removed those 2 states for the trend data.</a:t>
          </a:r>
        </a:p>
        <a:p>
          <a:endParaRPr lang="en-US" sz="1100" b="1" i="0">
            <a:solidFill>
              <a:schemeClr val="dk1"/>
            </a:solidFill>
            <a:effectLst/>
            <a:latin typeface="+mn-lt"/>
            <a:ea typeface="+mn-ea"/>
            <a:cs typeface="+mn-cs"/>
          </a:endParaRPr>
        </a:p>
        <a:p>
          <a:r>
            <a:rPr lang="en-US" sz="1100" b="0" i="0">
              <a:solidFill>
                <a:schemeClr val="dk1"/>
              </a:solidFill>
              <a:effectLst/>
              <a:latin typeface="+mn-lt"/>
              <a:ea typeface="+mn-ea"/>
              <a:cs typeface="+mn-cs"/>
            </a:rPr>
            <a:t>8.</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Reason for manual-input of MI and SUD variables</a:t>
          </a:r>
        </a:p>
        <a:p>
          <a:pPr algn="ctr"/>
          <a:r>
            <a:rPr lang="en-US" sz="1100" b="0" i="0">
              <a:solidFill>
                <a:schemeClr val="dk1"/>
              </a:solidFill>
              <a:effectLst/>
              <a:latin typeface="+mn-lt"/>
              <a:ea typeface="+mn-ea"/>
              <a:cs typeface="+mn-cs"/>
            </a:rPr>
            <a:t>	As explained by HUD:</a:t>
          </a:r>
        </a:p>
        <a:p>
          <a:pPr algn="ctr"/>
          <a:r>
            <a:rPr lang="en-US" sz="1100" b="0" i="0">
              <a:solidFill>
                <a:schemeClr val="dk1"/>
              </a:solidFill>
              <a:effectLst/>
              <a:latin typeface="+mn-lt"/>
              <a:ea typeface="+mn-ea"/>
              <a:cs typeface="+mn-cs"/>
            </a:rPr>
            <a:t>	“Unfortunately, HUD decided not to release the data (Severely Mentally Ill &amp; Chronic Substance Abuse) in excel or csv format. The data are included in the PDF files because CoCs reported on those data elements, but HUD has the disclaimer on each report because the data quality is unreliable. Data collection and reporting were inconsistent, and there were methodology changes. Note that each report states: ‘HUD has conducted a limited data quality review but has not independently verified all of the information submitted by each CoC. The reader is therefore cautioned that since compliance with these standards may vary, the reliability and consistency of the homeless counts may also vary among CoCs. Additionally, a shift in the methodology a CoC uses to</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count the homeless may cause a change in homeless counts between reporting periods.’”</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rgbClr val="FF0000"/>
              </a:solidFill>
            </a:rPr>
            <a:t>CoC_Trend Data Revisions &amp;</a:t>
          </a:r>
          <a:r>
            <a:rPr lang="en-US" sz="1100" b="1" baseline="0">
              <a:solidFill>
                <a:srgbClr val="FF0000"/>
              </a:solidFill>
            </a:rPr>
            <a:t> Notes: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rgbClr val="FF0000"/>
            </a:solidFill>
          </a:endParaRPr>
        </a:p>
        <a:p>
          <a:r>
            <a:rPr lang="en-US" sz="1100" b="1" i="0">
              <a:solidFill>
                <a:schemeClr val="dk1"/>
              </a:solidFill>
              <a:effectLst/>
              <a:latin typeface="+mn-lt"/>
              <a:ea typeface="+mn-ea"/>
              <a:cs typeface="+mn-cs"/>
            </a:rPr>
            <a:t>General Notes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 The following CoCs are retained in dataframe but only have 5 years of data (missing 1 yearly observation): AR-505, FL-500, MD-500, MD-507, MD-508, MD-510, MD-512, NC-509, NY-501</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The following CoCs are removed from dataframe due to lacking 2 or more yearly observations: CA-523, CA-529, CA-530, CA-531, CO-505, MP-500, NJ-512, NY-525, OR-504</a:t>
          </a:r>
        </a:p>
        <a:p>
          <a:endParaRPr lang="en-US" sz="1100" b="1" i="0">
            <a:solidFill>
              <a:schemeClr val="dk1"/>
            </a:solidFill>
            <a:effectLst/>
            <a:latin typeface="+mn-lt"/>
            <a:ea typeface="+mn-ea"/>
            <a:cs typeface="+mn-cs"/>
          </a:endParaRPr>
        </a:p>
        <a:p>
          <a:r>
            <a:rPr lang="en-US" sz="1100" b="1" i="0">
              <a:solidFill>
                <a:schemeClr val="dk1"/>
              </a:solidFill>
              <a:effectLst/>
              <a:latin typeface="+mn-lt"/>
              <a:ea typeface="+mn-ea"/>
              <a:cs typeface="+mn-cs"/>
            </a:rPr>
            <a:t>Revisions to the Historic Housing Inventory Counts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On one occasion, the 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Beginning in the 2016 AHAR Part 1, the number of year-round PSH beds for households with only children was lowered by 539 beds in the Riverside City &amp; County CoC, CA-608.</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a:t>
          </a: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Revisions to the Historic Point-in-Time Estimates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On rare occasions, the Point-in-Time estimates published in prior editions of the AHAR have been subsequently updated. The estimates described in this file represent the latest versions of these data (as of the publication of this file). The revisions are summarized below:</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 Beginning in the 2014 AHAR Part 1, the PIT estimates of unsheltered people experiencing homelessness in the Los Angeles City and County CoC, CA-600, were updated for the years 2007–2013. Within the CoC, the adjustments subtracted: 20,746 total people from 2007 and 2008; 9,451 total people in 2009 and 2010; 10,800 total people in 2011 and 2012; and 18,274 total people from 2013. These adjustments also caused drops in the key unsheltered populations reported on the AHAR, individuals, people in families, veterans, and chronically homeless individuals. More details on the size of each adjustment, by population, can be found in the 2014 AHAR Part 1.</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Beginning in the 2014 AHAR Part 1, the PIT estimate of veterans experiencing homelessness in shelter projects in the Phoenix/Mesa/Maricopa County Regional CoC, AZ-502, was updated for the year 2013, increasing by 214 veterans. This update did not change the total number of people experiencing homelessness in shelter projects (or overall) in the CoC—just the number of those people who were classified as veterans.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3. Beginning in the 2015 AHAR Part 1, the PIT estimates of unsheltered people experiencing homelessness in the Las Vegas/Clark County CoC, NV-500, were updated for the years 2007–2014. Within the CoC, the adjustments subtracted: 3,884 total people from 2007 and 2008; 3,389 total people in 2009 and 2010; 1,429 total people in 2011 and 2012; 1,404 total people from 2013; and 1,974 total people from 2014. These adjustments also caused drops in the key unsheltered populations reported on the AHAR, individuals, people in families, veterans, and chronically homeless individuals. More details on the size of each adjustment, by population, can be found in the 2015 AHAR Part 1.</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4. Beginning in the 2015 AHAR Part 1, the PIT estimates of veterans experiencing homelessness in the Anchorage CoC, AK-500, were updated for the year 2014. The sheltered estimate for this CoC increased by 71 veterans, and the unsheltered estimate increased by 18 veterans. Neither of these updates changed the total number of people experiencing homelessness in the CoC—just the number of those people who were classified as veterans.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5. Beginning in the 2017 AHAR Part 2 and the 2018 AHAR Part 1, the PIT estimates of unsheltered people experiencing homelessness in the Los Angeles City and County CoC, CA-600, were updated for the year 2017, decreasing by a total of 2,746 people. The adjustment also caused drops in the key unsheltered populations reported on the AHAR, individuals, people in families, veterans, and chronically homeless individuals. More details on the size of each adjustment, by population, can be found in the 2017 AHAR Part 2 and the 2018 AHAR Part 1.</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6. Beginning in the 2019 AHAR Part 1, the PIT estimates describing people experiencing homelessness in 2018 in Danbury, Connecticut, were shifted between two Connecticut CoCs to reflect a change in the jurisdictions they serve; 123 people experiencing homelessness in Danbury and originally reported in CT-505’s 2018 PIT count were moved to CT-503. This shift did not change the national estimates or state estimates, as it simply moved people from one Connecticut CoC to another.</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7.</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rgbClr val="FF0000"/>
            </a:solidFill>
          </a:endParaRPr>
        </a:p>
        <a:p>
          <a:endParaRPr lang="en-US" sz="1100"/>
        </a:p>
        <a:p>
          <a:endParaRPr lang="en-US" sz="1100"/>
        </a:p>
        <a:p>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EF6E4D-12F2-FA4A-824A-2051C0EEB4BE}" name="State_Trend" displayName="State_Trend" ref="A1:P325" totalsRowShown="0" headerRowDxfId="86" dataDxfId="85" tableBorderDxfId="84">
  <autoFilter ref="A1:P325" xr:uid="{94EF6E4D-12F2-FA4A-824A-2051C0EEB4BE}"/>
  <tableColumns count="16">
    <tableColumn id="1" xr3:uid="{D34A89A8-8354-1944-8932-EEE607ECAB83}" name="State" dataDxfId="83"/>
    <tableColumn id="2" xr3:uid="{F75E43CE-ED9D-7145-86C0-57A4345E717D}" name="Year" dataDxfId="82"/>
    <tableColumn id="3" xr3:uid="{B16B9ED2-080B-B84C-87F8-7AF25F3CFC0E}" name="Award Amount" dataDxfId="81"/>
    <tableColumn id="4" xr3:uid="{37A9B97A-1B03-C545-9266-206436F23908}" name="Award %Change" dataDxfId="80"/>
    <tableColumn id="5" xr3:uid="{BB684419-E823-2A4A-85DD-5F7019C549BC}" name="Sheltered Homeless" dataDxfId="79"/>
    <tableColumn id="6" xr3:uid="{F7649622-B74B-BB47-B532-A78178F0CDC7}" name="Unsheltered Homeless" dataDxfId="78"/>
    <tableColumn id="7" xr3:uid="{4422ED7C-65E1-504C-A629-ED707048B2D1}" name="Overall Homeless" dataDxfId="77"/>
    <tableColumn id="8" xr3:uid="{10D9B9A7-D460-3243-85E9-12F07D31164F}" name="PIT %Change" dataDxfId="76"/>
    <tableColumn id="9" xr3:uid="{FDBD1BE1-26C9-6B44-BC78-9740A5734E4D}" name="Per Capita" dataDxfId="75"/>
    <tableColumn id="10" xr3:uid="{8A392A2B-103E-5A47-884D-684976A6DE73}" name="Per Capita %Change" dataDxfId="74"/>
    <tableColumn id="11" xr3:uid="{7DF09FCE-7215-5646-A6B6-38C2268063D6}" name="Overall Chronically Homeless" dataDxfId="73"/>
    <tableColumn id="12" xr3:uid="{6500C3F0-B792-2E49-8685-12AC15F34ED8}" name="Chronic %Change" dataDxfId="72"/>
    <tableColumn id="13" xr3:uid="{0750E127-2745-4248-BCB2-2BD114744614}" name="Severely Mentally Ill" dataDxfId="71"/>
    <tableColumn id="14" xr3:uid="{1D3E5F85-E3A0-7B4D-880B-20057D450203}" name="MI %Change" dataDxfId="70"/>
    <tableColumn id="15" xr3:uid="{937882A6-3890-F240-8688-14B821E57E9A}" name="Chronic Substance Abuse" dataDxfId="69"/>
    <tableColumn id="16" xr3:uid="{60B8A183-FAE7-1D44-A623-8C735847C35B}" name="SUD %Change" dataDxfId="68"/>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0869010-EB08-6C48-A511-06174DA9E294}" name="CoC_Trend" displayName="CoC_Trend" ref="A1:AE2278" totalsRowShown="0" headerRowDxfId="67" dataDxfId="66" tableBorderDxfId="65">
  <autoFilter ref="A1:AE2278" xr:uid="{90869010-EB08-6C48-A511-06174DA9E294}"/>
  <tableColumns count="31">
    <tableColumn id="1" xr3:uid="{814341B3-2505-214E-B4F3-EFADC799DF5B}" name="CoC Category" dataDxfId="64"/>
    <tableColumn id="2" xr3:uid="{19071BC3-2EA3-644B-AFD5-8F695E90C244}" name="CoC Name" dataDxfId="63"/>
    <tableColumn id="3" xr3:uid="{2E315A8D-2E4E-C345-9C7B-75C478728653}" name="CoC Code" dataDxfId="62"/>
    <tableColumn id="4" xr3:uid="{151CC42E-8CD4-E64C-8844-2726FD6216F9}" name="State" dataDxfId="61"/>
    <tableColumn id="5" xr3:uid="{6A9F68DF-8721-3F4A-AA85-7E3EB9C42C61}" name="Year" dataDxfId="60"/>
    <tableColumn id="6" xr3:uid="{2F967785-F61A-7546-8354-1560E4EF1396}" name="Award Amount" dataDxfId="59"/>
    <tableColumn id="7" xr3:uid="{D14B1A06-E5DC-E645-9F63-A3CF1E7D35D0}" name="Award %Change" dataDxfId="58"/>
    <tableColumn id="8" xr3:uid="{B72D07B4-D23D-A043-A9DC-1FCAC516D509}" name="Sheltered Homeless" dataDxfId="57"/>
    <tableColumn id="9" xr3:uid="{CE6B0AEC-8975-B649-A431-3B27EBADB880}" name="Unsheltered Homeless" dataDxfId="56"/>
    <tableColumn id="10" xr3:uid="{CED752E7-4FB0-404E-9713-2A7D77B375D3}" name="Overall Homeless" dataDxfId="55"/>
    <tableColumn id="11" xr3:uid="{8B9F1FF8-5C35-484F-A4A0-CFB85F7783DF}" name="PIT %Change" dataDxfId="54"/>
    <tableColumn id="12" xr3:uid="{9A977A9D-50BC-8640-81F0-35EE932C8132}" name="Per Capita" dataDxfId="53"/>
    <tableColumn id="13" xr3:uid="{0474A906-5BCF-AF4E-B1A4-A2D76B3D0B8B}" name="Per Capita %Change" dataDxfId="52"/>
    <tableColumn id="14" xr3:uid="{A66D87DA-062B-4341-95F0-CC97599858EB}" name="Overall Chronically Homeless" dataDxfId="51"/>
    <tableColumn id="15" xr3:uid="{0D91C900-86DE-F140-AE1E-0DB858828B41}" name="Chronic %Change" dataDxfId="50"/>
    <tableColumn id="16" xr3:uid="{419D16AD-165E-8049-8C9A-F77D8F4AE9F4}" name="Severely Mentally Ill" dataDxfId="49"/>
    <tableColumn id="17" xr3:uid="{12200CE5-F616-6947-BE26-6B7988888721}" name="MI %Change" dataDxfId="48"/>
    <tableColumn id="18" xr3:uid="{556AE1A5-E933-7941-8BDF-A2E3D582FD30}" name="Chronic Substance Abuse" dataDxfId="47"/>
    <tableColumn id="19" xr3:uid="{D662E07F-AEF0-A34D-94BF-890D37B0B776}" name="SUD %Change" dataDxfId="46"/>
    <tableColumn id="20" xr3:uid="{9C4AE4DF-EFF0-DA41-B1BD-72DB7932CDE6}" name="Total Beds" dataDxfId="45"/>
    <tableColumn id="21" xr3:uid="{5F350CDA-C6A9-3D4E-A8A3-EB95BF1628EF}" name="Total Beds %Change" dataDxfId="44"/>
    <tableColumn id="22" xr3:uid="{6474D44F-A2F5-E141-A471-C79473BB33D1}" name="ES Beds" dataDxfId="43"/>
    <tableColumn id="23" xr3:uid="{8B47FED7-C462-4540-A52C-53BACC5912DD}" name="ES Beds %Change" dataDxfId="42"/>
    <tableColumn id="24" xr3:uid="{5FC016FF-6902-484D-9EA1-95E938281554}" name="TH Beds" dataDxfId="41"/>
    <tableColumn id="25" xr3:uid="{1D6D7D24-5235-5A4E-866C-FB45F3FF7664}" name="TH Beds %Change" dataDxfId="40"/>
    <tableColumn id="26" xr3:uid="{CFC5CE11-EBD2-3E43-85FD-194DB80D0280}" name="RRH Beds" dataDxfId="39"/>
    <tableColumn id="27" xr3:uid="{61FA163F-D47E-8F46-A6BD-3B0A0B49D1AA}" name="RRH Beds %Change" dataDxfId="38"/>
    <tableColumn id="28" xr3:uid="{16B9D15D-6258-1E46-80D4-DE404F91DC10}" name="PSH Beds" dataDxfId="37"/>
    <tableColumn id="29" xr3:uid="{C3D14969-1706-E34C-9272-306EBF61F556}" name="PSH Beds %Change" dataDxfId="36"/>
    <tableColumn id="30" xr3:uid="{6B7E6CE9-5376-B943-B470-47AC0F5EE9D7}" name="OPH Beds" dataDxfId="35"/>
    <tableColumn id="31" xr3:uid="{EEC3A14F-6E87-4240-BE89-94301707C6ED}" name="OPH Beds %Change" dataDxfId="34"/>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E90EBC7-8E51-A84A-8F33-7CE46BEA0F39}" name="CoC_Merged" displayName="CoC_Merged" ref="A1:AE2659" totalsRowShown="0" headerRowDxfId="33" dataDxfId="32" tableBorderDxfId="31">
  <autoFilter ref="A1:AE2659" xr:uid="{CE90EBC7-8E51-A84A-8F33-7CE46BEA0F39}"/>
  <tableColumns count="31">
    <tableColumn id="1" xr3:uid="{DD7295DC-57D7-1A44-ADFD-A1FCEF53B42D}" name="CoC Category" dataDxfId="30"/>
    <tableColumn id="2" xr3:uid="{A3B140AF-91C9-B547-B6E7-7DA50E048895}" name="CoC Name" dataDxfId="29"/>
    <tableColumn id="3" xr3:uid="{D21C0C77-F37B-A242-974E-327DEA259155}" name="CoC Code" dataDxfId="28"/>
    <tableColumn id="4" xr3:uid="{101B0F31-AA34-F24D-909A-E762EBA634B2}" name="State" dataDxfId="27"/>
    <tableColumn id="5" xr3:uid="{A03675E8-2B12-0E4E-8CB6-A856BCB1003E}" name="Year" dataDxfId="26"/>
    <tableColumn id="6" xr3:uid="{CF88741C-67D5-B248-B5AB-5F066FDD5DCB}" name="Award Amount" dataDxfId="25"/>
    <tableColumn id="7" xr3:uid="{77268575-487F-064C-8572-AFE5053D67E0}" name="Award %Change" dataDxfId="24"/>
    <tableColumn id="8" xr3:uid="{06A46EB6-8549-6244-8BEB-680F558710F6}" name="Sheltered Homeless" dataDxfId="23"/>
    <tableColumn id="9" xr3:uid="{4546A119-3142-564C-A0C4-3A44E3EB1B1B}" name="Unsheltered Homeless" dataDxfId="22"/>
    <tableColumn id="10" xr3:uid="{1178924C-51F5-9148-94F5-BB82BE0CBE0C}" name="Overall Homeless" dataDxfId="21"/>
    <tableColumn id="11" xr3:uid="{08E02805-E5DB-004D-A977-11B6612FF6D2}" name="PIT %Change" dataDxfId="20"/>
    <tableColumn id="12" xr3:uid="{B8156A99-BD68-9449-A323-E45980B59AA8}" name="Per Capita" dataDxfId="19"/>
    <tableColumn id="13" xr3:uid="{563C0F62-1DD7-8D47-8BD5-AE33F8C6B587}" name="Per Capita %Change" dataDxfId="18"/>
    <tableColumn id="14" xr3:uid="{B04366DE-4236-5F4D-A379-045FC10A1641}" name="Overall Chronically Homeless" dataDxfId="17"/>
    <tableColumn id="15" xr3:uid="{1D229B1F-D8A5-F840-BD51-1303DD7ED07B}" name="Chronic %Change" dataDxfId="16"/>
    <tableColumn id="16" xr3:uid="{F31D7024-12E4-1848-9907-D315F5BCDF7E}" name="Severely Mentally Ill" dataDxfId="15"/>
    <tableColumn id="17" xr3:uid="{8B5445A6-FEFA-2B40-83C3-33B04F293AC8}" name="MI %Change" dataDxfId="14"/>
    <tableColumn id="18" xr3:uid="{86897C1C-E683-5143-9D9C-8F5ABE5DD1EA}" name="Chronic Substance Abuse" dataDxfId="13"/>
    <tableColumn id="19" xr3:uid="{16AA82C9-9C5E-0241-A049-E8790D1C6D22}" name="SUD %Change" dataDxfId="12"/>
    <tableColumn id="20" xr3:uid="{94BBCB67-9124-D44B-9B22-95C385611147}" name="Total Beds" dataDxfId="11"/>
    <tableColumn id="21" xr3:uid="{D49DC5B2-C49E-3740-9269-0706BEED23C4}" name="Total Beds %Change" dataDxfId="10"/>
    <tableColumn id="22" xr3:uid="{A2F49610-C47A-8B43-B310-391846C6D6F5}" name="ES Beds" dataDxfId="9"/>
    <tableColumn id="23" xr3:uid="{F12CED39-4EAD-EF4E-B9C2-E1708BB0C880}" name="ES Beds %Change" dataDxfId="8"/>
    <tableColumn id="24" xr3:uid="{55EA0A0D-E1BC-1149-9922-037C2FF2EA50}" name="TH Beds" dataDxfId="7"/>
    <tableColumn id="25" xr3:uid="{43F01F73-86CA-454C-9000-389C5A8EC38F}" name="TH Beds %Change" dataDxfId="6"/>
    <tableColumn id="26" xr3:uid="{49A787D3-7011-7247-8481-8907392675EF}" name="RRH Beds" dataDxfId="5"/>
    <tableColumn id="27" xr3:uid="{D77EDD4B-30CA-EA47-8E60-C7B1354D1638}" name="RRH Beds %Change" dataDxfId="4"/>
    <tableColumn id="28" xr3:uid="{E4667A05-6C42-434B-81A6-C62DE56084CB}" name="PSH Beds" dataDxfId="3"/>
    <tableColumn id="29" xr3:uid="{50B37F11-E9ED-7A48-9B26-150503A2705A}" name="PSH Beds %Change" dataDxfId="2"/>
    <tableColumn id="30" xr3:uid="{5CDC32C9-74AB-484C-8691-D9B274D53889}" name="OPH Beds" dataDxfId="1"/>
    <tableColumn id="31" xr3:uid="{59E57E91-D520-3D42-9AF4-E055B0BAF3BB}" name="OPH Beds %Chang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57DFF-506F-0C49-A9FA-3444092E9B7D}">
  <dimension ref="A1:AF62"/>
  <sheetViews>
    <sheetView showGridLines="0" tabSelected="1" zoomScaleNormal="100" workbookViewId="0">
      <selection activeCell="F2" sqref="F2"/>
    </sheetView>
  </sheetViews>
  <sheetFormatPr baseColWidth="10" defaultRowHeight="16" x14ac:dyDescent="0.2"/>
  <cols>
    <col min="1" max="1" width="24.83203125" style="17" customWidth="1"/>
    <col min="2" max="2" width="30.83203125" style="17" customWidth="1"/>
    <col min="3" max="3" width="50.83203125" style="17" customWidth="1"/>
    <col min="4" max="32" width="24.83203125" style="17" customWidth="1"/>
    <col min="33" max="16384" width="10.83203125" style="1"/>
  </cols>
  <sheetData>
    <row r="1" spans="5:20" ht="20" customHeight="1" thickBot="1" x14ac:dyDescent="0.25"/>
    <row r="2" spans="5:20" ht="20" customHeight="1" thickBot="1" x14ac:dyDescent="0.25">
      <c r="E2" s="15" t="s">
        <v>853</v>
      </c>
      <c r="F2" s="16" t="s">
        <v>14</v>
      </c>
      <c r="G2" s="64" t="s">
        <v>969</v>
      </c>
    </row>
    <row r="3" spans="5:20" ht="20" customHeight="1" thickBot="1" x14ac:dyDescent="0.25">
      <c r="E3" s="15" t="s">
        <v>854</v>
      </c>
      <c r="F3" s="16" t="s">
        <v>796</v>
      </c>
      <c r="G3" s="64" t="s">
        <v>970</v>
      </c>
    </row>
    <row r="4" spans="5:20" ht="20" customHeight="1" x14ac:dyDescent="0.2">
      <c r="E4" s="22"/>
    </row>
    <row r="5" spans="5:20" ht="20" customHeight="1" x14ac:dyDescent="0.2">
      <c r="E5" s="22"/>
    </row>
    <row r="10" spans="5:20" ht="17" thickBot="1" x14ac:dyDescent="0.25"/>
    <row r="11" spans="5:20" ht="45" thickBot="1" x14ac:dyDescent="0.25">
      <c r="E11" s="57" t="str" cm="1">
        <f t="array" ref="E11:T11">State_Trend[#Headers]</f>
        <v>State</v>
      </c>
      <c r="F11" s="58" t="str">
        <v>Year</v>
      </c>
      <c r="G11" s="58" t="str">
        <v>Award Amount</v>
      </c>
      <c r="H11" s="58" t="str">
        <v>Award %Change</v>
      </c>
      <c r="I11" s="58" t="str">
        <v>Sheltered Homeless</v>
      </c>
      <c r="J11" s="58" t="str">
        <v>Unsheltered Homeless</v>
      </c>
      <c r="K11" s="58" t="str">
        <v>Overall Homeless</v>
      </c>
      <c r="L11" s="58" t="str">
        <v>PIT %Change</v>
      </c>
      <c r="M11" s="58" t="str">
        <v>Per Capita</v>
      </c>
      <c r="N11" s="58" t="str">
        <v>Per Capita %Change</v>
      </c>
      <c r="O11" s="58" t="str">
        <v>Overall Chronically Homeless</v>
      </c>
      <c r="P11" s="58" t="str">
        <v>Chronic %Change</v>
      </c>
      <c r="Q11" s="58" t="str">
        <v>Severely Mentally Ill</v>
      </c>
      <c r="R11" s="58" t="str">
        <v>MI %Change</v>
      </c>
      <c r="S11" s="58" t="str">
        <v>Chronic Substance Abuse</v>
      </c>
      <c r="T11" s="59" t="str">
        <v>SUD %Change</v>
      </c>
    </row>
    <row r="12" spans="5:20" x14ac:dyDescent="0.2">
      <c r="E12" s="44" t="str" cm="1">
        <f t="array" ref="E12:T17">_xlfn._xlws.FILTER(State_Trend[],State_Trend[State]=$F$2,"")</f>
        <v>CA</v>
      </c>
      <c r="F12" s="43">
        <v>2015</v>
      </c>
      <c r="G12" s="48">
        <v>336507106</v>
      </c>
      <c r="H12" s="51" t="str">
        <v>NA</v>
      </c>
      <c r="I12" s="43">
        <v>42039</v>
      </c>
      <c r="J12" s="43">
        <v>73699</v>
      </c>
      <c r="K12" s="43">
        <v>115738</v>
      </c>
      <c r="L12" s="51" t="str">
        <v>NA</v>
      </c>
      <c r="M12" s="50">
        <v>2907.49024520901</v>
      </c>
      <c r="N12" s="51" t="str">
        <v>NA</v>
      </c>
      <c r="O12" s="43">
        <v>32227</v>
      </c>
      <c r="P12" s="51" t="str">
        <v>NA</v>
      </c>
      <c r="Q12" s="43">
        <v>29496</v>
      </c>
      <c r="R12" s="51" t="str">
        <v>NA</v>
      </c>
      <c r="S12" s="43">
        <v>27247</v>
      </c>
      <c r="T12" s="53" t="str">
        <v>NA</v>
      </c>
    </row>
    <row r="13" spans="5:20" x14ac:dyDescent="0.2">
      <c r="E13" s="44" t="str">
        <v>CA</v>
      </c>
      <c r="F13" s="43">
        <v>2016</v>
      </c>
      <c r="G13" s="48">
        <v>353937202</v>
      </c>
      <c r="H13" s="51">
        <v>5.1797111232474196</v>
      </c>
      <c r="I13" s="43">
        <v>39752</v>
      </c>
      <c r="J13" s="43">
        <v>78390</v>
      </c>
      <c r="K13" s="43">
        <v>118142</v>
      </c>
      <c r="L13" s="51">
        <v>2.0771051858508001</v>
      </c>
      <c r="M13" s="50">
        <v>2995.8626229452698</v>
      </c>
      <c r="N13" s="51">
        <v>3.0394728884089601</v>
      </c>
      <c r="O13" s="43">
        <v>31548</v>
      </c>
      <c r="P13" s="51">
        <v>-2.10692897260062</v>
      </c>
      <c r="Q13" s="43">
        <v>31248</v>
      </c>
      <c r="R13" s="51">
        <v>5.9397884458909598</v>
      </c>
      <c r="S13" s="43">
        <v>27078</v>
      </c>
      <c r="T13" s="53">
        <v>-0.62025177083715499</v>
      </c>
    </row>
    <row r="14" spans="5:20" x14ac:dyDescent="0.2">
      <c r="E14" s="44" t="str">
        <v>CA</v>
      </c>
      <c r="F14" s="43">
        <v>2017</v>
      </c>
      <c r="G14" s="48">
        <v>382567077</v>
      </c>
      <c r="H14" s="51">
        <v>8.0889702574978202</v>
      </c>
      <c r="I14" s="43">
        <v>42636</v>
      </c>
      <c r="J14" s="43">
        <v>88896</v>
      </c>
      <c r="K14" s="43">
        <v>131532</v>
      </c>
      <c r="L14" s="51">
        <v>11.333818625044399</v>
      </c>
      <c r="M14" s="50">
        <v>2908.5475549676098</v>
      </c>
      <c r="N14" s="51">
        <v>-2.9145217577372202</v>
      </c>
      <c r="O14" s="43">
        <v>37033</v>
      </c>
      <c r="P14" s="51">
        <v>17.386205147711401</v>
      </c>
      <c r="Q14" s="43">
        <v>34673</v>
      </c>
      <c r="R14" s="51">
        <v>10.960701484895001</v>
      </c>
      <c r="S14" s="43">
        <v>24500</v>
      </c>
      <c r="T14" s="53">
        <v>-9.5206440652928599</v>
      </c>
    </row>
    <row r="15" spans="5:20" x14ac:dyDescent="0.2">
      <c r="E15" s="44" t="str">
        <v>CA</v>
      </c>
      <c r="F15" s="43">
        <v>2018</v>
      </c>
      <c r="G15" s="48">
        <v>415290908</v>
      </c>
      <c r="H15" s="51">
        <v>8.5537499088035798</v>
      </c>
      <c r="I15" s="43">
        <v>40429</v>
      </c>
      <c r="J15" s="43">
        <v>89543</v>
      </c>
      <c r="K15" s="43">
        <v>129972</v>
      </c>
      <c r="L15" s="51">
        <v>-1.1860231730681501</v>
      </c>
      <c r="M15" s="50">
        <v>3195.2336503246902</v>
      </c>
      <c r="N15" s="51">
        <v>9.8566755378446995</v>
      </c>
      <c r="O15" s="43">
        <v>34332</v>
      </c>
      <c r="P15" s="51">
        <v>-7.2934949909540201</v>
      </c>
      <c r="Q15" s="43">
        <v>32168</v>
      </c>
      <c r="R15" s="51">
        <v>-7.2246416520058796</v>
      </c>
      <c r="S15" s="43">
        <v>22475</v>
      </c>
      <c r="T15" s="53">
        <v>-8.2653061224489797</v>
      </c>
    </row>
    <row r="16" spans="5:20" x14ac:dyDescent="0.2">
      <c r="E16" s="44" t="str">
        <v>CA</v>
      </c>
      <c r="F16" s="43">
        <v>2019</v>
      </c>
      <c r="G16" s="48">
        <v>441164621</v>
      </c>
      <c r="H16" s="51">
        <v>6.2302623297498103</v>
      </c>
      <c r="I16" s="43">
        <v>42846</v>
      </c>
      <c r="J16" s="43">
        <v>108432</v>
      </c>
      <c r="K16" s="43">
        <v>151278</v>
      </c>
      <c r="L16" s="51">
        <v>16.392761517865399</v>
      </c>
      <c r="M16" s="50">
        <v>2916.25101468819</v>
      </c>
      <c r="N16" s="51">
        <v>-8.7312123671502402</v>
      </c>
      <c r="O16" s="43">
        <v>41557</v>
      </c>
      <c r="P16" s="51">
        <v>21.044506582779899</v>
      </c>
      <c r="Q16" s="43">
        <v>34942</v>
      </c>
      <c r="R16" s="51">
        <v>8.6234767470778397</v>
      </c>
      <c r="S16" s="43">
        <v>26410</v>
      </c>
      <c r="T16" s="53">
        <v>17.5083426028921</v>
      </c>
    </row>
    <row r="17" spans="1:32" x14ac:dyDescent="0.2">
      <c r="E17" s="44" t="str">
        <v>CA</v>
      </c>
      <c r="F17" s="43">
        <v>2020</v>
      </c>
      <c r="G17" s="48">
        <v>490802967</v>
      </c>
      <c r="H17" s="51">
        <v>11.251660635769801</v>
      </c>
      <c r="I17" s="43">
        <v>47888</v>
      </c>
      <c r="J17" s="43">
        <v>113660</v>
      </c>
      <c r="K17" s="43">
        <v>161548</v>
      </c>
      <c r="L17" s="51">
        <v>6.7888258702521096</v>
      </c>
      <c r="M17" s="50">
        <v>3038.12468739941</v>
      </c>
      <c r="N17" s="51">
        <v>4.1791214849950604</v>
      </c>
      <c r="O17" s="43">
        <v>51785</v>
      </c>
      <c r="P17" s="51">
        <v>24.611978728012101</v>
      </c>
      <c r="Q17" s="43">
        <v>37599</v>
      </c>
      <c r="R17" s="51">
        <v>7.6040295346574398</v>
      </c>
      <c r="S17" s="43">
        <v>35821</v>
      </c>
      <c r="T17" s="53">
        <v>35.6342294585384</v>
      </c>
    </row>
    <row r="18" spans="1:32" ht="51" customHeight="1" thickBot="1" x14ac:dyDescent="0.25">
      <c r="E18" s="46" t="str">
        <f>E12</f>
        <v>CA</v>
      </c>
      <c r="F18" s="76" t="s">
        <v>972</v>
      </c>
      <c r="G18" s="49">
        <f t="shared" ref="G18:T18" si="0">SUM(G12:G17)</f>
        <v>2420269881</v>
      </c>
      <c r="H18" s="52">
        <f t="shared" si="0"/>
        <v>39.304354255068425</v>
      </c>
      <c r="I18" s="47"/>
      <c r="J18" s="47"/>
      <c r="K18" s="47"/>
      <c r="L18" s="52">
        <f t="shared" si="0"/>
        <v>35.406488025944554</v>
      </c>
      <c r="M18" s="77"/>
      <c r="N18" s="52">
        <f t="shared" si="0"/>
        <v>5.4295357863612592</v>
      </c>
      <c r="O18" s="47"/>
      <c r="P18" s="52">
        <f t="shared" si="0"/>
        <v>53.642266494948757</v>
      </c>
      <c r="Q18" s="47"/>
      <c r="R18" s="52">
        <f t="shared" si="0"/>
        <v>25.903354560515357</v>
      </c>
      <c r="S18" s="47"/>
      <c r="T18" s="54">
        <f t="shared" si="0"/>
        <v>34.736370102851502</v>
      </c>
    </row>
    <row r="21" spans="1:32" s="81" customFormat="1" ht="34" x14ac:dyDescent="0.2">
      <c r="A21" s="17" t="s">
        <v>973</v>
      </c>
      <c r="B21" s="80" t="str">
        <f>"CoC Award &amp; Overall Homeless Comparison of "&amp;$F$2</f>
        <v>CoC Award &amp; Overall Homeless Comparison of CA</v>
      </c>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row>
    <row r="54" spans="2:32" ht="17" thickBot="1" x14ac:dyDescent="0.25"/>
    <row r="55" spans="2:32" ht="45" thickBot="1" x14ac:dyDescent="0.25">
      <c r="B55" s="57" t="str" cm="1">
        <f t="array" ref="B55:AF55">CoC_Trend[#Headers]</f>
        <v>CoC Category</v>
      </c>
      <c r="C55" s="58" t="str">
        <v>CoC Name</v>
      </c>
      <c r="D55" s="58" t="str">
        <v>CoC Code</v>
      </c>
      <c r="E55" s="58" t="str">
        <v>State</v>
      </c>
      <c r="F55" s="58" t="str">
        <v>Year</v>
      </c>
      <c r="G55" s="58" t="str">
        <v>Award Amount</v>
      </c>
      <c r="H55" s="58" t="str">
        <v>Award %Change</v>
      </c>
      <c r="I55" s="58" t="str">
        <v>Sheltered Homeless</v>
      </c>
      <c r="J55" s="58" t="str">
        <v>Unsheltered Homeless</v>
      </c>
      <c r="K55" s="58" t="str">
        <v>Overall Homeless</v>
      </c>
      <c r="L55" s="58" t="str">
        <v>PIT %Change</v>
      </c>
      <c r="M55" s="58" t="str">
        <v>Per Capita</v>
      </c>
      <c r="N55" s="58" t="str">
        <v>Per Capita %Change</v>
      </c>
      <c r="O55" s="58" t="str">
        <v>Overall Chronically Homeless</v>
      </c>
      <c r="P55" s="58" t="str">
        <v>Chronic %Change</v>
      </c>
      <c r="Q55" s="58" t="str">
        <v>Severely Mentally Ill</v>
      </c>
      <c r="R55" s="58" t="str">
        <v>MI %Change</v>
      </c>
      <c r="S55" s="58" t="str">
        <v>Chronic Substance Abuse</v>
      </c>
      <c r="T55" s="58" t="str">
        <v>SUD %Change</v>
      </c>
      <c r="U55" s="58" t="str">
        <v>Total Beds</v>
      </c>
      <c r="V55" s="58" t="str">
        <v>Total Beds %Change</v>
      </c>
      <c r="W55" s="58" t="str">
        <v>ES Beds</v>
      </c>
      <c r="X55" s="58" t="str">
        <v>ES Beds %Change</v>
      </c>
      <c r="Y55" s="58" t="str">
        <v>TH Beds</v>
      </c>
      <c r="Z55" s="58" t="str">
        <v>TH Beds %Change</v>
      </c>
      <c r="AA55" s="58" t="str">
        <v>RRH Beds</v>
      </c>
      <c r="AB55" s="58" t="str">
        <v>RRH Beds %Change</v>
      </c>
      <c r="AC55" s="58" t="str">
        <v>PSH Beds</v>
      </c>
      <c r="AD55" s="58" t="str">
        <v>PSH Beds %Change</v>
      </c>
      <c r="AE55" s="58" t="str">
        <v>OPH Beds</v>
      </c>
      <c r="AF55" s="59" t="str">
        <v>OPH Beds %Change</v>
      </c>
    </row>
    <row r="56" spans="2:32" x14ac:dyDescent="0.2">
      <c r="B56" s="44" t="str" cm="1">
        <f t="array" ref="B56:AF61">_xlfn._xlws.FILTER(CoC_Trend[],CoC_Trend[CoC Code]=$F$3,"")</f>
        <v>Major City CoC</v>
      </c>
      <c r="C56" s="45" t="str">
        <v>San Francisco CoC</v>
      </c>
      <c r="D56" s="45" t="str">
        <v>CA-501</v>
      </c>
      <c r="E56" s="45" t="str">
        <v>CA</v>
      </c>
      <c r="F56" s="43">
        <v>2015</v>
      </c>
      <c r="G56" s="48">
        <v>30968697</v>
      </c>
      <c r="H56" s="51" t="str">
        <v>NA</v>
      </c>
      <c r="I56" s="43">
        <v>2417</v>
      </c>
      <c r="J56" s="43">
        <v>4358</v>
      </c>
      <c r="K56" s="43">
        <v>6775</v>
      </c>
      <c r="L56" s="51" t="str">
        <v>NA</v>
      </c>
      <c r="M56" s="50">
        <v>4571.0253874538703</v>
      </c>
      <c r="N56" s="51" t="str">
        <v>NA</v>
      </c>
      <c r="O56" s="43">
        <v>1629</v>
      </c>
      <c r="P56" s="51" t="str">
        <v>NA</v>
      </c>
      <c r="Q56" s="43" t="str">
        <v>NA</v>
      </c>
      <c r="R56" s="51" t="str">
        <v>NA</v>
      </c>
      <c r="S56" s="43" t="str">
        <v>NA</v>
      </c>
      <c r="T56" s="51" t="str">
        <v>NA</v>
      </c>
      <c r="U56" s="43">
        <v>10307</v>
      </c>
      <c r="V56" s="51" t="str">
        <v>NA</v>
      </c>
      <c r="W56" s="43">
        <v>2038</v>
      </c>
      <c r="X56" s="51" t="str">
        <v>NA</v>
      </c>
      <c r="Y56" s="43">
        <v>465</v>
      </c>
      <c r="Z56" s="51" t="str">
        <v>NA</v>
      </c>
      <c r="AA56" s="43">
        <v>753</v>
      </c>
      <c r="AB56" s="51" t="str">
        <v>NA</v>
      </c>
      <c r="AC56" s="43">
        <v>7051</v>
      </c>
      <c r="AD56" s="51" t="str">
        <v>NA</v>
      </c>
      <c r="AE56" s="43">
        <v>0</v>
      </c>
      <c r="AF56" s="53" t="str">
        <v>NA</v>
      </c>
    </row>
    <row r="57" spans="2:32" x14ac:dyDescent="0.2">
      <c r="B57" s="44" t="str">
        <v>Major City CoC</v>
      </c>
      <c r="C57" s="45" t="str">
        <v>San Francisco CoC</v>
      </c>
      <c r="D57" s="45" t="str">
        <v>CA-501</v>
      </c>
      <c r="E57" s="45" t="str">
        <v>CA</v>
      </c>
      <c r="F57" s="43">
        <v>2016</v>
      </c>
      <c r="G57" s="48">
        <v>32166773</v>
      </c>
      <c r="H57" s="51">
        <v>3.86866777120136</v>
      </c>
      <c r="I57" s="43">
        <v>2638</v>
      </c>
      <c r="J57" s="43">
        <v>4358</v>
      </c>
      <c r="K57" s="43">
        <v>6996</v>
      </c>
      <c r="L57" s="51">
        <v>3.2619926199261902</v>
      </c>
      <c r="M57" s="50">
        <v>4597.8806460834803</v>
      </c>
      <c r="N57" s="51">
        <v>0.58751059889783397</v>
      </c>
      <c r="O57" s="43">
        <v>1932</v>
      </c>
      <c r="P57" s="51">
        <v>18.600368324125199</v>
      </c>
      <c r="Q57" s="43" t="str">
        <v>NA</v>
      </c>
      <c r="R57" s="51" t="str">
        <v>NA</v>
      </c>
      <c r="S57" s="43" t="str">
        <v>NA</v>
      </c>
      <c r="T57" s="51" t="str">
        <v>NA</v>
      </c>
      <c r="U57" s="43">
        <v>10998</v>
      </c>
      <c r="V57" s="51">
        <v>6.70418162413893</v>
      </c>
      <c r="W57" s="43">
        <v>2146</v>
      </c>
      <c r="X57" s="51">
        <v>5.2993130520117697</v>
      </c>
      <c r="Y57" s="43">
        <v>479</v>
      </c>
      <c r="Z57" s="51">
        <v>3.0107526881720399</v>
      </c>
      <c r="AA57" s="43">
        <v>774</v>
      </c>
      <c r="AB57" s="51">
        <v>2.78884462151394</v>
      </c>
      <c r="AC57" s="43">
        <v>7599</v>
      </c>
      <c r="AD57" s="51">
        <v>7.7719472415260302</v>
      </c>
      <c r="AE57" s="43">
        <v>0</v>
      </c>
      <c r="AF57" s="53" t="str">
        <v>NA</v>
      </c>
    </row>
    <row r="58" spans="2:32" x14ac:dyDescent="0.2">
      <c r="B58" s="44" t="str">
        <v>Major City CoC</v>
      </c>
      <c r="C58" s="45" t="str">
        <v>San Francisco CoC</v>
      </c>
      <c r="D58" s="45" t="str">
        <v>CA-501</v>
      </c>
      <c r="E58" s="45" t="str">
        <v>CA</v>
      </c>
      <c r="F58" s="43">
        <v>2017</v>
      </c>
      <c r="G58" s="48">
        <v>41476960</v>
      </c>
      <c r="H58" s="51">
        <v>28.943490850014701</v>
      </c>
      <c r="I58" s="43">
        <v>2505</v>
      </c>
      <c r="J58" s="43">
        <v>4353</v>
      </c>
      <c r="K58" s="43">
        <v>6858</v>
      </c>
      <c r="L58" s="51">
        <v>-1.97255574614065</v>
      </c>
      <c r="M58" s="50">
        <v>6047.9673374161603</v>
      </c>
      <c r="N58" s="51">
        <v>31.538154270443702</v>
      </c>
      <c r="O58" s="43">
        <v>2138</v>
      </c>
      <c r="P58" s="51">
        <v>10.662525879917199</v>
      </c>
      <c r="Q58" s="43" t="str">
        <v>NA</v>
      </c>
      <c r="R58" s="51" t="str">
        <v>NA</v>
      </c>
      <c r="S58" s="43" t="str">
        <v>NA</v>
      </c>
      <c r="T58" s="51" t="str">
        <v>NA</v>
      </c>
      <c r="U58" s="43">
        <v>11170</v>
      </c>
      <c r="V58" s="51">
        <v>1.5639207128568899</v>
      </c>
      <c r="W58" s="43">
        <v>2287</v>
      </c>
      <c r="X58" s="51">
        <v>6.5703634669152002</v>
      </c>
      <c r="Y58" s="43">
        <v>453</v>
      </c>
      <c r="Z58" s="51">
        <v>-5.4279749478079298</v>
      </c>
      <c r="AA58" s="43">
        <v>176</v>
      </c>
      <c r="AB58" s="51">
        <v>-77.2609819121447</v>
      </c>
      <c r="AC58" s="43">
        <v>8254</v>
      </c>
      <c r="AD58" s="51">
        <v>8.6195552046321797</v>
      </c>
      <c r="AE58" s="43">
        <v>0</v>
      </c>
      <c r="AF58" s="53" t="str">
        <v>NA</v>
      </c>
    </row>
    <row r="59" spans="2:32" x14ac:dyDescent="0.2">
      <c r="B59" s="44" t="str">
        <v>Major City CoC</v>
      </c>
      <c r="C59" s="45" t="str">
        <v>San Francisco CoC</v>
      </c>
      <c r="D59" s="45" t="str">
        <v>CA-501</v>
      </c>
      <c r="E59" s="45" t="str">
        <v>CA</v>
      </c>
      <c r="F59" s="43">
        <v>2018</v>
      </c>
      <c r="G59" s="48">
        <v>44537520</v>
      </c>
      <c r="H59" s="51">
        <v>7.3789400187477501</v>
      </c>
      <c r="I59" s="43">
        <v>2504</v>
      </c>
      <c r="J59" s="43">
        <v>4353</v>
      </c>
      <c r="K59" s="43">
        <v>6857</v>
      </c>
      <c r="L59" s="51">
        <v>-1.45815106445069E-2</v>
      </c>
      <c r="M59" s="50">
        <v>6495.1903164649302</v>
      </c>
      <c r="N59" s="51">
        <v>7.3945997737453899</v>
      </c>
      <c r="O59" s="43">
        <v>1757</v>
      </c>
      <c r="P59" s="51">
        <v>-17.820392890551901</v>
      </c>
      <c r="Q59" s="43" t="str">
        <v>NA</v>
      </c>
      <c r="R59" s="51" t="str">
        <v>NA</v>
      </c>
      <c r="S59" s="43" t="str">
        <v>NA</v>
      </c>
      <c r="T59" s="51" t="str">
        <v>NA</v>
      </c>
      <c r="U59" s="43">
        <v>12450</v>
      </c>
      <c r="V59" s="51">
        <v>11.4592658907789</v>
      </c>
      <c r="W59" s="43">
        <v>2116</v>
      </c>
      <c r="X59" s="51">
        <v>-7.47704416265851</v>
      </c>
      <c r="Y59" s="43">
        <v>551</v>
      </c>
      <c r="Z59" s="51">
        <v>21.633554083885201</v>
      </c>
      <c r="AA59" s="43">
        <v>227</v>
      </c>
      <c r="AB59" s="51">
        <v>28.977272727272702</v>
      </c>
      <c r="AC59" s="43">
        <v>9556</v>
      </c>
      <c r="AD59" s="51">
        <v>15.774170099345801</v>
      </c>
      <c r="AE59" s="43">
        <v>0</v>
      </c>
      <c r="AF59" s="53" t="str">
        <v>NA</v>
      </c>
    </row>
    <row r="60" spans="2:32" x14ac:dyDescent="0.2">
      <c r="B60" s="44" t="str">
        <v>Major City CoC</v>
      </c>
      <c r="C60" s="45" t="str">
        <v>San Francisco CoC</v>
      </c>
      <c r="D60" s="45" t="str">
        <v>CA-501</v>
      </c>
      <c r="E60" s="45" t="str">
        <v>CA</v>
      </c>
      <c r="F60" s="43">
        <v>2019</v>
      </c>
      <c r="G60" s="48">
        <v>47849533</v>
      </c>
      <c r="H60" s="51">
        <v>7.4364558242129304</v>
      </c>
      <c r="I60" s="43">
        <v>2855</v>
      </c>
      <c r="J60" s="43">
        <v>5180</v>
      </c>
      <c r="K60" s="43">
        <v>8035</v>
      </c>
      <c r="L60" s="51">
        <v>17.179524573428601</v>
      </c>
      <c r="M60" s="50">
        <v>5955.13789670193</v>
      </c>
      <c r="N60" s="51">
        <v>-8.3146512026598494</v>
      </c>
      <c r="O60" s="43">
        <v>3030</v>
      </c>
      <c r="P60" s="51">
        <v>72.453044963005098</v>
      </c>
      <c r="Q60" s="43" t="str">
        <v>NA</v>
      </c>
      <c r="R60" s="51" t="str">
        <v>NA</v>
      </c>
      <c r="S60" s="43" t="str">
        <v>NA</v>
      </c>
      <c r="T60" s="51" t="str">
        <v>NA</v>
      </c>
      <c r="U60" s="43">
        <v>14844</v>
      </c>
      <c r="V60" s="51">
        <v>19.2289156626506</v>
      </c>
      <c r="W60" s="43">
        <v>2631</v>
      </c>
      <c r="X60" s="51">
        <v>24.338374291115301</v>
      </c>
      <c r="Y60" s="43">
        <v>752</v>
      </c>
      <c r="Z60" s="51">
        <v>36.4791288566243</v>
      </c>
      <c r="AA60" s="43">
        <v>664</v>
      </c>
      <c r="AB60" s="51">
        <v>192.51101321585901</v>
      </c>
      <c r="AC60" s="43">
        <v>10797</v>
      </c>
      <c r="AD60" s="51">
        <v>12.9866052741733</v>
      </c>
      <c r="AE60" s="43">
        <v>0</v>
      </c>
      <c r="AF60" s="53" t="str">
        <v>NA</v>
      </c>
    </row>
    <row r="61" spans="2:32" x14ac:dyDescent="0.2">
      <c r="B61" s="44" t="str">
        <v>Major City CoC</v>
      </c>
      <c r="C61" s="45" t="str">
        <v>San Francisco CoC</v>
      </c>
      <c r="D61" s="45" t="str">
        <v>CA-501</v>
      </c>
      <c r="E61" s="45" t="str">
        <v>CA</v>
      </c>
      <c r="F61" s="43">
        <v>2020</v>
      </c>
      <c r="G61" s="48">
        <v>52839360</v>
      </c>
      <c r="H61" s="51">
        <v>10.428162381438501</v>
      </c>
      <c r="I61" s="43">
        <v>2944</v>
      </c>
      <c r="J61" s="43">
        <v>5180</v>
      </c>
      <c r="K61" s="43">
        <v>8124</v>
      </c>
      <c r="L61" s="51">
        <v>1.1076540136901101</v>
      </c>
      <c r="M61" s="50">
        <v>6504.1063515509604</v>
      </c>
      <c r="N61" s="51">
        <v>9.2184003858762207</v>
      </c>
      <c r="O61" s="43">
        <v>2837</v>
      </c>
      <c r="P61" s="51">
        <v>-6.3696369636963697</v>
      </c>
      <c r="Q61" s="43" t="str">
        <v>NA</v>
      </c>
      <c r="R61" s="51" t="str">
        <v>NA</v>
      </c>
      <c r="S61" s="43" t="str">
        <v>NA</v>
      </c>
      <c r="T61" s="51" t="str">
        <v>NA</v>
      </c>
      <c r="U61" s="43">
        <v>14768</v>
      </c>
      <c r="V61" s="51">
        <v>-0.51199137698733099</v>
      </c>
      <c r="W61" s="43">
        <v>2903</v>
      </c>
      <c r="X61" s="51">
        <v>10.3382744203725</v>
      </c>
      <c r="Y61" s="43">
        <v>627</v>
      </c>
      <c r="Z61" s="51">
        <v>-16.622340425531899</v>
      </c>
      <c r="AA61" s="43">
        <v>1187</v>
      </c>
      <c r="AB61" s="51">
        <v>78.765060240963905</v>
      </c>
      <c r="AC61" s="43">
        <v>5897</v>
      </c>
      <c r="AD61" s="51">
        <v>-45.382976752801703</v>
      </c>
      <c r="AE61" s="43">
        <v>4154</v>
      </c>
      <c r="AF61" s="53" t="str">
        <v>Inf</v>
      </c>
    </row>
    <row r="62" spans="2:32" ht="51" customHeight="1" thickBot="1" x14ac:dyDescent="0.25">
      <c r="B62" s="55" t="str">
        <f>B56</f>
        <v>Major City CoC</v>
      </c>
      <c r="C62" s="56" t="str">
        <f>C56</f>
        <v>San Francisco CoC</v>
      </c>
      <c r="D62" s="47" t="str">
        <f t="shared" ref="D62:E62" si="1">D56</f>
        <v>CA-501</v>
      </c>
      <c r="E62" s="47" t="str">
        <f t="shared" si="1"/>
        <v>CA</v>
      </c>
      <c r="F62" s="76" t="s">
        <v>972</v>
      </c>
      <c r="G62" s="49">
        <f t="shared" ref="G62" si="2">SUM(G56:G61)</f>
        <v>249838843</v>
      </c>
      <c r="H62" s="52">
        <f t="shared" ref="H62" si="3">SUM(H56:H61)</f>
        <v>58.055716845615237</v>
      </c>
      <c r="I62" s="78"/>
      <c r="J62" s="78"/>
      <c r="K62" s="78"/>
      <c r="L62" s="52">
        <f t="shared" ref="L62" si="4">SUM(L56:L61)</f>
        <v>19.562033950259742</v>
      </c>
      <c r="M62" s="79"/>
      <c r="N62" s="52">
        <f t="shared" ref="N62" si="5">SUM(N56:N61)</f>
        <v>40.424013826303295</v>
      </c>
      <c r="O62" s="78"/>
      <c r="P62" s="52">
        <f t="shared" ref="P62" si="6">SUM(P56:P61)</f>
        <v>77.525909312799229</v>
      </c>
      <c r="Q62" s="78"/>
      <c r="R62" s="52">
        <f>SUM(R56:R61)</f>
        <v>0</v>
      </c>
      <c r="S62" s="78"/>
      <c r="T62" s="52">
        <f t="shared" ref="T62" si="7">SUM(T56:T61)</f>
        <v>0</v>
      </c>
      <c r="U62" s="78"/>
      <c r="V62" s="52">
        <f t="shared" ref="V62" si="8">SUM(V56:V61)</f>
        <v>38.444292513437986</v>
      </c>
      <c r="W62" s="78"/>
      <c r="X62" s="52">
        <f t="shared" ref="X62" si="9">SUM(X56:X61)</f>
        <v>39.069281067756258</v>
      </c>
      <c r="Y62" s="78"/>
      <c r="Z62" s="52">
        <f t="shared" ref="Z62" si="10">SUM(Z56:Z61)</f>
        <v>39.073120255341706</v>
      </c>
      <c r="AA62" s="78"/>
      <c r="AB62" s="52">
        <f t="shared" ref="AB62" si="11">SUM(AB56:AB61)</f>
        <v>225.78120889346485</v>
      </c>
      <c r="AC62" s="78"/>
      <c r="AD62" s="52">
        <f t="shared" ref="AD62" si="12">SUM(AD56:AD61)</f>
        <v>-0.23069893312439405</v>
      </c>
      <c r="AE62" s="78"/>
      <c r="AF62" s="54">
        <f t="shared" ref="AF62" si="13">SUM(AF56:AF61)</f>
        <v>0</v>
      </c>
    </row>
  </sheetData>
  <pageMargins left="0.7" right="0.7" top="0.75" bottom="0.75" header="0.3" footer="0.3"/>
  <pageSetup paperSize="9" orientation="portrait" horizontalDpi="0" verticalDpi="0"/>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D797651C-6514-AA43-B69B-06333FEA8368}">
          <x14:formula1>
            <xm:f>List!$C$2:$C$383</xm:f>
          </x14:formula1>
          <xm:sqref>E4:E5 F3</xm:sqref>
        </x14:dataValidation>
        <x14:dataValidation type="list" allowBlank="1" showInputMessage="1" showErrorMessage="1" xr:uid="{0BA29DA9-B495-2641-96B2-1B09013B43DF}">
          <x14:formula1>
            <xm:f>List!$A$2:$A$56</xm:f>
          </x14:formula1>
          <xm:sqref>F2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F9464-9902-D549-9290-253A0B4425BA}">
  <dimension ref="A1:AF304"/>
  <sheetViews>
    <sheetView showGridLines="0" zoomScaleNormal="100" workbookViewId="0">
      <selection activeCell="F2" sqref="F2"/>
    </sheetView>
  </sheetViews>
  <sheetFormatPr baseColWidth="10" defaultRowHeight="16" x14ac:dyDescent="0.2"/>
  <cols>
    <col min="1" max="1" width="24.83203125" style="17" customWidth="1"/>
    <col min="2" max="2" width="30.83203125" style="17" customWidth="1"/>
    <col min="3" max="3" width="50.83203125" style="17" customWidth="1"/>
    <col min="4" max="32" width="24.83203125" style="17" customWidth="1"/>
  </cols>
  <sheetData>
    <row r="1" spans="1:32" ht="20" customHeight="1" thickBot="1" x14ac:dyDescent="0.25"/>
    <row r="2" spans="1:32" ht="20" customHeight="1" thickBot="1" x14ac:dyDescent="0.25">
      <c r="E2" s="15" t="s">
        <v>853</v>
      </c>
      <c r="F2" s="16" t="s">
        <v>14</v>
      </c>
      <c r="G2" s="64" t="s">
        <v>969</v>
      </c>
    </row>
    <row r="3" spans="1:32" s="1" customFormat="1" ht="20" customHeight="1" x14ac:dyDescent="0.2">
      <c r="A3" s="17"/>
      <c r="B3" s="17"/>
      <c r="C3" s="17"/>
      <c r="D3" s="17"/>
      <c r="E3" s="22"/>
      <c r="F3" s="17"/>
      <c r="G3" s="17"/>
      <c r="H3" s="17"/>
      <c r="I3" s="17"/>
      <c r="J3" s="17"/>
      <c r="K3" s="17"/>
      <c r="L3" s="17"/>
      <c r="M3" s="17"/>
      <c r="N3" s="17"/>
      <c r="O3" s="17"/>
      <c r="P3" s="17"/>
      <c r="Q3" s="17"/>
      <c r="R3" s="17"/>
      <c r="S3" s="17"/>
      <c r="T3" s="17"/>
      <c r="U3" s="17"/>
      <c r="V3" s="17"/>
      <c r="W3" s="17"/>
      <c r="X3" s="17"/>
      <c r="Y3" s="17"/>
      <c r="Z3" s="17"/>
      <c r="AA3" s="17"/>
      <c r="AB3" s="17"/>
      <c r="AC3" s="17"/>
      <c r="AD3" s="17"/>
      <c r="AE3" s="17"/>
      <c r="AF3" s="17"/>
    </row>
    <row r="4" spans="1:32" s="1" customFormat="1" ht="20" customHeight="1" x14ac:dyDescent="0.2">
      <c r="A4" s="17"/>
      <c r="B4" s="17"/>
      <c r="C4" s="17"/>
      <c r="D4" s="17"/>
      <c r="E4" s="22"/>
      <c r="F4" s="17"/>
      <c r="G4" s="17"/>
      <c r="H4" s="17"/>
      <c r="I4" s="17"/>
      <c r="J4" s="17"/>
      <c r="K4" s="17"/>
      <c r="L4" s="17"/>
      <c r="M4" s="17"/>
      <c r="N4" s="17"/>
      <c r="O4" s="17"/>
      <c r="P4" s="17"/>
      <c r="Q4" s="17"/>
      <c r="R4" s="17"/>
      <c r="S4" s="17"/>
      <c r="T4" s="17"/>
      <c r="U4" s="17"/>
      <c r="V4" s="17"/>
      <c r="W4" s="17"/>
      <c r="X4" s="17"/>
      <c r="Y4" s="17"/>
      <c r="Z4" s="17"/>
      <c r="AA4" s="17"/>
      <c r="AB4" s="17"/>
      <c r="AC4" s="17"/>
      <c r="AD4" s="17"/>
      <c r="AE4" s="17"/>
      <c r="AF4" s="17"/>
    </row>
    <row r="9" spans="1:32" ht="17" thickBot="1" x14ac:dyDescent="0.25"/>
    <row r="10" spans="1:32" ht="45" thickBot="1" x14ac:dyDescent="0.25">
      <c r="E10" s="57" t="str" cm="1">
        <f t="array" ref="E10:T10">State_Trend[#Headers]</f>
        <v>State</v>
      </c>
      <c r="F10" s="58" t="str">
        <v>Year</v>
      </c>
      <c r="G10" s="58" t="str">
        <v>Award Amount</v>
      </c>
      <c r="H10" s="58" t="str">
        <v>Award %Change</v>
      </c>
      <c r="I10" s="58" t="str">
        <v>Sheltered Homeless</v>
      </c>
      <c r="J10" s="58" t="str">
        <v>Unsheltered Homeless</v>
      </c>
      <c r="K10" s="58" t="str">
        <v>Overall Homeless</v>
      </c>
      <c r="L10" s="58" t="str">
        <v>PIT %Change</v>
      </c>
      <c r="M10" s="58" t="str">
        <v>Per Capita</v>
      </c>
      <c r="N10" s="58" t="str">
        <v>Per Capita %Change</v>
      </c>
      <c r="O10" s="58" t="str">
        <v>Overall Chronically Homeless</v>
      </c>
      <c r="P10" s="58" t="str">
        <v>Chronic %Change</v>
      </c>
      <c r="Q10" s="58" t="str">
        <v>Severely Mentally Ill</v>
      </c>
      <c r="R10" s="58" t="str">
        <v>MI %Change</v>
      </c>
      <c r="S10" s="58" t="str">
        <v>Chronic Substance Abuse</v>
      </c>
      <c r="T10" s="59" t="str">
        <v>SUD %Change</v>
      </c>
    </row>
    <row r="11" spans="1:32" x14ac:dyDescent="0.2">
      <c r="E11" s="44" t="str" cm="1">
        <f t="array" ref="E11:T16">_xlfn._xlws.FILTER(State_Trend[],State_Trend[State]=$F$2,"")</f>
        <v>CA</v>
      </c>
      <c r="F11" s="43">
        <v>2015</v>
      </c>
      <c r="G11" s="48">
        <v>336507106</v>
      </c>
      <c r="H11" s="51" t="str">
        <v>NA</v>
      </c>
      <c r="I11" s="43">
        <v>42039</v>
      </c>
      <c r="J11" s="43">
        <v>73699</v>
      </c>
      <c r="K11" s="43">
        <v>115738</v>
      </c>
      <c r="L11" s="51" t="str">
        <v>NA</v>
      </c>
      <c r="M11" s="50">
        <v>2907.49024520901</v>
      </c>
      <c r="N11" s="51" t="str">
        <v>NA</v>
      </c>
      <c r="O11" s="43">
        <v>32227</v>
      </c>
      <c r="P11" s="51" t="str">
        <v>NA</v>
      </c>
      <c r="Q11" s="43">
        <v>29496</v>
      </c>
      <c r="R11" s="51" t="str">
        <v>NA</v>
      </c>
      <c r="S11" s="43">
        <v>27247</v>
      </c>
      <c r="T11" s="53" t="str">
        <v>NA</v>
      </c>
    </row>
    <row r="12" spans="1:32" x14ac:dyDescent="0.2">
      <c r="E12" s="44" t="str">
        <v>CA</v>
      </c>
      <c r="F12" s="43">
        <v>2016</v>
      </c>
      <c r="G12" s="48">
        <v>353937202</v>
      </c>
      <c r="H12" s="51">
        <v>5.1797111232474196</v>
      </c>
      <c r="I12" s="43">
        <v>39752</v>
      </c>
      <c r="J12" s="43">
        <v>78390</v>
      </c>
      <c r="K12" s="43">
        <v>118142</v>
      </c>
      <c r="L12" s="51">
        <v>2.0771051858508001</v>
      </c>
      <c r="M12" s="50">
        <v>2995.8626229452698</v>
      </c>
      <c r="N12" s="51">
        <v>3.0394728884089601</v>
      </c>
      <c r="O12" s="43">
        <v>31548</v>
      </c>
      <c r="P12" s="51">
        <v>-2.10692897260062</v>
      </c>
      <c r="Q12" s="43">
        <v>31248</v>
      </c>
      <c r="R12" s="51">
        <v>5.9397884458909598</v>
      </c>
      <c r="S12" s="43">
        <v>27078</v>
      </c>
      <c r="T12" s="53">
        <v>-0.62025177083715499</v>
      </c>
    </row>
    <row r="13" spans="1:32" x14ac:dyDescent="0.2">
      <c r="E13" s="44" t="str">
        <v>CA</v>
      </c>
      <c r="F13" s="43">
        <v>2017</v>
      </c>
      <c r="G13" s="48">
        <v>382567077</v>
      </c>
      <c r="H13" s="51">
        <v>8.0889702574978202</v>
      </c>
      <c r="I13" s="43">
        <v>42636</v>
      </c>
      <c r="J13" s="43">
        <v>88896</v>
      </c>
      <c r="K13" s="43">
        <v>131532</v>
      </c>
      <c r="L13" s="51">
        <v>11.333818625044399</v>
      </c>
      <c r="M13" s="50">
        <v>2908.5475549676098</v>
      </c>
      <c r="N13" s="51">
        <v>-2.9145217577372202</v>
      </c>
      <c r="O13" s="43">
        <v>37033</v>
      </c>
      <c r="P13" s="51">
        <v>17.386205147711401</v>
      </c>
      <c r="Q13" s="43">
        <v>34673</v>
      </c>
      <c r="R13" s="51">
        <v>10.960701484895001</v>
      </c>
      <c r="S13" s="43">
        <v>24500</v>
      </c>
      <c r="T13" s="53">
        <v>-9.5206440652928599</v>
      </c>
    </row>
    <row r="14" spans="1:32" x14ac:dyDescent="0.2">
      <c r="E14" s="44" t="str">
        <v>CA</v>
      </c>
      <c r="F14" s="43">
        <v>2018</v>
      </c>
      <c r="G14" s="48">
        <v>415290908</v>
      </c>
      <c r="H14" s="51">
        <v>8.5537499088035798</v>
      </c>
      <c r="I14" s="43">
        <v>40429</v>
      </c>
      <c r="J14" s="43">
        <v>89543</v>
      </c>
      <c r="K14" s="43">
        <v>129972</v>
      </c>
      <c r="L14" s="51">
        <v>-1.1860231730681501</v>
      </c>
      <c r="M14" s="50">
        <v>3195.2336503246902</v>
      </c>
      <c r="N14" s="51">
        <v>9.8566755378446995</v>
      </c>
      <c r="O14" s="43">
        <v>34332</v>
      </c>
      <c r="P14" s="51">
        <v>-7.2934949909540201</v>
      </c>
      <c r="Q14" s="43">
        <v>32168</v>
      </c>
      <c r="R14" s="51">
        <v>-7.2246416520058796</v>
      </c>
      <c r="S14" s="43">
        <v>22475</v>
      </c>
      <c r="T14" s="53">
        <v>-8.2653061224489797</v>
      </c>
    </row>
    <row r="15" spans="1:32" x14ac:dyDescent="0.2">
      <c r="E15" s="44" t="str">
        <v>CA</v>
      </c>
      <c r="F15" s="43">
        <v>2019</v>
      </c>
      <c r="G15" s="48">
        <v>441164621</v>
      </c>
      <c r="H15" s="51">
        <v>6.2302623297498103</v>
      </c>
      <c r="I15" s="43">
        <v>42846</v>
      </c>
      <c r="J15" s="43">
        <v>108432</v>
      </c>
      <c r="K15" s="43">
        <v>151278</v>
      </c>
      <c r="L15" s="51">
        <v>16.392761517865399</v>
      </c>
      <c r="M15" s="50">
        <v>2916.25101468819</v>
      </c>
      <c r="N15" s="51">
        <v>-8.7312123671502402</v>
      </c>
      <c r="O15" s="43">
        <v>41557</v>
      </c>
      <c r="P15" s="51">
        <v>21.044506582779899</v>
      </c>
      <c r="Q15" s="43">
        <v>34942</v>
      </c>
      <c r="R15" s="51">
        <v>8.6234767470778397</v>
      </c>
      <c r="S15" s="43">
        <v>26410</v>
      </c>
      <c r="T15" s="53">
        <v>17.5083426028921</v>
      </c>
    </row>
    <row r="16" spans="1:32" x14ac:dyDescent="0.2">
      <c r="E16" s="44" t="str">
        <v>CA</v>
      </c>
      <c r="F16" s="43">
        <v>2020</v>
      </c>
      <c r="G16" s="48">
        <v>490802967</v>
      </c>
      <c r="H16" s="51">
        <v>11.251660635769801</v>
      </c>
      <c r="I16" s="43">
        <v>47888</v>
      </c>
      <c r="J16" s="43">
        <v>113660</v>
      </c>
      <c r="K16" s="43">
        <v>161548</v>
      </c>
      <c r="L16" s="51">
        <v>6.7888258702521096</v>
      </c>
      <c r="M16" s="50">
        <v>3038.12468739941</v>
      </c>
      <c r="N16" s="51">
        <v>4.1791214849950604</v>
      </c>
      <c r="O16" s="43">
        <v>51785</v>
      </c>
      <c r="P16" s="51">
        <v>24.611978728012101</v>
      </c>
      <c r="Q16" s="43">
        <v>37599</v>
      </c>
      <c r="R16" s="51">
        <v>7.6040295346574398</v>
      </c>
      <c r="S16" s="43">
        <v>35821</v>
      </c>
      <c r="T16" s="53">
        <v>35.6342294585384</v>
      </c>
    </row>
    <row r="17" spans="2:32" ht="25" thickBot="1" x14ac:dyDescent="0.25">
      <c r="E17" s="46" t="str">
        <f>E11</f>
        <v>CA</v>
      </c>
      <c r="F17" s="76" t="s">
        <v>972</v>
      </c>
      <c r="G17" s="49">
        <f>SUM(G11:G16)</f>
        <v>2420269881</v>
      </c>
      <c r="H17" s="52">
        <f t="shared" ref="H17:T17" si="0">SUM(H11:H16)</f>
        <v>39.304354255068425</v>
      </c>
      <c r="I17" s="47"/>
      <c r="J17" s="47"/>
      <c r="K17" s="47"/>
      <c r="L17" s="52">
        <f t="shared" si="0"/>
        <v>35.406488025944554</v>
      </c>
      <c r="M17" s="77"/>
      <c r="N17" s="52">
        <f t="shared" si="0"/>
        <v>5.4295357863612592</v>
      </c>
      <c r="O17" s="47"/>
      <c r="P17" s="52">
        <f>SUM(P11:P16)</f>
        <v>53.642266494948757</v>
      </c>
      <c r="Q17" s="47"/>
      <c r="R17" s="52">
        <f t="shared" si="0"/>
        <v>25.903354560515357</v>
      </c>
      <c r="S17" s="47"/>
      <c r="T17" s="54">
        <f t="shared" si="0"/>
        <v>34.736370102851502</v>
      </c>
    </row>
    <row r="23" spans="2:32" ht="17" thickBot="1" x14ac:dyDescent="0.25"/>
    <row r="24" spans="2:32" ht="45" thickBot="1" x14ac:dyDescent="0.25">
      <c r="B24" s="57" t="str" cm="1">
        <f t="array" ref="B24:AF24">'CoC_Trend (Total Included)'!$A$1:$AE$1</f>
        <v>CoC Category</v>
      </c>
      <c r="C24" s="58" t="str">
        <v>CoC Name</v>
      </c>
      <c r="D24" s="58" t="str">
        <v>CoC Code</v>
      </c>
      <c r="E24" s="58" t="str">
        <v>State</v>
      </c>
      <c r="F24" s="58" t="str">
        <v>Year</v>
      </c>
      <c r="G24" s="60" t="str">
        <v>Award Amount</v>
      </c>
      <c r="H24" s="62" t="str">
        <v>Award %Change</v>
      </c>
      <c r="I24" s="58" t="str">
        <v>Sheltered Homeless</v>
      </c>
      <c r="J24" s="58" t="str">
        <v>Unsheltered Homeless</v>
      </c>
      <c r="K24" s="58" t="str">
        <v>Overall Homeless</v>
      </c>
      <c r="L24" s="62" t="str">
        <v>PIT %Change</v>
      </c>
      <c r="M24" s="61" t="str">
        <v>Per Capita</v>
      </c>
      <c r="N24" s="62" t="str">
        <v>Per Capita %Change</v>
      </c>
      <c r="O24" s="58" t="str">
        <v>Overall Chronically Homeless</v>
      </c>
      <c r="P24" s="62" t="str">
        <v>Chronic %Change</v>
      </c>
      <c r="Q24" s="58" t="str">
        <v>Severely Mentally Ill</v>
      </c>
      <c r="R24" s="62" t="str">
        <v>MI %Change</v>
      </c>
      <c r="S24" s="58" t="str">
        <v>Chronic Substance Abuse</v>
      </c>
      <c r="T24" s="62" t="str">
        <v>SUD %Change</v>
      </c>
      <c r="U24" s="58" t="str">
        <v>Total Beds</v>
      </c>
      <c r="V24" s="62" t="str">
        <v>Total Beds %Change</v>
      </c>
      <c r="W24" s="58" t="str">
        <v>ES Beds</v>
      </c>
      <c r="X24" s="62" t="str">
        <v>ES Beds %Change</v>
      </c>
      <c r="Y24" s="58" t="str">
        <v>TH Beds</v>
      </c>
      <c r="Z24" s="62" t="str">
        <v>TH Beds %Change</v>
      </c>
      <c r="AA24" s="58" t="str">
        <v>RRH Beds</v>
      </c>
      <c r="AB24" s="62" t="str">
        <v>RRH Beds %Change</v>
      </c>
      <c r="AC24" s="58" t="str">
        <v>PSH Beds</v>
      </c>
      <c r="AD24" s="62" t="str">
        <v>PSH Beds %Change</v>
      </c>
      <c r="AE24" s="58" t="str">
        <v>OPH Beds</v>
      </c>
      <c r="AF24" s="63" t="str">
        <v>OPH Beds %Change</v>
      </c>
    </row>
    <row r="25" spans="2:32" x14ac:dyDescent="0.2">
      <c r="B25" s="17" t="str" cm="1">
        <f t="array" ref="B25:AF304">_xlfn._xlws.FILTER('CoC_Trend (Total Included)'!$A$2:$AE$2659,'CoC_Trend (Total Included)'!$D$2:$D$2659=$F$2,"")</f>
        <v>Major City CoC</v>
      </c>
      <c r="C25" s="17" t="str">
        <v>San Jose/Santa Clara City &amp; County CoC</v>
      </c>
      <c r="D25" s="17" t="str">
        <v>CA-500</v>
      </c>
      <c r="E25" s="17" t="str">
        <v>CA</v>
      </c>
      <c r="F25" s="17">
        <v>2015</v>
      </c>
      <c r="G25" s="19">
        <v>20204762</v>
      </c>
      <c r="H25" s="18" t="str">
        <v>NA</v>
      </c>
      <c r="I25" s="17">
        <v>1929</v>
      </c>
      <c r="J25" s="17">
        <v>4627</v>
      </c>
      <c r="K25" s="17">
        <v>6556</v>
      </c>
      <c r="L25" s="18" t="str">
        <v>NA</v>
      </c>
      <c r="M25" s="20">
        <v>3081.8733984136702</v>
      </c>
      <c r="N25" s="18" t="str">
        <v>NA</v>
      </c>
      <c r="O25" s="17">
        <v>2207</v>
      </c>
      <c r="P25" s="18" t="str">
        <v>NA</v>
      </c>
      <c r="Q25" s="17" t="str">
        <v>NA</v>
      </c>
      <c r="R25" s="18" t="str">
        <v>NA</v>
      </c>
      <c r="S25" s="17" t="str">
        <v>NA</v>
      </c>
      <c r="T25" s="18" t="str">
        <v>NA</v>
      </c>
      <c r="U25" s="17">
        <v>4796</v>
      </c>
      <c r="V25" s="18" t="str">
        <v>NA</v>
      </c>
      <c r="W25" s="17">
        <v>622</v>
      </c>
      <c r="X25" s="18" t="str">
        <v>NA</v>
      </c>
      <c r="Y25" s="17">
        <v>1374</v>
      </c>
      <c r="Z25" s="18" t="str">
        <v>NA</v>
      </c>
      <c r="AA25" s="17">
        <v>6</v>
      </c>
      <c r="AB25" s="18" t="str">
        <v>NA</v>
      </c>
      <c r="AC25" s="17">
        <v>2794</v>
      </c>
      <c r="AD25" s="18" t="str">
        <v>NA</v>
      </c>
      <c r="AE25" s="17">
        <v>0</v>
      </c>
      <c r="AF25" s="18" t="str">
        <v>NA</v>
      </c>
    </row>
    <row r="26" spans="2:32" x14ac:dyDescent="0.2">
      <c r="B26" s="17" t="str">
        <v>Major City CoC</v>
      </c>
      <c r="C26" s="17" t="str">
        <v>San Jose/Santa Clara City &amp; County CoC</v>
      </c>
      <c r="D26" s="17" t="str">
        <v>CA-500</v>
      </c>
      <c r="E26" s="17" t="str">
        <v>CA</v>
      </c>
      <c r="F26" s="17">
        <v>2016</v>
      </c>
      <c r="G26" s="19">
        <v>20015353</v>
      </c>
      <c r="H26" s="18">
        <v>-0.93744732058709301</v>
      </c>
      <c r="I26" s="17">
        <v>1897</v>
      </c>
      <c r="J26" s="17">
        <v>4627</v>
      </c>
      <c r="K26" s="17">
        <v>6524</v>
      </c>
      <c r="L26" s="18">
        <v>-0.48810250152532297</v>
      </c>
      <c r="M26" s="20">
        <v>3067.95723482526</v>
      </c>
      <c r="N26" s="18">
        <v>-0.45154884024664099</v>
      </c>
      <c r="O26" s="17">
        <v>2146</v>
      </c>
      <c r="P26" s="18">
        <v>-2.7639329406434099</v>
      </c>
      <c r="Q26" s="17" t="str">
        <v>NA</v>
      </c>
      <c r="R26" s="18" t="str">
        <v>NA</v>
      </c>
      <c r="S26" s="17" t="str">
        <v>NA</v>
      </c>
      <c r="T26" s="18" t="str">
        <v>NA</v>
      </c>
      <c r="U26" s="17">
        <v>5029</v>
      </c>
      <c r="V26" s="18">
        <v>4.8582151793161099</v>
      </c>
      <c r="W26" s="17">
        <v>623</v>
      </c>
      <c r="X26" s="18">
        <v>0.160771704180074</v>
      </c>
      <c r="Y26" s="17">
        <v>1226</v>
      </c>
      <c r="Z26" s="18">
        <v>-10.771470160116399</v>
      </c>
      <c r="AA26" s="17">
        <v>358</v>
      </c>
      <c r="AB26" s="18">
        <v>5866.6666666666697</v>
      </c>
      <c r="AC26" s="17">
        <v>2822</v>
      </c>
      <c r="AD26" s="18">
        <v>1.00214745884037</v>
      </c>
      <c r="AE26" s="17">
        <v>0</v>
      </c>
      <c r="AF26" s="18" t="str">
        <v>NA</v>
      </c>
    </row>
    <row r="27" spans="2:32" x14ac:dyDescent="0.2">
      <c r="B27" s="17" t="str">
        <v>Major City CoC</v>
      </c>
      <c r="C27" s="17" t="str">
        <v>San Jose/Santa Clara City &amp; County CoC</v>
      </c>
      <c r="D27" s="17" t="str">
        <v>CA-500</v>
      </c>
      <c r="E27" s="17" t="str">
        <v>CA</v>
      </c>
      <c r="F27" s="17">
        <v>2017</v>
      </c>
      <c r="G27" s="19">
        <v>21891818</v>
      </c>
      <c r="H27" s="18">
        <v>9.3751281828504496</v>
      </c>
      <c r="I27" s="17">
        <v>1946</v>
      </c>
      <c r="J27" s="17">
        <v>5448</v>
      </c>
      <c r="K27" s="17">
        <v>7394</v>
      </c>
      <c r="L27" s="18">
        <v>13.3353770692827</v>
      </c>
      <c r="M27" s="20">
        <v>2960.75439545578</v>
      </c>
      <c r="N27" s="18">
        <v>-3.4942742406118099</v>
      </c>
      <c r="O27" s="17">
        <v>2097</v>
      </c>
      <c r="P27" s="18">
        <v>-2.2833178005591801</v>
      </c>
      <c r="Q27" s="17" t="str">
        <v>NA</v>
      </c>
      <c r="R27" s="18" t="str">
        <v>NA</v>
      </c>
      <c r="S27" s="17" t="str">
        <v>NA</v>
      </c>
      <c r="T27" s="18" t="str">
        <v>NA</v>
      </c>
      <c r="U27" s="17">
        <v>6459</v>
      </c>
      <c r="V27" s="18">
        <v>28.4350765559753</v>
      </c>
      <c r="W27" s="17">
        <v>654</v>
      </c>
      <c r="X27" s="18">
        <v>4.9759229534510396</v>
      </c>
      <c r="Y27" s="17">
        <v>998</v>
      </c>
      <c r="Z27" s="18">
        <v>-18.597063621533401</v>
      </c>
      <c r="AA27" s="17">
        <v>532</v>
      </c>
      <c r="AB27" s="18">
        <v>48.603351955307303</v>
      </c>
      <c r="AC27" s="17">
        <v>4275</v>
      </c>
      <c r="AD27" s="18">
        <v>51.488306165839802</v>
      </c>
      <c r="AE27" s="17">
        <v>0</v>
      </c>
      <c r="AF27" s="18" t="str">
        <v>NA</v>
      </c>
    </row>
    <row r="28" spans="2:32" x14ac:dyDescent="0.2">
      <c r="B28" s="17" t="str">
        <v>Major City CoC</v>
      </c>
      <c r="C28" s="17" t="str">
        <v>San Jose/Santa Clara City &amp; County CoC</v>
      </c>
      <c r="D28" s="17" t="str">
        <v>CA-500</v>
      </c>
      <c r="E28" s="17" t="str">
        <v>CA</v>
      </c>
      <c r="F28" s="17">
        <v>2018</v>
      </c>
      <c r="G28" s="19">
        <v>26061937</v>
      </c>
      <c r="H28" s="18">
        <v>19.048756023825899</v>
      </c>
      <c r="I28" s="17">
        <v>1806</v>
      </c>
      <c r="J28" s="17">
        <v>5448</v>
      </c>
      <c r="K28" s="17">
        <v>7254</v>
      </c>
      <c r="L28" s="18">
        <v>-1.8934271030565299</v>
      </c>
      <c r="M28" s="20">
        <v>3592.7677143644901</v>
      </c>
      <c r="N28" s="18">
        <v>21.3463609098661</v>
      </c>
      <c r="O28" s="17">
        <v>2139</v>
      </c>
      <c r="P28" s="18">
        <v>2.0028612303290401</v>
      </c>
      <c r="Q28" s="17" t="str">
        <v>NA</v>
      </c>
      <c r="R28" s="18" t="str">
        <v>NA</v>
      </c>
      <c r="S28" s="17" t="str">
        <v>NA</v>
      </c>
      <c r="T28" s="18" t="str">
        <v>NA</v>
      </c>
      <c r="U28" s="17">
        <v>6614</v>
      </c>
      <c r="V28" s="18">
        <v>2.3997522836352498</v>
      </c>
      <c r="W28" s="17">
        <v>746</v>
      </c>
      <c r="X28" s="18">
        <v>14.0672782874618</v>
      </c>
      <c r="Y28" s="17">
        <v>814</v>
      </c>
      <c r="Z28" s="18">
        <v>-18.436873747495</v>
      </c>
      <c r="AA28" s="17">
        <v>834</v>
      </c>
      <c r="AB28" s="18">
        <v>56.766917293233099</v>
      </c>
      <c r="AC28" s="17">
        <v>4220</v>
      </c>
      <c r="AD28" s="18">
        <v>-1.28654970760234</v>
      </c>
      <c r="AE28" s="17">
        <v>0</v>
      </c>
      <c r="AF28" s="18" t="str">
        <v>NA</v>
      </c>
    </row>
    <row r="29" spans="2:32" x14ac:dyDescent="0.2">
      <c r="B29" s="17" t="str">
        <v>Major City CoC</v>
      </c>
      <c r="C29" s="17" t="str">
        <v>San Jose/Santa Clara City &amp; County CoC</v>
      </c>
      <c r="D29" s="17" t="str">
        <v>CA-500</v>
      </c>
      <c r="E29" s="17" t="str">
        <v>CA</v>
      </c>
      <c r="F29" s="17">
        <v>2019</v>
      </c>
      <c r="G29" s="19">
        <v>29506119</v>
      </c>
      <c r="H29" s="18">
        <v>13.215372287946201</v>
      </c>
      <c r="I29" s="17">
        <v>1784</v>
      </c>
      <c r="J29" s="17">
        <v>7922</v>
      </c>
      <c r="K29" s="17">
        <v>9706</v>
      </c>
      <c r="L29" s="18">
        <v>33.802040253653203</v>
      </c>
      <c r="M29" s="20">
        <v>3039.9875334844401</v>
      </c>
      <c r="N29" s="18">
        <v>-15.385914838578</v>
      </c>
      <c r="O29" s="17">
        <v>2471</v>
      </c>
      <c r="P29" s="18">
        <v>15.5212716222534</v>
      </c>
      <c r="Q29" s="17" t="str">
        <v>NA</v>
      </c>
      <c r="R29" s="18" t="str">
        <v>NA</v>
      </c>
      <c r="S29" s="17" t="str">
        <v>NA</v>
      </c>
      <c r="T29" s="18" t="str">
        <v>NA</v>
      </c>
      <c r="U29" s="17">
        <v>6304</v>
      </c>
      <c r="V29" s="18">
        <v>-4.6870275173873699</v>
      </c>
      <c r="W29" s="17">
        <v>900</v>
      </c>
      <c r="X29" s="18">
        <v>20.643431635388701</v>
      </c>
      <c r="Y29" s="17">
        <v>844</v>
      </c>
      <c r="Z29" s="18">
        <v>3.68550368550369</v>
      </c>
      <c r="AA29" s="17">
        <v>1284</v>
      </c>
      <c r="AB29" s="18">
        <v>53.956834532374103</v>
      </c>
      <c r="AC29" s="17">
        <v>3276</v>
      </c>
      <c r="AD29" s="18">
        <v>-22.369668246445499</v>
      </c>
      <c r="AE29" s="17">
        <v>0</v>
      </c>
      <c r="AF29" s="18" t="str">
        <v>NA</v>
      </c>
    </row>
    <row r="30" spans="2:32" x14ac:dyDescent="0.2">
      <c r="B30" s="17" t="str">
        <v>Major City CoC</v>
      </c>
      <c r="C30" s="17" t="str">
        <v>San Jose/Santa Clara City &amp; County CoC</v>
      </c>
      <c r="D30" s="17" t="str">
        <v>CA-500</v>
      </c>
      <c r="E30" s="17" t="str">
        <v>CA</v>
      </c>
      <c r="F30" s="17">
        <v>2020</v>
      </c>
      <c r="G30" s="19">
        <v>31678024</v>
      </c>
      <c r="H30" s="18">
        <v>7.3608630128550603</v>
      </c>
      <c r="I30" s="17">
        <v>1683</v>
      </c>
      <c r="J30" s="17">
        <v>7922</v>
      </c>
      <c r="K30" s="17">
        <v>9605</v>
      </c>
      <c r="L30" s="18">
        <v>-1.0405934473521601</v>
      </c>
      <c r="M30" s="20">
        <v>3298.0764185320099</v>
      </c>
      <c r="N30" s="18">
        <v>8.4898007707205707</v>
      </c>
      <c r="O30" s="17">
        <v>2526</v>
      </c>
      <c r="P30" s="18">
        <v>2.2258195062727602</v>
      </c>
      <c r="Q30" s="17" t="str">
        <v>NA</v>
      </c>
      <c r="R30" s="18" t="str">
        <v>NA</v>
      </c>
      <c r="S30" s="17" t="str">
        <v>NA</v>
      </c>
      <c r="T30" s="18" t="str">
        <v>NA</v>
      </c>
      <c r="U30" s="17">
        <v>7069</v>
      </c>
      <c r="V30" s="18">
        <v>12.135152284264</v>
      </c>
      <c r="W30" s="17">
        <v>1069</v>
      </c>
      <c r="X30" s="18">
        <v>18.7777777777778</v>
      </c>
      <c r="Y30" s="17">
        <v>559</v>
      </c>
      <c r="Z30" s="18">
        <v>-33.7677725118483</v>
      </c>
      <c r="AA30" s="17">
        <v>1486</v>
      </c>
      <c r="AB30" s="18">
        <v>15.732087227414301</v>
      </c>
      <c r="AC30" s="17">
        <v>3829</v>
      </c>
      <c r="AD30" s="18">
        <v>16.880341880341899</v>
      </c>
      <c r="AE30" s="17">
        <v>126</v>
      </c>
      <c r="AF30" s="18" t="str">
        <v>Inf</v>
      </c>
    </row>
    <row r="31" spans="2:32" x14ac:dyDescent="0.2">
      <c r="B31" s="17" t="str">
        <v>Major City CoC</v>
      </c>
      <c r="C31" s="17" t="str">
        <v>San Jose/Santa Clara City &amp; County CoC</v>
      </c>
      <c r="D31" s="17" t="str">
        <v>CA-500</v>
      </c>
      <c r="E31" s="17" t="str">
        <v>CA</v>
      </c>
      <c r="F31" s="17" t="str">
        <v>Trend Total</v>
      </c>
      <c r="G31" s="19">
        <v>149358013</v>
      </c>
      <c r="H31" s="18">
        <v>48.062672186890502</v>
      </c>
      <c r="I31" s="17" t="str">
        <v>NA</v>
      </c>
      <c r="J31" s="17" t="str">
        <v>NA</v>
      </c>
      <c r="K31" s="17" t="str">
        <v>NA</v>
      </c>
      <c r="L31" s="18">
        <v>43.715294271001902</v>
      </c>
      <c r="M31" s="20" t="str">
        <v>NA</v>
      </c>
      <c r="N31" s="18">
        <v>10.5044237611502</v>
      </c>
      <c r="O31" s="17" t="str">
        <v>NA</v>
      </c>
      <c r="P31" s="18">
        <v>14.7027016176526</v>
      </c>
      <c r="Q31" s="17" t="str">
        <v>NA</v>
      </c>
      <c r="R31" s="18" t="str">
        <v>NA</v>
      </c>
      <c r="S31" s="17" t="str">
        <v>NA</v>
      </c>
      <c r="T31" s="18" t="str">
        <v>NA</v>
      </c>
      <c r="U31" s="17" t="str">
        <v>NA</v>
      </c>
      <c r="V31" s="18">
        <v>43.141168785803302</v>
      </c>
      <c r="W31" s="17" t="str">
        <v>NA</v>
      </c>
      <c r="X31" s="18">
        <v>58.625182358259401</v>
      </c>
      <c r="Y31" s="17" t="str">
        <v>NA</v>
      </c>
      <c r="Z31" s="18">
        <v>-77.887676355489404</v>
      </c>
      <c r="AA31" s="17" t="str">
        <v>NA</v>
      </c>
      <c r="AB31" s="18">
        <v>6041.725857675</v>
      </c>
      <c r="AC31" s="17" t="str">
        <v>NA</v>
      </c>
      <c r="AD31" s="18">
        <v>45.714577550974198</v>
      </c>
      <c r="AE31" s="17" t="str">
        <v>NA</v>
      </c>
      <c r="AF31" s="18" t="str">
        <v>NA</v>
      </c>
    </row>
    <row r="32" spans="2:32" x14ac:dyDescent="0.2">
      <c r="B32" s="17" t="str">
        <v>Major City CoC</v>
      </c>
      <c r="C32" s="17" t="str">
        <v>San Francisco CoC</v>
      </c>
      <c r="D32" s="17" t="str">
        <v>CA-501</v>
      </c>
      <c r="E32" s="17" t="str">
        <v>CA</v>
      </c>
      <c r="F32" s="17">
        <v>2015</v>
      </c>
      <c r="G32" s="19">
        <v>30968697</v>
      </c>
      <c r="H32" s="18" t="str">
        <v>NA</v>
      </c>
      <c r="I32" s="17">
        <v>2417</v>
      </c>
      <c r="J32" s="17">
        <v>4358</v>
      </c>
      <c r="K32" s="17">
        <v>6775</v>
      </c>
      <c r="L32" s="18" t="str">
        <v>NA</v>
      </c>
      <c r="M32" s="20">
        <v>4571.0253874538703</v>
      </c>
      <c r="N32" s="18" t="str">
        <v>NA</v>
      </c>
      <c r="O32" s="17">
        <v>1629</v>
      </c>
      <c r="P32" s="18" t="str">
        <v>NA</v>
      </c>
      <c r="Q32" s="17" t="str">
        <v>NA</v>
      </c>
      <c r="R32" s="18" t="str">
        <v>NA</v>
      </c>
      <c r="S32" s="17" t="str">
        <v>NA</v>
      </c>
      <c r="T32" s="18" t="str">
        <v>NA</v>
      </c>
      <c r="U32" s="17">
        <v>10307</v>
      </c>
      <c r="V32" s="18" t="str">
        <v>NA</v>
      </c>
      <c r="W32" s="17">
        <v>2038</v>
      </c>
      <c r="X32" s="18" t="str">
        <v>NA</v>
      </c>
      <c r="Y32" s="17">
        <v>465</v>
      </c>
      <c r="Z32" s="18" t="str">
        <v>NA</v>
      </c>
      <c r="AA32" s="17">
        <v>753</v>
      </c>
      <c r="AB32" s="18" t="str">
        <v>NA</v>
      </c>
      <c r="AC32" s="17">
        <v>7051</v>
      </c>
      <c r="AD32" s="18" t="str">
        <v>NA</v>
      </c>
      <c r="AE32" s="17">
        <v>0</v>
      </c>
      <c r="AF32" s="18" t="str">
        <v>NA</v>
      </c>
    </row>
    <row r="33" spans="2:32" x14ac:dyDescent="0.2">
      <c r="B33" s="17" t="str">
        <v>Major City CoC</v>
      </c>
      <c r="C33" s="17" t="str">
        <v>San Francisco CoC</v>
      </c>
      <c r="D33" s="17" t="str">
        <v>CA-501</v>
      </c>
      <c r="E33" s="17" t="str">
        <v>CA</v>
      </c>
      <c r="F33" s="17">
        <v>2016</v>
      </c>
      <c r="G33" s="19">
        <v>32166773</v>
      </c>
      <c r="H33" s="18">
        <v>3.86866777120136</v>
      </c>
      <c r="I33" s="17">
        <v>2638</v>
      </c>
      <c r="J33" s="17">
        <v>4358</v>
      </c>
      <c r="K33" s="17">
        <v>6996</v>
      </c>
      <c r="L33" s="18">
        <v>3.2619926199261902</v>
      </c>
      <c r="M33" s="20">
        <v>4597.8806460834803</v>
      </c>
      <c r="N33" s="18">
        <v>0.58751059889783397</v>
      </c>
      <c r="O33" s="17">
        <v>1932</v>
      </c>
      <c r="P33" s="18">
        <v>18.600368324125199</v>
      </c>
      <c r="Q33" s="17" t="str">
        <v>NA</v>
      </c>
      <c r="R33" s="18" t="str">
        <v>NA</v>
      </c>
      <c r="S33" s="17" t="str">
        <v>NA</v>
      </c>
      <c r="T33" s="18" t="str">
        <v>NA</v>
      </c>
      <c r="U33" s="17">
        <v>10998</v>
      </c>
      <c r="V33" s="18">
        <v>6.70418162413893</v>
      </c>
      <c r="W33" s="17">
        <v>2146</v>
      </c>
      <c r="X33" s="18">
        <v>5.2993130520117697</v>
      </c>
      <c r="Y33" s="17">
        <v>479</v>
      </c>
      <c r="Z33" s="18">
        <v>3.0107526881720399</v>
      </c>
      <c r="AA33" s="17">
        <v>774</v>
      </c>
      <c r="AB33" s="18">
        <v>2.78884462151394</v>
      </c>
      <c r="AC33" s="17">
        <v>7599</v>
      </c>
      <c r="AD33" s="18">
        <v>7.7719472415260302</v>
      </c>
      <c r="AE33" s="17">
        <v>0</v>
      </c>
      <c r="AF33" s="18" t="str">
        <v>NA</v>
      </c>
    </row>
    <row r="34" spans="2:32" x14ac:dyDescent="0.2">
      <c r="B34" s="17" t="str">
        <v>Major City CoC</v>
      </c>
      <c r="C34" s="17" t="str">
        <v>San Francisco CoC</v>
      </c>
      <c r="D34" s="17" t="str">
        <v>CA-501</v>
      </c>
      <c r="E34" s="17" t="str">
        <v>CA</v>
      </c>
      <c r="F34" s="17">
        <v>2017</v>
      </c>
      <c r="G34" s="19">
        <v>41476960</v>
      </c>
      <c r="H34" s="18">
        <v>28.943490850014701</v>
      </c>
      <c r="I34" s="17">
        <v>2505</v>
      </c>
      <c r="J34" s="17">
        <v>4353</v>
      </c>
      <c r="K34" s="17">
        <v>6858</v>
      </c>
      <c r="L34" s="18">
        <v>-1.97255574614065</v>
      </c>
      <c r="M34" s="20">
        <v>6047.9673374161603</v>
      </c>
      <c r="N34" s="18">
        <v>31.538154270443702</v>
      </c>
      <c r="O34" s="17">
        <v>2138</v>
      </c>
      <c r="P34" s="18">
        <v>10.662525879917199</v>
      </c>
      <c r="Q34" s="17" t="str">
        <v>NA</v>
      </c>
      <c r="R34" s="18" t="str">
        <v>NA</v>
      </c>
      <c r="S34" s="17" t="str">
        <v>NA</v>
      </c>
      <c r="T34" s="18" t="str">
        <v>NA</v>
      </c>
      <c r="U34" s="17">
        <v>11170</v>
      </c>
      <c r="V34" s="18">
        <v>1.5639207128568899</v>
      </c>
      <c r="W34" s="17">
        <v>2287</v>
      </c>
      <c r="X34" s="18">
        <v>6.5703634669152002</v>
      </c>
      <c r="Y34" s="17">
        <v>453</v>
      </c>
      <c r="Z34" s="18">
        <v>-5.4279749478079298</v>
      </c>
      <c r="AA34" s="17">
        <v>176</v>
      </c>
      <c r="AB34" s="18">
        <v>-77.2609819121447</v>
      </c>
      <c r="AC34" s="17">
        <v>8254</v>
      </c>
      <c r="AD34" s="18">
        <v>8.6195552046321797</v>
      </c>
      <c r="AE34" s="17">
        <v>0</v>
      </c>
      <c r="AF34" s="18" t="str">
        <v>NA</v>
      </c>
    </row>
    <row r="35" spans="2:32" x14ac:dyDescent="0.2">
      <c r="B35" s="17" t="str">
        <v>Major City CoC</v>
      </c>
      <c r="C35" s="17" t="str">
        <v>San Francisco CoC</v>
      </c>
      <c r="D35" s="17" t="str">
        <v>CA-501</v>
      </c>
      <c r="E35" s="17" t="str">
        <v>CA</v>
      </c>
      <c r="F35" s="17">
        <v>2018</v>
      </c>
      <c r="G35" s="19">
        <v>44537520</v>
      </c>
      <c r="H35" s="18">
        <v>7.3789400187477501</v>
      </c>
      <c r="I35" s="17">
        <v>2504</v>
      </c>
      <c r="J35" s="17">
        <v>4353</v>
      </c>
      <c r="K35" s="17">
        <v>6857</v>
      </c>
      <c r="L35" s="18">
        <v>-1.45815106445069E-2</v>
      </c>
      <c r="M35" s="20">
        <v>6495.1903164649302</v>
      </c>
      <c r="N35" s="18">
        <v>7.3945997737453899</v>
      </c>
      <c r="O35" s="17">
        <v>1757</v>
      </c>
      <c r="P35" s="18">
        <v>-17.820392890551901</v>
      </c>
      <c r="Q35" s="17" t="str">
        <v>NA</v>
      </c>
      <c r="R35" s="18" t="str">
        <v>NA</v>
      </c>
      <c r="S35" s="17" t="str">
        <v>NA</v>
      </c>
      <c r="T35" s="18" t="str">
        <v>NA</v>
      </c>
      <c r="U35" s="17">
        <v>12450</v>
      </c>
      <c r="V35" s="18">
        <v>11.4592658907789</v>
      </c>
      <c r="W35" s="17">
        <v>2116</v>
      </c>
      <c r="X35" s="18">
        <v>-7.47704416265851</v>
      </c>
      <c r="Y35" s="17">
        <v>551</v>
      </c>
      <c r="Z35" s="18">
        <v>21.633554083885201</v>
      </c>
      <c r="AA35" s="17">
        <v>227</v>
      </c>
      <c r="AB35" s="18">
        <v>28.977272727272702</v>
      </c>
      <c r="AC35" s="17">
        <v>9556</v>
      </c>
      <c r="AD35" s="18">
        <v>15.774170099345801</v>
      </c>
      <c r="AE35" s="17">
        <v>0</v>
      </c>
      <c r="AF35" s="18" t="str">
        <v>NA</v>
      </c>
    </row>
    <row r="36" spans="2:32" x14ac:dyDescent="0.2">
      <c r="B36" s="17" t="str">
        <v>Major City CoC</v>
      </c>
      <c r="C36" s="17" t="str">
        <v>San Francisco CoC</v>
      </c>
      <c r="D36" s="17" t="str">
        <v>CA-501</v>
      </c>
      <c r="E36" s="17" t="str">
        <v>CA</v>
      </c>
      <c r="F36" s="17">
        <v>2019</v>
      </c>
      <c r="G36" s="19">
        <v>47849533</v>
      </c>
      <c r="H36" s="18">
        <v>7.4364558242129304</v>
      </c>
      <c r="I36" s="17">
        <v>2855</v>
      </c>
      <c r="J36" s="17">
        <v>5180</v>
      </c>
      <c r="K36" s="17">
        <v>8035</v>
      </c>
      <c r="L36" s="18">
        <v>17.179524573428601</v>
      </c>
      <c r="M36" s="20">
        <v>5955.13789670193</v>
      </c>
      <c r="N36" s="18">
        <v>-8.3146512026598494</v>
      </c>
      <c r="O36" s="17">
        <v>3030</v>
      </c>
      <c r="P36" s="18">
        <v>72.453044963005098</v>
      </c>
      <c r="Q36" s="17" t="str">
        <v>NA</v>
      </c>
      <c r="R36" s="18" t="str">
        <v>NA</v>
      </c>
      <c r="S36" s="17" t="str">
        <v>NA</v>
      </c>
      <c r="T36" s="18" t="str">
        <v>NA</v>
      </c>
      <c r="U36" s="17">
        <v>14844</v>
      </c>
      <c r="V36" s="18">
        <v>19.2289156626506</v>
      </c>
      <c r="W36" s="17">
        <v>2631</v>
      </c>
      <c r="X36" s="18">
        <v>24.338374291115301</v>
      </c>
      <c r="Y36" s="17">
        <v>752</v>
      </c>
      <c r="Z36" s="18">
        <v>36.4791288566243</v>
      </c>
      <c r="AA36" s="17">
        <v>664</v>
      </c>
      <c r="AB36" s="18">
        <v>192.51101321585901</v>
      </c>
      <c r="AC36" s="17">
        <v>10797</v>
      </c>
      <c r="AD36" s="18">
        <v>12.9866052741733</v>
      </c>
      <c r="AE36" s="17">
        <v>0</v>
      </c>
      <c r="AF36" s="18" t="str">
        <v>NA</v>
      </c>
    </row>
    <row r="37" spans="2:32" x14ac:dyDescent="0.2">
      <c r="B37" s="17" t="str">
        <v>Major City CoC</v>
      </c>
      <c r="C37" s="17" t="str">
        <v>San Francisco CoC</v>
      </c>
      <c r="D37" s="17" t="str">
        <v>CA-501</v>
      </c>
      <c r="E37" s="17" t="str">
        <v>CA</v>
      </c>
      <c r="F37" s="17">
        <v>2020</v>
      </c>
      <c r="G37" s="19">
        <v>52839360</v>
      </c>
      <c r="H37" s="18">
        <v>10.428162381438501</v>
      </c>
      <c r="I37" s="17">
        <v>2944</v>
      </c>
      <c r="J37" s="17">
        <v>5180</v>
      </c>
      <c r="K37" s="17">
        <v>8124</v>
      </c>
      <c r="L37" s="18">
        <v>1.1076540136901101</v>
      </c>
      <c r="M37" s="20">
        <v>6504.1063515509604</v>
      </c>
      <c r="N37" s="18">
        <v>9.2184003858762207</v>
      </c>
      <c r="O37" s="17">
        <v>2837</v>
      </c>
      <c r="P37" s="18">
        <v>-6.3696369636963697</v>
      </c>
      <c r="Q37" s="17" t="str">
        <v>NA</v>
      </c>
      <c r="R37" s="18" t="str">
        <v>NA</v>
      </c>
      <c r="S37" s="17" t="str">
        <v>NA</v>
      </c>
      <c r="T37" s="18" t="str">
        <v>NA</v>
      </c>
      <c r="U37" s="17">
        <v>14768</v>
      </c>
      <c r="V37" s="18">
        <v>-0.51199137698733099</v>
      </c>
      <c r="W37" s="17">
        <v>2903</v>
      </c>
      <c r="X37" s="18">
        <v>10.3382744203725</v>
      </c>
      <c r="Y37" s="17">
        <v>627</v>
      </c>
      <c r="Z37" s="18">
        <v>-16.622340425531899</v>
      </c>
      <c r="AA37" s="17">
        <v>1187</v>
      </c>
      <c r="AB37" s="18">
        <v>78.765060240963905</v>
      </c>
      <c r="AC37" s="17">
        <v>5897</v>
      </c>
      <c r="AD37" s="18">
        <v>-45.382976752801703</v>
      </c>
      <c r="AE37" s="17">
        <v>4154</v>
      </c>
      <c r="AF37" s="18" t="str">
        <v>Inf</v>
      </c>
    </row>
    <row r="38" spans="2:32" x14ac:dyDescent="0.2">
      <c r="B38" s="17" t="str">
        <v>Major City CoC</v>
      </c>
      <c r="C38" s="17" t="str">
        <v>San Francisco CoC</v>
      </c>
      <c r="D38" s="17" t="str">
        <v>CA-501</v>
      </c>
      <c r="E38" s="17" t="str">
        <v>CA</v>
      </c>
      <c r="F38" s="17" t="str">
        <v>Trend Total</v>
      </c>
      <c r="G38" s="19">
        <v>249838843</v>
      </c>
      <c r="H38" s="18">
        <v>58.055716845615201</v>
      </c>
      <c r="I38" s="17" t="str">
        <v>NA</v>
      </c>
      <c r="J38" s="17" t="str">
        <v>NA</v>
      </c>
      <c r="K38" s="17" t="str">
        <v>NA</v>
      </c>
      <c r="L38" s="18">
        <v>19.5620339502597</v>
      </c>
      <c r="M38" s="20" t="str">
        <v>NA</v>
      </c>
      <c r="N38" s="18">
        <v>40.424013826303302</v>
      </c>
      <c r="O38" s="17" t="str">
        <v>NA</v>
      </c>
      <c r="P38" s="18">
        <v>77.5259093127992</v>
      </c>
      <c r="Q38" s="17" t="str">
        <v>NA</v>
      </c>
      <c r="R38" s="18" t="str">
        <v>NA</v>
      </c>
      <c r="S38" s="17" t="str">
        <v>NA</v>
      </c>
      <c r="T38" s="18" t="str">
        <v>NA</v>
      </c>
      <c r="U38" s="17" t="str">
        <v>NA</v>
      </c>
      <c r="V38" s="18">
        <v>38.444292513438</v>
      </c>
      <c r="W38" s="17" t="str">
        <v>NA</v>
      </c>
      <c r="X38" s="18">
        <v>39.0692810677563</v>
      </c>
      <c r="Y38" s="17" t="str">
        <v>NA</v>
      </c>
      <c r="Z38" s="18">
        <v>39.073120255341699</v>
      </c>
      <c r="AA38" s="17" t="str">
        <v>NA</v>
      </c>
      <c r="AB38" s="18">
        <v>225.78120889346499</v>
      </c>
      <c r="AC38" s="17" t="str">
        <v>NA</v>
      </c>
      <c r="AD38" s="18">
        <v>-0.23069893312439199</v>
      </c>
      <c r="AE38" s="17" t="str">
        <v>NA</v>
      </c>
      <c r="AF38" s="18" t="str">
        <v>NA</v>
      </c>
    </row>
    <row r="39" spans="2:32" x14ac:dyDescent="0.2">
      <c r="B39" s="17" t="str">
        <v>Major City CoC</v>
      </c>
      <c r="C39" s="17" t="str">
        <v>Oakland, Berkeley/Alameda County CoC</v>
      </c>
      <c r="D39" s="17" t="str">
        <v>CA-502</v>
      </c>
      <c r="E39" s="17" t="str">
        <v>CA</v>
      </c>
      <c r="F39" s="17">
        <v>2015</v>
      </c>
      <c r="G39" s="19">
        <v>28980863</v>
      </c>
      <c r="H39" s="18" t="str">
        <v>NA</v>
      </c>
      <c r="I39" s="17">
        <v>1643</v>
      </c>
      <c r="J39" s="17">
        <v>2397</v>
      </c>
      <c r="K39" s="17">
        <v>4040</v>
      </c>
      <c r="L39" s="18" t="str">
        <v>NA</v>
      </c>
      <c r="M39" s="20">
        <v>7173.4809405940596</v>
      </c>
      <c r="N39" s="18" t="str">
        <v>NA</v>
      </c>
      <c r="O39" s="17">
        <v>750</v>
      </c>
      <c r="P39" s="18" t="str">
        <v>NA</v>
      </c>
      <c r="Q39" s="17" t="str">
        <v>NA</v>
      </c>
      <c r="R39" s="18" t="str">
        <v>NA</v>
      </c>
      <c r="S39" s="17" t="str">
        <v>NA</v>
      </c>
      <c r="T39" s="18" t="str">
        <v>NA</v>
      </c>
      <c r="U39" s="17">
        <v>4680</v>
      </c>
      <c r="V39" s="18" t="str">
        <v>NA</v>
      </c>
      <c r="W39" s="17">
        <v>852</v>
      </c>
      <c r="X39" s="18" t="str">
        <v>NA</v>
      </c>
      <c r="Y39" s="17">
        <v>931</v>
      </c>
      <c r="Z39" s="18" t="str">
        <v>NA</v>
      </c>
      <c r="AA39" s="17">
        <v>303</v>
      </c>
      <c r="AB39" s="18" t="str">
        <v>NA</v>
      </c>
      <c r="AC39" s="17">
        <v>2594</v>
      </c>
      <c r="AD39" s="18" t="str">
        <v>NA</v>
      </c>
      <c r="AE39" s="17">
        <v>0</v>
      </c>
      <c r="AF39" s="18" t="str">
        <v>NA</v>
      </c>
    </row>
    <row r="40" spans="2:32" x14ac:dyDescent="0.2">
      <c r="B40" s="17" t="str">
        <v>Major City CoC</v>
      </c>
      <c r="C40" s="17" t="str">
        <v>Oakland, Berkeley/Alameda County CoC</v>
      </c>
      <c r="D40" s="17" t="str">
        <v>CA-502</v>
      </c>
      <c r="E40" s="17" t="str">
        <v>CA</v>
      </c>
      <c r="F40" s="17">
        <v>2016</v>
      </c>
      <c r="G40" s="19">
        <v>33998867</v>
      </c>
      <c r="H40" s="18">
        <v>17.314888103918801</v>
      </c>
      <c r="I40" s="17">
        <v>1748</v>
      </c>
      <c r="J40" s="17">
        <v>2397</v>
      </c>
      <c r="K40" s="17">
        <v>4145</v>
      </c>
      <c r="L40" s="18">
        <v>2.5990099009900902</v>
      </c>
      <c r="M40" s="20">
        <v>8202.3804583836009</v>
      </c>
      <c r="N40" s="18">
        <v>14.3430996236024</v>
      </c>
      <c r="O40" s="17">
        <v>753</v>
      </c>
      <c r="P40" s="18">
        <v>0.4</v>
      </c>
      <c r="Q40" s="17" t="str">
        <v>NA</v>
      </c>
      <c r="R40" s="18" t="str">
        <v>NA</v>
      </c>
      <c r="S40" s="17" t="str">
        <v>NA</v>
      </c>
      <c r="T40" s="18" t="str">
        <v>NA</v>
      </c>
      <c r="U40" s="17">
        <v>4872</v>
      </c>
      <c r="V40" s="18">
        <v>4.1025641025641102</v>
      </c>
      <c r="W40" s="17">
        <v>874</v>
      </c>
      <c r="X40" s="18">
        <v>2.5821596244131499</v>
      </c>
      <c r="Y40" s="17">
        <v>929</v>
      </c>
      <c r="Z40" s="18">
        <v>-0.21482277121375201</v>
      </c>
      <c r="AA40" s="17">
        <v>387</v>
      </c>
      <c r="AB40" s="18">
        <v>27.722772277227701</v>
      </c>
      <c r="AC40" s="17">
        <v>2585</v>
      </c>
      <c r="AD40" s="18">
        <v>-0.34695451040863701</v>
      </c>
      <c r="AE40" s="17">
        <v>97</v>
      </c>
      <c r="AF40" s="18" t="str">
        <v>Inf</v>
      </c>
    </row>
    <row r="41" spans="2:32" x14ac:dyDescent="0.2">
      <c r="B41" s="17" t="str">
        <v>Major City CoC</v>
      </c>
      <c r="C41" s="17" t="str">
        <v>Oakland, Berkeley/Alameda County CoC</v>
      </c>
      <c r="D41" s="17" t="str">
        <v>CA-502</v>
      </c>
      <c r="E41" s="17" t="str">
        <v>CA</v>
      </c>
      <c r="F41" s="17">
        <v>2017</v>
      </c>
      <c r="G41" s="19">
        <v>35327971</v>
      </c>
      <c r="H41" s="18">
        <v>3.9092596820946999</v>
      </c>
      <c r="I41" s="17">
        <v>1766</v>
      </c>
      <c r="J41" s="17">
        <v>3863</v>
      </c>
      <c r="K41" s="17">
        <v>5629</v>
      </c>
      <c r="L41" s="18">
        <v>35.802171290711698</v>
      </c>
      <c r="M41" s="20">
        <v>6276.06519808136</v>
      </c>
      <c r="N41" s="18">
        <v>-23.484831873817299</v>
      </c>
      <c r="O41" s="17">
        <v>1707</v>
      </c>
      <c r="P41" s="18">
        <v>126.69322709163301</v>
      </c>
      <c r="Q41" s="17" t="str">
        <v>NA</v>
      </c>
      <c r="R41" s="18" t="str">
        <v>NA</v>
      </c>
      <c r="S41" s="17" t="str">
        <v>NA</v>
      </c>
      <c r="T41" s="18" t="str">
        <v>NA</v>
      </c>
      <c r="U41" s="17">
        <v>4950</v>
      </c>
      <c r="V41" s="18">
        <v>1.6009852216748699</v>
      </c>
      <c r="W41" s="17">
        <v>872</v>
      </c>
      <c r="X41" s="18">
        <v>-0.22883295194507899</v>
      </c>
      <c r="Y41" s="17">
        <v>764</v>
      </c>
      <c r="Z41" s="18">
        <v>-17.7610333692142</v>
      </c>
      <c r="AA41" s="17">
        <v>443</v>
      </c>
      <c r="AB41" s="18">
        <v>14.4702842377261</v>
      </c>
      <c r="AC41" s="17">
        <v>2871</v>
      </c>
      <c r="AD41" s="18">
        <v>11.063829787234001</v>
      </c>
      <c r="AE41" s="17">
        <v>0</v>
      </c>
      <c r="AF41" s="18">
        <v>-100</v>
      </c>
    </row>
    <row r="42" spans="2:32" x14ac:dyDescent="0.2">
      <c r="B42" s="17" t="str">
        <v>Major City CoC</v>
      </c>
      <c r="C42" s="17" t="str">
        <v>Oakland, Berkeley/Alameda County CoC</v>
      </c>
      <c r="D42" s="17" t="str">
        <v>CA-502</v>
      </c>
      <c r="E42" s="17" t="str">
        <v>CA</v>
      </c>
      <c r="F42" s="17">
        <v>2018</v>
      </c>
      <c r="G42" s="19">
        <v>37648221</v>
      </c>
      <c r="H42" s="18">
        <v>6.5677420308117904</v>
      </c>
      <c r="I42" s="17">
        <v>1633</v>
      </c>
      <c r="J42" s="17">
        <v>3863</v>
      </c>
      <c r="K42" s="17">
        <v>5496</v>
      </c>
      <c r="L42" s="18">
        <v>-2.3627642565286902</v>
      </c>
      <c r="M42" s="20">
        <v>6850.11299126638</v>
      </c>
      <c r="N42" s="18">
        <v>9.14661933978158</v>
      </c>
      <c r="O42" s="17">
        <v>1742</v>
      </c>
      <c r="P42" s="18">
        <v>2.0503807850029299</v>
      </c>
      <c r="Q42" s="17" t="str">
        <v>NA</v>
      </c>
      <c r="R42" s="18" t="str">
        <v>NA</v>
      </c>
      <c r="S42" s="17" t="str">
        <v>NA</v>
      </c>
      <c r="T42" s="18" t="str">
        <v>NA</v>
      </c>
      <c r="U42" s="17">
        <v>5151</v>
      </c>
      <c r="V42" s="18">
        <v>4.0606060606060499</v>
      </c>
      <c r="W42" s="17">
        <v>872</v>
      </c>
      <c r="X42" s="18">
        <v>0</v>
      </c>
      <c r="Y42" s="17">
        <v>752</v>
      </c>
      <c r="Z42" s="18">
        <v>-1.5706806282722501</v>
      </c>
      <c r="AA42" s="17">
        <v>602</v>
      </c>
      <c r="AB42" s="18">
        <v>35.891647855530501</v>
      </c>
      <c r="AC42" s="17">
        <v>2925</v>
      </c>
      <c r="AD42" s="18">
        <v>1.8808777429467201</v>
      </c>
      <c r="AE42" s="17">
        <v>0</v>
      </c>
      <c r="AF42" s="18" t="str">
        <v>NA</v>
      </c>
    </row>
    <row r="43" spans="2:32" x14ac:dyDescent="0.2">
      <c r="B43" s="17" t="str">
        <v>Major City CoC</v>
      </c>
      <c r="C43" s="17" t="str">
        <v>Oakland, Berkeley/Alameda County CoC</v>
      </c>
      <c r="D43" s="17" t="str">
        <v>CA-502</v>
      </c>
      <c r="E43" s="17" t="str">
        <v>CA</v>
      </c>
      <c r="F43" s="17">
        <v>2019</v>
      </c>
      <c r="G43" s="19">
        <v>36369614</v>
      </c>
      <c r="H43" s="18">
        <v>-3.39619500214897</v>
      </c>
      <c r="I43" s="17">
        <v>1710</v>
      </c>
      <c r="J43" s="17">
        <v>6312</v>
      </c>
      <c r="K43" s="17">
        <v>8022</v>
      </c>
      <c r="L43" s="18">
        <v>45.960698689956303</v>
      </c>
      <c r="M43" s="20">
        <v>4533.7339815507403</v>
      </c>
      <c r="N43" s="18">
        <v>-33.815194182474499</v>
      </c>
      <c r="O43" s="17">
        <v>2236</v>
      </c>
      <c r="P43" s="18">
        <v>28.358208955223901</v>
      </c>
      <c r="Q43" s="17" t="str">
        <v>NA</v>
      </c>
      <c r="R43" s="18" t="str">
        <v>NA</v>
      </c>
      <c r="S43" s="17" t="str">
        <v>NA</v>
      </c>
      <c r="T43" s="18" t="str">
        <v>NA</v>
      </c>
      <c r="U43" s="17">
        <v>5684</v>
      </c>
      <c r="V43" s="18">
        <v>10.347505338769199</v>
      </c>
      <c r="W43" s="17">
        <v>1160</v>
      </c>
      <c r="X43" s="18">
        <v>33.0275229357798</v>
      </c>
      <c r="Y43" s="17">
        <v>565</v>
      </c>
      <c r="Z43" s="18">
        <v>-24.8670212765957</v>
      </c>
      <c r="AA43" s="17">
        <v>606</v>
      </c>
      <c r="AB43" s="18">
        <v>0.66445182724252905</v>
      </c>
      <c r="AC43" s="17">
        <v>3353</v>
      </c>
      <c r="AD43" s="18">
        <v>14.6324786324786</v>
      </c>
      <c r="AE43" s="17">
        <v>0</v>
      </c>
      <c r="AF43" s="18" t="str">
        <v>NA</v>
      </c>
    </row>
    <row r="44" spans="2:32" x14ac:dyDescent="0.2">
      <c r="B44" s="17" t="str">
        <v>Major City CoC</v>
      </c>
      <c r="C44" s="17" t="str">
        <v>Oakland, Berkeley/Alameda County CoC</v>
      </c>
      <c r="D44" s="17" t="str">
        <v>CA-502</v>
      </c>
      <c r="E44" s="17" t="str">
        <v>CA</v>
      </c>
      <c r="F44" s="17">
        <v>2020</v>
      </c>
      <c r="G44" s="19">
        <v>39150229</v>
      </c>
      <c r="H44" s="18">
        <v>7.6454344552570701</v>
      </c>
      <c r="I44" s="17">
        <v>1825</v>
      </c>
      <c r="J44" s="17">
        <v>6312</v>
      </c>
      <c r="K44" s="17">
        <v>8137</v>
      </c>
      <c r="L44" s="18">
        <v>1.43355771628022</v>
      </c>
      <c r="M44" s="20">
        <v>4811.3836794887502</v>
      </c>
      <c r="N44" s="18">
        <v>6.12408445373873</v>
      </c>
      <c r="O44" s="17">
        <v>2437</v>
      </c>
      <c r="P44" s="18">
        <v>8.9892665474060802</v>
      </c>
      <c r="Q44" s="17" t="str">
        <v>NA</v>
      </c>
      <c r="R44" s="18" t="str">
        <v>NA</v>
      </c>
      <c r="S44" s="17" t="str">
        <v>NA</v>
      </c>
      <c r="T44" s="18" t="str">
        <v>NA</v>
      </c>
      <c r="U44" s="17">
        <v>6178</v>
      </c>
      <c r="V44" s="18">
        <v>8.6910626319493396</v>
      </c>
      <c r="W44" s="17">
        <v>1383</v>
      </c>
      <c r="X44" s="18">
        <v>19.224137931034502</v>
      </c>
      <c r="Y44" s="17">
        <v>617</v>
      </c>
      <c r="Z44" s="18">
        <v>9.2035398230088497</v>
      </c>
      <c r="AA44" s="17">
        <v>633</v>
      </c>
      <c r="AB44" s="18">
        <v>4.4554455445544603</v>
      </c>
      <c r="AC44" s="17">
        <v>3545</v>
      </c>
      <c r="AD44" s="18">
        <v>5.72621532955562</v>
      </c>
      <c r="AE44" s="17">
        <v>0</v>
      </c>
      <c r="AF44" s="18" t="str">
        <v>NA</v>
      </c>
    </row>
    <row r="45" spans="2:32" x14ac:dyDescent="0.2">
      <c r="B45" s="17" t="str">
        <v>Major City CoC</v>
      </c>
      <c r="C45" s="17" t="str">
        <v>Oakland, Berkeley/Alameda County CoC</v>
      </c>
      <c r="D45" s="17" t="str">
        <v>CA-502</v>
      </c>
      <c r="E45" s="17" t="str">
        <v>CA</v>
      </c>
      <c r="F45" s="17" t="str">
        <v>Trend Total</v>
      </c>
      <c r="G45" s="19">
        <v>211475765</v>
      </c>
      <c r="H45" s="18">
        <v>32.0411292699334</v>
      </c>
      <c r="I45" s="17" t="str">
        <v>NA</v>
      </c>
      <c r="J45" s="17" t="str">
        <v>NA</v>
      </c>
      <c r="K45" s="17" t="str">
        <v>NA</v>
      </c>
      <c r="L45" s="18">
        <v>83.432673341409597</v>
      </c>
      <c r="M45" s="20" t="str">
        <v>NA</v>
      </c>
      <c r="N45" s="18">
        <v>-27.686222639169099</v>
      </c>
      <c r="O45" s="17" t="str">
        <v>NA</v>
      </c>
      <c r="P45" s="18">
        <v>166.491083379266</v>
      </c>
      <c r="Q45" s="17" t="str">
        <v>NA</v>
      </c>
      <c r="R45" s="18" t="str">
        <v>NA</v>
      </c>
      <c r="S45" s="17" t="str">
        <v>NA</v>
      </c>
      <c r="T45" s="18" t="str">
        <v>NA</v>
      </c>
      <c r="U45" s="17" t="str">
        <v>NA</v>
      </c>
      <c r="V45" s="18">
        <v>28.8027233555636</v>
      </c>
      <c r="W45" s="17" t="str">
        <v>NA</v>
      </c>
      <c r="X45" s="18">
        <v>54.604987539282398</v>
      </c>
      <c r="Y45" s="17" t="str">
        <v>NA</v>
      </c>
      <c r="Z45" s="18">
        <v>-35.210018222287097</v>
      </c>
      <c r="AA45" s="17" t="str">
        <v>NA</v>
      </c>
      <c r="AB45" s="18">
        <v>83.204601742281298</v>
      </c>
      <c r="AC45" s="17" t="str">
        <v>NA</v>
      </c>
      <c r="AD45" s="18">
        <v>32.956446981806302</v>
      </c>
      <c r="AE45" s="17" t="str">
        <v>NA</v>
      </c>
      <c r="AF45" s="18" t="str">
        <v>NA</v>
      </c>
    </row>
    <row r="46" spans="2:32" x14ac:dyDescent="0.2">
      <c r="B46" s="17" t="str">
        <v>Major City CoC</v>
      </c>
      <c r="C46" s="17" t="str">
        <v>Sacramento City &amp; County CoC</v>
      </c>
      <c r="D46" s="17" t="str">
        <v>CA-503</v>
      </c>
      <c r="E46" s="17" t="str">
        <v>CA</v>
      </c>
      <c r="F46" s="17">
        <v>2015</v>
      </c>
      <c r="G46" s="19">
        <v>19138664</v>
      </c>
      <c r="H46" s="18" t="str">
        <v>NA</v>
      </c>
      <c r="I46" s="17">
        <v>1711</v>
      </c>
      <c r="J46" s="17">
        <v>948</v>
      </c>
      <c r="K46" s="17">
        <v>2659</v>
      </c>
      <c r="L46" s="18" t="str">
        <v>NA</v>
      </c>
      <c r="M46" s="20">
        <v>7197.6923655509599</v>
      </c>
      <c r="N46" s="18" t="str">
        <v>NA</v>
      </c>
      <c r="O46" s="17">
        <v>502</v>
      </c>
      <c r="P46" s="18" t="str">
        <v>NA</v>
      </c>
      <c r="Q46" s="17" t="str">
        <v>NA</v>
      </c>
      <c r="R46" s="18" t="str">
        <v>NA</v>
      </c>
      <c r="S46" s="17" t="str">
        <v>NA</v>
      </c>
      <c r="T46" s="18" t="str">
        <v>NA</v>
      </c>
      <c r="U46" s="17">
        <v>4709</v>
      </c>
      <c r="V46" s="18" t="str">
        <v>NA</v>
      </c>
      <c r="W46" s="17">
        <v>665</v>
      </c>
      <c r="X46" s="18" t="str">
        <v>NA</v>
      </c>
      <c r="Y46" s="17">
        <v>899</v>
      </c>
      <c r="Z46" s="18" t="str">
        <v>NA</v>
      </c>
      <c r="AA46" s="17">
        <v>358</v>
      </c>
      <c r="AB46" s="18" t="str">
        <v>NA</v>
      </c>
      <c r="AC46" s="17">
        <v>2787</v>
      </c>
      <c r="AD46" s="18" t="str">
        <v>NA</v>
      </c>
      <c r="AE46" s="17">
        <v>0</v>
      </c>
      <c r="AF46" s="18" t="str">
        <v>NA</v>
      </c>
    </row>
    <row r="47" spans="2:32" x14ac:dyDescent="0.2">
      <c r="B47" s="17" t="str">
        <v>Major City CoC</v>
      </c>
      <c r="C47" s="17" t="str">
        <v>Sacramento City &amp; County CoC</v>
      </c>
      <c r="D47" s="17" t="str">
        <v>CA-503</v>
      </c>
      <c r="E47" s="17" t="str">
        <v>CA</v>
      </c>
      <c r="F47" s="17">
        <v>2016</v>
      </c>
      <c r="G47" s="19">
        <v>19511838</v>
      </c>
      <c r="H47" s="18">
        <v>1.9498435209479601</v>
      </c>
      <c r="I47" s="17">
        <v>1552</v>
      </c>
      <c r="J47" s="17">
        <v>948</v>
      </c>
      <c r="K47" s="17">
        <v>2500</v>
      </c>
      <c r="L47" s="18">
        <v>-5.9796916133884901</v>
      </c>
      <c r="M47" s="20">
        <v>7804.7352000000001</v>
      </c>
      <c r="N47" s="18">
        <v>8.4338535688802505</v>
      </c>
      <c r="O47" s="17">
        <v>540</v>
      </c>
      <c r="P47" s="18">
        <v>7.5697211155378401</v>
      </c>
      <c r="Q47" s="17" t="str">
        <v>NA</v>
      </c>
      <c r="R47" s="18" t="str">
        <v>NA</v>
      </c>
      <c r="S47" s="17" t="str">
        <v>NA</v>
      </c>
      <c r="T47" s="18" t="str">
        <v>NA</v>
      </c>
      <c r="U47" s="17">
        <v>4506</v>
      </c>
      <c r="V47" s="18">
        <v>-4.3108940327033398</v>
      </c>
      <c r="W47" s="17">
        <v>700</v>
      </c>
      <c r="X47" s="18">
        <v>5.2631578947368398</v>
      </c>
      <c r="Y47" s="17">
        <v>735</v>
      </c>
      <c r="Z47" s="18">
        <v>-18.2424916573971</v>
      </c>
      <c r="AA47" s="17">
        <v>101</v>
      </c>
      <c r="AB47" s="18">
        <v>-71.787709497206706</v>
      </c>
      <c r="AC47" s="17">
        <v>2970</v>
      </c>
      <c r="AD47" s="18">
        <v>6.5662002152852503</v>
      </c>
      <c r="AE47" s="17">
        <v>0</v>
      </c>
      <c r="AF47" s="18" t="str">
        <v>NA</v>
      </c>
    </row>
    <row r="48" spans="2:32" x14ac:dyDescent="0.2">
      <c r="B48" s="17" t="str">
        <v>Major City CoC</v>
      </c>
      <c r="C48" s="17" t="str">
        <v>Sacramento City &amp; County CoC</v>
      </c>
      <c r="D48" s="17" t="str">
        <v>CA-503</v>
      </c>
      <c r="E48" s="17" t="str">
        <v>CA</v>
      </c>
      <c r="F48" s="17">
        <v>2017</v>
      </c>
      <c r="G48" s="19">
        <v>20180083</v>
      </c>
      <c r="H48" s="18">
        <v>3.4248183077370902</v>
      </c>
      <c r="I48" s="17">
        <v>1613</v>
      </c>
      <c r="J48" s="17">
        <v>2052</v>
      </c>
      <c r="K48" s="17">
        <v>3665</v>
      </c>
      <c r="L48" s="18">
        <v>46.6</v>
      </c>
      <c r="M48" s="20">
        <v>5506.1618008185496</v>
      </c>
      <c r="N48" s="18">
        <v>-29.451010704135701</v>
      </c>
      <c r="O48" s="17">
        <v>1126</v>
      </c>
      <c r="P48" s="18">
        <v>108.518518518519</v>
      </c>
      <c r="Q48" s="17" t="str">
        <v>NA</v>
      </c>
      <c r="R48" s="18" t="str">
        <v>NA</v>
      </c>
      <c r="S48" s="17" t="str">
        <v>NA</v>
      </c>
      <c r="T48" s="18" t="str">
        <v>NA</v>
      </c>
      <c r="U48" s="17">
        <v>5128</v>
      </c>
      <c r="V48" s="18">
        <v>13.803817132711901</v>
      </c>
      <c r="W48" s="17">
        <v>762</v>
      </c>
      <c r="X48" s="18">
        <v>8.8571428571428505</v>
      </c>
      <c r="Y48" s="17">
        <v>669</v>
      </c>
      <c r="Z48" s="18">
        <v>-8.9795918367346896</v>
      </c>
      <c r="AA48" s="17">
        <v>661</v>
      </c>
      <c r="AB48" s="18">
        <v>554.45544554455398</v>
      </c>
      <c r="AC48" s="17">
        <v>3028</v>
      </c>
      <c r="AD48" s="18">
        <v>1.95286195286195</v>
      </c>
      <c r="AE48" s="17">
        <v>8</v>
      </c>
      <c r="AF48" s="18" t="str">
        <v>Inf</v>
      </c>
    </row>
    <row r="49" spans="2:32" x14ac:dyDescent="0.2">
      <c r="B49" s="17" t="str">
        <v>Major City CoC</v>
      </c>
      <c r="C49" s="17" t="str">
        <v>Sacramento City &amp; County CoC</v>
      </c>
      <c r="D49" s="17" t="str">
        <v>CA-503</v>
      </c>
      <c r="E49" s="17" t="str">
        <v>CA</v>
      </c>
      <c r="F49" s="17">
        <v>2018</v>
      </c>
      <c r="G49" s="19">
        <v>20915190</v>
      </c>
      <c r="H49" s="18">
        <v>3.6427352652612899</v>
      </c>
      <c r="I49" s="17">
        <v>1569</v>
      </c>
      <c r="J49" s="17">
        <v>2052</v>
      </c>
      <c r="K49" s="17">
        <v>3621</v>
      </c>
      <c r="L49" s="18">
        <v>-1.20054570259208</v>
      </c>
      <c r="M49" s="20">
        <v>5776.0811930405998</v>
      </c>
      <c r="N49" s="18">
        <v>4.9021333187469196</v>
      </c>
      <c r="O49" s="17">
        <v>1192</v>
      </c>
      <c r="P49" s="18">
        <v>5.8614564831260996</v>
      </c>
      <c r="Q49" s="17" t="str">
        <v>NA</v>
      </c>
      <c r="R49" s="18" t="str">
        <v>NA</v>
      </c>
      <c r="S49" s="17" t="str">
        <v>NA</v>
      </c>
      <c r="T49" s="18" t="str">
        <v>NA</v>
      </c>
      <c r="U49" s="17">
        <v>5158</v>
      </c>
      <c r="V49" s="18">
        <v>0.58502340093604699</v>
      </c>
      <c r="W49" s="17">
        <v>891</v>
      </c>
      <c r="X49" s="18">
        <v>16.929133858267701</v>
      </c>
      <c r="Y49" s="17">
        <v>602</v>
      </c>
      <c r="Z49" s="18">
        <v>-10.014947683109099</v>
      </c>
      <c r="AA49" s="17">
        <v>732</v>
      </c>
      <c r="AB49" s="18">
        <v>10.741301059001501</v>
      </c>
      <c r="AC49" s="17">
        <v>2933</v>
      </c>
      <c r="AD49" s="18">
        <v>-3.1373844121532302</v>
      </c>
      <c r="AE49" s="17">
        <v>0</v>
      </c>
      <c r="AF49" s="18">
        <v>-100</v>
      </c>
    </row>
    <row r="50" spans="2:32" x14ac:dyDescent="0.2">
      <c r="B50" s="17" t="str">
        <v>Major City CoC</v>
      </c>
      <c r="C50" s="17" t="str">
        <v>Sacramento City &amp; County CoC</v>
      </c>
      <c r="D50" s="17" t="str">
        <v>CA-503</v>
      </c>
      <c r="E50" s="17" t="str">
        <v>CA</v>
      </c>
      <c r="F50" s="17">
        <v>2019</v>
      </c>
      <c r="G50" s="19">
        <v>23349292</v>
      </c>
      <c r="H50" s="18">
        <v>11.6379626481997</v>
      </c>
      <c r="I50" s="17">
        <v>1661</v>
      </c>
      <c r="J50" s="17">
        <v>3900</v>
      </c>
      <c r="K50" s="17">
        <v>5561</v>
      </c>
      <c r="L50" s="18">
        <v>53.576360121513403</v>
      </c>
      <c r="M50" s="20">
        <v>4198.7577773781704</v>
      </c>
      <c r="N50" s="18">
        <v>-27.307847015081599</v>
      </c>
      <c r="O50" s="17">
        <v>1641</v>
      </c>
      <c r="P50" s="18">
        <v>37.667785234899299</v>
      </c>
      <c r="Q50" s="17" t="str">
        <v>NA</v>
      </c>
      <c r="R50" s="18" t="str">
        <v>NA</v>
      </c>
      <c r="S50" s="17" t="str">
        <v>NA</v>
      </c>
      <c r="T50" s="18" t="str">
        <v>NA</v>
      </c>
      <c r="U50" s="17">
        <v>6168</v>
      </c>
      <c r="V50" s="18">
        <v>19.5812330360605</v>
      </c>
      <c r="W50" s="17">
        <v>944</v>
      </c>
      <c r="X50" s="18">
        <v>5.9483726150392897</v>
      </c>
      <c r="Y50" s="17">
        <v>682</v>
      </c>
      <c r="Z50" s="18">
        <v>13.2890365448505</v>
      </c>
      <c r="AA50" s="17">
        <v>743</v>
      </c>
      <c r="AB50" s="18">
        <v>1.5027322404371499</v>
      </c>
      <c r="AC50" s="17">
        <v>3266</v>
      </c>
      <c r="AD50" s="18">
        <v>11.353562904875499</v>
      </c>
      <c r="AE50" s="17">
        <v>533</v>
      </c>
      <c r="AF50" s="18" t="str">
        <v>Inf</v>
      </c>
    </row>
    <row r="51" spans="2:32" x14ac:dyDescent="0.2">
      <c r="B51" s="17" t="str">
        <v>Major City CoC</v>
      </c>
      <c r="C51" s="17" t="str">
        <v>Sacramento City &amp; County CoC</v>
      </c>
      <c r="D51" s="17" t="str">
        <v>CA-503</v>
      </c>
      <c r="E51" s="17" t="str">
        <v>CA</v>
      </c>
      <c r="F51" s="17">
        <v>2020</v>
      </c>
      <c r="G51" s="19">
        <v>27063723</v>
      </c>
      <c r="H51" s="18">
        <v>15.9081097619577</v>
      </c>
      <c r="I51" s="17">
        <v>1611</v>
      </c>
      <c r="J51" s="17">
        <v>3900</v>
      </c>
      <c r="K51" s="17">
        <v>5511</v>
      </c>
      <c r="L51" s="18">
        <v>-0.89911886351375903</v>
      </c>
      <c r="M51" s="20">
        <v>4910.8551986935199</v>
      </c>
      <c r="N51" s="18">
        <v>16.959716636952699</v>
      </c>
      <c r="O51" s="17">
        <v>1727</v>
      </c>
      <c r="P51" s="18">
        <v>5.2407068860450998</v>
      </c>
      <c r="Q51" s="17" t="str">
        <v>NA</v>
      </c>
      <c r="R51" s="18" t="str">
        <v>NA</v>
      </c>
      <c r="S51" s="17" t="str">
        <v>NA</v>
      </c>
      <c r="T51" s="18" t="str">
        <v>NA</v>
      </c>
      <c r="U51" s="17">
        <v>5897</v>
      </c>
      <c r="V51" s="18">
        <v>-4.3936446173800201</v>
      </c>
      <c r="W51" s="17">
        <v>1193</v>
      </c>
      <c r="X51" s="18">
        <v>26.377118644067799</v>
      </c>
      <c r="Y51" s="17">
        <v>590</v>
      </c>
      <c r="Z51" s="18">
        <v>-13.4897360703812</v>
      </c>
      <c r="AA51" s="17">
        <v>772</v>
      </c>
      <c r="AB51" s="18">
        <v>3.9030955585464402</v>
      </c>
      <c r="AC51" s="17">
        <v>3251</v>
      </c>
      <c r="AD51" s="18">
        <v>-0.45927740355175001</v>
      </c>
      <c r="AE51" s="17">
        <v>91</v>
      </c>
      <c r="AF51" s="18">
        <v>-82.926829268292707</v>
      </c>
    </row>
    <row r="52" spans="2:32" x14ac:dyDescent="0.2">
      <c r="B52" s="17" t="str">
        <v>Major City CoC</v>
      </c>
      <c r="C52" s="17" t="str">
        <v>Sacramento City &amp; County CoC</v>
      </c>
      <c r="D52" s="17" t="str">
        <v>CA-503</v>
      </c>
      <c r="E52" s="17" t="str">
        <v>CA</v>
      </c>
      <c r="F52" s="17" t="str">
        <v>Trend Total</v>
      </c>
      <c r="G52" s="19">
        <v>130158790</v>
      </c>
      <c r="H52" s="18">
        <v>36.563469504103701</v>
      </c>
      <c r="I52" s="17" t="str">
        <v>NA</v>
      </c>
      <c r="J52" s="17" t="str">
        <v>NA</v>
      </c>
      <c r="K52" s="17" t="str">
        <v>NA</v>
      </c>
      <c r="L52" s="18">
        <v>92.0970039420191</v>
      </c>
      <c r="M52" s="20" t="str">
        <v>NA</v>
      </c>
      <c r="N52" s="18">
        <v>-26.463154194637401</v>
      </c>
      <c r="O52" s="17" t="str">
        <v>NA</v>
      </c>
      <c r="P52" s="18">
        <v>164.85818823812701</v>
      </c>
      <c r="Q52" s="17" t="str">
        <v>NA</v>
      </c>
      <c r="R52" s="18" t="str">
        <v>NA</v>
      </c>
      <c r="S52" s="17" t="str">
        <v>NA</v>
      </c>
      <c r="T52" s="18" t="str">
        <v>NA</v>
      </c>
      <c r="U52" s="17" t="str">
        <v>NA</v>
      </c>
      <c r="V52" s="18">
        <v>25.2655349196251</v>
      </c>
      <c r="W52" s="17" t="str">
        <v>NA</v>
      </c>
      <c r="X52" s="18">
        <v>63.374925869254497</v>
      </c>
      <c r="Y52" s="17" t="str">
        <v>NA</v>
      </c>
      <c r="Z52" s="18">
        <v>-37.437730702771603</v>
      </c>
      <c r="AA52" s="17" t="str">
        <v>NA</v>
      </c>
      <c r="AB52" s="18">
        <v>498.814864905332</v>
      </c>
      <c r="AC52" s="17" t="str">
        <v>NA</v>
      </c>
      <c r="AD52" s="18">
        <v>16.275963257317699</v>
      </c>
      <c r="AE52" s="17" t="str">
        <v>NA</v>
      </c>
      <c r="AF52" s="18" t="str">
        <v>NA</v>
      </c>
    </row>
    <row r="53" spans="2:32" x14ac:dyDescent="0.2">
      <c r="B53" s="17" t="str">
        <v>Other Largely Urban CoC</v>
      </c>
      <c r="C53" s="17" t="str">
        <v>Santa Rosa, Petaluma/Sonoma County CoC</v>
      </c>
      <c r="D53" s="17" t="str">
        <v>CA-504</v>
      </c>
      <c r="E53" s="17" t="str">
        <v>CA</v>
      </c>
      <c r="F53" s="17">
        <v>2015</v>
      </c>
      <c r="G53" s="19">
        <v>3087262</v>
      </c>
      <c r="H53" s="18" t="str">
        <v>NA</v>
      </c>
      <c r="I53" s="17">
        <v>1037</v>
      </c>
      <c r="J53" s="17">
        <v>2060</v>
      </c>
      <c r="K53" s="17">
        <v>3097</v>
      </c>
      <c r="L53" s="18" t="str">
        <v>NA</v>
      </c>
      <c r="M53" s="20">
        <v>996.85566677429802</v>
      </c>
      <c r="N53" s="18" t="str">
        <v>NA</v>
      </c>
      <c r="O53" s="17">
        <v>702</v>
      </c>
      <c r="P53" s="18" t="str">
        <v>NA</v>
      </c>
      <c r="Q53" s="17" t="str">
        <v>NA</v>
      </c>
      <c r="R53" s="18" t="str">
        <v>NA</v>
      </c>
      <c r="S53" s="17" t="str">
        <v>NA</v>
      </c>
      <c r="T53" s="18" t="str">
        <v>NA</v>
      </c>
      <c r="U53" s="17">
        <v>2049</v>
      </c>
      <c r="V53" s="18" t="str">
        <v>NA</v>
      </c>
      <c r="W53" s="17">
        <v>558</v>
      </c>
      <c r="X53" s="18" t="str">
        <v>NA</v>
      </c>
      <c r="Y53" s="17">
        <v>460</v>
      </c>
      <c r="Z53" s="18" t="str">
        <v>NA</v>
      </c>
      <c r="AA53" s="17">
        <v>52</v>
      </c>
      <c r="AB53" s="18" t="str">
        <v>NA</v>
      </c>
      <c r="AC53" s="17">
        <v>979</v>
      </c>
      <c r="AD53" s="18" t="str">
        <v>NA</v>
      </c>
      <c r="AE53" s="17">
        <v>0</v>
      </c>
      <c r="AF53" s="18" t="str">
        <v>NA</v>
      </c>
    </row>
    <row r="54" spans="2:32" x14ac:dyDescent="0.2">
      <c r="B54" s="17" t="str">
        <v>Other Largely Urban CoC</v>
      </c>
      <c r="C54" s="17" t="str">
        <v>Santa Rosa, Petaluma/Sonoma County CoC</v>
      </c>
      <c r="D54" s="17" t="str">
        <v>CA-504</v>
      </c>
      <c r="E54" s="17" t="str">
        <v>CA</v>
      </c>
      <c r="F54" s="17">
        <v>2016</v>
      </c>
      <c r="G54" s="19">
        <v>3076336</v>
      </c>
      <c r="H54" s="18">
        <v>-0.35390582334767801</v>
      </c>
      <c r="I54" s="17">
        <v>1000</v>
      </c>
      <c r="J54" s="17">
        <v>1906</v>
      </c>
      <c r="K54" s="17">
        <v>2906</v>
      </c>
      <c r="L54" s="18">
        <v>-6.1672586373910301</v>
      </c>
      <c r="M54" s="20">
        <v>1058.61527873365</v>
      </c>
      <c r="N54" s="18">
        <v>6.1954417292127602</v>
      </c>
      <c r="O54" s="17">
        <v>747</v>
      </c>
      <c r="P54" s="18">
        <v>6.4102564102564097</v>
      </c>
      <c r="Q54" s="17" t="str">
        <v>NA</v>
      </c>
      <c r="R54" s="18" t="str">
        <v>NA</v>
      </c>
      <c r="S54" s="17" t="str">
        <v>NA</v>
      </c>
      <c r="T54" s="18" t="str">
        <v>NA</v>
      </c>
      <c r="U54" s="17">
        <v>2084</v>
      </c>
      <c r="V54" s="18">
        <v>1.70815031722791</v>
      </c>
      <c r="W54" s="17">
        <v>594</v>
      </c>
      <c r="X54" s="18">
        <v>6.4516129032257998</v>
      </c>
      <c r="Y54" s="17">
        <v>409</v>
      </c>
      <c r="Z54" s="18">
        <v>-11.086956521739101</v>
      </c>
      <c r="AA54" s="17">
        <v>164</v>
      </c>
      <c r="AB54" s="18">
        <v>215.38461538461499</v>
      </c>
      <c r="AC54" s="17">
        <v>917</v>
      </c>
      <c r="AD54" s="18">
        <v>-6.3329928498467902</v>
      </c>
      <c r="AE54" s="17">
        <v>0</v>
      </c>
      <c r="AF54" s="18" t="str">
        <v>NA</v>
      </c>
    </row>
    <row r="55" spans="2:32" x14ac:dyDescent="0.2">
      <c r="B55" s="17" t="str">
        <v>Other Largely Urban CoC</v>
      </c>
      <c r="C55" s="17" t="str">
        <v>Santa Rosa, Petaluma/Sonoma County CoC</v>
      </c>
      <c r="D55" s="17" t="str">
        <v>CA-504</v>
      </c>
      <c r="E55" s="17" t="str">
        <v>CA</v>
      </c>
      <c r="F55" s="17">
        <v>2017</v>
      </c>
      <c r="G55" s="19">
        <v>3312364</v>
      </c>
      <c r="H55" s="18">
        <v>7.672373888938</v>
      </c>
      <c r="I55" s="17">
        <v>988</v>
      </c>
      <c r="J55" s="17">
        <v>1847</v>
      </c>
      <c r="K55" s="17">
        <v>2835</v>
      </c>
      <c r="L55" s="18">
        <v>-2.44322092222987</v>
      </c>
      <c r="M55" s="20">
        <v>1168.3823633157001</v>
      </c>
      <c r="N55" s="18">
        <v>10.368930695327601</v>
      </c>
      <c r="O55" s="17">
        <v>598</v>
      </c>
      <c r="P55" s="18">
        <v>-19.946452476573</v>
      </c>
      <c r="Q55" s="17" t="str">
        <v>NA</v>
      </c>
      <c r="R55" s="18" t="str">
        <v>NA</v>
      </c>
      <c r="S55" s="17" t="str">
        <v>NA</v>
      </c>
      <c r="T55" s="18" t="str">
        <v>NA</v>
      </c>
      <c r="U55" s="17">
        <v>2336</v>
      </c>
      <c r="V55" s="18">
        <v>12.0921305182342</v>
      </c>
      <c r="W55" s="17">
        <v>605</v>
      </c>
      <c r="X55" s="18">
        <v>1.8518518518518601</v>
      </c>
      <c r="Y55" s="17">
        <v>331</v>
      </c>
      <c r="Z55" s="18">
        <v>-19.070904645476801</v>
      </c>
      <c r="AA55" s="17">
        <v>330</v>
      </c>
      <c r="AB55" s="18">
        <v>101.21951219512199</v>
      </c>
      <c r="AC55" s="17">
        <v>952</v>
      </c>
      <c r="AD55" s="18">
        <v>3.8167938931297698</v>
      </c>
      <c r="AE55" s="17">
        <v>118</v>
      </c>
      <c r="AF55" s="18" t="str">
        <v>Inf</v>
      </c>
    </row>
    <row r="56" spans="2:32" x14ac:dyDescent="0.2">
      <c r="B56" s="17" t="str">
        <v>Other Largely Urban CoC</v>
      </c>
      <c r="C56" s="17" t="str">
        <v>Santa Rosa, Petaluma/Sonoma County CoC</v>
      </c>
      <c r="D56" s="17" t="str">
        <v>CA-504</v>
      </c>
      <c r="E56" s="17" t="str">
        <v>CA</v>
      </c>
      <c r="F56" s="17">
        <v>2018</v>
      </c>
      <c r="G56" s="19">
        <v>3721504</v>
      </c>
      <c r="H56" s="18">
        <v>12.351903353616899</v>
      </c>
      <c r="I56" s="17">
        <v>1067</v>
      </c>
      <c r="J56" s="17">
        <v>1929</v>
      </c>
      <c r="K56" s="17">
        <v>2996</v>
      </c>
      <c r="L56" s="18">
        <v>5.6790123456790003</v>
      </c>
      <c r="M56" s="20">
        <v>1242.1575433911901</v>
      </c>
      <c r="N56" s="18">
        <v>6.3143010705954499</v>
      </c>
      <c r="O56" s="17">
        <v>747</v>
      </c>
      <c r="P56" s="18">
        <v>24.916387959866199</v>
      </c>
      <c r="Q56" s="17" t="str">
        <v>NA</v>
      </c>
      <c r="R56" s="18" t="str">
        <v>NA</v>
      </c>
      <c r="S56" s="17" t="str">
        <v>NA</v>
      </c>
      <c r="T56" s="18" t="str">
        <v>NA</v>
      </c>
      <c r="U56" s="17">
        <v>2383</v>
      </c>
      <c r="V56" s="18">
        <v>2.0119863013698698</v>
      </c>
      <c r="W56" s="17">
        <v>701</v>
      </c>
      <c r="X56" s="18">
        <v>15.8677685950413</v>
      </c>
      <c r="Y56" s="17">
        <v>324</v>
      </c>
      <c r="Z56" s="18">
        <v>-2.1148036253776499</v>
      </c>
      <c r="AA56" s="17">
        <v>280</v>
      </c>
      <c r="AB56" s="18">
        <v>-15.151515151515101</v>
      </c>
      <c r="AC56" s="17">
        <v>960</v>
      </c>
      <c r="AD56" s="18">
        <v>0.84033613445377897</v>
      </c>
      <c r="AE56" s="17">
        <v>118</v>
      </c>
      <c r="AF56" s="18">
        <v>0</v>
      </c>
    </row>
    <row r="57" spans="2:32" x14ac:dyDescent="0.2">
      <c r="B57" s="17" t="str">
        <v>Other Largely Urban CoC</v>
      </c>
      <c r="C57" s="17" t="str">
        <v>Santa Rosa, Petaluma/Sonoma County CoC</v>
      </c>
      <c r="D57" s="17" t="str">
        <v>CA-504</v>
      </c>
      <c r="E57" s="17" t="str">
        <v>CA</v>
      </c>
      <c r="F57" s="17">
        <v>2019</v>
      </c>
      <c r="G57" s="19">
        <v>3976410</v>
      </c>
      <c r="H57" s="18">
        <v>6.8495425505387102</v>
      </c>
      <c r="I57" s="17">
        <v>994</v>
      </c>
      <c r="J57" s="17">
        <v>1957</v>
      </c>
      <c r="K57" s="17">
        <v>2951</v>
      </c>
      <c r="L57" s="18">
        <v>-1.50200267022697</v>
      </c>
      <c r="M57" s="20">
        <v>1347.4788207387301</v>
      </c>
      <c r="N57" s="18">
        <v>8.4788985026817798</v>
      </c>
      <c r="O57" s="17">
        <v>675</v>
      </c>
      <c r="P57" s="18">
        <v>-9.6385542168674707</v>
      </c>
      <c r="Q57" s="17" t="str">
        <v>NA</v>
      </c>
      <c r="R57" s="18" t="str">
        <v>NA</v>
      </c>
      <c r="S57" s="17" t="str">
        <v>NA</v>
      </c>
      <c r="T57" s="18" t="str">
        <v>NA</v>
      </c>
      <c r="U57" s="17">
        <v>2551</v>
      </c>
      <c r="V57" s="18">
        <v>7.0499370541334399</v>
      </c>
      <c r="W57" s="17">
        <v>699</v>
      </c>
      <c r="X57" s="18">
        <v>-0.28530670470755498</v>
      </c>
      <c r="Y57" s="17">
        <v>275</v>
      </c>
      <c r="Z57" s="18">
        <v>-15.1234567901235</v>
      </c>
      <c r="AA57" s="17">
        <v>495</v>
      </c>
      <c r="AB57" s="18">
        <v>76.785714285714306</v>
      </c>
      <c r="AC57" s="17">
        <v>764</v>
      </c>
      <c r="AD57" s="18">
        <v>-20.4166666666667</v>
      </c>
      <c r="AE57" s="17">
        <v>318</v>
      </c>
      <c r="AF57" s="18">
        <v>169.491525423729</v>
      </c>
    </row>
    <row r="58" spans="2:32" x14ac:dyDescent="0.2">
      <c r="B58" s="17" t="str">
        <v>Other Largely Urban CoC</v>
      </c>
      <c r="C58" s="17" t="str">
        <v>Santa Rosa, Petaluma/Sonoma County CoC</v>
      </c>
      <c r="D58" s="17" t="str">
        <v>CA-504</v>
      </c>
      <c r="E58" s="17" t="str">
        <v>CA</v>
      </c>
      <c r="F58" s="17">
        <v>2020</v>
      </c>
      <c r="G58" s="19">
        <v>4112614</v>
      </c>
      <c r="H58" s="18">
        <v>3.4253007109427802</v>
      </c>
      <c r="I58" s="17">
        <v>1043</v>
      </c>
      <c r="J58" s="17">
        <v>1702</v>
      </c>
      <c r="K58" s="17">
        <v>2745</v>
      </c>
      <c r="L58" s="18">
        <v>-6.9806845137241602</v>
      </c>
      <c r="M58" s="20">
        <v>1498.2200364298701</v>
      </c>
      <c r="N58" s="18">
        <v>11.1869079774106</v>
      </c>
      <c r="O58" s="17">
        <v>562</v>
      </c>
      <c r="P58" s="18">
        <v>-16.740740740740701</v>
      </c>
      <c r="Q58" s="17" t="str">
        <v>NA</v>
      </c>
      <c r="R58" s="18" t="str">
        <v>NA</v>
      </c>
      <c r="S58" s="17" t="str">
        <v>NA</v>
      </c>
      <c r="T58" s="18" t="str">
        <v>NA</v>
      </c>
      <c r="U58" s="17">
        <v>2710</v>
      </c>
      <c r="V58" s="18">
        <v>6.2328498627989104</v>
      </c>
      <c r="W58" s="17">
        <v>737</v>
      </c>
      <c r="X58" s="18">
        <v>5.4363376251788296</v>
      </c>
      <c r="Y58" s="17">
        <v>375</v>
      </c>
      <c r="Z58" s="18">
        <v>36.363636363636402</v>
      </c>
      <c r="AA58" s="17">
        <v>630</v>
      </c>
      <c r="AB58" s="18">
        <v>27.272727272727298</v>
      </c>
      <c r="AC58" s="17">
        <v>823</v>
      </c>
      <c r="AD58" s="18">
        <v>7.7225130890052496</v>
      </c>
      <c r="AE58" s="17">
        <v>145</v>
      </c>
      <c r="AF58" s="18">
        <v>-54.402515723270398</v>
      </c>
    </row>
    <row r="59" spans="2:32" x14ac:dyDescent="0.2">
      <c r="B59" s="17" t="str">
        <v>Other Largely Urban CoC</v>
      </c>
      <c r="C59" s="17" t="str">
        <v>Santa Rosa, Petaluma/Sonoma County CoC</v>
      </c>
      <c r="D59" s="17" t="str">
        <v>CA-504</v>
      </c>
      <c r="E59" s="17" t="str">
        <v>CA</v>
      </c>
      <c r="F59" s="17" t="str">
        <v>Trend Total</v>
      </c>
      <c r="G59" s="19">
        <v>21286490</v>
      </c>
      <c r="H59" s="18">
        <v>29.9452146806887</v>
      </c>
      <c r="I59" s="17" t="str">
        <v>NA</v>
      </c>
      <c r="J59" s="17" t="str">
        <v>NA</v>
      </c>
      <c r="K59" s="17" t="str">
        <v>NA</v>
      </c>
      <c r="L59" s="18">
        <v>-11.414154397893</v>
      </c>
      <c r="M59" s="20" t="str">
        <v>NA</v>
      </c>
      <c r="N59" s="18">
        <v>42.544479975228199</v>
      </c>
      <c r="O59" s="17" t="str">
        <v>NA</v>
      </c>
      <c r="P59" s="18">
        <v>-14.9991030640586</v>
      </c>
      <c r="Q59" s="17" t="str">
        <v>NA</v>
      </c>
      <c r="R59" s="18" t="str">
        <v>NA</v>
      </c>
      <c r="S59" s="17" t="str">
        <v>NA</v>
      </c>
      <c r="T59" s="18" t="str">
        <v>NA</v>
      </c>
      <c r="U59" s="17" t="str">
        <v>NA</v>
      </c>
      <c r="V59" s="18">
        <v>29.095054053764301</v>
      </c>
      <c r="W59" s="17" t="str">
        <v>NA</v>
      </c>
      <c r="X59" s="18">
        <v>29.3222642705902</v>
      </c>
      <c r="Y59" s="17" t="str">
        <v>NA</v>
      </c>
      <c r="Z59" s="18">
        <v>-11.0324852190806</v>
      </c>
      <c r="AA59" s="17" t="str">
        <v>NA</v>
      </c>
      <c r="AB59" s="18">
        <v>405.51105398666402</v>
      </c>
      <c r="AC59" s="17" t="str">
        <v>NA</v>
      </c>
      <c r="AD59" s="18">
        <v>-14.370016399924699</v>
      </c>
      <c r="AE59" s="17" t="str">
        <v>NA</v>
      </c>
      <c r="AF59" s="18" t="str">
        <v>NA</v>
      </c>
    </row>
    <row r="60" spans="2:32" x14ac:dyDescent="0.2">
      <c r="B60" s="17" t="str">
        <v>Largely Suburban CoC</v>
      </c>
      <c r="C60" s="17" t="str">
        <v>Richmond/Contra Costa County CoC</v>
      </c>
      <c r="D60" s="17" t="str">
        <v>CA-505</v>
      </c>
      <c r="E60" s="17" t="str">
        <v>CA</v>
      </c>
      <c r="F60" s="17">
        <v>2015</v>
      </c>
      <c r="G60" s="19">
        <v>11104352</v>
      </c>
      <c r="H60" s="18" t="str">
        <v>NA</v>
      </c>
      <c r="I60" s="17">
        <v>704</v>
      </c>
      <c r="J60" s="17">
        <v>1327</v>
      </c>
      <c r="K60" s="17">
        <v>2031</v>
      </c>
      <c r="L60" s="18" t="str">
        <v>NA</v>
      </c>
      <c r="M60" s="20">
        <v>5467.4308222550499</v>
      </c>
      <c r="N60" s="18" t="str">
        <v>NA</v>
      </c>
      <c r="O60" s="17">
        <v>621</v>
      </c>
      <c r="P60" s="18" t="str">
        <v>NA</v>
      </c>
      <c r="Q60" s="17" t="str">
        <v>NA</v>
      </c>
      <c r="R60" s="18" t="str">
        <v>NA</v>
      </c>
      <c r="S60" s="17" t="str">
        <v>NA</v>
      </c>
      <c r="T60" s="18" t="str">
        <v>NA</v>
      </c>
      <c r="U60" s="17">
        <v>1891</v>
      </c>
      <c r="V60" s="18" t="str">
        <v>NA</v>
      </c>
      <c r="W60" s="17">
        <v>527</v>
      </c>
      <c r="X60" s="18" t="str">
        <v>NA</v>
      </c>
      <c r="Y60" s="17">
        <v>354</v>
      </c>
      <c r="Z60" s="18" t="str">
        <v>NA</v>
      </c>
      <c r="AA60" s="17">
        <v>140</v>
      </c>
      <c r="AB60" s="18" t="str">
        <v>NA</v>
      </c>
      <c r="AC60" s="17">
        <v>870</v>
      </c>
      <c r="AD60" s="18" t="str">
        <v>NA</v>
      </c>
      <c r="AE60" s="17">
        <v>0</v>
      </c>
      <c r="AF60" s="18" t="str">
        <v>NA</v>
      </c>
    </row>
    <row r="61" spans="2:32" x14ac:dyDescent="0.2">
      <c r="B61" s="17" t="str">
        <v>Largely Suburban CoC</v>
      </c>
      <c r="C61" s="17" t="str">
        <v>Richmond/Contra Costa County CoC</v>
      </c>
      <c r="D61" s="17" t="str">
        <v>CA-505</v>
      </c>
      <c r="E61" s="17" t="str">
        <v>CA</v>
      </c>
      <c r="F61" s="17">
        <v>2016</v>
      </c>
      <c r="G61" s="19">
        <v>13076992</v>
      </c>
      <c r="H61" s="18">
        <v>17.764566541118299</v>
      </c>
      <c r="I61" s="17">
        <v>620</v>
      </c>
      <c r="J61" s="17">
        <v>1110</v>
      </c>
      <c r="K61" s="17">
        <v>1730</v>
      </c>
      <c r="L61" s="18">
        <v>-14.8202855736091</v>
      </c>
      <c r="M61" s="20">
        <v>7558.9549132947996</v>
      </c>
      <c r="N61" s="18">
        <v>38.254239679197298</v>
      </c>
      <c r="O61" s="17">
        <v>384</v>
      </c>
      <c r="P61" s="18">
        <v>-38.1642512077295</v>
      </c>
      <c r="Q61" s="17" t="str">
        <v>NA</v>
      </c>
      <c r="R61" s="18" t="str">
        <v>NA</v>
      </c>
      <c r="S61" s="17" t="str">
        <v>NA</v>
      </c>
      <c r="T61" s="18" t="str">
        <v>NA</v>
      </c>
      <c r="U61" s="17">
        <v>1706</v>
      </c>
      <c r="V61" s="18">
        <v>-9.7831835007932408</v>
      </c>
      <c r="W61" s="17">
        <v>418</v>
      </c>
      <c r="X61" s="18">
        <v>-20.6831119544592</v>
      </c>
      <c r="Y61" s="17">
        <v>173</v>
      </c>
      <c r="Z61" s="18">
        <v>-51.129943502824901</v>
      </c>
      <c r="AA61" s="17">
        <v>248</v>
      </c>
      <c r="AB61" s="18">
        <v>77.142857142857096</v>
      </c>
      <c r="AC61" s="17">
        <v>867</v>
      </c>
      <c r="AD61" s="18">
        <v>-0.34482758620689702</v>
      </c>
      <c r="AE61" s="17">
        <v>0</v>
      </c>
      <c r="AF61" s="18" t="str">
        <v>NA</v>
      </c>
    </row>
    <row r="62" spans="2:32" x14ac:dyDescent="0.2">
      <c r="B62" s="17" t="str">
        <v>Largely Suburban CoC</v>
      </c>
      <c r="C62" s="17" t="str">
        <v>Richmond/Contra Costa County CoC</v>
      </c>
      <c r="D62" s="17" t="str">
        <v>CA-505</v>
      </c>
      <c r="E62" s="17" t="str">
        <v>CA</v>
      </c>
      <c r="F62" s="17">
        <v>2017</v>
      </c>
      <c r="G62" s="19">
        <v>14617036</v>
      </c>
      <c r="H62" s="18">
        <v>11.7767449884499</v>
      </c>
      <c r="I62" s="17">
        <v>696</v>
      </c>
      <c r="J62" s="17">
        <v>911</v>
      </c>
      <c r="K62" s="17">
        <v>1607</v>
      </c>
      <c r="L62" s="18">
        <v>-7.1098265895953796</v>
      </c>
      <c r="M62" s="20">
        <v>9095.8531425015608</v>
      </c>
      <c r="N62" s="18">
        <v>20.332152352220501</v>
      </c>
      <c r="O62" s="17">
        <v>331</v>
      </c>
      <c r="P62" s="18">
        <v>-13.8020833333333</v>
      </c>
      <c r="Q62" s="17" t="str">
        <v>NA</v>
      </c>
      <c r="R62" s="18" t="str">
        <v>NA</v>
      </c>
      <c r="S62" s="17" t="str">
        <v>NA</v>
      </c>
      <c r="T62" s="18" t="str">
        <v>NA</v>
      </c>
      <c r="U62" s="17">
        <v>2043</v>
      </c>
      <c r="V62" s="18">
        <v>19.7538100820633</v>
      </c>
      <c r="W62" s="17">
        <v>459</v>
      </c>
      <c r="X62" s="18">
        <v>9.8086124401913803</v>
      </c>
      <c r="Y62" s="17">
        <v>218</v>
      </c>
      <c r="Z62" s="18">
        <v>26.011560693641599</v>
      </c>
      <c r="AA62" s="17">
        <v>183</v>
      </c>
      <c r="AB62" s="18">
        <v>-26.209677419354801</v>
      </c>
      <c r="AC62" s="17">
        <v>1183</v>
      </c>
      <c r="AD62" s="18">
        <v>36.447520184544402</v>
      </c>
      <c r="AE62" s="17">
        <v>0</v>
      </c>
      <c r="AF62" s="18" t="str">
        <v>NA</v>
      </c>
    </row>
    <row r="63" spans="2:32" x14ac:dyDescent="0.2">
      <c r="B63" s="17" t="str">
        <v>Largely Suburban CoC</v>
      </c>
      <c r="C63" s="17" t="str">
        <v>Richmond/Contra Costa County CoC</v>
      </c>
      <c r="D63" s="17" t="str">
        <v>CA-505</v>
      </c>
      <c r="E63" s="17" t="str">
        <v>CA</v>
      </c>
      <c r="F63" s="17">
        <v>2018</v>
      </c>
      <c r="G63" s="19">
        <v>15857604</v>
      </c>
      <c r="H63" s="18">
        <v>8.4871378848625696</v>
      </c>
      <c r="I63" s="17">
        <v>697</v>
      </c>
      <c r="J63" s="17">
        <v>1537</v>
      </c>
      <c r="K63" s="17">
        <v>2234</v>
      </c>
      <c r="L63" s="18">
        <v>39.016801493466097</v>
      </c>
      <c r="M63" s="20">
        <v>7098.3008057296302</v>
      </c>
      <c r="N63" s="18">
        <v>-21.961132237701801</v>
      </c>
      <c r="O63" s="17">
        <v>555</v>
      </c>
      <c r="P63" s="18">
        <v>67.673716012084597</v>
      </c>
      <c r="Q63" s="17" t="str">
        <v>NA</v>
      </c>
      <c r="R63" s="18" t="str">
        <v>NA</v>
      </c>
      <c r="S63" s="17" t="str">
        <v>NA</v>
      </c>
      <c r="T63" s="18" t="str">
        <v>NA</v>
      </c>
      <c r="U63" s="17">
        <v>1955</v>
      </c>
      <c r="V63" s="18">
        <v>-4.3073910915320601</v>
      </c>
      <c r="W63" s="17">
        <v>474</v>
      </c>
      <c r="X63" s="18">
        <v>3.26797385620916</v>
      </c>
      <c r="Y63" s="17">
        <v>158</v>
      </c>
      <c r="Z63" s="18">
        <v>-27.5229357798165</v>
      </c>
      <c r="AA63" s="17">
        <v>231</v>
      </c>
      <c r="AB63" s="18">
        <v>26.229508196721302</v>
      </c>
      <c r="AC63" s="17">
        <v>1092</v>
      </c>
      <c r="AD63" s="18">
        <v>-7.6923076923076898</v>
      </c>
      <c r="AE63" s="17">
        <v>0</v>
      </c>
      <c r="AF63" s="18" t="str">
        <v>NA</v>
      </c>
    </row>
    <row r="64" spans="2:32" x14ac:dyDescent="0.2">
      <c r="B64" s="17" t="str">
        <v>Largely Suburban CoC</v>
      </c>
      <c r="C64" s="17" t="str">
        <v>Richmond/Contra Costa County CoC</v>
      </c>
      <c r="D64" s="17" t="str">
        <v>CA-505</v>
      </c>
      <c r="E64" s="17" t="str">
        <v>CA</v>
      </c>
      <c r="F64" s="17">
        <v>2019</v>
      </c>
      <c r="G64" s="19">
        <v>15239701</v>
      </c>
      <c r="H64" s="18">
        <v>-3.8965722690514899</v>
      </c>
      <c r="I64" s="17">
        <v>668</v>
      </c>
      <c r="J64" s="17">
        <v>1627</v>
      </c>
      <c r="K64" s="17">
        <v>2295</v>
      </c>
      <c r="L64" s="18">
        <v>2.7305282005371598</v>
      </c>
      <c r="M64" s="20">
        <v>6640.3925925925896</v>
      </c>
      <c r="N64" s="18">
        <v>-6.4509553154950101</v>
      </c>
      <c r="O64" s="17">
        <v>504</v>
      </c>
      <c r="P64" s="18">
        <v>-9.1891891891891806</v>
      </c>
      <c r="Q64" s="17" t="str">
        <v>NA</v>
      </c>
      <c r="R64" s="18" t="str">
        <v>NA</v>
      </c>
      <c r="S64" s="17" t="str">
        <v>NA</v>
      </c>
      <c r="T64" s="18" t="str">
        <v>NA</v>
      </c>
      <c r="U64" s="17">
        <v>1897</v>
      </c>
      <c r="V64" s="18">
        <v>-2.96675191815857</v>
      </c>
      <c r="W64" s="17">
        <v>474</v>
      </c>
      <c r="X64" s="18">
        <v>0</v>
      </c>
      <c r="Y64" s="17">
        <v>186</v>
      </c>
      <c r="Z64" s="18">
        <v>17.721518987341799</v>
      </c>
      <c r="AA64" s="17">
        <v>126</v>
      </c>
      <c r="AB64" s="18">
        <v>-45.454545454545503</v>
      </c>
      <c r="AC64" s="17">
        <v>1111</v>
      </c>
      <c r="AD64" s="18">
        <v>1.73992673992673</v>
      </c>
      <c r="AE64" s="17">
        <v>0</v>
      </c>
      <c r="AF64" s="18" t="str">
        <v>NA</v>
      </c>
    </row>
    <row r="65" spans="2:32" x14ac:dyDescent="0.2">
      <c r="B65" s="17" t="str">
        <v>Largely Suburban CoC</v>
      </c>
      <c r="C65" s="17" t="str">
        <v>Richmond/Contra Costa County CoC</v>
      </c>
      <c r="D65" s="17" t="str">
        <v>CA-505</v>
      </c>
      <c r="E65" s="17" t="str">
        <v>CA</v>
      </c>
      <c r="F65" s="17">
        <v>2020</v>
      </c>
      <c r="G65" s="19">
        <v>16296852</v>
      </c>
      <c r="H65" s="18">
        <v>6.9368224481569696</v>
      </c>
      <c r="I65" s="17">
        <v>707</v>
      </c>
      <c r="J65" s="17">
        <v>1570</v>
      </c>
      <c r="K65" s="17">
        <v>2277</v>
      </c>
      <c r="L65" s="18">
        <v>-0.78431372549019296</v>
      </c>
      <c r="M65" s="20">
        <v>7157.1594202898596</v>
      </c>
      <c r="N65" s="18">
        <v>7.7821728232412104</v>
      </c>
      <c r="O65" s="17">
        <v>699</v>
      </c>
      <c r="P65" s="18">
        <v>38.690476190476197</v>
      </c>
      <c r="Q65" s="17" t="str">
        <v>NA</v>
      </c>
      <c r="R65" s="18" t="str">
        <v>NA</v>
      </c>
      <c r="S65" s="17" t="str">
        <v>NA</v>
      </c>
      <c r="T65" s="18" t="str">
        <v>NA</v>
      </c>
      <c r="U65" s="17">
        <v>2119</v>
      </c>
      <c r="V65" s="18">
        <v>11.702688455456</v>
      </c>
      <c r="W65" s="17">
        <v>532</v>
      </c>
      <c r="X65" s="18">
        <v>12.236286919831199</v>
      </c>
      <c r="Y65" s="17">
        <v>194</v>
      </c>
      <c r="Z65" s="18">
        <v>4.3010752688171996</v>
      </c>
      <c r="AA65" s="17">
        <v>231</v>
      </c>
      <c r="AB65" s="18">
        <v>83.3333333333333</v>
      </c>
      <c r="AC65" s="17">
        <v>1156</v>
      </c>
      <c r="AD65" s="18">
        <v>4.0504050405040504</v>
      </c>
      <c r="AE65" s="17">
        <v>6</v>
      </c>
      <c r="AF65" s="18" t="str">
        <v>Inf</v>
      </c>
    </row>
    <row r="66" spans="2:32" x14ac:dyDescent="0.2">
      <c r="B66" s="17" t="str">
        <v>Largely Suburban CoC</v>
      </c>
      <c r="C66" s="17" t="str">
        <v>Richmond/Contra Costa County CoC</v>
      </c>
      <c r="D66" s="17" t="str">
        <v>CA-505</v>
      </c>
      <c r="E66" s="17" t="str">
        <v>CA</v>
      </c>
      <c r="F66" s="17" t="str">
        <v>Trend Total</v>
      </c>
      <c r="G66" s="19">
        <v>86192537</v>
      </c>
      <c r="H66" s="18">
        <v>41.068699593536302</v>
      </c>
      <c r="I66" s="17" t="str">
        <v>NA</v>
      </c>
      <c r="J66" s="17" t="str">
        <v>NA</v>
      </c>
      <c r="K66" s="17" t="str">
        <v>NA</v>
      </c>
      <c r="L66" s="18">
        <v>19.032903805308599</v>
      </c>
      <c r="M66" s="20" t="str">
        <v>NA</v>
      </c>
      <c r="N66" s="18">
        <v>37.956477301462201</v>
      </c>
      <c r="O66" s="17" t="str">
        <v>NA</v>
      </c>
      <c r="P66" s="18">
        <v>45.208668472308801</v>
      </c>
      <c r="Q66" s="17" t="str">
        <v>NA</v>
      </c>
      <c r="R66" s="18" t="str">
        <v>NA</v>
      </c>
      <c r="S66" s="17" t="str">
        <v>NA</v>
      </c>
      <c r="T66" s="18" t="str">
        <v>NA</v>
      </c>
      <c r="U66" s="17" t="str">
        <v>NA</v>
      </c>
      <c r="V66" s="18">
        <v>14.3991720270354</v>
      </c>
      <c r="W66" s="17" t="str">
        <v>NA</v>
      </c>
      <c r="X66" s="18">
        <v>4.6297612617725399</v>
      </c>
      <c r="Y66" s="17" t="str">
        <v>NA</v>
      </c>
      <c r="Z66" s="18">
        <v>-30.618724332840799</v>
      </c>
      <c r="AA66" s="17" t="str">
        <v>NA</v>
      </c>
      <c r="AB66" s="18">
        <v>115.041475799011</v>
      </c>
      <c r="AC66" s="17" t="str">
        <v>NA</v>
      </c>
      <c r="AD66" s="18">
        <v>34.200716686460602</v>
      </c>
      <c r="AE66" s="17" t="str">
        <v>NA</v>
      </c>
      <c r="AF66" s="18" t="str">
        <v>NA</v>
      </c>
    </row>
    <row r="67" spans="2:32" x14ac:dyDescent="0.2">
      <c r="B67" s="17" t="str">
        <v>Largely Rural CoC</v>
      </c>
      <c r="C67" s="17" t="str">
        <v>Salinas/Monterey, San Benito Counties CoC</v>
      </c>
      <c r="D67" s="17" t="str">
        <v>CA-506</v>
      </c>
      <c r="E67" s="17" t="str">
        <v>CA</v>
      </c>
      <c r="F67" s="17">
        <v>2015</v>
      </c>
      <c r="G67" s="19">
        <v>1972200</v>
      </c>
      <c r="H67" s="18" t="str">
        <v>NA</v>
      </c>
      <c r="I67" s="17">
        <v>852</v>
      </c>
      <c r="J67" s="17">
        <v>2107</v>
      </c>
      <c r="K67" s="17">
        <v>2959</v>
      </c>
      <c r="L67" s="18" t="str">
        <v>NA</v>
      </c>
      <c r="M67" s="20">
        <v>666.50895572828699</v>
      </c>
      <c r="N67" s="18" t="str">
        <v>NA</v>
      </c>
      <c r="O67" s="17">
        <v>598</v>
      </c>
      <c r="P67" s="18" t="str">
        <v>NA</v>
      </c>
      <c r="Q67" s="17" t="str">
        <v>NA</v>
      </c>
      <c r="R67" s="18" t="str">
        <v>NA</v>
      </c>
      <c r="S67" s="17" t="str">
        <v>NA</v>
      </c>
      <c r="T67" s="18" t="str">
        <v>NA</v>
      </c>
      <c r="U67" s="17">
        <v>1304</v>
      </c>
      <c r="V67" s="18" t="str">
        <v>NA</v>
      </c>
      <c r="W67" s="17">
        <v>324</v>
      </c>
      <c r="X67" s="18" t="str">
        <v>NA</v>
      </c>
      <c r="Y67" s="17">
        <v>565</v>
      </c>
      <c r="Z67" s="18" t="str">
        <v>NA</v>
      </c>
      <c r="AA67" s="17">
        <v>39</v>
      </c>
      <c r="AB67" s="18" t="str">
        <v>NA</v>
      </c>
      <c r="AC67" s="17">
        <v>376</v>
      </c>
      <c r="AD67" s="18" t="str">
        <v>NA</v>
      </c>
      <c r="AE67" s="17">
        <v>0</v>
      </c>
      <c r="AF67" s="18" t="str">
        <v>NA</v>
      </c>
    </row>
    <row r="68" spans="2:32" x14ac:dyDescent="0.2">
      <c r="B68" s="17" t="str">
        <v>Largely Rural CoC</v>
      </c>
      <c r="C68" s="17" t="str">
        <v>Salinas/Monterey, San Benito Counties CoC</v>
      </c>
      <c r="D68" s="17" t="str">
        <v>CA-506</v>
      </c>
      <c r="E68" s="17" t="str">
        <v>CA</v>
      </c>
      <c r="F68" s="17">
        <v>2016</v>
      </c>
      <c r="G68" s="19">
        <v>1967620</v>
      </c>
      <c r="H68" s="18">
        <v>-0.23222796876584101</v>
      </c>
      <c r="I68" s="17">
        <v>915</v>
      </c>
      <c r="J68" s="17">
        <v>2107</v>
      </c>
      <c r="K68" s="17">
        <v>3022</v>
      </c>
      <c r="L68" s="18">
        <v>2.12909766813112</v>
      </c>
      <c r="M68" s="20">
        <v>651.09861019192601</v>
      </c>
      <c r="N68" s="18">
        <v>-2.3120987953600598</v>
      </c>
      <c r="O68" s="17">
        <v>660</v>
      </c>
      <c r="P68" s="18">
        <v>10.3678929765886</v>
      </c>
      <c r="Q68" s="17" t="str">
        <v>NA</v>
      </c>
      <c r="R68" s="18" t="str">
        <v>NA</v>
      </c>
      <c r="S68" s="17" t="str">
        <v>NA</v>
      </c>
      <c r="T68" s="18" t="str">
        <v>NA</v>
      </c>
      <c r="U68" s="17">
        <v>1451</v>
      </c>
      <c r="V68" s="18">
        <v>11.2730061349693</v>
      </c>
      <c r="W68" s="17">
        <v>308</v>
      </c>
      <c r="X68" s="18">
        <v>-4.9382716049382704</v>
      </c>
      <c r="Y68" s="17">
        <v>515</v>
      </c>
      <c r="Z68" s="18">
        <v>-8.8495575221239005</v>
      </c>
      <c r="AA68" s="17">
        <v>317</v>
      </c>
      <c r="AB68" s="18">
        <v>712.82051282051304</v>
      </c>
      <c r="AC68" s="17">
        <v>311</v>
      </c>
      <c r="AD68" s="18">
        <v>-17.287234042553202</v>
      </c>
      <c r="AE68" s="17">
        <v>0</v>
      </c>
      <c r="AF68" s="18" t="str">
        <v>NA</v>
      </c>
    </row>
    <row r="69" spans="2:32" x14ac:dyDescent="0.2">
      <c r="B69" s="17" t="str">
        <v>Largely Rural CoC</v>
      </c>
      <c r="C69" s="17" t="str">
        <v>Salinas/Monterey, San Benito Counties CoC</v>
      </c>
      <c r="D69" s="17" t="str">
        <v>CA-506</v>
      </c>
      <c r="E69" s="17" t="str">
        <v>CA</v>
      </c>
      <c r="F69" s="17">
        <v>2017</v>
      </c>
      <c r="G69" s="19">
        <v>1864863</v>
      </c>
      <c r="H69" s="18">
        <v>-5.2224006667954104</v>
      </c>
      <c r="I69" s="17">
        <v>850</v>
      </c>
      <c r="J69" s="17">
        <v>2514</v>
      </c>
      <c r="K69" s="17">
        <v>3364</v>
      </c>
      <c r="L69" s="18">
        <v>11.3170086035738</v>
      </c>
      <c r="M69" s="20">
        <v>554.35879904875196</v>
      </c>
      <c r="N69" s="18">
        <v>-14.8579354384827</v>
      </c>
      <c r="O69" s="17">
        <v>902</v>
      </c>
      <c r="P69" s="18">
        <v>36.6666666666667</v>
      </c>
      <c r="Q69" s="17" t="str">
        <v>NA</v>
      </c>
      <c r="R69" s="18" t="str">
        <v>NA</v>
      </c>
      <c r="S69" s="17" t="str">
        <v>NA</v>
      </c>
      <c r="T69" s="18" t="str">
        <v>NA</v>
      </c>
      <c r="U69" s="17">
        <v>1178</v>
      </c>
      <c r="V69" s="18">
        <v>-18.8146106133701</v>
      </c>
      <c r="W69" s="17">
        <v>292</v>
      </c>
      <c r="X69" s="18">
        <v>-5.1948051948052001</v>
      </c>
      <c r="Y69" s="17">
        <v>590</v>
      </c>
      <c r="Z69" s="18">
        <v>14.5631067961165</v>
      </c>
      <c r="AA69" s="17">
        <v>19</v>
      </c>
      <c r="AB69" s="18">
        <v>-94.006309148265004</v>
      </c>
      <c r="AC69" s="17">
        <v>277</v>
      </c>
      <c r="AD69" s="18">
        <v>-10.932475884244401</v>
      </c>
      <c r="AE69" s="17">
        <v>0</v>
      </c>
      <c r="AF69" s="18" t="str">
        <v>NA</v>
      </c>
    </row>
    <row r="70" spans="2:32" x14ac:dyDescent="0.2">
      <c r="B70" s="17" t="str">
        <v>Largely Rural CoC</v>
      </c>
      <c r="C70" s="17" t="str">
        <v>Salinas/Monterey, San Benito Counties CoC</v>
      </c>
      <c r="D70" s="17" t="str">
        <v>CA-506</v>
      </c>
      <c r="E70" s="17" t="str">
        <v>CA</v>
      </c>
      <c r="F70" s="17">
        <v>2018</v>
      </c>
      <c r="G70" s="19">
        <v>1840661</v>
      </c>
      <c r="H70" s="18">
        <v>-1.2977897035868</v>
      </c>
      <c r="I70" s="17">
        <v>785</v>
      </c>
      <c r="J70" s="17">
        <v>2514</v>
      </c>
      <c r="K70" s="17">
        <v>3299</v>
      </c>
      <c r="L70" s="18">
        <v>-1.93222354340071</v>
      </c>
      <c r="M70" s="20">
        <v>557.94513488936002</v>
      </c>
      <c r="N70" s="18">
        <v>0.64693405187448105</v>
      </c>
      <c r="O70" s="17">
        <v>942</v>
      </c>
      <c r="P70" s="18">
        <v>4.4345898004434696</v>
      </c>
      <c r="Q70" s="17" t="str">
        <v>NA</v>
      </c>
      <c r="R70" s="18" t="str">
        <v>NA</v>
      </c>
      <c r="S70" s="17" t="str">
        <v>NA</v>
      </c>
      <c r="T70" s="18" t="str">
        <v>NA</v>
      </c>
      <c r="U70" s="17">
        <v>1308</v>
      </c>
      <c r="V70" s="18">
        <v>11.0356536502547</v>
      </c>
      <c r="W70" s="17">
        <v>345</v>
      </c>
      <c r="X70" s="18">
        <v>18.150684931506799</v>
      </c>
      <c r="Y70" s="17">
        <v>601</v>
      </c>
      <c r="Z70" s="18">
        <v>1.86440677966102</v>
      </c>
      <c r="AA70" s="17">
        <v>18</v>
      </c>
      <c r="AB70" s="18">
        <v>-5.2631578947368496</v>
      </c>
      <c r="AC70" s="17">
        <v>299</v>
      </c>
      <c r="AD70" s="18">
        <v>7.9422382671480198</v>
      </c>
      <c r="AE70" s="17">
        <v>45</v>
      </c>
      <c r="AF70" s="18" t="str">
        <v>Inf</v>
      </c>
    </row>
    <row r="71" spans="2:32" x14ac:dyDescent="0.2">
      <c r="B71" s="17" t="str">
        <v>Largely Rural CoC</v>
      </c>
      <c r="C71" s="17" t="str">
        <v>Salinas/Monterey, San Benito Counties CoC</v>
      </c>
      <c r="D71" s="17" t="str">
        <v>CA-506</v>
      </c>
      <c r="E71" s="17" t="str">
        <v>CA</v>
      </c>
      <c r="F71" s="17">
        <v>2019</v>
      </c>
      <c r="G71" s="19">
        <v>1798544</v>
      </c>
      <c r="H71" s="18">
        <v>-2.2881453999405701</v>
      </c>
      <c r="I71" s="17">
        <v>706</v>
      </c>
      <c r="J71" s="17">
        <v>1998</v>
      </c>
      <c r="K71" s="17">
        <v>2704</v>
      </c>
      <c r="L71" s="18">
        <v>-18.0357684146711</v>
      </c>
      <c r="M71" s="20">
        <v>665.14201183431999</v>
      </c>
      <c r="N71" s="18">
        <v>19.2127989369808</v>
      </c>
      <c r="O71" s="17">
        <v>641</v>
      </c>
      <c r="P71" s="18">
        <v>-31.953290870488299</v>
      </c>
      <c r="Q71" s="17" t="str">
        <v>NA</v>
      </c>
      <c r="R71" s="18" t="str">
        <v>NA</v>
      </c>
      <c r="S71" s="17" t="str">
        <v>NA</v>
      </c>
      <c r="T71" s="18" t="str">
        <v>NA</v>
      </c>
      <c r="U71" s="17">
        <v>1268</v>
      </c>
      <c r="V71" s="18">
        <v>-3.0581039755351598</v>
      </c>
      <c r="W71" s="17">
        <v>328</v>
      </c>
      <c r="X71" s="18">
        <v>-4.9275362318840497</v>
      </c>
      <c r="Y71" s="17">
        <v>499</v>
      </c>
      <c r="Z71" s="18">
        <v>-16.9717138103161</v>
      </c>
      <c r="AA71" s="17">
        <v>170</v>
      </c>
      <c r="AB71" s="18">
        <v>844.444444444444</v>
      </c>
      <c r="AC71" s="17">
        <v>271</v>
      </c>
      <c r="AD71" s="18">
        <v>-9.3645484949832802</v>
      </c>
      <c r="AE71" s="17">
        <v>0</v>
      </c>
      <c r="AF71" s="18">
        <v>-100</v>
      </c>
    </row>
    <row r="72" spans="2:32" x14ac:dyDescent="0.2">
      <c r="B72" s="17" t="str">
        <v>Largely Rural CoC</v>
      </c>
      <c r="C72" s="17" t="str">
        <v>Salinas/Monterey, San Benito Counties CoC</v>
      </c>
      <c r="D72" s="17" t="str">
        <v>CA-506</v>
      </c>
      <c r="E72" s="17" t="str">
        <v>CA</v>
      </c>
      <c r="F72" s="17">
        <v>2020</v>
      </c>
      <c r="G72" s="19">
        <v>1916620</v>
      </c>
      <c r="H72" s="18">
        <v>6.5650882046811097</v>
      </c>
      <c r="I72" s="17">
        <v>685</v>
      </c>
      <c r="J72" s="17">
        <v>1998</v>
      </c>
      <c r="K72" s="17">
        <v>2683</v>
      </c>
      <c r="L72" s="18">
        <v>-0.77662721893491105</v>
      </c>
      <c r="M72" s="20">
        <v>714.35706298919104</v>
      </c>
      <c r="N72" s="18">
        <v>7.3991794653215601</v>
      </c>
      <c r="O72" s="17">
        <v>603</v>
      </c>
      <c r="P72" s="18">
        <v>-5.9282371294851801</v>
      </c>
      <c r="Q72" s="17" t="str">
        <v>NA</v>
      </c>
      <c r="R72" s="18" t="str">
        <v>NA</v>
      </c>
      <c r="S72" s="17" t="str">
        <v>NA</v>
      </c>
      <c r="T72" s="18" t="str">
        <v>NA</v>
      </c>
      <c r="U72" s="17">
        <v>1447</v>
      </c>
      <c r="V72" s="18">
        <v>14.116719242902199</v>
      </c>
      <c r="W72" s="17">
        <v>411</v>
      </c>
      <c r="X72" s="18">
        <v>25.304878048780498</v>
      </c>
      <c r="Y72" s="17">
        <v>509</v>
      </c>
      <c r="Z72" s="18">
        <v>2.0040080160320701</v>
      </c>
      <c r="AA72" s="17">
        <v>226</v>
      </c>
      <c r="AB72" s="18">
        <v>32.941176470588204</v>
      </c>
      <c r="AC72" s="17">
        <v>301</v>
      </c>
      <c r="AD72" s="18">
        <v>11.070110701107</v>
      </c>
      <c r="AE72" s="17">
        <v>0</v>
      </c>
      <c r="AF72" s="18" t="str">
        <v>NA</v>
      </c>
    </row>
    <row r="73" spans="2:32" x14ac:dyDescent="0.2">
      <c r="B73" s="17" t="str">
        <v>Largely Rural CoC</v>
      </c>
      <c r="C73" s="17" t="str">
        <v>Salinas/Monterey, San Benito Counties CoC</v>
      </c>
      <c r="D73" s="17" t="str">
        <v>CA-506</v>
      </c>
      <c r="E73" s="17" t="str">
        <v>CA</v>
      </c>
      <c r="F73" s="17" t="str">
        <v>Trend Total</v>
      </c>
      <c r="G73" s="19">
        <v>11360508</v>
      </c>
      <c r="H73" s="18">
        <v>-2.4754755344075101</v>
      </c>
      <c r="I73" s="17" t="str">
        <v>NA</v>
      </c>
      <c r="J73" s="17" t="str">
        <v>NA</v>
      </c>
      <c r="K73" s="17" t="str">
        <v>NA</v>
      </c>
      <c r="L73" s="18">
        <v>-7.2985129053018003</v>
      </c>
      <c r="M73" s="20" t="str">
        <v>NA</v>
      </c>
      <c r="N73" s="18">
        <v>10.088878220334101</v>
      </c>
      <c r="O73" s="17" t="str">
        <v>NA</v>
      </c>
      <c r="P73" s="18">
        <v>13.5876214437253</v>
      </c>
      <c r="Q73" s="17" t="str">
        <v>NA</v>
      </c>
      <c r="R73" s="18" t="str">
        <v>NA</v>
      </c>
      <c r="S73" s="17" t="str">
        <v>NA</v>
      </c>
      <c r="T73" s="18" t="str">
        <v>NA</v>
      </c>
      <c r="U73" s="17" t="str">
        <v>NA</v>
      </c>
      <c r="V73" s="18">
        <v>14.5526644392209</v>
      </c>
      <c r="W73" s="17" t="str">
        <v>NA</v>
      </c>
      <c r="X73" s="18">
        <v>28.3949499486598</v>
      </c>
      <c r="Y73" s="17" t="str">
        <v>NA</v>
      </c>
      <c r="Z73" s="18">
        <v>-7.3897497406304096</v>
      </c>
      <c r="AA73" s="17" t="str">
        <v>NA</v>
      </c>
      <c r="AB73" s="18">
        <v>1490.93666669254</v>
      </c>
      <c r="AC73" s="17" t="str">
        <v>NA</v>
      </c>
      <c r="AD73" s="18">
        <v>-18.571909453525901</v>
      </c>
      <c r="AE73" s="17" t="str">
        <v>NA</v>
      </c>
      <c r="AF73" s="18" t="str">
        <v>NA</v>
      </c>
    </row>
    <row r="74" spans="2:32" x14ac:dyDescent="0.2">
      <c r="B74" s="17" t="str">
        <v>Largely Suburban CoC</v>
      </c>
      <c r="C74" s="17" t="str">
        <v>Marin County CoC</v>
      </c>
      <c r="D74" s="17" t="str">
        <v>CA-507</v>
      </c>
      <c r="E74" s="17" t="str">
        <v>CA</v>
      </c>
      <c r="F74" s="17">
        <v>2015</v>
      </c>
      <c r="G74" s="19">
        <v>3264434</v>
      </c>
      <c r="H74" s="18" t="str">
        <v>NA</v>
      </c>
      <c r="I74" s="17">
        <v>483</v>
      </c>
      <c r="J74" s="17">
        <v>835</v>
      </c>
      <c r="K74" s="17">
        <v>1318</v>
      </c>
      <c r="L74" s="18" t="str">
        <v>NA</v>
      </c>
      <c r="M74" s="20">
        <v>2476.8088012139601</v>
      </c>
      <c r="N74" s="18" t="str">
        <v>NA</v>
      </c>
      <c r="O74" s="17">
        <v>281</v>
      </c>
      <c r="P74" s="18" t="str">
        <v>NA</v>
      </c>
      <c r="Q74" s="17" t="str">
        <v>NA</v>
      </c>
      <c r="R74" s="18" t="str">
        <v>NA</v>
      </c>
      <c r="S74" s="17" t="str">
        <v>NA</v>
      </c>
      <c r="T74" s="18" t="str">
        <v>NA</v>
      </c>
      <c r="U74" s="17">
        <v>960</v>
      </c>
      <c r="V74" s="18" t="str">
        <v>NA</v>
      </c>
      <c r="W74" s="17">
        <v>184</v>
      </c>
      <c r="X74" s="18" t="str">
        <v>NA</v>
      </c>
      <c r="Y74" s="17">
        <v>228</v>
      </c>
      <c r="Z74" s="18" t="str">
        <v>NA</v>
      </c>
      <c r="AA74" s="17">
        <v>70</v>
      </c>
      <c r="AB74" s="18" t="str">
        <v>NA</v>
      </c>
      <c r="AC74" s="17">
        <v>478</v>
      </c>
      <c r="AD74" s="18" t="str">
        <v>NA</v>
      </c>
      <c r="AE74" s="17">
        <v>0</v>
      </c>
      <c r="AF74" s="18" t="str">
        <v>NA</v>
      </c>
    </row>
    <row r="75" spans="2:32" x14ac:dyDescent="0.2">
      <c r="B75" s="17" t="str">
        <v>Largely Suburban CoC</v>
      </c>
      <c r="C75" s="17" t="str">
        <v>Marin County CoC</v>
      </c>
      <c r="D75" s="17" t="str">
        <v>CA-507</v>
      </c>
      <c r="E75" s="17" t="str">
        <v>CA</v>
      </c>
      <c r="F75" s="17">
        <v>2016</v>
      </c>
      <c r="G75" s="19">
        <v>3328338</v>
      </c>
      <c r="H75" s="18">
        <v>1.95758284590835</v>
      </c>
      <c r="I75" s="17">
        <v>423</v>
      </c>
      <c r="J75" s="17">
        <v>835</v>
      </c>
      <c r="K75" s="17">
        <v>1258</v>
      </c>
      <c r="L75" s="18">
        <v>-4.5523520485584203</v>
      </c>
      <c r="M75" s="20">
        <v>2645.7376788553302</v>
      </c>
      <c r="N75" s="18">
        <v>6.8204246350613804</v>
      </c>
      <c r="O75" s="17">
        <v>257</v>
      </c>
      <c r="P75" s="18">
        <v>-8.5409252669039102</v>
      </c>
      <c r="Q75" s="17" t="str">
        <v>NA</v>
      </c>
      <c r="R75" s="18" t="str">
        <v>NA</v>
      </c>
      <c r="S75" s="17" t="str">
        <v>NA</v>
      </c>
      <c r="T75" s="18" t="str">
        <v>NA</v>
      </c>
      <c r="U75" s="17">
        <v>963</v>
      </c>
      <c r="V75" s="18">
        <v>0.312500000000004</v>
      </c>
      <c r="W75" s="17">
        <v>178</v>
      </c>
      <c r="X75" s="18">
        <v>-3.2608695652173898</v>
      </c>
      <c r="Y75" s="17">
        <v>211</v>
      </c>
      <c r="Z75" s="18">
        <v>-7.45614035087719</v>
      </c>
      <c r="AA75" s="17">
        <v>70</v>
      </c>
      <c r="AB75" s="18">
        <v>0</v>
      </c>
      <c r="AC75" s="17">
        <v>504</v>
      </c>
      <c r="AD75" s="18">
        <v>5.4393305439330604</v>
      </c>
      <c r="AE75" s="17">
        <v>0</v>
      </c>
      <c r="AF75" s="18" t="str">
        <v>NA</v>
      </c>
    </row>
    <row r="76" spans="2:32" x14ac:dyDescent="0.2">
      <c r="B76" s="17" t="str">
        <v>Largely Suburban CoC</v>
      </c>
      <c r="C76" s="17" t="str">
        <v>Marin County CoC</v>
      </c>
      <c r="D76" s="17" t="str">
        <v>CA-507</v>
      </c>
      <c r="E76" s="17" t="str">
        <v>CA</v>
      </c>
      <c r="F76" s="17">
        <v>2017</v>
      </c>
      <c r="G76" s="19">
        <v>4292518</v>
      </c>
      <c r="H76" s="18">
        <v>28.968812662656301</v>
      </c>
      <c r="I76" s="17">
        <v>409</v>
      </c>
      <c r="J76" s="17">
        <v>708</v>
      </c>
      <c r="K76" s="17">
        <v>1117</v>
      </c>
      <c r="L76" s="18">
        <v>-11.20826709062</v>
      </c>
      <c r="M76" s="20">
        <v>3842.89883616831</v>
      </c>
      <c r="N76" s="18">
        <v>45.248671736456203</v>
      </c>
      <c r="O76" s="17">
        <v>359</v>
      </c>
      <c r="P76" s="18">
        <v>39.688715953307401</v>
      </c>
      <c r="Q76" s="17" t="str">
        <v>NA</v>
      </c>
      <c r="R76" s="18" t="str">
        <v>NA</v>
      </c>
      <c r="S76" s="17" t="str">
        <v>NA</v>
      </c>
      <c r="T76" s="18" t="str">
        <v>NA</v>
      </c>
      <c r="U76" s="17">
        <v>945</v>
      </c>
      <c r="V76" s="18">
        <v>-1.86915887850467</v>
      </c>
      <c r="W76" s="17">
        <v>182</v>
      </c>
      <c r="X76" s="18">
        <v>2.2471910112359601</v>
      </c>
      <c r="Y76" s="17">
        <v>167</v>
      </c>
      <c r="Z76" s="18">
        <v>-20.853080568720401</v>
      </c>
      <c r="AA76" s="17">
        <v>155</v>
      </c>
      <c r="AB76" s="18">
        <v>121.428571428571</v>
      </c>
      <c r="AC76" s="17">
        <v>371</v>
      </c>
      <c r="AD76" s="18">
        <v>-26.3888888888889</v>
      </c>
      <c r="AE76" s="17">
        <v>70</v>
      </c>
      <c r="AF76" s="18" t="str">
        <v>Inf</v>
      </c>
    </row>
    <row r="77" spans="2:32" x14ac:dyDescent="0.2">
      <c r="B77" s="17" t="str">
        <v>Largely Suburban CoC</v>
      </c>
      <c r="C77" s="17" t="str">
        <v>Marin County CoC</v>
      </c>
      <c r="D77" s="17" t="str">
        <v>CA-507</v>
      </c>
      <c r="E77" s="17" t="str">
        <v>CA</v>
      </c>
      <c r="F77" s="17">
        <v>2018</v>
      </c>
      <c r="G77" s="19">
        <v>4496522</v>
      </c>
      <c r="H77" s="18">
        <v>4.7525485041646904</v>
      </c>
      <c r="I77" s="17">
        <v>387</v>
      </c>
      <c r="J77" s="17">
        <v>708</v>
      </c>
      <c r="K77" s="17">
        <v>1095</v>
      </c>
      <c r="L77" s="18">
        <v>-1.96956132497762</v>
      </c>
      <c r="M77" s="20">
        <v>4106.41278538813</v>
      </c>
      <c r="N77" s="18">
        <v>6.8571659170337602</v>
      </c>
      <c r="O77" s="17">
        <v>399</v>
      </c>
      <c r="P77" s="18">
        <v>11.142061281337099</v>
      </c>
      <c r="Q77" s="17" t="str">
        <v>NA</v>
      </c>
      <c r="R77" s="18" t="str">
        <v>NA</v>
      </c>
      <c r="S77" s="17" t="str">
        <v>NA</v>
      </c>
      <c r="T77" s="18" t="str">
        <v>NA</v>
      </c>
      <c r="U77" s="17">
        <v>1063</v>
      </c>
      <c r="V77" s="18">
        <v>12.4867724867725</v>
      </c>
      <c r="W77" s="17">
        <v>194</v>
      </c>
      <c r="X77" s="18">
        <v>6.5934065934065904</v>
      </c>
      <c r="Y77" s="17">
        <v>208</v>
      </c>
      <c r="Z77" s="18">
        <v>24.550898203592801</v>
      </c>
      <c r="AA77" s="17">
        <v>112</v>
      </c>
      <c r="AB77" s="18">
        <v>-27.741935483871</v>
      </c>
      <c r="AC77" s="17">
        <v>549</v>
      </c>
      <c r="AD77" s="18">
        <v>47.978436657681897</v>
      </c>
      <c r="AE77" s="17">
        <v>0</v>
      </c>
      <c r="AF77" s="18">
        <v>-100</v>
      </c>
    </row>
    <row r="78" spans="2:32" x14ac:dyDescent="0.2">
      <c r="B78" s="17" t="str">
        <v>Largely Suburban CoC</v>
      </c>
      <c r="C78" s="17" t="str">
        <v>Marin County CoC</v>
      </c>
      <c r="D78" s="17" t="str">
        <v>CA-507</v>
      </c>
      <c r="E78" s="17" t="str">
        <v>CA</v>
      </c>
      <c r="F78" s="17">
        <v>2019</v>
      </c>
      <c r="G78" s="19">
        <v>4600616</v>
      </c>
      <c r="H78" s="18">
        <v>2.3149892294533498</v>
      </c>
      <c r="I78" s="17">
        <v>326</v>
      </c>
      <c r="J78" s="17">
        <v>708</v>
      </c>
      <c r="K78" s="17">
        <v>1034</v>
      </c>
      <c r="L78" s="18">
        <v>-5.57077625570777</v>
      </c>
      <c r="M78" s="20">
        <v>4449.33849129594</v>
      </c>
      <c r="N78" s="18">
        <v>8.3509798899917005</v>
      </c>
      <c r="O78" s="17">
        <v>257</v>
      </c>
      <c r="P78" s="18">
        <v>-35.5889724310777</v>
      </c>
      <c r="Q78" s="17" t="str">
        <v>NA</v>
      </c>
      <c r="R78" s="18" t="str">
        <v>NA</v>
      </c>
      <c r="S78" s="17" t="str">
        <v>NA</v>
      </c>
      <c r="T78" s="18" t="str">
        <v>NA</v>
      </c>
      <c r="U78" s="17">
        <v>1050</v>
      </c>
      <c r="V78" s="18">
        <v>-1.22295390404515</v>
      </c>
      <c r="W78" s="17">
        <v>204</v>
      </c>
      <c r="X78" s="18">
        <v>5.1546391752577403</v>
      </c>
      <c r="Y78" s="17">
        <v>199</v>
      </c>
      <c r="Z78" s="18">
        <v>-4.3269230769230704</v>
      </c>
      <c r="AA78" s="17">
        <v>92</v>
      </c>
      <c r="AB78" s="18">
        <v>-17.8571428571429</v>
      </c>
      <c r="AC78" s="17">
        <v>436</v>
      </c>
      <c r="AD78" s="18">
        <v>-20.582877959927099</v>
      </c>
      <c r="AE78" s="17">
        <v>119</v>
      </c>
      <c r="AF78" s="18" t="str">
        <v>Inf</v>
      </c>
    </row>
    <row r="79" spans="2:32" x14ac:dyDescent="0.2">
      <c r="B79" s="17" t="str">
        <v>Largely Suburban CoC</v>
      </c>
      <c r="C79" s="17" t="str">
        <v>Marin County CoC</v>
      </c>
      <c r="D79" s="17" t="str">
        <v>CA-507</v>
      </c>
      <c r="E79" s="17" t="str">
        <v>CA</v>
      </c>
      <c r="F79" s="17">
        <v>2020</v>
      </c>
      <c r="G79" s="19">
        <v>5104892</v>
      </c>
      <c r="H79" s="18">
        <v>10.9610539110415</v>
      </c>
      <c r="I79" s="17">
        <v>324</v>
      </c>
      <c r="J79" s="17">
        <v>708</v>
      </c>
      <c r="K79" s="17">
        <v>1032</v>
      </c>
      <c r="L79" s="18">
        <v>-0.19342359767892101</v>
      </c>
      <c r="M79" s="20">
        <v>4946.6007751937996</v>
      </c>
      <c r="N79" s="18">
        <v>11.176094713194701</v>
      </c>
      <c r="O79" s="17">
        <v>251</v>
      </c>
      <c r="P79" s="18">
        <v>-2.3346303501945598</v>
      </c>
      <c r="Q79" s="17" t="str">
        <v>NA</v>
      </c>
      <c r="R79" s="18" t="str">
        <v>NA</v>
      </c>
      <c r="S79" s="17" t="str">
        <v>NA</v>
      </c>
      <c r="T79" s="18" t="str">
        <v>NA</v>
      </c>
      <c r="U79" s="17">
        <v>1033</v>
      </c>
      <c r="V79" s="18">
        <v>-1.61904761904762</v>
      </c>
      <c r="W79" s="17">
        <v>201</v>
      </c>
      <c r="X79" s="18">
        <v>-1.47058823529411</v>
      </c>
      <c r="Y79" s="17">
        <v>180</v>
      </c>
      <c r="Z79" s="18">
        <v>-9.5477386934673305</v>
      </c>
      <c r="AA79" s="17">
        <v>48</v>
      </c>
      <c r="AB79" s="18">
        <v>-47.826086956521699</v>
      </c>
      <c r="AC79" s="17">
        <v>514</v>
      </c>
      <c r="AD79" s="18">
        <v>17.889908256880702</v>
      </c>
      <c r="AE79" s="17">
        <v>90</v>
      </c>
      <c r="AF79" s="18">
        <v>-24.369747899159702</v>
      </c>
    </row>
    <row r="80" spans="2:32" x14ac:dyDescent="0.2">
      <c r="B80" s="17" t="str">
        <v>Largely Suburban CoC</v>
      </c>
      <c r="C80" s="17" t="str">
        <v>Marin County CoC</v>
      </c>
      <c r="D80" s="17" t="str">
        <v>CA-507</v>
      </c>
      <c r="E80" s="17" t="str">
        <v>CA</v>
      </c>
      <c r="F80" s="17" t="str">
        <v>Trend Total</v>
      </c>
      <c r="G80" s="19">
        <v>25087320</v>
      </c>
      <c r="H80" s="18">
        <v>48.954987153224202</v>
      </c>
      <c r="I80" s="17" t="str">
        <v>NA</v>
      </c>
      <c r="J80" s="17" t="str">
        <v>NA</v>
      </c>
      <c r="K80" s="17" t="str">
        <v>NA</v>
      </c>
      <c r="L80" s="18">
        <v>-23.494380317542699</v>
      </c>
      <c r="M80" s="20" t="str">
        <v>NA</v>
      </c>
      <c r="N80" s="18">
        <v>78.453336891737706</v>
      </c>
      <c r="O80" s="17" t="str">
        <v>NA</v>
      </c>
      <c r="P80" s="18">
        <v>4.3662491864683304</v>
      </c>
      <c r="Q80" s="17" t="str">
        <v>NA</v>
      </c>
      <c r="R80" s="18" t="str">
        <v>NA</v>
      </c>
      <c r="S80" s="17" t="str">
        <v>NA</v>
      </c>
      <c r="T80" s="18" t="str">
        <v>NA</v>
      </c>
      <c r="U80" s="17" t="str">
        <v>NA</v>
      </c>
      <c r="V80" s="18">
        <v>8.0881120851750605</v>
      </c>
      <c r="W80" s="17" t="str">
        <v>NA</v>
      </c>
      <c r="X80" s="18">
        <v>9.2637789793887908</v>
      </c>
      <c r="Y80" s="17" t="str">
        <v>NA</v>
      </c>
      <c r="Z80" s="18">
        <v>-17.632984486395198</v>
      </c>
      <c r="AA80" s="17" t="str">
        <v>NA</v>
      </c>
      <c r="AB80" s="18">
        <v>28.003406131035401</v>
      </c>
      <c r="AC80" s="17" t="str">
        <v>NA</v>
      </c>
      <c r="AD80" s="18">
        <v>24.335908609679699</v>
      </c>
      <c r="AE80" s="17" t="str">
        <v>NA</v>
      </c>
      <c r="AF80" s="18" t="str">
        <v>NA</v>
      </c>
    </row>
    <row r="81" spans="2:32" x14ac:dyDescent="0.2">
      <c r="B81" s="17" t="str">
        <v>Largely Suburban CoC</v>
      </c>
      <c r="C81" s="17" t="str">
        <v>Watsonville/Santa Cruz City &amp; County CoC</v>
      </c>
      <c r="D81" s="17" t="str">
        <v>CA-508</v>
      </c>
      <c r="E81" s="17" t="str">
        <v>CA</v>
      </c>
      <c r="F81" s="17">
        <v>2015</v>
      </c>
      <c r="G81" s="19">
        <v>2261790</v>
      </c>
      <c r="H81" s="18" t="str">
        <v>NA</v>
      </c>
      <c r="I81" s="17">
        <v>610</v>
      </c>
      <c r="J81" s="17">
        <v>1354</v>
      </c>
      <c r="K81" s="17">
        <v>1964</v>
      </c>
      <c r="L81" s="18" t="str">
        <v>NA</v>
      </c>
      <c r="M81" s="20">
        <v>1151.62423625255</v>
      </c>
      <c r="N81" s="18" t="str">
        <v>NA</v>
      </c>
      <c r="O81" s="17">
        <v>582</v>
      </c>
      <c r="P81" s="18" t="str">
        <v>NA</v>
      </c>
      <c r="Q81" s="17" t="str">
        <v>NA</v>
      </c>
      <c r="R81" s="18" t="str">
        <v>NA</v>
      </c>
      <c r="S81" s="17" t="str">
        <v>NA</v>
      </c>
      <c r="T81" s="18" t="str">
        <v>NA</v>
      </c>
      <c r="U81" s="17">
        <v>1140</v>
      </c>
      <c r="V81" s="18" t="str">
        <v>NA</v>
      </c>
      <c r="W81" s="17">
        <v>353</v>
      </c>
      <c r="X81" s="18" t="str">
        <v>NA</v>
      </c>
      <c r="Y81" s="17">
        <v>247</v>
      </c>
      <c r="Z81" s="18" t="str">
        <v>NA</v>
      </c>
      <c r="AA81" s="17">
        <v>131</v>
      </c>
      <c r="AB81" s="18" t="str">
        <v>NA</v>
      </c>
      <c r="AC81" s="17">
        <v>409</v>
      </c>
      <c r="AD81" s="18" t="str">
        <v>NA</v>
      </c>
      <c r="AE81" s="17">
        <v>0</v>
      </c>
      <c r="AF81" s="18" t="str">
        <v>NA</v>
      </c>
    </row>
    <row r="82" spans="2:32" x14ac:dyDescent="0.2">
      <c r="B82" s="17" t="str">
        <v>Largely Suburban CoC</v>
      </c>
      <c r="C82" s="17" t="str">
        <v>Watsonville/Santa Cruz City &amp; County CoC</v>
      </c>
      <c r="D82" s="17" t="str">
        <v>CA-508</v>
      </c>
      <c r="E82" s="17" t="str">
        <v>CA</v>
      </c>
      <c r="F82" s="17">
        <v>2016</v>
      </c>
      <c r="G82" s="19">
        <v>1953274</v>
      </c>
      <c r="H82" s="18">
        <v>-13.640346804964199</v>
      </c>
      <c r="I82" s="17">
        <v>605</v>
      </c>
      <c r="J82" s="17">
        <v>1354</v>
      </c>
      <c r="K82" s="17">
        <v>1959</v>
      </c>
      <c r="L82" s="18">
        <v>-0.25458248472505202</v>
      </c>
      <c r="M82" s="20">
        <v>997.07708014292996</v>
      </c>
      <c r="N82" s="18">
        <v>-13.419929109213699</v>
      </c>
      <c r="O82" s="17">
        <v>573</v>
      </c>
      <c r="P82" s="18">
        <v>-1.5463917525773101</v>
      </c>
      <c r="Q82" s="17" t="str">
        <v>NA</v>
      </c>
      <c r="R82" s="18" t="str">
        <v>NA</v>
      </c>
      <c r="S82" s="17" t="str">
        <v>NA</v>
      </c>
      <c r="T82" s="18" t="str">
        <v>NA</v>
      </c>
      <c r="U82" s="17">
        <v>1199</v>
      </c>
      <c r="V82" s="18">
        <v>5.1754385964912304</v>
      </c>
      <c r="W82" s="17">
        <v>347</v>
      </c>
      <c r="X82" s="18">
        <v>-1.6997167138810201</v>
      </c>
      <c r="Y82" s="17">
        <v>228</v>
      </c>
      <c r="Z82" s="18">
        <v>-7.6923076923076898</v>
      </c>
      <c r="AA82" s="17">
        <v>167</v>
      </c>
      <c r="AB82" s="18">
        <v>27.480916030534399</v>
      </c>
      <c r="AC82" s="17">
        <v>457</v>
      </c>
      <c r="AD82" s="18">
        <v>11.735941320293399</v>
      </c>
      <c r="AE82" s="17">
        <v>0</v>
      </c>
      <c r="AF82" s="18" t="str">
        <v>NA</v>
      </c>
    </row>
    <row r="83" spans="2:32" x14ac:dyDescent="0.2">
      <c r="B83" s="17" t="str">
        <v>Largely Suburban CoC</v>
      </c>
      <c r="C83" s="17" t="str">
        <v>Watsonville/Santa Cruz City &amp; County CoC</v>
      </c>
      <c r="D83" s="17" t="str">
        <v>CA-508</v>
      </c>
      <c r="E83" s="17" t="str">
        <v>CA</v>
      </c>
      <c r="F83" s="17">
        <v>2017</v>
      </c>
      <c r="G83" s="19">
        <v>2624602</v>
      </c>
      <c r="H83" s="18">
        <v>34.369371629377099</v>
      </c>
      <c r="I83" s="17">
        <v>450</v>
      </c>
      <c r="J83" s="17">
        <v>1799</v>
      </c>
      <c r="K83" s="17">
        <v>2249</v>
      </c>
      <c r="L83" s="18">
        <v>14.803471158754499</v>
      </c>
      <c r="M83" s="20">
        <v>1167.0084481992001</v>
      </c>
      <c r="N83" s="18">
        <v>17.042951988416998</v>
      </c>
      <c r="O83" s="17">
        <v>600</v>
      </c>
      <c r="P83" s="18">
        <v>4.7120418848167498</v>
      </c>
      <c r="Q83" s="17" t="str">
        <v>NA</v>
      </c>
      <c r="R83" s="18" t="str">
        <v>NA</v>
      </c>
      <c r="S83" s="17" t="str">
        <v>NA</v>
      </c>
      <c r="T83" s="18" t="str">
        <v>NA</v>
      </c>
      <c r="U83" s="17">
        <v>1305</v>
      </c>
      <c r="V83" s="18">
        <v>8.8407005838198494</v>
      </c>
      <c r="W83" s="17">
        <v>281</v>
      </c>
      <c r="X83" s="18">
        <v>-19.020172910662801</v>
      </c>
      <c r="Y83" s="17">
        <v>201</v>
      </c>
      <c r="Z83" s="18">
        <v>-11.842105263157899</v>
      </c>
      <c r="AA83" s="17">
        <v>185</v>
      </c>
      <c r="AB83" s="18">
        <v>10.7784431137725</v>
      </c>
      <c r="AC83" s="17">
        <v>638</v>
      </c>
      <c r="AD83" s="18">
        <v>39.606126914660798</v>
      </c>
      <c r="AE83" s="17">
        <v>0</v>
      </c>
      <c r="AF83" s="18" t="str">
        <v>NA</v>
      </c>
    </row>
    <row r="84" spans="2:32" x14ac:dyDescent="0.2">
      <c r="B84" s="17" t="str">
        <v>Largely Suburban CoC</v>
      </c>
      <c r="C84" s="17" t="str">
        <v>Watsonville/Santa Cruz City &amp; County CoC</v>
      </c>
      <c r="D84" s="17" t="str">
        <v>CA-508</v>
      </c>
      <c r="E84" s="17" t="str">
        <v>CA</v>
      </c>
      <c r="F84" s="17">
        <v>2018</v>
      </c>
      <c r="G84" s="19">
        <v>2629841</v>
      </c>
      <c r="H84" s="18">
        <v>0.199611217243612</v>
      </c>
      <c r="I84" s="17">
        <v>521</v>
      </c>
      <c r="J84" s="17">
        <v>1799</v>
      </c>
      <c r="K84" s="17">
        <v>2320</v>
      </c>
      <c r="L84" s="18">
        <v>3.1569586482881302</v>
      </c>
      <c r="M84" s="20">
        <v>1133.55215517241</v>
      </c>
      <c r="N84" s="18">
        <v>-2.86684240190479</v>
      </c>
      <c r="O84" s="17">
        <v>634</v>
      </c>
      <c r="P84" s="18">
        <v>5.6666666666666599</v>
      </c>
      <c r="Q84" s="17" t="str">
        <v>NA</v>
      </c>
      <c r="R84" s="18" t="str">
        <v>NA</v>
      </c>
      <c r="S84" s="17" t="str">
        <v>NA</v>
      </c>
      <c r="T84" s="18" t="str">
        <v>NA</v>
      </c>
      <c r="U84" s="17">
        <v>1261</v>
      </c>
      <c r="V84" s="18">
        <v>-3.3716475095785499</v>
      </c>
      <c r="W84" s="17">
        <v>287</v>
      </c>
      <c r="X84" s="18">
        <v>2.13523131672597</v>
      </c>
      <c r="Y84" s="17">
        <v>223</v>
      </c>
      <c r="Z84" s="18">
        <v>10.9452736318408</v>
      </c>
      <c r="AA84" s="17">
        <v>191</v>
      </c>
      <c r="AB84" s="18">
        <v>3.2432432432432301</v>
      </c>
      <c r="AC84" s="17">
        <v>560</v>
      </c>
      <c r="AD84" s="18">
        <v>-12.2257053291536</v>
      </c>
      <c r="AE84" s="17">
        <v>0</v>
      </c>
      <c r="AF84" s="18" t="str">
        <v>NA</v>
      </c>
    </row>
    <row r="85" spans="2:32" x14ac:dyDescent="0.2">
      <c r="B85" s="17" t="str">
        <v>Largely Suburban CoC</v>
      </c>
      <c r="C85" s="17" t="str">
        <v>Watsonville/Santa Cruz City &amp; County CoC</v>
      </c>
      <c r="D85" s="17" t="str">
        <v>CA-508</v>
      </c>
      <c r="E85" s="17" t="str">
        <v>CA</v>
      </c>
      <c r="F85" s="17">
        <v>2019</v>
      </c>
      <c r="G85" s="19">
        <v>3662605</v>
      </c>
      <c r="H85" s="18">
        <v>39.270967332245597</v>
      </c>
      <c r="I85" s="17">
        <v>467</v>
      </c>
      <c r="J85" s="17">
        <v>1700</v>
      </c>
      <c r="K85" s="17">
        <v>2167</v>
      </c>
      <c r="L85" s="18">
        <v>-6.5948275862069003</v>
      </c>
      <c r="M85" s="20">
        <v>1690.1730502999501</v>
      </c>
      <c r="N85" s="18">
        <v>49.1041274623026</v>
      </c>
      <c r="O85" s="17">
        <v>403</v>
      </c>
      <c r="P85" s="18">
        <v>-36.4353312302839</v>
      </c>
      <c r="Q85" s="17" t="str">
        <v>NA</v>
      </c>
      <c r="R85" s="18" t="str">
        <v>NA</v>
      </c>
      <c r="S85" s="17" t="str">
        <v>NA</v>
      </c>
      <c r="T85" s="18" t="str">
        <v>NA</v>
      </c>
      <c r="U85" s="17">
        <v>1236</v>
      </c>
      <c r="V85" s="18">
        <v>-1.98255352894529</v>
      </c>
      <c r="W85" s="17">
        <v>279</v>
      </c>
      <c r="X85" s="18">
        <v>-2.7874564459930302</v>
      </c>
      <c r="Y85" s="17">
        <v>182</v>
      </c>
      <c r="Z85" s="18">
        <v>-18.385650224215201</v>
      </c>
      <c r="AA85" s="17">
        <v>204</v>
      </c>
      <c r="AB85" s="18">
        <v>6.8062827225130897</v>
      </c>
      <c r="AC85" s="17">
        <v>571</v>
      </c>
      <c r="AD85" s="18">
        <v>1.96428571428571</v>
      </c>
      <c r="AE85" s="17">
        <v>0</v>
      </c>
      <c r="AF85" s="18" t="str">
        <v>NA</v>
      </c>
    </row>
    <row r="86" spans="2:32" x14ac:dyDescent="0.2">
      <c r="B86" s="17" t="str">
        <v>Largely Suburban CoC</v>
      </c>
      <c r="C86" s="17" t="str">
        <v>Watsonville/Santa Cruz City &amp; County CoC</v>
      </c>
      <c r="D86" s="17" t="str">
        <v>CA-508</v>
      </c>
      <c r="E86" s="17" t="str">
        <v>CA</v>
      </c>
      <c r="F86" s="17">
        <v>2020</v>
      </c>
      <c r="G86" s="19">
        <v>4972008</v>
      </c>
      <c r="H86" s="18">
        <v>35.750592815769103</v>
      </c>
      <c r="I86" s="17">
        <v>556</v>
      </c>
      <c r="J86" s="17">
        <v>1700</v>
      </c>
      <c r="K86" s="17">
        <v>2256</v>
      </c>
      <c r="L86" s="18">
        <v>4.1070604522381204</v>
      </c>
      <c r="M86" s="20">
        <v>2203.9042553191498</v>
      </c>
      <c r="N86" s="18">
        <v>30.3951837906789</v>
      </c>
      <c r="O86" s="17">
        <v>445</v>
      </c>
      <c r="P86" s="18">
        <v>10.4218362282879</v>
      </c>
      <c r="Q86" s="17" t="str">
        <v>NA</v>
      </c>
      <c r="R86" s="18" t="str">
        <v>NA</v>
      </c>
      <c r="S86" s="17" t="str">
        <v>NA</v>
      </c>
      <c r="T86" s="18" t="str">
        <v>NA</v>
      </c>
      <c r="U86" s="17">
        <v>1706</v>
      </c>
      <c r="V86" s="18">
        <v>38.025889967637497</v>
      </c>
      <c r="W86" s="17">
        <v>446</v>
      </c>
      <c r="X86" s="18">
        <v>59.8566308243728</v>
      </c>
      <c r="Y86" s="17">
        <v>182</v>
      </c>
      <c r="Z86" s="18">
        <v>0</v>
      </c>
      <c r="AA86" s="17">
        <v>420</v>
      </c>
      <c r="AB86" s="18">
        <v>105.88235294117599</v>
      </c>
      <c r="AC86" s="17">
        <v>658</v>
      </c>
      <c r="AD86" s="18">
        <v>15.236427320490399</v>
      </c>
      <c r="AE86" s="17">
        <v>0</v>
      </c>
      <c r="AF86" s="18" t="str">
        <v>NA</v>
      </c>
    </row>
    <row r="87" spans="2:32" x14ac:dyDescent="0.2">
      <c r="B87" s="17" t="str">
        <v>Largely Suburban CoC</v>
      </c>
      <c r="C87" s="17" t="str">
        <v>Watsonville/Santa Cruz City &amp; County CoC</v>
      </c>
      <c r="D87" s="17" t="str">
        <v>CA-508</v>
      </c>
      <c r="E87" s="17" t="str">
        <v>CA</v>
      </c>
      <c r="F87" s="17" t="str">
        <v>Trend Total</v>
      </c>
      <c r="G87" s="19">
        <v>18104120</v>
      </c>
      <c r="H87" s="18">
        <v>95.950196189671203</v>
      </c>
      <c r="I87" s="17" t="str">
        <v>NA</v>
      </c>
      <c r="J87" s="17" t="str">
        <v>NA</v>
      </c>
      <c r="K87" s="17" t="str">
        <v>NA</v>
      </c>
      <c r="L87" s="18">
        <v>15.2180801883488</v>
      </c>
      <c r="M87" s="20" t="str">
        <v>NA</v>
      </c>
      <c r="N87" s="18">
        <v>80.255491730279999</v>
      </c>
      <c r="O87" s="17" t="str">
        <v>NA</v>
      </c>
      <c r="P87" s="18">
        <v>-17.1811782030899</v>
      </c>
      <c r="Q87" s="17" t="str">
        <v>NA</v>
      </c>
      <c r="R87" s="18" t="str">
        <v>NA</v>
      </c>
      <c r="S87" s="17" t="str">
        <v>NA</v>
      </c>
      <c r="T87" s="18" t="str">
        <v>NA</v>
      </c>
      <c r="U87" s="17" t="str">
        <v>NA</v>
      </c>
      <c r="V87" s="18">
        <v>46.6878281094247</v>
      </c>
      <c r="W87" s="17" t="str">
        <v>NA</v>
      </c>
      <c r="X87" s="18">
        <v>38.484516070561902</v>
      </c>
      <c r="Y87" s="17" t="str">
        <v>NA</v>
      </c>
      <c r="Z87" s="18">
        <v>-26.97478954784</v>
      </c>
      <c r="AA87" s="17" t="str">
        <v>NA</v>
      </c>
      <c r="AB87" s="18">
        <v>154.191238051239</v>
      </c>
      <c r="AC87" s="17" t="str">
        <v>NA</v>
      </c>
      <c r="AD87" s="18">
        <v>56.3170759405767</v>
      </c>
      <c r="AE87" s="17" t="str">
        <v>NA</v>
      </c>
      <c r="AF87" s="18" t="str">
        <v>NA</v>
      </c>
    </row>
    <row r="88" spans="2:32" x14ac:dyDescent="0.2">
      <c r="B88" s="17" t="str">
        <v>Largely Rural CoC</v>
      </c>
      <c r="C88" s="17" t="str">
        <v>Mendocino County CoC</v>
      </c>
      <c r="D88" s="17" t="str">
        <v>CA-509</v>
      </c>
      <c r="E88" s="17" t="str">
        <v>CA</v>
      </c>
      <c r="F88" s="17">
        <v>2015</v>
      </c>
      <c r="G88" s="19">
        <v>1777940</v>
      </c>
      <c r="H88" s="18" t="str">
        <v>NA</v>
      </c>
      <c r="I88" s="17">
        <v>152</v>
      </c>
      <c r="J88" s="17">
        <v>795</v>
      </c>
      <c r="K88" s="17">
        <v>947</v>
      </c>
      <c r="L88" s="18" t="str">
        <v>NA</v>
      </c>
      <c r="M88" s="20">
        <v>1877.44456177402</v>
      </c>
      <c r="N88" s="18" t="str">
        <v>NA</v>
      </c>
      <c r="O88" s="17">
        <v>112</v>
      </c>
      <c r="P88" s="18" t="str">
        <v>NA</v>
      </c>
      <c r="Q88" s="17" t="str">
        <v>NA</v>
      </c>
      <c r="R88" s="18" t="str">
        <v>NA</v>
      </c>
      <c r="S88" s="17" t="str">
        <v>NA</v>
      </c>
      <c r="T88" s="18" t="str">
        <v>NA</v>
      </c>
      <c r="U88" s="17">
        <v>508</v>
      </c>
      <c r="V88" s="18" t="str">
        <v>NA</v>
      </c>
      <c r="W88" s="17">
        <v>66</v>
      </c>
      <c r="X88" s="18" t="str">
        <v>NA</v>
      </c>
      <c r="Y88" s="17">
        <v>56</v>
      </c>
      <c r="Z88" s="18" t="str">
        <v>NA</v>
      </c>
      <c r="AA88" s="17">
        <v>0</v>
      </c>
      <c r="AB88" s="18" t="str">
        <v>NA</v>
      </c>
      <c r="AC88" s="17">
        <v>372</v>
      </c>
      <c r="AD88" s="18" t="str">
        <v>NA</v>
      </c>
      <c r="AE88" s="17">
        <v>14</v>
      </c>
      <c r="AF88" s="18" t="str">
        <v>NA</v>
      </c>
    </row>
    <row r="89" spans="2:32" x14ac:dyDescent="0.2">
      <c r="B89" s="17" t="str">
        <v>Largely Rural CoC</v>
      </c>
      <c r="C89" s="17" t="str">
        <v>Mendocino County CoC</v>
      </c>
      <c r="D89" s="17" t="str">
        <v>CA-509</v>
      </c>
      <c r="E89" s="17" t="str">
        <v>CA</v>
      </c>
      <c r="F89" s="17">
        <v>2016</v>
      </c>
      <c r="G89" s="19">
        <v>1701242</v>
      </c>
      <c r="H89" s="18">
        <v>-4.3138688594665702</v>
      </c>
      <c r="I89" s="17">
        <v>192</v>
      </c>
      <c r="J89" s="17">
        <v>1050</v>
      </c>
      <c r="K89" s="17">
        <v>1242</v>
      </c>
      <c r="L89" s="18">
        <v>31.151003167898601</v>
      </c>
      <c r="M89" s="20">
        <v>1369.7600644122399</v>
      </c>
      <c r="N89" s="18">
        <v>-27.041251054681801</v>
      </c>
      <c r="O89" s="17">
        <v>177</v>
      </c>
      <c r="P89" s="18">
        <v>58.035714285714299</v>
      </c>
      <c r="Q89" s="17" t="str">
        <v>NA</v>
      </c>
      <c r="R89" s="18" t="str">
        <v>NA</v>
      </c>
      <c r="S89" s="17" t="str">
        <v>NA</v>
      </c>
      <c r="T89" s="18" t="str">
        <v>NA</v>
      </c>
      <c r="U89" s="17">
        <v>507</v>
      </c>
      <c r="V89" s="18">
        <v>-0.196850393700787</v>
      </c>
      <c r="W89" s="17">
        <v>73</v>
      </c>
      <c r="X89" s="18">
        <v>10.6060606060606</v>
      </c>
      <c r="Y89" s="17">
        <v>64</v>
      </c>
      <c r="Z89" s="18">
        <v>14.285714285714301</v>
      </c>
      <c r="AA89" s="17">
        <v>0</v>
      </c>
      <c r="AB89" s="18" t="str">
        <v>NA</v>
      </c>
      <c r="AC89" s="17">
        <v>370</v>
      </c>
      <c r="AD89" s="18">
        <v>-0.53763440860214995</v>
      </c>
      <c r="AE89" s="17">
        <v>0</v>
      </c>
      <c r="AF89" s="18">
        <v>-100</v>
      </c>
    </row>
    <row r="90" spans="2:32" x14ac:dyDescent="0.2">
      <c r="B90" s="17" t="str">
        <v>Largely Rural CoC</v>
      </c>
      <c r="C90" s="17" t="str">
        <v>Mendocino County CoC</v>
      </c>
      <c r="D90" s="17" t="str">
        <v>CA-509</v>
      </c>
      <c r="E90" s="17" t="str">
        <v>CA</v>
      </c>
      <c r="F90" s="17">
        <v>2017</v>
      </c>
      <c r="G90" s="19">
        <v>1619739</v>
      </c>
      <c r="H90" s="18">
        <v>-4.7907940198984003</v>
      </c>
      <c r="I90" s="17">
        <v>160</v>
      </c>
      <c r="J90" s="17">
        <v>1078</v>
      </c>
      <c r="K90" s="17">
        <v>1238</v>
      </c>
      <c r="L90" s="18">
        <v>-0.32206119162641</v>
      </c>
      <c r="M90" s="20">
        <v>1308.3513731825501</v>
      </c>
      <c r="N90" s="18">
        <v>-4.4831713834521896</v>
      </c>
      <c r="O90" s="17">
        <v>97</v>
      </c>
      <c r="P90" s="18">
        <v>-45.197740112994403</v>
      </c>
      <c r="Q90" s="17" t="str">
        <v>NA</v>
      </c>
      <c r="R90" s="18" t="str">
        <v>NA</v>
      </c>
      <c r="S90" s="17" t="str">
        <v>NA</v>
      </c>
      <c r="T90" s="18" t="str">
        <v>NA</v>
      </c>
      <c r="U90" s="17">
        <v>502</v>
      </c>
      <c r="V90" s="18">
        <v>-0.98619329388560695</v>
      </c>
      <c r="W90" s="17">
        <v>72</v>
      </c>
      <c r="X90" s="18">
        <v>-1.3698630136986401</v>
      </c>
      <c r="Y90" s="17">
        <v>66</v>
      </c>
      <c r="Z90" s="18">
        <v>3.125</v>
      </c>
      <c r="AA90" s="17">
        <v>0</v>
      </c>
      <c r="AB90" s="18" t="str">
        <v>NA</v>
      </c>
      <c r="AC90" s="17">
        <v>364</v>
      </c>
      <c r="AD90" s="18">
        <v>-1.6216216216216199</v>
      </c>
      <c r="AE90" s="17">
        <v>0</v>
      </c>
      <c r="AF90" s="18" t="str">
        <v>NA</v>
      </c>
    </row>
    <row r="91" spans="2:32" x14ac:dyDescent="0.2">
      <c r="B91" s="17" t="str">
        <v>Largely Rural CoC</v>
      </c>
      <c r="C91" s="17" t="str">
        <v>Mendocino County CoC</v>
      </c>
      <c r="D91" s="17" t="str">
        <v>CA-509</v>
      </c>
      <c r="E91" s="17" t="str">
        <v>CA</v>
      </c>
      <c r="F91" s="17">
        <v>2018</v>
      </c>
      <c r="G91" s="19">
        <v>1619702</v>
      </c>
      <c r="H91" s="18">
        <v>-2.2843186463950001E-3</v>
      </c>
      <c r="I91" s="17">
        <v>157</v>
      </c>
      <c r="J91" s="17">
        <v>723</v>
      </c>
      <c r="K91" s="17">
        <v>880</v>
      </c>
      <c r="L91" s="18">
        <v>-28.917609046849801</v>
      </c>
      <c r="M91" s="20">
        <v>1840.57045454545</v>
      </c>
      <c r="N91" s="18">
        <v>40.678604560813397</v>
      </c>
      <c r="O91" s="17">
        <v>96</v>
      </c>
      <c r="P91" s="18">
        <v>-1.0309278350515401</v>
      </c>
      <c r="Q91" s="17" t="str">
        <v>NA</v>
      </c>
      <c r="R91" s="18" t="str">
        <v>NA</v>
      </c>
      <c r="S91" s="17" t="str">
        <v>NA</v>
      </c>
      <c r="T91" s="18" t="str">
        <v>NA</v>
      </c>
      <c r="U91" s="17">
        <v>438</v>
      </c>
      <c r="V91" s="18">
        <v>-12.7490039840637</v>
      </c>
      <c r="W91" s="17">
        <v>72</v>
      </c>
      <c r="X91" s="18">
        <v>0</v>
      </c>
      <c r="Y91" s="17">
        <v>112</v>
      </c>
      <c r="Z91" s="18">
        <v>69.696969696969703</v>
      </c>
      <c r="AA91" s="17">
        <v>0</v>
      </c>
      <c r="AB91" s="18" t="str">
        <v>NA</v>
      </c>
      <c r="AC91" s="17">
        <v>254</v>
      </c>
      <c r="AD91" s="18">
        <v>-30.219780219780201</v>
      </c>
      <c r="AE91" s="17">
        <v>0</v>
      </c>
      <c r="AF91" s="18" t="str">
        <v>NA</v>
      </c>
    </row>
    <row r="92" spans="2:32" x14ac:dyDescent="0.2">
      <c r="B92" s="17" t="str">
        <v>Largely Rural CoC</v>
      </c>
      <c r="C92" s="17" t="str">
        <v>Mendocino County CoC</v>
      </c>
      <c r="D92" s="17" t="str">
        <v>CA-509</v>
      </c>
      <c r="E92" s="17" t="str">
        <v>CA</v>
      </c>
      <c r="F92" s="17">
        <v>2019</v>
      </c>
      <c r="G92" s="19">
        <v>1634537</v>
      </c>
      <c r="H92" s="18">
        <v>0.91590922280764298</v>
      </c>
      <c r="I92" s="17">
        <v>247</v>
      </c>
      <c r="J92" s="17">
        <v>538</v>
      </c>
      <c r="K92" s="17">
        <v>785</v>
      </c>
      <c r="L92" s="18">
        <v>-10.795454545454501</v>
      </c>
      <c r="M92" s="20">
        <v>2082.2127388535</v>
      </c>
      <c r="N92" s="18">
        <v>13.128662568243</v>
      </c>
      <c r="O92" s="17">
        <v>123</v>
      </c>
      <c r="P92" s="18">
        <v>28.125</v>
      </c>
      <c r="Q92" s="17" t="str">
        <v>NA</v>
      </c>
      <c r="R92" s="18" t="str">
        <v>NA</v>
      </c>
      <c r="S92" s="17" t="str">
        <v>NA</v>
      </c>
      <c r="T92" s="18" t="str">
        <v>NA</v>
      </c>
      <c r="U92" s="17">
        <v>594</v>
      </c>
      <c r="V92" s="18">
        <v>35.616438356164402</v>
      </c>
      <c r="W92" s="17">
        <v>104</v>
      </c>
      <c r="X92" s="18">
        <v>44.4444444444444</v>
      </c>
      <c r="Y92" s="17">
        <v>226</v>
      </c>
      <c r="Z92" s="18">
        <v>101.78571428571399</v>
      </c>
      <c r="AA92" s="17">
        <v>20</v>
      </c>
      <c r="AB92" s="18" t="str">
        <v>Inf</v>
      </c>
      <c r="AC92" s="17">
        <v>244</v>
      </c>
      <c r="AD92" s="18">
        <v>-3.9370078740157499</v>
      </c>
      <c r="AE92" s="17">
        <v>0</v>
      </c>
      <c r="AF92" s="18" t="str">
        <v>NA</v>
      </c>
    </row>
    <row r="93" spans="2:32" x14ac:dyDescent="0.2">
      <c r="B93" s="17" t="str">
        <v>Largely Rural CoC</v>
      </c>
      <c r="C93" s="17" t="str">
        <v>Mendocino County CoC</v>
      </c>
      <c r="D93" s="17" t="str">
        <v>CA-509</v>
      </c>
      <c r="E93" s="17" t="str">
        <v>CA</v>
      </c>
      <c r="F93" s="17">
        <v>2020</v>
      </c>
      <c r="G93" s="19">
        <v>1868406</v>
      </c>
      <c r="H93" s="18">
        <v>14.307966109057199</v>
      </c>
      <c r="I93" s="17">
        <v>176</v>
      </c>
      <c r="J93" s="17">
        <v>575</v>
      </c>
      <c r="K93" s="17">
        <v>751</v>
      </c>
      <c r="L93" s="18">
        <v>-4.3312101910827998</v>
      </c>
      <c r="M93" s="20">
        <v>2487.8908122503299</v>
      </c>
      <c r="N93" s="18">
        <v>19.483027157936</v>
      </c>
      <c r="O93" s="17">
        <v>99</v>
      </c>
      <c r="P93" s="18">
        <v>-19.512195121951201</v>
      </c>
      <c r="Q93" s="17" t="str">
        <v>NA</v>
      </c>
      <c r="R93" s="18" t="str">
        <v>NA</v>
      </c>
      <c r="S93" s="17" t="str">
        <v>NA</v>
      </c>
      <c r="T93" s="18" t="str">
        <v>NA</v>
      </c>
      <c r="U93" s="17">
        <v>575</v>
      </c>
      <c r="V93" s="18">
        <v>-3.1986531986531999</v>
      </c>
      <c r="W93" s="17">
        <v>47</v>
      </c>
      <c r="X93" s="18">
        <v>-54.807692307692299</v>
      </c>
      <c r="Y93" s="17">
        <v>124</v>
      </c>
      <c r="Z93" s="18">
        <v>-45.132743362831903</v>
      </c>
      <c r="AA93" s="17">
        <v>41</v>
      </c>
      <c r="AB93" s="18">
        <v>105</v>
      </c>
      <c r="AC93" s="17">
        <v>363</v>
      </c>
      <c r="AD93" s="18">
        <v>48.770491803278702</v>
      </c>
      <c r="AE93" s="17">
        <v>0</v>
      </c>
      <c r="AF93" s="18" t="str">
        <v>NA</v>
      </c>
    </row>
    <row r="94" spans="2:32" x14ac:dyDescent="0.2">
      <c r="B94" s="17" t="str">
        <v>Largely Rural CoC</v>
      </c>
      <c r="C94" s="17" t="str">
        <v>Mendocino County CoC</v>
      </c>
      <c r="D94" s="17" t="str">
        <v>CA-509</v>
      </c>
      <c r="E94" s="17" t="str">
        <v>CA</v>
      </c>
      <c r="F94" s="17" t="str">
        <v>Trend Total</v>
      </c>
      <c r="G94" s="19">
        <v>10221566</v>
      </c>
      <c r="H94" s="18">
        <v>6.11692813385348</v>
      </c>
      <c r="I94" s="17" t="str">
        <v>NA</v>
      </c>
      <c r="J94" s="17" t="str">
        <v>NA</v>
      </c>
      <c r="K94" s="17" t="str">
        <v>NA</v>
      </c>
      <c r="L94" s="18">
        <v>-13.2153318071149</v>
      </c>
      <c r="M94" s="20" t="str">
        <v>NA</v>
      </c>
      <c r="N94" s="18">
        <v>41.765871848858403</v>
      </c>
      <c r="O94" s="17" t="str">
        <v>NA</v>
      </c>
      <c r="P94" s="18">
        <v>20.419851215717198</v>
      </c>
      <c r="Q94" s="17" t="str">
        <v>NA</v>
      </c>
      <c r="R94" s="18" t="str">
        <v>NA</v>
      </c>
      <c r="S94" s="17" t="str">
        <v>NA</v>
      </c>
      <c r="T94" s="18" t="str">
        <v>NA</v>
      </c>
      <c r="U94" s="17" t="str">
        <v>NA</v>
      </c>
      <c r="V94" s="18">
        <v>18.485737485861101</v>
      </c>
      <c r="W94" s="17" t="str">
        <v>NA</v>
      </c>
      <c r="X94" s="18">
        <v>-1.12705027088594</v>
      </c>
      <c r="Y94" s="17" t="str">
        <v>NA</v>
      </c>
      <c r="Z94" s="18">
        <v>143.76065490556601</v>
      </c>
      <c r="AA94" s="17" t="str">
        <v>NA</v>
      </c>
      <c r="AB94" s="18" t="str">
        <v>NA</v>
      </c>
      <c r="AC94" s="17" t="str">
        <v>NA</v>
      </c>
      <c r="AD94" s="18">
        <v>12.454447679258999</v>
      </c>
      <c r="AE94" s="17" t="str">
        <v>NA</v>
      </c>
      <c r="AF94" s="18" t="str">
        <v>NA</v>
      </c>
    </row>
    <row r="95" spans="2:32" x14ac:dyDescent="0.2">
      <c r="B95" s="17" t="str">
        <v>Largely Suburban CoC</v>
      </c>
      <c r="C95" s="17" t="str">
        <v>Turlock, Modesto/Stanislaus County CoC</v>
      </c>
      <c r="D95" s="17" t="str">
        <v>CA-510</v>
      </c>
      <c r="E95" s="17" t="str">
        <v>CA</v>
      </c>
      <c r="F95" s="17">
        <v>2015</v>
      </c>
      <c r="G95" s="19">
        <v>2963830</v>
      </c>
      <c r="H95" s="18" t="str">
        <v>NA</v>
      </c>
      <c r="I95" s="17">
        <v>725</v>
      </c>
      <c r="J95" s="17">
        <v>683</v>
      </c>
      <c r="K95" s="17">
        <v>1408</v>
      </c>
      <c r="L95" s="18" t="str">
        <v>NA</v>
      </c>
      <c r="M95" s="20">
        <v>2104.9928977272698</v>
      </c>
      <c r="N95" s="18" t="str">
        <v>NA</v>
      </c>
      <c r="O95" s="17">
        <v>59</v>
      </c>
      <c r="P95" s="18" t="str">
        <v>NA</v>
      </c>
      <c r="Q95" s="17" t="str">
        <v>NA</v>
      </c>
      <c r="R95" s="18" t="str">
        <v>NA</v>
      </c>
      <c r="S95" s="17" t="str">
        <v>NA</v>
      </c>
      <c r="T95" s="18" t="str">
        <v>NA</v>
      </c>
      <c r="U95" s="17">
        <v>1045</v>
      </c>
      <c r="V95" s="18" t="str">
        <v>NA</v>
      </c>
      <c r="W95" s="17">
        <v>285</v>
      </c>
      <c r="X95" s="18" t="str">
        <v>NA</v>
      </c>
      <c r="Y95" s="17">
        <v>284</v>
      </c>
      <c r="Z95" s="18" t="str">
        <v>NA</v>
      </c>
      <c r="AA95" s="17">
        <v>54</v>
      </c>
      <c r="AB95" s="18" t="str">
        <v>NA</v>
      </c>
      <c r="AC95" s="17">
        <v>422</v>
      </c>
      <c r="AD95" s="18" t="str">
        <v>NA</v>
      </c>
      <c r="AE95" s="17">
        <v>0</v>
      </c>
      <c r="AF95" s="18" t="str">
        <v>NA</v>
      </c>
    </row>
    <row r="96" spans="2:32" x14ac:dyDescent="0.2">
      <c r="B96" s="17" t="str">
        <v>Largely Suburban CoC</v>
      </c>
      <c r="C96" s="17" t="str">
        <v>Turlock, Modesto/Stanislaus County CoC</v>
      </c>
      <c r="D96" s="17" t="str">
        <v>CA-510</v>
      </c>
      <c r="E96" s="17" t="str">
        <v>CA</v>
      </c>
      <c r="F96" s="17">
        <v>2016</v>
      </c>
      <c r="G96" s="19">
        <v>3110273</v>
      </c>
      <c r="H96" s="18">
        <v>4.9410053882982501</v>
      </c>
      <c r="I96" s="17">
        <v>704</v>
      </c>
      <c r="J96" s="17">
        <v>730</v>
      </c>
      <c r="K96" s="17">
        <v>1434</v>
      </c>
      <c r="L96" s="18">
        <v>1.8465909090909201</v>
      </c>
      <c r="M96" s="20">
        <v>2168.94909344491</v>
      </c>
      <c r="N96" s="18">
        <v>3.03830933523288</v>
      </c>
      <c r="O96" s="17">
        <v>361</v>
      </c>
      <c r="P96" s="18">
        <v>511.86440677966101</v>
      </c>
      <c r="Q96" s="17" t="str">
        <v>NA</v>
      </c>
      <c r="R96" s="18" t="str">
        <v>NA</v>
      </c>
      <c r="S96" s="17" t="str">
        <v>NA</v>
      </c>
      <c r="T96" s="18" t="str">
        <v>NA</v>
      </c>
      <c r="U96" s="17">
        <v>1115</v>
      </c>
      <c r="V96" s="18">
        <v>6.6985645933014304</v>
      </c>
      <c r="W96" s="17">
        <v>358</v>
      </c>
      <c r="X96" s="18">
        <v>25.614035087719301</v>
      </c>
      <c r="Y96" s="17">
        <v>291</v>
      </c>
      <c r="Z96" s="18">
        <v>2.46478873239437</v>
      </c>
      <c r="AA96" s="17">
        <v>16</v>
      </c>
      <c r="AB96" s="18">
        <v>-70.370370370370395</v>
      </c>
      <c r="AC96" s="17">
        <v>450</v>
      </c>
      <c r="AD96" s="18">
        <v>6.6350710900473997</v>
      </c>
      <c r="AE96" s="17">
        <v>0</v>
      </c>
      <c r="AF96" s="18" t="str">
        <v>NA</v>
      </c>
    </row>
    <row r="97" spans="2:32" x14ac:dyDescent="0.2">
      <c r="B97" s="17" t="str">
        <v>Largely Suburban CoC</v>
      </c>
      <c r="C97" s="17" t="str">
        <v>Turlock, Modesto/Stanislaus County CoC</v>
      </c>
      <c r="D97" s="17" t="str">
        <v>CA-510</v>
      </c>
      <c r="E97" s="17" t="str">
        <v>CA</v>
      </c>
      <c r="F97" s="17">
        <v>2017</v>
      </c>
      <c r="G97" s="19">
        <v>3231538</v>
      </c>
      <c r="H97" s="18">
        <v>3.8988538948188798</v>
      </c>
      <c r="I97" s="17">
        <v>840</v>
      </c>
      <c r="J97" s="17">
        <v>821</v>
      </c>
      <c r="K97" s="17">
        <v>1661</v>
      </c>
      <c r="L97" s="18">
        <v>15.8298465829847</v>
      </c>
      <c r="M97" s="20">
        <v>1945.53762793498</v>
      </c>
      <c r="N97" s="18">
        <v>-10.300447630842701</v>
      </c>
      <c r="O97" s="17">
        <v>178</v>
      </c>
      <c r="P97" s="18">
        <v>-50.692520775623301</v>
      </c>
      <c r="Q97" s="17" t="str">
        <v>NA</v>
      </c>
      <c r="R97" s="18" t="str">
        <v>NA</v>
      </c>
      <c r="S97" s="17" t="str">
        <v>NA</v>
      </c>
      <c r="T97" s="18" t="str">
        <v>NA</v>
      </c>
      <c r="U97" s="17">
        <v>1468</v>
      </c>
      <c r="V97" s="18">
        <v>31.6591928251121</v>
      </c>
      <c r="W97" s="17">
        <v>581</v>
      </c>
      <c r="X97" s="18">
        <v>62.290502793296099</v>
      </c>
      <c r="Y97" s="17">
        <v>262</v>
      </c>
      <c r="Z97" s="18">
        <v>-9.9656357388316099</v>
      </c>
      <c r="AA97" s="17">
        <v>83</v>
      </c>
      <c r="AB97" s="18">
        <v>418.75</v>
      </c>
      <c r="AC97" s="17">
        <v>542</v>
      </c>
      <c r="AD97" s="18">
        <v>20.4444444444444</v>
      </c>
      <c r="AE97" s="17">
        <v>0</v>
      </c>
      <c r="AF97" s="18" t="str">
        <v>NA</v>
      </c>
    </row>
    <row r="98" spans="2:32" x14ac:dyDescent="0.2">
      <c r="B98" s="17" t="str">
        <v>Largely Suburban CoC</v>
      </c>
      <c r="C98" s="17" t="str">
        <v>Turlock, Modesto/Stanislaus County CoC</v>
      </c>
      <c r="D98" s="17" t="str">
        <v>CA-510</v>
      </c>
      <c r="E98" s="17" t="str">
        <v>CA</v>
      </c>
      <c r="F98" s="17">
        <v>2018</v>
      </c>
      <c r="G98" s="19">
        <v>3399756</v>
      </c>
      <c r="H98" s="18">
        <v>5.2055089557975203</v>
      </c>
      <c r="I98" s="17">
        <v>750</v>
      </c>
      <c r="J98" s="17">
        <v>606</v>
      </c>
      <c r="K98" s="17">
        <v>1356</v>
      </c>
      <c r="L98" s="18">
        <v>-18.362432269717001</v>
      </c>
      <c r="M98" s="20">
        <v>2507.19469026549</v>
      </c>
      <c r="N98" s="18">
        <v>28.868989952492399</v>
      </c>
      <c r="O98" s="17">
        <v>241</v>
      </c>
      <c r="P98" s="18">
        <v>35.393258426966298</v>
      </c>
      <c r="Q98" s="17" t="str">
        <v>NA</v>
      </c>
      <c r="R98" s="18" t="str">
        <v>NA</v>
      </c>
      <c r="S98" s="17" t="str">
        <v>NA</v>
      </c>
      <c r="T98" s="18" t="str">
        <v>NA</v>
      </c>
      <c r="U98" s="17">
        <v>1330</v>
      </c>
      <c r="V98" s="18">
        <v>-9.4005449591280694</v>
      </c>
      <c r="W98" s="17">
        <v>525</v>
      </c>
      <c r="X98" s="18">
        <v>-9.6385542168674707</v>
      </c>
      <c r="Y98" s="17">
        <v>207</v>
      </c>
      <c r="Z98" s="18">
        <v>-20.992366412213698</v>
      </c>
      <c r="AA98" s="17">
        <v>34</v>
      </c>
      <c r="AB98" s="18">
        <v>-59.036144578313298</v>
      </c>
      <c r="AC98" s="17">
        <v>564</v>
      </c>
      <c r="AD98" s="18">
        <v>4.0590405904058899</v>
      </c>
      <c r="AE98" s="17">
        <v>0</v>
      </c>
      <c r="AF98" s="18" t="str">
        <v>NA</v>
      </c>
    </row>
    <row r="99" spans="2:32" x14ac:dyDescent="0.2">
      <c r="B99" s="17" t="str">
        <v>Largely Suburban CoC</v>
      </c>
      <c r="C99" s="17" t="str">
        <v>Turlock, Modesto/Stanislaus County CoC</v>
      </c>
      <c r="D99" s="17" t="str">
        <v>CA-510</v>
      </c>
      <c r="E99" s="17" t="str">
        <v>CA</v>
      </c>
      <c r="F99" s="17">
        <v>2019</v>
      </c>
      <c r="G99" s="19">
        <v>3384296</v>
      </c>
      <c r="H99" s="18">
        <v>-0.45473851652883002</v>
      </c>
      <c r="I99" s="17">
        <v>835</v>
      </c>
      <c r="J99" s="17">
        <v>1088</v>
      </c>
      <c r="K99" s="17">
        <v>1923</v>
      </c>
      <c r="L99" s="18">
        <v>41.814159292035399</v>
      </c>
      <c r="M99" s="20">
        <v>1759.9043161726499</v>
      </c>
      <c r="N99" s="18">
        <v>-29.8058374562731</v>
      </c>
      <c r="O99" s="17">
        <v>285</v>
      </c>
      <c r="P99" s="18">
        <v>18.257261410788399</v>
      </c>
      <c r="Q99" s="17" t="str">
        <v>NA</v>
      </c>
      <c r="R99" s="18" t="str">
        <v>NA</v>
      </c>
      <c r="S99" s="17" t="str">
        <v>NA</v>
      </c>
      <c r="T99" s="18" t="str">
        <v>NA</v>
      </c>
      <c r="U99" s="17">
        <v>1522</v>
      </c>
      <c r="V99" s="18">
        <v>14.4360902255639</v>
      </c>
      <c r="W99" s="17">
        <v>600</v>
      </c>
      <c r="X99" s="18">
        <v>14.285714285714301</v>
      </c>
      <c r="Y99" s="17">
        <v>214</v>
      </c>
      <c r="Z99" s="18">
        <v>3.3816425120772902</v>
      </c>
      <c r="AA99" s="17">
        <v>98</v>
      </c>
      <c r="AB99" s="18">
        <v>188.23529411764699</v>
      </c>
      <c r="AC99" s="17">
        <v>610</v>
      </c>
      <c r="AD99" s="18">
        <v>8.1560283687943205</v>
      </c>
      <c r="AE99" s="17">
        <v>0</v>
      </c>
      <c r="AF99" s="18" t="str">
        <v>NA</v>
      </c>
    </row>
    <row r="100" spans="2:32" x14ac:dyDescent="0.2">
      <c r="B100" s="17" t="str">
        <v>Largely Suburban CoC</v>
      </c>
      <c r="C100" s="17" t="str">
        <v>Turlock, Modesto/Stanislaus County CoC</v>
      </c>
      <c r="D100" s="17" t="str">
        <v>CA-510</v>
      </c>
      <c r="E100" s="17" t="str">
        <v>CA</v>
      </c>
      <c r="F100" s="17">
        <v>2020</v>
      </c>
      <c r="G100" s="19">
        <v>3901622</v>
      </c>
      <c r="H100" s="18">
        <v>15.286074267735501</v>
      </c>
      <c r="I100" s="17">
        <v>1020</v>
      </c>
      <c r="J100" s="17">
        <v>1087</v>
      </c>
      <c r="K100" s="17">
        <v>2107</v>
      </c>
      <c r="L100" s="18">
        <v>9.5683827353094202</v>
      </c>
      <c r="M100" s="20">
        <v>1851.7427622211701</v>
      </c>
      <c r="N100" s="18">
        <v>5.2183772267941499</v>
      </c>
      <c r="O100" s="17">
        <v>336</v>
      </c>
      <c r="P100" s="18">
        <v>17.894736842105299</v>
      </c>
      <c r="Q100" s="17" t="str">
        <v>NA</v>
      </c>
      <c r="R100" s="18" t="str">
        <v>NA</v>
      </c>
      <c r="S100" s="17" t="str">
        <v>NA</v>
      </c>
      <c r="T100" s="18" t="str">
        <v>NA</v>
      </c>
      <c r="U100" s="17">
        <v>1632</v>
      </c>
      <c r="V100" s="18">
        <v>7.2273324572930298</v>
      </c>
      <c r="W100" s="17">
        <v>817</v>
      </c>
      <c r="X100" s="18">
        <v>36.1666666666667</v>
      </c>
      <c r="Y100" s="17">
        <v>248</v>
      </c>
      <c r="Z100" s="18">
        <v>15.887850467289701</v>
      </c>
      <c r="AA100" s="17">
        <v>12</v>
      </c>
      <c r="AB100" s="18">
        <v>-87.755102040816297</v>
      </c>
      <c r="AC100" s="17">
        <v>555</v>
      </c>
      <c r="AD100" s="18">
        <v>-9.0163934426229506</v>
      </c>
      <c r="AE100" s="17">
        <v>0</v>
      </c>
      <c r="AF100" s="18" t="str">
        <v>NA</v>
      </c>
    </row>
    <row r="101" spans="2:32" x14ac:dyDescent="0.2">
      <c r="B101" s="17" t="str">
        <v>Largely Suburban CoC</v>
      </c>
      <c r="C101" s="17" t="str">
        <v>Turlock, Modesto/Stanislaus County CoC</v>
      </c>
      <c r="D101" s="17" t="str">
        <v>CA-510</v>
      </c>
      <c r="E101" s="17" t="str">
        <v>CA</v>
      </c>
      <c r="F101" s="17" t="str">
        <v>Trend Total</v>
      </c>
      <c r="G101" s="19">
        <v>19991315</v>
      </c>
      <c r="H101" s="18">
        <v>28.8767039901213</v>
      </c>
      <c r="I101" s="17" t="str">
        <v>NA</v>
      </c>
      <c r="J101" s="17" t="str">
        <v>NA</v>
      </c>
      <c r="K101" s="17" t="str">
        <v>NA</v>
      </c>
      <c r="L101" s="18">
        <v>50.6965472497034</v>
      </c>
      <c r="M101" s="20" t="str">
        <v>NA</v>
      </c>
      <c r="N101" s="18">
        <v>-2.98060857259637</v>
      </c>
      <c r="O101" s="17" t="str">
        <v>NA</v>
      </c>
      <c r="P101" s="18">
        <v>532.71714268389803</v>
      </c>
      <c r="Q101" s="17" t="str">
        <v>NA</v>
      </c>
      <c r="R101" s="18" t="str">
        <v>NA</v>
      </c>
      <c r="S101" s="17" t="str">
        <v>NA</v>
      </c>
      <c r="T101" s="18" t="str">
        <v>NA</v>
      </c>
      <c r="U101" s="17" t="str">
        <v>NA</v>
      </c>
      <c r="V101" s="18">
        <v>50.620635142142397</v>
      </c>
      <c r="W101" s="17" t="str">
        <v>NA</v>
      </c>
      <c r="X101" s="18">
        <v>128.71836461652899</v>
      </c>
      <c r="Y101" s="17" t="str">
        <v>NA</v>
      </c>
      <c r="Z101" s="18">
        <v>-9.2237204392839498</v>
      </c>
      <c r="AA101" s="17" t="str">
        <v>NA</v>
      </c>
      <c r="AB101" s="18">
        <v>389.82367712814698</v>
      </c>
      <c r="AC101" s="17" t="str">
        <v>NA</v>
      </c>
      <c r="AD101" s="18">
        <v>30.278191051069101</v>
      </c>
      <c r="AE101" s="17" t="str">
        <v>NA</v>
      </c>
      <c r="AF101" s="18" t="str">
        <v>NA</v>
      </c>
    </row>
    <row r="102" spans="2:32" x14ac:dyDescent="0.2">
      <c r="B102" s="17" t="str">
        <v>Largely Suburban CoC</v>
      </c>
      <c r="C102" s="17" t="str">
        <v>Stockton/San Joaquin County CoC</v>
      </c>
      <c r="D102" s="17" t="str">
        <v>CA-511</v>
      </c>
      <c r="E102" s="17" t="str">
        <v>CA</v>
      </c>
      <c r="F102" s="17">
        <v>2015</v>
      </c>
      <c r="G102" s="19">
        <v>4180278</v>
      </c>
      <c r="H102" s="18" t="str">
        <v>NA</v>
      </c>
      <c r="I102" s="17">
        <v>1173</v>
      </c>
      <c r="J102" s="17">
        <v>535</v>
      </c>
      <c r="K102" s="17">
        <v>1708</v>
      </c>
      <c r="L102" s="18" t="str">
        <v>NA</v>
      </c>
      <c r="M102" s="20">
        <v>2447.4695550351298</v>
      </c>
      <c r="N102" s="18" t="str">
        <v>NA</v>
      </c>
      <c r="O102" s="17">
        <v>293</v>
      </c>
      <c r="P102" s="18" t="str">
        <v>NA</v>
      </c>
      <c r="Q102" s="17" t="str">
        <v>NA</v>
      </c>
      <c r="R102" s="18" t="str">
        <v>NA</v>
      </c>
      <c r="S102" s="17" t="str">
        <v>NA</v>
      </c>
      <c r="T102" s="18" t="str">
        <v>NA</v>
      </c>
      <c r="U102" s="17">
        <v>2111</v>
      </c>
      <c r="V102" s="18" t="str">
        <v>NA</v>
      </c>
      <c r="W102" s="17">
        <v>711</v>
      </c>
      <c r="X102" s="18" t="str">
        <v>NA</v>
      </c>
      <c r="Y102" s="17">
        <v>760</v>
      </c>
      <c r="Z102" s="18" t="str">
        <v>NA</v>
      </c>
      <c r="AA102" s="17">
        <v>5</v>
      </c>
      <c r="AB102" s="18" t="str">
        <v>NA</v>
      </c>
      <c r="AC102" s="17">
        <v>635</v>
      </c>
      <c r="AD102" s="18" t="str">
        <v>NA</v>
      </c>
      <c r="AE102" s="17">
        <v>0</v>
      </c>
      <c r="AF102" s="18" t="str">
        <v>NA</v>
      </c>
    </row>
    <row r="103" spans="2:32" x14ac:dyDescent="0.2">
      <c r="B103" s="17" t="str">
        <v>Largely Suburban CoC</v>
      </c>
      <c r="C103" s="17" t="str">
        <v>Stockton/San Joaquin County CoC</v>
      </c>
      <c r="D103" s="17" t="str">
        <v>CA-511</v>
      </c>
      <c r="E103" s="17" t="str">
        <v>CA</v>
      </c>
      <c r="F103" s="17">
        <v>2016</v>
      </c>
      <c r="G103" s="19">
        <v>4290724</v>
      </c>
      <c r="H103" s="18">
        <v>2.64207308700521</v>
      </c>
      <c r="I103" s="17">
        <v>1245</v>
      </c>
      <c r="J103" s="17">
        <v>535</v>
      </c>
      <c r="K103" s="17">
        <v>1780</v>
      </c>
      <c r="L103" s="18">
        <v>4.2154566744730699</v>
      </c>
      <c r="M103" s="20">
        <v>2410.5191011236002</v>
      </c>
      <c r="N103" s="18">
        <v>-1.50974110527814</v>
      </c>
      <c r="O103" s="17">
        <v>247</v>
      </c>
      <c r="P103" s="18">
        <v>-15.6996587030717</v>
      </c>
      <c r="Q103" s="17" t="str">
        <v>NA</v>
      </c>
      <c r="R103" s="18" t="str">
        <v>NA</v>
      </c>
      <c r="S103" s="17" t="str">
        <v>NA</v>
      </c>
      <c r="T103" s="18" t="str">
        <v>NA</v>
      </c>
      <c r="U103" s="17">
        <v>2289</v>
      </c>
      <c r="V103" s="18">
        <v>8.4320227380388495</v>
      </c>
      <c r="W103" s="17">
        <v>693</v>
      </c>
      <c r="X103" s="18">
        <v>-2.53164556962026</v>
      </c>
      <c r="Y103" s="17">
        <v>797</v>
      </c>
      <c r="Z103" s="18">
        <v>4.8684210526315903</v>
      </c>
      <c r="AA103" s="17">
        <v>28</v>
      </c>
      <c r="AB103" s="18">
        <v>460</v>
      </c>
      <c r="AC103" s="17">
        <v>751</v>
      </c>
      <c r="AD103" s="18">
        <v>18.267716535433099</v>
      </c>
      <c r="AE103" s="17">
        <v>20</v>
      </c>
      <c r="AF103" s="18" t="str">
        <v>Inf</v>
      </c>
    </row>
    <row r="104" spans="2:32" x14ac:dyDescent="0.2">
      <c r="B104" s="17" t="str">
        <v>Largely Suburban CoC</v>
      </c>
      <c r="C104" s="17" t="str">
        <v>Stockton/San Joaquin County CoC</v>
      </c>
      <c r="D104" s="17" t="str">
        <v>CA-511</v>
      </c>
      <c r="E104" s="17" t="str">
        <v>CA</v>
      </c>
      <c r="F104" s="17">
        <v>2017</v>
      </c>
      <c r="G104" s="19">
        <v>4414672</v>
      </c>
      <c r="H104" s="18">
        <v>2.8887432517216101</v>
      </c>
      <c r="I104" s="17">
        <v>975</v>
      </c>
      <c r="J104" s="17">
        <v>567</v>
      </c>
      <c r="K104" s="17">
        <v>1542</v>
      </c>
      <c r="L104" s="18">
        <v>-13.370786516853901</v>
      </c>
      <c r="M104" s="20">
        <v>2862.9520103761301</v>
      </c>
      <c r="N104" s="18">
        <v>18.7691069961508</v>
      </c>
      <c r="O104" s="17">
        <v>254</v>
      </c>
      <c r="P104" s="18">
        <v>2.8340080971659898</v>
      </c>
      <c r="Q104" s="17" t="str">
        <v>NA</v>
      </c>
      <c r="R104" s="18" t="str">
        <v>NA</v>
      </c>
      <c r="S104" s="17" t="str">
        <v>NA</v>
      </c>
      <c r="T104" s="18" t="str">
        <v>NA</v>
      </c>
      <c r="U104" s="17">
        <v>2175</v>
      </c>
      <c r="V104" s="18">
        <v>-4.9803407601572802</v>
      </c>
      <c r="W104" s="17">
        <v>823</v>
      </c>
      <c r="X104" s="18">
        <v>18.759018759018801</v>
      </c>
      <c r="Y104" s="17">
        <v>300</v>
      </c>
      <c r="Z104" s="18">
        <v>-62.358845671267296</v>
      </c>
      <c r="AA104" s="17">
        <v>281</v>
      </c>
      <c r="AB104" s="18">
        <v>903.57142857142901</v>
      </c>
      <c r="AC104" s="17">
        <v>751</v>
      </c>
      <c r="AD104" s="18">
        <v>0</v>
      </c>
      <c r="AE104" s="17">
        <v>20</v>
      </c>
      <c r="AF104" s="18">
        <v>0</v>
      </c>
    </row>
    <row r="105" spans="2:32" x14ac:dyDescent="0.2">
      <c r="B105" s="17" t="str">
        <v>Largely Suburban CoC</v>
      </c>
      <c r="C105" s="17" t="str">
        <v>Stockton/San Joaquin County CoC</v>
      </c>
      <c r="D105" s="17" t="str">
        <v>CA-511</v>
      </c>
      <c r="E105" s="17" t="str">
        <v>CA</v>
      </c>
      <c r="F105" s="17">
        <v>2018</v>
      </c>
      <c r="G105" s="19">
        <v>4490004</v>
      </c>
      <c r="H105" s="18">
        <v>1.7064008379331399</v>
      </c>
      <c r="I105" s="17">
        <v>1118</v>
      </c>
      <c r="J105" s="17">
        <v>567</v>
      </c>
      <c r="K105" s="17">
        <v>1685</v>
      </c>
      <c r="L105" s="18">
        <v>9.2736705577172405</v>
      </c>
      <c r="M105" s="20">
        <v>2664.69080118694</v>
      </c>
      <c r="N105" s="18">
        <v>-6.9250622598855101</v>
      </c>
      <c r="O105" s="17">
        <v>262</v>
      </c>
      <c r="P105" s="18">
        <v>3.1496062992125902</v>
      </c>
      <c r="Q105" s="17" t="str">
        <v>NA</v>
      </c>
      <c r="R105" s="18" t="str">
        <v>NA</v>
      </c>
      <c r="S105" s="17" t="str">
        <v>NA</v>
      </c>
      <c r="T105" s="18" t="str">
        <v>NA</v>
      </c>
      <c r="U105" s="17">
        <v>2293</v>
      </c>
      <c r="V105" s="18">
        <v>5.4252873563218396</v>
      </c>
      <c r="W105" s="17">
        <v>904</v>
      </c>
      <c r="X105" s="18">
        <v>9.8420413122721797</v>
      </c>
      <c r="Y105" s="17">
        <v>313</v>
      </c>
      <c r="Z105" s="18">
        <v>4.3333333333333197</v>
      </c>
      <c r="AA105" s="17">
        <v>358</v>
      </c>
      <c r="AB105" s="18">
        <v>27.402135231316699</v>
      </c>
      <c r="AC105" s="17">
        <v>718</v>
      </c>
      <c r="AD105" s="18">
        <v>-4.3941411451398196</v>
      </c>
      <c r="AE105" s="17">
        <v>0</v>
      </c>
      <c r="AF105" s="18">
        <v>-100</v>
      </c>
    </row>
    <row r="106" spans="2:32" x14ac:dyDescent="0.2">
      <c r="B106" s="17" t="str">
        <v>Largely Suburban CoC</v>
      </c>
      <c r="C106" s="17" t="str">
        <v>Stockton/San Joaquin County CoC</v>
      </c>
      <c r="D106" s="17" t="str">
        <v>CA-511</v>
      </c>
      <c r="E106" s="17" t="str">
        <v>CA</v>
      </c>
      <c r="F106" s="17">
        <v>2019</v>
      </c>
      <c r="G106" s="19">
        <v>5207322</v>
      </c>
      <c r="H106" s="18">
        <v>15.9758877720376</v>
      </c>
      <c r="I106" s="17">
        <v>1073</v>
      </c>
      <c r="J106" s="17">
        <v>1558</v>
      </c>
      <c r="K106" s="17">
        <v>2631</v>
      </c>
      <c r="L106" s="18">
        <v>56.142433234421397</v>
      </c>
      <c r="M106" s="20">
        <v>1979.2177879133401</v>
      </c>
      <c r="N106" s="18">
        <v>-25.724298405213499</v>
      </c>
      <c r="O106" s="17">
        <v>742</v>
      </c>
      <c r="P106" s="18">
        <v>183.20610687022901</v>
      </c>
      <c r="Q106" s="17" t="str">
        <v>NA</v>
      </c>
      <c r="R106" s="18" t="str">
        <v>NA</v>
      </c>
      <c r="S106" s="17" t="str">
        <v>NA</v>
      </c>
      <c r="T106" s="18" t="str">
        <v>NA</v>
      </c>
      <c r="U106" s="17">
        <v>2260</v>
      </c>
      <c r="V106" s="18">
        <v>-1.43916266899259</v>
      </c>
      <c r="W106" s="17">
        <v>883</v>
      </c>
      <c r="X106" s="18">
        <v>-2.3230088495575201</v>
      </c>
      <c r="Y106" s="17">
        <v>346</v>
      </c>
      <c r="Z106" s="18">
        <v>10.5431309904153</v>
      </c>
      <c r="AA106" s="17">
        <v>262</v>
      </c>
      <c r="AB106" s="18">
        <v>-26.815642458100601</v>
      </c>
      <c r="AC106" s="17">
        <v>769</v>
      </c>
      <c r="AD106" s="18">
        <v>7.1030640668523697</v>
      </c>
      <c r="AE106" s="17">
        <v>0</v>
      </c>
      <c r="AF106" s="18" t="str">
        <v>NA</v>
      </c>
    </row>
    <row r="107" spans="2:32" x14ac:dyDescent="0.2">
      <c r="B107" s="17" t="str">
        <v>Largely Suburban CoC</v>
      </c>
      <c r="C107" s="17" t="str">
        <v>Stockton/San Joaquin County CoC</v>
      </c>
      <c r="D107" s="17" t="str">
        <v>CA-511</v>
      </c>
      <c r="E107" s="17" t="str">
        <v>CA</v>
      </c>
      <c r="F107" s="17">
        <v>2020</v>
      </c>
      <c r="G107" s="19">
        <v>5896442</v>
      </c>
      <c r="H107" s="18">
        <v>13.233673661817001</v>
      </c>
      <c r="I107" s="17">
        <v>1119</v>
      </c>
      <c r="J107" s="17">
        <v>1558</v>
      </c>
      <c r="K107" s="17">
        <v>2677</v>
      </c>
      <c r="L107" s="18">
        <v>1.7483846446218101</v>
      </c>
      <c r="M107" s="20">
        <v>2202.6305565931998</v>
      </c>
      <c r="N107" s="18">
        <v>11.2879325380054</v>
      </c>
      <c r="O107" s="17">
        <v>742</v>
      </c>
      <c r="P107" s="18">
        <v>0</v>
      </c>
      <c r="Q107" s="17" t="str">
        <v>NA</v>
      </c>
      <c r="R107" s="18" t="str">
        <v>NA</v>
      </c>
      <c r="S107" s="17" t="str">
        <v>NA</v>
      </c>
      <c r="T107" s="18" t="str">
        <v>NA</v>
      </c>
      <c r="U107" s="17">
        <v>2397</v>
      </c>
      <c r="V107" s="18">
        <v>6.0619469026548698</v>
      </c>
      <c r="W107" s="17">
        <v>947</v>
      </c>
      <c r="X107" s="18">
        <v>7.2480181200453</v>
      </c>
      <c r="Y107" s="17">
        <v>360</v>
      </c>
      <c r="Z107" s="18">
        <v>4.04624277456647</v>
      </c>
      <c r="AA107" s="17">
        <v>364</v>
      </c>
      <c r="AB107" s="18">
        <v>38.931297709923697</v>
      </c>
      <c r="AC107" s="17">
        <v>726</v>
      </c>
      <c r="AD107" s="18">
        <v>-5.5916775032509802</v>
      </c>
      <c r="AE107" s="17">
        <v>0</v>
      </c>
      <c r="AF107" s="18" t="str">
        <v>NA</v>
      </c>
    </row>
    <row r="108" spans="2:32" x14ac:dyDescent="0.2">
      <c r="B108" s="17" t="str">
        <v>Largely Suburban CoC</v>
      </c>
      <c r="C108" s="17" t="str">
        <v>Stockton/San Joaquin County CoC</v>
      </c>
      <c r="D108" s="17" t="str">
        <v>CA-511</v>
      </c>
      <c r="E108" s="17" t="str">
        <v>CA</v>
      </c>
      <c r="F108" s="17" t="str">
        <v>Trend Total</v>
      </c>
      <c r="G108" s="19">
        <v>28479442</v>
      </c>
      <c r="H108" s="18">
        <v>36.446778610514599</v>
      </c>
      <c r="I108" s="17" t="str">
        <v>NA</v>
      </c>
      <c r="J108" s="17" t="str">
        <v>NA</v>
      </c>
      <c r="K108" s="17" t="str">
        <v>NA</v>
      </c>
      <c r="L108" s="18">
        <v>58.009158594379599</v>
      </c>
      <c r="M108" s="20" t="str">
        <v>NA</v>
      </c>
      <c r="N108" s="18">
        <v>-4.1020622362209496</v>
      </c>
      <c r="O108" s="17" t="str">
        <v>NA</v>
      </c>
      <c r="P108" s="18">
        <v>173.49006256353599</v>
      </c>
      <c r="Q108" s="17" t="str">
        <v>NA</v>
      </c>
      <c r="R108" s="18" t="str">
        <v>NA</v>
      </c>
      <c r="S108" s="17" t="str">
        <v>NA</v>
      </c>
      <c r="T108" s="18" t="str">
        <v>NA</v>
      </c>
      <c r="U108" s="17" t="str">
        <v>NA</v>
      </c>
      <c r="V108" s="18">
        <v>13.499753567865699</v>
      </c>
      <c r="W108" s="17" t="str">
        <v>NA</v>
      </c>
      <c r="X108" s="18">
        <v>30.994423772158498</v>
      </c>
      <c r="Y108" s="17" t="str">
        <v>NA</v>
      </c>
      <c r="Z108" s="18">
        <v>-38.567717520320599</v>
      </c>
      <c r="AA108" s="17" t="str">
        <v>NA</v>
      </c>
      <c r="AB108" s="18">
        <v>1403.0892190545701</v>
      </c>
      <c r="AC108" s="17" t="str">
        <v>NA</v>
      </c>
      <c r="AD108" s="18">
        <v>15.384961953894701</v>
      </c>
      <c r="AE108" s="17" t="str">
        <v>NA</v>
      </c>
      <c r="AF108" s="18" t="str">
        <v>NA</v>
      </c>
    </row>
    <row r="109" spans="2:32" x14ac:dyDescent="0.2">
      <c r="B109" s="17" t="str">
        <v>Largely Suburban CoC</v>
      </c>
      <c r="C109" s="17" t="str">
        <v>Daly/San Mateo County CoC</v>
      </c>
      <c r="D109" s="17" t="str">
        <v>CA-512</v>
      </c>
      <c r="E109" s="17" t="str">
        <v>CA</v>
      </c>
      <c r="F109" s="17">
        <v>2015</v>
      </c>
      <c r="G109" s="19">
        <v>9455481</v>
      </c>
      <c r="H109" s="18" t="str">
        <v>NA</v>
      </c>
      <c r="I109" s="17">
        <v>708</v>
      </c>
      <c r="J109" s="17">
        <v>775</v>
      </c>
      <c r="K109" s="17">
        <v>1483</v>
      </c>
      <c r="L109" s="18" t="str">
        <v>NA</v>
      </c>
      <c r="M109" s="20">
        <v>6375.9143627781496</v>
      </c>
      <c r="N109" s="18" t="str">
        <v>NA</v>
      </c>
      <c r="O109" s="17">
        <v>319</v>
      </c>
      <c r="P109" s="18" t="str">
        <v>NA</v>
      </c>
      <c r="Q109" s="17" t="str">
        <v>NA</v>
      </c>
      <c r="R109" s="18" t="str">
        <v>NA</v>
      </c>
      <c r="S109" s="17" t="str">
        <v>NA</v>
      </c>
      <c r="T109" s="18" t="str">
        <v>NA</v>
      </c>
      <c r="U109" s="17">
        <v>1581</v>
      </c>
      <c r="V109" s="18" t="str">
        <v>NA</v>
      </c>
      <c r="W109" s="17">
        <v>321</v>
      </c>
      <c r="X109" s="18" t="str">
        <v>NA</v>
      </c>
      <c r="Y109" s="17">
        <v>477</v>
      </c>
      <c r="Z109" s="18" t="str">
        <v>NA</v>
      </c>
      <c r="AA109" s="17">
        <v>94</v>
      </c>
      <c r="AB109" s="18" t="str">
        <v>NA</v>
      </c>
      <c r="AC109" s="17">
        <v>689</v>
      </c>
      <c r="AD109" s="18" t="str">
        <v>NA</v>
      </c>
      <c r="AE109" s="17">
        <v>0</v>
      </c>
      <c r="AF109" s="18" t="str">
        <v>NA</v>
      </c>
    </row>
    <row r="110" spans="2:32" x14ac:dyDescent="0.2">
      <c r="B110" s="17" t="str">
        <v>Largely Suburban CoC</v>
      </c>
      <c r="C110" s="17" t="str">
        <v>Daly/San Mateo County CoC</v>
      </c>
      <c r="D110" s="17" t="str">
        <v>CA-512</v>
      </c>
      <c r="E110" s="17" t="str">
        <v>CA</v>
      </c>
      <c r="F110" s="17">
        <v>2016</v>
      </c>
      <c r="G110" s="19">
        <v>8583356</v>
      </c>
      <c r="H110" s="18">
        <v>-9.2234863567490706</v>
      </c>
      <c r="I110" s="17">
        <v>586</v>
      </c>
      <c r="J110" s="17">
        <v>775</v>
      </c>
      <c r="K110" s="17">
        <v>1361</v>
      </c>
      <c r="L110" s="18">
        <v>-8.2265677680377607</v>
      </c>
      <c r="M110" s="20">
        <v>6306.6539309331401</v>
      </c>
      <c r="N110" s="18">
        <v>-1.0862823417037899</v>
      </c>
      <c r="O110" s="17">
        <v>238</v>
      </c>
      <c r="P110" s="18">
        <v>-25.3918495297806</v>
      </c>
      <c r="Q110" s="17" t="str">
        <v>NA</v>
      </c>
      <c r="R110" s="18" t="str">
        <v>NA</v>
      </c>
      <c r="S110" s="17" t="str">
        <v>NA</v>
      </c>
      <c r="T110" s="18" t="str">
        <v>NA</v>
      </c>
      <c r="U110" s="17">
        <v>1667</v>
      </c>
      <c r="V110" s="18">
        <v>5.4395951929158803</v>
      </c>
      <c r="W110" s="17">
        <v>227</v>
      </c>
      <c r="X110" s="18">
        <v>-29.283489096573199</v>
      </c>
      <c r="Y110" s="17">
        <v>396</v>
      </c>
      <c r="Z110" s="18">
        <v>-16.981132075471699</v>
      </c>
      <c r="AA110" s="17">
        <v>127</v>
      </c>
      <c r="AB110" s="18">
        <v>35.106382978723403</v>
      </c>
      <c r="AC110" s="17">
        <v>917</v>
      </c>
      <c r="AD110" s="18">
        <v>33.091436865021798</v>
      </c>
      <c r="AE110" s="17">
        <v>0</v>
      </c>
      <c r="AF110" s="18" t="str">
        <v>NA</v>
      </c>
    </row>
    <row r="111" spans="2:32" x14ac:dyDescent="0.2">
      <c r="B111" s="17" t="str">
        <v>Largely Suburban CoC</v>
      </c>
      <c r="C111" s="17" t="str">
        <v>Daly/San Mateo County CoC</v>
      </c>
      <c r="D111" s="17" t="str">
        <v>CA-512</v>
      </c>
      <c r="E111" s="17" t="str">
        <v>CA</v>
      </c>
      <c r="F111" s="17">
        <v>2017</v>
      </c>
      <c r="G111" s="19">
        <v>11536494</v>
      </c>
      <c r="H111" s="18">
        <v>34.4054004051562</v>
      </c>
      <c r="I111" s="17">
        <v>616</v>
      </c>
      <c r="J111" s="17">
        <v>637</v>
      </c>
      <c r="K111" s="17">
        <v>1253</v>
      </c>
      <c r="L111" s="18">
        <v>-7.9353416605437204</v>
      </c>
      <c r="M111" s="20">
        <v>9207.09816440543</v>
      </c>
      <c r="N111" s="18">
        <v>45.990223424914298</v>
      </c>
      <c r="O111" s="17">
        <v>234</v>
      </c>
      <c r="P111" s="18">
        <v>-1.6806722689075699</v>
      </c>
      <c r="Q111" s="17" t="str">
        <v>NA</v>
      </c>
      <c r="R111" s="18" t="str">
        <v>NA</v>
      </c>
      <c r="S111" s="17" t="str">
        <v>NA</v>
      </c>
      <c r="T111" s="18" t="str">
        <v>NA</v>
      </c>
      <c r="U111" s="17">
        <v>1842</v>
      </c>
      <c r="V111" s="18">
        <v>10.497900419916</v>
      </c>
      <c r="W111" s="17">
        <v>223</v>
      </c>
      <c r="X111" s="18">
        <v>-1.7621145374449401</v>
      </c>
      <c r="Y111" s="17">
        <v>414</v>
      </c>
      <c r="Z111" s="18">
        <v>4.5454545454545396</v>
      </c>
      <c r="AA111" s="17">
        <v>139</v>
      </c>
      <c r="AB111" s="18">
        <v>9.4488188976377998</v>
      </c>
      <c r="AC111" s="17">
        <v>753</v>
      </c>
      <c r="AD111" s="18">
        <v>-17.884405670665199</v>
      </c>
      <c r="AE111" s="17">
        <v>313</v>
      </c>
      <c r="AF111" s="18" t="str">
        <v>Inf</v>
      </c>
    </row>
    <row r="112" spans="2:32" x14ac:dyDescent="0.2">
      <c r="B112" s="17" t="str">
        <v>Largely Suburban CoC</v>
      </c>
      <c r="C112" s="17" t="str">
        <v>Daly/San Mateo County CoC</v>
      </c>
      <c r="D112" s="17" t="str">
        <v>CA-512</v>
      </c>
      <c r="E112" s="17" t="str">
        <v>CA</v>
      </c>
      <c r="F112" s="17">
        <v>2018</v>
      </c>
      <c r="G112" s="19">
        <v>12756571</v>
      </c>
      <c r="H112" s="18">
        <v>10.5758040527737</v>
      </c>
      <c r="I112" s="17">
        <v>601</v>
      </c>
      <c r="J112" s="17">
        <v>637</v>
      </c>
      <c r="K112" s="17">
        <v>1238</v>
      </c>
      <c r="L112" s="18">
        <v>-1.19712689545092</v>
      </c>
      <c r="M112" s="20">
        <v>10304.1768982229</v>
      </c>
      <c r="N112" s="18">
        <v>11.9155755073712</v>
      </c>
      <c r="O112" s="17">
        <v>238</v>
      </c>
      <c r="P112" s="18">
        <v>1.7094017094017</v>
      </c>
      <c r="Q112" s="17" t="str">
        <v>NA</v>
      </c>
      <c r="R112" s="18" t="str">
        <v>NA</v>
      </c>
      <c r="S112" s="17" t="str">
        <v>NA</v>
      </c>
      <c r="T112" s="18" t="str">
        <v>NA</v>
      </c>
      <c r="U112" s="17">
        <v>2047</v>
      </c>
      <c r="V112" s="18">
        <v>11.129207383279001</v>
      </c>
      <c r="W112" s="17">
        <v>310</v>
      </c>
      <c r="X112" s="18">
        <v>39.013452914798201</v>
      </c>
      <c r="Y112" s="17">
        <v>370</v>
      </c>
      <c r="Z112" s="18">
        <v>-10.6280193236715</v>
      </c>
      <c r="AA112" s="17">
        <v>342</v>
      </c>
      <c r="AB112" s="18">
        <v>146.04316546762601</v>
      </c>
      <c r="AC112" s="17">
        <v>750</v>
      </c>
      <c r="AD112" s="18">
        <v>-0.39840637450199201</v>
      </c>
      <c r="AE112" s="17">
        <v>275</v>
      </c>
      <c r="AF112" s="18">
        <v>-12.1405750798722</v>
      </c>
    </row>
    <row r="113" spans="2:32" x14ac:dyDescent="0.2">
      <c r="B113" s="17" t="str">
        <v>Largely Suburban CoC</v>
      </c>
      <c r="C113" s="17" t="str">
        <v>Daly/San Mateo County CoC</v>
      </c>
      <c r="D113" s="17" t="str">
        <v>CA-512</v>
      </c>
      <c r="E113" s="17" t="str">
        <v>CA</v>
      </c>
      <c r="F113" s="17">
        <v>2019</v>
      </c>
      <c r="G113" s="19">
        <v>12625516</v>
      </c>
      <c r="H113" s="18">
        <v>-1.0273528834668799</v>
      </c>
      <c r="I113" s="17">
        <v>611</v>
      </c>
      <c r="J113" s="17">
        <v>901</v>
      </c>
      <c r="K113" s="17">
        <v>1512</v>
      </c>
      <c r="L113" s="18">
        <v>22.132471728594499</v>
      </c>
      <c r="M113" s="20">
        <v>8350.2089947090008</v>
      </c>
      <c r="N113" s="18">
        <v>-18.9628722683413</v>
      </c>
      <c r="O113" s="17">
        <v>321</v>
      </c>
      <c r="P113" s="18">
        <v>34.873949579831901</v>
      </c>
      <c r="Q113" s="17" t="str">
        <v>NA</v>
      </c>
      <c r="R113" s="18" t="str">
        <v>NA</v>
      </c>
      <c r="S113" s="17" t="str">
        <v>NA</v>
      </c>
      <c r="T113" s="18" t="str">
        <v>NA</v>
      </c>
      <c r="U113" s="17">
        <v>2008</v>
      </c>
      <c r="V113" s="18">
        <v>-1.90522716170005</v>
      </c>
      <c r="W113" s="17">
        <v>333</v>
      </c>
      <c r="X113" s="18">
        <v>7.4193548387096797</v>
      </c>
      <c r="Y113" s="17">
        <v>348</v>
      </c>
      <c r="Z113" s="18">
        <v>-5.9459459459459403</v>
      </c>
      <c r="AA113" s="17">
        <v>239</v>
      </c>
      <c r="AB113" s="18">
        <v>-30.116959064327499</v>
      </c>
      <c r="AC113" s="17">
        <v>1054</v>
      </c>
      <c r="AD113" s="18">
        <v>40.533333333333303</v>
      </c>
      <c r="AE113" s="17">
        <v>34</v>
      </c>
      <c r="AF113" s="18">
        <v>-87.636363636363598</v>
      </c>
    </row>
    <row r="114" spans="2:32" x14ac:dyDescent="0.2">
      <c r="B114" s="17" t="str">
        <v>Largely Suburban CoC</v>
      </c>
      <c r="C114" s="17" t="str">
        <v>Daly/San Mateo County CoC</v>
      </c>
      <c r="D114" s="17" t="str">
        <v>CA-512</v>
      </c>
      <c r="E114" s="17" t="str">
        <v>CA</v>
      </c>
      <c r="F114" s="17">
        <v>2020</v>
      </c>
      <c r="G114" s="19">
        <v>13751704</v>
      </c>
      <c r="H114" s="18">
        <v>8.9199364208163896</v>
      </c>
      <c r="I114" s="17">
        <v>671</v>
      </c>
      <c r="J114" s="17">
        <v>901</v>
      </c>
      <c r="K114" s="17">
        <v>1572</v>
      </c>
      <c r="L114" s="18">
        <v>3.9682539682539799</v>
      </c>
      <c r="M114" s="20">
        <v>8747.9033078880402</v>
      </c>
      <c r="N114" s="18">
        <v>4.7626869391058202</v>
      </c>
      <c r="O114" s="17">
        <v>363</v>
      </c>
      <c r="P114" s="18">
        <v>13.0841121495327</v>
      </c>
      <c r="Q114" s="17" t="str">
        <v>NA</v>
      </c>
      <c r="R114" s="18" t="str">
        <v>NA</v>
      </c>
      <c r="S114" s="17" t="str">
        <v>NA</v>
      </c>
      <c r="T114" s="18" t="str">
        <v>NA</v>
      </c>
      <c r="U114" s="17">
        <v>2384</v>
      </c>
      <c r="V114" s="18">
        <v>18.725099601593602</v>
      </c>
      <c r="W114" s="17">
        <v>580</v>
      </c>
      <c r="X114" s="18">
        <v>74.174174174174198</v>
      </c>
      <c r="Y114" s="17">
        <v>172</v>
      </c>
      <c r="Z114" s="18">
        <v>-50.574712643678197</v>
      </c>
      <c r="AA114" s="17">
        <v>367</v>
      </c>
      <c r="AB114" s="18">
        <v>53.556485355648498</v>
      </c>
      <c r="AC114" s="17">
        <v>1218</v>
      </c>
      <c r="AD114" s="18">
        <v>15.559772296015201</v>
      </c>
      <c r="AE114" s="17">
        <v>47</v>
      </c>
      <c r="AF114" s="18">
        <v>38.235294117647101</v>
      </c>
    </row>
    <row r="115" spans="2:32" x14ac:dyDescent="0.2">
      <c r="B115" s="17" t="str">
        <v>Largely Suburban CoC</v>
      </c>
      <c r="C115" s="17" t="str">
        <v>Daly/San Mateo County CoC</v>
      </c>
      <c r="D115" s="17" t="str">
        <v>CA-512</v>
      </c>
      <c r="E115" s="17" t="str">
        <v>CA</v>
      </c>
      <c r="F115" s="17" t="str">
        <v>Trend Total</v>
      </c>
      <c r="G115" s="19">
        <v>68709122</v>
      </c>
      <c r="H115" s="18">
        <v>43.650301638530301</v>
      </c>
      <c r="I115" s="17" t="str">
        <v>NA</v>
      </c>
      <c r="J115" s="17" t="str">
        <v>NA</v>
      </c>
      <c r="K115" s="17" t="str">
        <v>NA</v>
      </c>
      <c r="L115" s="18">
        <v>8.7416893728160794</v>
      </c>
      <c r="M115" s="20" t="str">
        <v>NA</v>
      </c>
      <c r="N115" s="18">
        <v>42.619331261346197</v>
      </c>
      <c r="O115" s="17" t="str">
        <v>NA</v>
      </c>
      <c r="P115" s="18">
        <v>22.594941640078101</v>
      </c>
      <c r="Q115" s="17" t="str">
        <v>NA</v>
      </c>
      <c r="R115" s="18" t="str">
        <v>NA</v>
      </c>
      <c r="S115" s="17" t="str">
        <v>NA</v>
      </c>
      <c r="T115" s="18" t="str">
        <v>NA</v>
      </c>
      <c r="U115" s="17" t="str">
        <v>NA</v>
      </c>
      <c r="V115" s="18">
        <v>43.886575436004399</v>
      </c>
      <c r="W115" s="17" t="str">
        <v>NA</v>
      </c>
      <c r="X115" s="18">
        <v>89.561378293663907</v>
      </c>
      <c r="Y115" s="17" t="str">
        <v>NA</v>
      </c>
      <c r="Z115" s="18">
        <v>-79.584355443312802</v>
      </c>
      <c r="AA115" s="17" t="str">
        <v>NA</v>
      </c>
      <c r="AB115" s="18">
        <v>214.037893635308</v>
      </c>
      <c r="AC115" s="17" t="str">
        <v>NA</v>
      </c>
      <c r="AD115" s="18">
        <v>70.9017304492031</v>
      </c>
      <c r="AE115" s="17" t="str">
        <v>NA</v>
      </c>
      <c r="AF115" s="18" t="str">
        <v>NA</v>
      </c>
    </row>
    <row r="116" spans="2:32" x14ac:dyDescent="0.2">
      <c r="B116" s="17" t="str">
        <v>Largely Suburban CoC</v>
      </c>
      <c r="C116" s="17" t="str">
        <v>Visalia/Kings, Tulare Counties CoC</v>
      </c>
      <c r="D116" s="17" t="str">
        <v>CA-513</v>
      </c>
      <c r="E116" s="17" t="str">
        <v>CA</v>
      </c>
      <c r="F116" s="17">
        <v>2015</v>
      </c>
      <c r="G116" s="19">
        <v>1923277</v>
      </c>
      <c r="H116" s="18" t="str">
        <v>NA</v>
      </c>
      <c r="I116" s="17">
        <v>417</v>
      </c>
      <c r="J116" s="17">
        <v>445</v>
      </c>
      <c r="K116" s="17">
        <v>862</v>
      </c>
      <c r="L116" s="18" t="str">
        <v>NA</v>
      </c>
      <c r="M116" s="20">
        <v>2231.1798143851502</v>
      </c>
      <c r="N116" s="18" t="str">
        <v>NA</v>
      </c>
      <c r="O116" s="17">
        <v>349</v>
      </c>
      <c r="P116" s="18" t="str">
        <v>NA</v>
      </c>
      <c r="Q116" s="17" t="str">
        <v>NA</v>
      </c>
      <c r="R116" s="18" t="str">
        <v>NA</v>
      </c>
      <c r="S116" s="17" t="str">
        <v>NA</v>
      </c>
      <c r="T116" s="18" t="str">
        <v>NA</v>
      </c>
      <c r="U116" s="17">
        <v>851</v>
      </c>
      <c r="V116" s="18" t="str">
        <v>NA</v>
      </c>
      <c r="W116" s="17">
        <v>237</v>
      </c>
      <c r="X116" s="18" t="str">
        <v>NA</v>
      </c>
      <c r="Y116" s="17">
        <v>322</v>
      </c>
      <c r="Z116" s="18" t="str">
        <v>NA</v>
      </c>
      <c r="AA116" s="17">
        <v>63</v>
      </c>
      <c r="AB116" s="18" t="str">
        <v>NA</v>
      </c>
      <c r="AC116" s="17">
        <v>229</v>
      </c>
      <c r="AD116" s="18" t="str">
        <v>NA</v>
      </c>
      <c r="AE116" s="17">
        <v>0</v>
      </c>
      <c r="AF116" s="18" t="str">
        <v>NA</v>
      </c>
    </row>
    <row r="117" spans="2:32" x14ac:dyDescent="0.2">
      <c r="B117" s="17" t="str">
        <v>Largely Suburban CoC</v>
      </c>
      <c r="C117" s="17" t="str">
        <v>Visalia/Kings, Tulare Counties CoC</v>
      </c>
      <c r="D117" s="17" t="str">
        <v>CA-513</v>
      </c>
      <c r="E117" s="17" t="str">
        <v>CA</v>
      </c>
      <c r="F117" s="17">
        <v>2016</v>
      </c>
      <c r="G117" s="19">
        <v>2188521</v>
      </c>
      <c r="H117" s="18">
        <v>13.7912531580214</v>
      </c>
      <c r="I117" s="17">
        <v>326</v>
      </c>
      <c r="J117" s="17">
        <v>466</v>
      </c>
      <c r="K117" s="17">
        <v>792</v>
      </c>
      <c r="L117" s="18">
        <v>-8.12064965197216</v>
      </c>
      <c r="M117" s="20">
        <v>2763.2840909090901</v>
      </c>
      <c r="N117" s="18">
        <v>23.848560886634498</v>
      </c>
      <c r="O117" s="17">
        <v>251</v>
      </c>
      <c r="P117" s="18">
        <v>-28.080229226360998</v>
      </c>
      <c r="Q117" s="17" t="str">
        <v>NA</v>
      </c>
      <c r="R117" s="18" t="str">
        <v>NA</v>
      </c>
      <c r="S117" s="17" t="str">
        <v>NA</v>
      </c>
      <c r="T117" s="18" t="str">
        <v>NA</v>
      </c>
      <c r="U117" s="17">
        <v>864</v>
      </c>
      <c r="V117" s="18">
        <v>1.5276145710928299</v>
      </c>
      <c r="W117" s="17">
        <v>237</v>
      </c>
      <c r="X117" s="18">
        <v>0</v>
      </c>
      <c r="Y117" s="17">
        <v>230</v>
      </c>
      <c r="Z117" s="18">
        <v>-28.571428571428601</v>
      </c>
      <c r="AA117" s="17">
        <v>180</v>
      </c>
      <c r="AB117" s="18">
        <v>185.71428571428601</v>
      </c>
      <c r="AC117" s="17">
        <v>217</v>
      </c>
      <c r="AD117" s="18">
        <v>-5.2401746724890801</v>
      </c>
      <c r="AE117" s="17">
        <v>0</v>
      </c>
      <c r="AF117" s="18" t="str">
        <v>NA</v>
      </c>
    </row>
    <row r="118" spans="2:32" x14ac:dyDescent="0.2">
      <c r="B118" s="17" t="str">
        <v>Largely Suburban CoC</v>
      </c>
      <c r="C118" s="17" t="str">
        <v>Visalia/Kings, Tulare Counties CoC</v>
      </c>
      <c r="D118" s="17" t="str">
        <v>CA-513</v>
      </c>
      <c r="E118" s="17" t="str">
        <v>CA</v>
      </c>
      <c r="F118" s="17">
        <v>2017</v>
      </c>
      <c r="G118" s="19">
        <v>2321272</v>
      </c>
      <c r="H118" s="18">
        <v>6.0657859805777399</v>
      </c>
      <c r="I118" s="17">
        <v>354</v>
      </c>
      <c r="J118" s="17">
        <v>499</v>
      </c>
      <c r="K118" s="17">
        <v>853</v>
      </c>
      <c r="L118" s="18">
        <v>7.7020202020201998</v>
      </c>
      <c r="M118" s="20">
        <v>2721.3036342321202</v>
      </c>
      <c r="N118" s="18">
        <v>-1.51922333339088</v>
      </c>
      <c r="O118" s="17">
        <v>251</v>
      </c>
      <c r="P118" s="18">
        <v>0</v>
      </c>
      <c r="Q118" s="17" t="str">
        <v>NA</v>
      </c>
      <c r="R118" s="18" t="str">
        <v>NA</v>
      </c>
      <c r="S118" s="17" t="str">
        <v>NA</v>
      </c>
      <c r="T118" s="18" t="str">
        <v>NA</v>
      </c>
      <c r="U118" s="17">
        <v>819</v>
      </c>
      <c r="V118" s="18">
        <v>-5.2083333333333401</v>
      </c>
      <c r="W118" s="17">
        <v>268</v>
      </c>
      <c r="X118" s="18">
        <v>13.0801687763713</v>
      </c>
      <c r="Y118" s="17">
        <v>191</v>
      </c>
      <c r="Z118" s="18">
        <v>-16.956521739130402</v>
      </c>
      <c r="AA118" s="17">
        <v>104</v>
      </c>
      <c r="AB118" s="18">
        <v>-42.2222222222222</v>
      </c>
      <c r="AC118" s="17">
        <v>256</v>
      </c>
      <c r="AD118" s="18">
        <v>17.972350230414701</v>
      </c>
      <c r="AE118" s="17">
        <v>0</v>
      </c>
      <c r="AF118" s="18" t="str">
        <v>NA</v>
      </c>
    </row>
    <row r="119" spans="2:32" x14ac:dyDescent="0.2">
      <c r="B119" s="17" t="str">
        <v>Largely Suburban CoC</v>
      </c>
      <c r="C119" s="17" t="str">
        <v>Visalia/Kings, Tulare Counties CoC</v>
      </c>
      <c r="D119" s="17" t="str">
        <v>CA-513</v>
      </c>
      <c r="E119" s="17" t="str">
        <v>CA</v>
      </c>
      <c r="F119" s="17">
        <v>2018</v>
      </c>
      <c r="G119" s="19">
        <v>2354941</v>
      </c>
      <c r="H119" s="18">
        <v>1.45045475067118</v>
      </c>
      <c r="I119" s="17">
        <v>315</v>
      </c>
      <c r="J119" s="17">
        <v>652</v>
      </c>
      <c r="K119" s="17">
        <v>967</v>
      </c>
      <c r="L119" s="18">
        <v>13.364595545134801</v>
      </c>
      <c r="M119" s="20">
        <v>2435.3061013443598</v>
      </c>
      <c r="N119" s="18">
        <v>-10.5095781775362</v>
      </c>
      <c r="O119" s="17">
        <v>288</v>
      </c>
      <c r="P119" s="18">
        <v>14.741035856573699</v>
      </c>
      <c r="Q119" s="17" t="str">
        <v>NA</v>
      </c>
      <c r="R119" s="18" t="str">
        <v>NA</v>
      </c>
      <c r="S119" s="17" t="str">
        <v>NA</v>
      </c>
      <c r="T119" s="18" t="str">
        <v>NA</v>
      </c>
      <c r="U119" s="17">
        <v>854</v>
      </c>
      <c r="V119" s="18">
        <v>4.2735042735042796</v>
      </c>
      <c r="W119" s="17">
        <v>255</v>
      </c>
      <c r="X119" s="18">
        <v>-4.8507462686567102</v>
      </c>
      <c r="Y119" s="17">
        <v>193</v>
      </c>
      <c r="Z119" s="18">
        <v>1.04712041884816</v>
      </c>
      <c r="AA119" s="17">
        <v>144</v>
      </c>
      <c r="AB119" s="18">
        <v>38.461538461538503</v>
      </c>
      <c r="AC119" s="17">
        <v>262</v>
      </c>
      <c r="AD119" s="18">
        <v>2.34375</v>
      </c>
      <c r="AE119" s="17">
        <v>0</v>
      </c>
      <c r="AF119" s="18" t="str">
        <v>NA</v>
      </c>
    </row>
    <row r="120" spans="2:32" x14ac:dyDescent="0.2">
      <c r="B120" s="17" t="str">
        <v>Largely Suburban CoC</v>
      </c>
      <c r="C120" s="17" t="str">
        <v>Visalia/Kings, Tulare Counties CoC</v>
      </c>
      <c r="D120" s="17" t="str">
        <v>CA-513</v>
      </c>
      <c r="E120" s="17" t="str">
        <v>CA</v>
      </c>
      <c r="F120" s="17">
        <v>2019</v>
      </c>
      <c r="G120" s="19">
        <v>2474301</v>
      </c>
      <c r="H120" s="18">
        <v>5.0684921617993899</v>
      </c>
      <c r="I120" s="17">
        <v>289</v>
      </c>
      <c r="J120" s="17">
        <v>775</v>
      </c>
      <c r="K120" s="17">
        <v>1064</v>
      </c>
      <c r="L120" s="18">
        <v>10.0310237849017</v>
      </c>
      <c r="M120" s="20">
        <v>2325.47086466165</v>
      </c>
      <c r="N120" s="18">
        <v>-4.5101203755075101</v>
      </c>
      <c r="O120" s="17">
        <v>315</v>
      </c>
      <c r="P120" s="18">
        <v>9.375</v>
      </c>
      <c r="Q120" s="17" t="str">
        <v>NA</v>
      </c>
      <c r="R120" s="18" t="str">
        <v>NA</v>
      </c>
      <c r="S120" s="17" t="str">
        <v>NA</v>
      </c>
      <c r="T120" s="18" t="str">
        <v>NA</v>
      </c>
      <c r="U120" s="17">
        <v>770</v>
      </c>
      <c r="V120" s="18">
        <v>-9.8360655737704903</v>
      </c>
      <c r="W120" s="17">
        <v>234</v>
      </c>
      <c r="X120" s="18">
        <v>-8.2352941176470598</v>
      </c>
      <c r="Y120" s="17">
        <v>171</v>
      </c>
      <c r="Z120" s="18">
        <v>-11.3989637305699</v>
      </c>
      <c r="AA120" s="17">
        <v>105</v>
      </c>
      <c r="AB120" s="18">
        <v>-27.0833333333333</v>
      </c>
      <c r="AC120" s="17">
        <v>260</v>
      </c>
      <c r="AD120" s="18">
        <v>-0.76335877862595503</v>
      </c>
      <c r="AE120" s="17">
        <v>0</v>
      </c>
      <c r="AF120" s="18" t="str">
        <v>NA</v>
      </c>
    </row>
    <row r="121" spans="2:32" x14ac:dyDescent="0.2">
      <c r="B121" s="17" t="str">
        <v>Largely Suburban CoC</v>
      </c>
      <c r="C121" s="17" t="str">
        <v>Visalia/Kings, Tulare Counties CoC</v>
      </c>
      <c r="D121" s="17" t="str">
        <v>CA-513</v>
      </c>
      <c r="E121" s="17" t="str">
        <v>CA</v>
      </c>
      <c r="F121" s="17">
        <v>2020</v>
      </c>
      <c r="G121" s="19">
        <v>2560459</v>
      </c>
      <c r="H121" s="18">
        <v>3.4821147467507099</v>
      </c>
      <c r="I121" s="17">
        <v>360</v>
      </c>
      <c r="J121" s="17">
        <v>937</v>
      </c>
      <c r="K121" s="17">
        <v>1297</v>
      </c>
      <c r="L121" s="18">
        <v>21.898496240601499</v>
      </c>
      <c r="M121" s="20">
        <v>1974.13955281419</v>
      </c>
      <c r="N121" s="18">
        <v>-15.1079644637296</v>
      </c>
      <c r="O121" s="17">
        <v>529</v>
      </c>
      <c r="P121" s="18">
        <v>67.936507936507894</v>
      </c>
      <c r="Q121" s="17" t="str">
        <v>NA</v>
      </c>
      <c r="R121" s="18" t="str">
        <v>NA</v>
      </c>
      <c r="S121" s="17" t="str">
        <v>NA</v>
      </c>
      <c r="T121" s="18" t="str">
        <v>NA</v>
      </c>
      <c r="U121" s="17">
        <v>933</v>
      </c>
      <c r="V121" s="18">
        <v>21.168831168831201</v>
      </c>
      <c r="W121" s="17">
        <v>310</v>
      </c>
      <c r="X121" s="18">
        <v>32.478632478632498</v>
      </c>
      <c r="Y121" s="17">
        <v>184</v>
      </c>
      <c r="Z121" s="18">
        <v>7.6023391812865402</v>
      </c>
      <c r="AA121" s="17">
        <v>139</v>
      </c>
      <c r="AB121" s="18">
        <v>32.380952380952401</v>
      </c>
      <c r="AC121" s="17">
        <v>235</v>
      </c>
      <c r="AD121" s="18">
        <v>-9.6153846153846096</v>
      </c>
      <c r="AE121" s="17">
        <v>65</v>
      </c>
      <c r="AF121" s="18" t="str">
        <v>Inf</v>
      </c>
    </row>
    <row r="122" spans="2:32" x14ac:dyDescent="0.2">
      <c r="B122" s="17" t="str">
        <v>Largely Suburban CoC</v>
      </c>
      <c r="C122" s="17" t="str">
        <v>Visalia/Kings, Tulare Counties CoC</v>
      </c>
      <c r="D122" s="17" t="str">
        <v>CA-513</v>
      </c>
      <c r="E122" s="17" t="str">
        <v>CA</v>
      </c>
      <c r="F122" s="17" t="str">
        <v>Trend Total</v>
      </c>
      <c r="G122" s="19">
        <v>13822771</v>
      </c>
      <c r="H122" s="18">
        <v>29.858100797820398</v>
      </c>
      <c r="I122" s="17" t="str">
        <v>NA</v>
      </c>
      <c r="J122" s="17" t="str">
        <v>NA</v>
      </c>
      <c r="K122" s="17" t="str">
        <v>NA</v>
      </c>
      <c r="L122" s="18">
        <v>44.875486120685999</v>
      </c>
      <c r="M122" s="20" t="str">
        <v>NA</v>
      </c>
      <c r="N122" s="18">
        <v>-7.7983254635296904</v>
      </c>
      <c r="O122" s="17" t="str">
        <v>NA</v>
      </c>
      <c r="P122" s="18">
        <v>63.972314566720598</v>
      </c>
      <c r="Q122" s="17" t="str">
        <v>NA</v>
      </c>
      <c r="R122" s="18" t="str">
        <v>NA</v>
      </c>
      <c r="S122" s="17" t="str">
        <v>NA</v>
      </c>
      <c r="T122" s="18" t="str">
        <v>NA</v>
      </c>
      <c r="U122" s="17" t="str">
        <v>NA</v>
      </c>
      <c r="V122" s="18">
        <v>11.9255511063245</v>
      </c>
      <c r="W122" s="17" t="str">
        <v>NA</v>
      </c>
      <c r="X122" s="18">
        <v>32.4727608687</v>
      </c>
      <c r="Y122" s="17" t="str">
        <v>NA</v>
      </c>
      <c r="Z122" s="18">
        <v>-48.277454440994198</v>
      </c>
      <c r="AA122" s="17" t="str">
        <v>NA</v>
      </c>
      <c r="AB122" s="18">
        <v>187.25122100122101</v>
      </c>
      <c r="AC122" s="17" t="str">
        <v>NA</v>
      </c>
      <c r="AD122" s="18">
        <v>4.6971821639150599</v>
      </c>
      <c r="AE122" s="17" t="str">
        <v>NA</v>
      </c>
      <c r="AF122" s="18" t="str">
        <v>NA</v>
      </c>
    </row>
    <row r="123" spans="2:32" x14ac:dyDescent="0.2">
      <c r="B123" s="17" t="str">
        <v>Major City CoC</v>
      </c>
      <c r="C123" s="17" t="str">
        <v>Fresno City &amp; County/Madera County CoC</v>
      </c>
      <c r="D123" s="17" t="str">
        <v>CA-514</v>
      </c>
      <c r="E123" s="17" t="str">
        <v>CA</v>
      </c>
      <c r="F123" s="17">
        <v>2015</v>
      </c>
      <c r="G123" s="19">
        <v>8737368</v>
      </c>
      <c r="H123" s="18" t="str">
        <v>NA</v>
      </c>
      <c r="I123" s="17">
        <v>539</v>
      </c>
      <c r="J123" s="17">
        <v>1183</v>
      </c>
      <c r="K123" s="17">
        <v>1722</v>
      </c>
      <c r="L123" s="18" t="str">
        <v>NA</v>
      </c>
      <c r="M123" s="20">
        <v>5073.9651567944202</v>
      </c>
      <c r="N123" s="18" t="str">
        <v>NA</v>
      </c>
      <c r="O123" s="17">
        <v>368</v>
      </c>
      <c r="P123" s="18" t="str">
        <v>NA</v>
      </c>
      <c r="Q123" s="17" t="str">
        <v>NA</v>
      </c>
      <c r="R123" s="18" t="str">
        <v>NA</v>
      </c>
      <c r="S123" s="17" t="str">
        <v>NA</v>
      </c>
      <c r="T123" s="18" t="str">
        <v>NA</v>
      </c>
      <c r="U123" s="17">
        <v>1887</v>
      </c>
      <c r="V123" s="18" t="str">
        <v>NA</v>
      </c>
      <c r="W123" s="17">
        <v>372</v>
      </c>
      <c r="X123" s="18" t="str">
        <v>NA</v>
      </c>
      <c r="Y123" s="17">
        <v>460</v>
      </c>
      <c r="Z123" s="18" t="str">
        <v>NA</v>
      </c>
      <c r="AA123" s="17">
        <v>16</v>
      </c>
      <c r="AB123" s="18" t="str">
        <v>NA</v>
      </c>
      <c r="AC123" s="17">
        <v>1039</v>
      </c>
      <c r="AD123" s="18" t="str">
        <v>NA</v>
      </c>
      <c r="AE123" s="17">
        <v>0</v>
      </c>
      <c r="AF123" s="18" t="str">
        <v>NA</v>
      </c>
    </row>
    <row r="124" spans="2:32" x14ac:dyDescent="0.2">
      <c r="B124" s="17" t="str">
        <v>Major City CoC</v>
      </c>
      <c r="C124" s="17" t="str">
        <v>Fresno City &amp; County/Madera County CoC</v>
      </c>
      <c r="D124" s="17" t="str">
        <v>CA-514</v>
      </c>
      <c r="E124" s="17" t="str">
        <v>CA</v>
      </c>
      <c r="F124" s="17">
        <v>2016</v>
      </c>
      <c r="G124" s="19">
        <v>9006586</v>
      </c>
      <c r="H124" s="18">
        <v>3.0812253758797801</v>
      </c>
      <c r="I124" s="17">
        <v>452</v>
      </c>
      <c r="J124" s="17">
        <v>1431</v>
      </c>
      <c r="K124" s="17">
        <v>1883</v>
      </c>
      <c r="L124" s="18">
        <v>9.3495934959349594</v>
      </c>
      <c r="M124" s="20">
        <v>4783.1046202867801</v>
      </c>
      <c r="N124" s="18">
        <v>-5.7324109945485899</v>
      </c>
      <c r="O124" s="17">
        <v>546</v>
      </c>
      <c r="P124" s="18">
        <v>48.369565217391298</v>
      </c>
      <c r="Q124" s="17" t="str">
        <v>NA</v>
      </c>
      <c r="R124" s="18" t="str">
        <v>NA</v>
      </c>
      <c r="S124" s="17" t="str">
        <v>NA</v>
      </c>
      <c r="T124" s="18" t="str">
        <v>NA</v>
      </c>
      <c r="U124" s="17">
        <v>1924</v>
      </c>
      <c r="V124" s="18">
        <v>1.9607843137254799</v>
      </c>
      <c r="W124" s="17">
        <v>412</v>
      </c>
      <c r="X124" s="18">
        <v>10.752688172042999</v>
      </c>
      <c r="Y124" s="17">
        <v>241</v>
      </c>
      <c r="Z124" s="18">
        <v>-47.6086956521739</v>
      </c>
      <c r="AA124" s="17">
        <v>157</v>
      </c>
      <c r="AB124" s="18">
        <v>881.25</v>
      </c>
      <c r="AC124" s="17">
        <v>1114</v>
      </c>
      <c r="AD124" s="18">
        <v>7.2184793070259898</v>
      </c>
      <c r="AE124" s="17">
        <v>0</v>
      </c>
      <c r="AF124" s="18" t="str">
        <v>NA</v>
      </c>
    </row>
    <row r="125" spans="2:32" x14ac:dyDescent="0.2">
      <c r="B125" s="17" t="str">
        <v>Major City CoC</v>
      </c>
      <c r="C125" s="17" t="str">
        <v>Fresno City &amp; County/Madera County CoC</v>
      </c>
      <c r="D125" s="17" t="str">
        <v>CA-514</v>
      </c>
      <c r="E125" s="17" t="str">
        <v>CA</v>
      </c>
      <c r="F125" s="17">
        <v>2017</v>
      </c>
      <c r="G125" s="19">
        <v>9390872</v>
      </c>
      <c r="H125" s="18">
        <v>4.2667221519896703</v>
      </c>
      <c r="I125" s="17">
        <v>487</v>
      </c>
      <c r="J125" s="17">
        <v>1529</v>
      </c>
      <c r="K125" s="17">
        <v>2016</v>
      </c>
      <c r="L125" s="18">
        <v>7.0631970260222898</v>
      </c>
      <c r="M125" s="20">
        <v>4658.1706349206397</v>
      </c>
      <c r="N125" s="18">
        <v>-2.6119852122040901</v>
      </c>
      <c r="O125" s="17">
        <v>692</v>
      </c>
      <c r="P125" s="18">
        <v>26.739926739926702</v>
      </c>
      <c r="Q125" s="17" t="str">
        <v>NA</v>
      </c>
      <c r="R125" s="18" t="str">
        <v>NA</v>
      </c>
      <c r="S125" s="17" t="str">
        <v>NA</v>
      </c>
      <c r="T125" s="18" t="str">
        <v>NA</v>
      </c>
      <c r="U125" s="17">
        <v>2027</v>
      </c>
      <c r="V125" s="18">
        <v>5.3534303534303396</v>
      </c>
      <c r="W125" s="17">
        <v>380</v>
      </c>
      <c r="X125" s="18">
        <v>-7.7669902912621298</v>
      </c>
      <c r="Y125" s="17">
        <v>156</v>
      </c>
      <c r="Z125" s="18">
        <v>-35.269709543568503</v>
      </c>
      <c r="AA125" s="17">
        <v>238</v>
      </c>
      <c r="AB125" s="18">
        <v>51.592356687898103</v>
      </c>
      <c r="AC125" s="17">
        <v>1253</v>
      </c>
      <c r="AD125" s="18">
        <v>12.4775583482944</v>
      </c>
      <c r="AE125" s="17">
        <v>0</v>
      </c>
      <c r="AF125" s="18" t="str">
        <v>NA</v>
      </c>
    </row>
    <row r="126" spans="2:32" x14ac:dyDescent="0.2">
      <c r="B126" s="17" t="str">
        <v>Major City CoC</v>
      </c>
      <c r="C126" s="17" t="str">
        <v>Fresno City &amp; County/Madera County CoC</v>
      </c>
      <c r="D126" s="17" t="str">
        <v>CA-514</v>
      </c>
      <c r="E126" s="17" t="str">
        <v>CA</v>
      </c>
      <c r="F126" s="17">
        <v>2018</v>
      </c>
      <c r="G126" s="19">
        <v>10733261</v>
      </c>
      <c r="H126" s="18">
        <v>14.2946150261658</v>
      </c>
      <c r="I126" s="17">
        <v>463</v>
      </c>
      <c r="J126" s="17">
        <v>1681</v>
      </c>
      <c r="K126" s="17">
        <v>2144</v>
      </c>
      <c r="L126" s="18">
        <v>6.3492063492063497</v>
      </c>
      <c r="M126" s="20">
        <v>5006.1851679104502</v>
      </c>
      <c r="N126" s="18">
        <v>7.4710559201260702</v>
      </c>
      <c r="O126" s="17">
        <v>524</v>
      </c>
      <c r="P126" s="18">
        <v>-24.2774566473988</v>
      </c>
      <c r="Q126" s="17" t="str">
        <v>NA</v>
      </c>
      <c r="R126" s="18" t="str">
        <v>NA</v>
      </c>
      <c r="S126" s="17" t="str">
        <v>NA</v>
      </c>
      <c r="T126" s="18" t="str">
        <v>NA</v>
      </c>
      <c r="U126" s="17">
        <v>2381</v>
      </c>
      <c r="V126" s="18">
        <v>17.464232856438102</v>
      </c>
      <c r="W126" s="17">
        <v>425</v>
      </c>
      <c r="X126" s="18">
        <v>11.842105263157899</v>
      </c>
      <c r="Y126" s="17">
        <v>122</v>
      </c>
      <c r="Z126" s="18">
        <v>-21.794871794871799</v>
      </c>
      <c r="AA126" s="17">
        <v>526</v>
      </c>
      <c r="AB126" s="18">
        <v>121.008403361345</v>
      </c>
      <c r="AC126" s="17">
        <v>1308</v>
      </c>
      <c r="AD126" s="18">
        <v>4.3894652833200301</v>
      </c>
      <c r="AE126" s="17">
        <v>0</v>
      </c>
      <c r="AF126" s="18" t="str">
        <v>NA</v>
      </c>
    </row>
    <row r="127" spans="2:32" x14ac:dyDescent="0.2">
      <c r="B127" s="17" t="str">
        <v>Major City CoC</v>
      </c>
      <c r="C127" s="17" t="str">
        <v>Fresno City &amp; County/Madera County CoC</v>
      </c>
      <c r="D127" s="17" t="str">
        <v>CA-514</v>
      </c>
      <c r="E127" s="17" t="str">
        <v>CA</v>
      </c>
      <c r="F127" s="17">
        <v>2019</v>
      </c>
      <c r="G127" s="19">
        <v>10662668</v>
      </c>
      <c r="H127" s="18">
        <v>-0.65770319011155798</v>
      </c>
      <c r="I127" s="17">
        <v>439</v>
      </c>
      <c r="J127" s="17">
        <v>2069</v>
      </c>
      <c r="K127" s="17">
        <v>2508</v>
      </c>
      <c r="L127" s="18">
        <v>16.977611940298502</v>
      </c>
      <c r="M127" s="20">
        <v>4251.4625199361999</v>
      </c>
      <c r="N127" s="18">
        <v>-15.075803684050699</v>
      </c>
      <c r="O127" s="17">
        <v>698</v>
      </c>
      <c r="P127" s="18">
        <v>33.206106870229</v>
      </c>
      <c r="Q127" s="17" t="str">
        <v>NA</v>
      </c>
      <c r="R127" s="18" t="str">
        <v>NA</v>
      </c>
      <c r="S127" s="17" t="str">
        <v>NA</v>
      </c>
      <c r="T127" s="18" t="str">
        <v>NA</v>
      </c>
      <c r="U127" s="17">
        <v>2456</v>
      </c>
      <c r="V127" s="18">
        <v>3.1499370012599801</v>
      </c>
      <c r="W127" s="17">
        <v>411</v>
      </c>
      <c r="X127" s="18">
        <v>-3.29411764705883</v>
      </c>
      <c r="Y127" s="17">
        <v>114</v>
      </c>
      <c r="Z127" s="18">
        <v>-6.55737704918032</v>
      </c>
      <c r="AA127" s="17">
        <v>534</v>
      </c>
      <c r="AB127" s="18">
        <v>1.5209125475285099</v>
      </c>
      <c r="AC127" s="17">
        <v>1353</v>
      </c>
      <c r="AD127" s="18">
        <v>3.44036697247707</v>
      </c>
      <c r="AE127" s="17">
        <v>44</v>
      </c>
      <c r="AF127" s="18" t="str">
        <v>Inf</v>
      </c>
    </row>
    <row r="128" spans="2:32" x14ac:dyDescent="0.2">
      <c r="B128" s="17" t="str">
        <v>Major City CoC</v>
      </c>
      <c r="C128" s="17" t="str">
        <v>Fresno City &amp; County/Madera County CoC</v>
      </c>
      <c r="D128" s="17" t="str">
        <v>CA-514</v>
      </c>
      <c r="E128" s="17" t="str">
        <v>CA</v>
      </c>
      <c r="F128" s="17">
        <v>2020</v>
      </c>
      <c r="G128" s="19">
        <v>11198730</v>
      </c>
      <c r="H128" s="18">
        <v>5.0274659212872397</v>
      </c>
      <c r="I128" s="17">
        <v>960</v>
      </c>
      <c r="J128" s="17">
        <v>2681</v>
      </c>
      <c r="K128" s="17">
        <v>3641</v>
      </c>
      <c r="L128" s="18">
        <v>45.175438596491198</v>
      </c>
      <c r="M128" s="20">
        <v>3075.7291952760202</v>
      </c>
      <c r="N128" s="18">
        <v>-27.654796888055898</v>
      </c>
      <c r="O128" s="17">
        <v>645</v>
      </c>
      <c r="P128" s="18">
        <v>-7.5931232091690504</v>
      </c>
      <c r="Q128" s="17" t="str">
        <v>NA</v>
      </c>
      <c r="R128" s="18" t="str">
        <v>NA</v>
      </c>
      <c r="S128" s="17" t="str">
        <v>NA</v>
      </c>
      <c r="T128" s="18" t="str">
        <v>NA</v>
      </c>
      <c r="U128" s="17">
        <v>3195</v>
      </c>
      <c r="V128" s="18">
        <v>30.089576547231299</v>
      </c>
      <c r="W128" s="17">
        <v>898</v>
      </c>
      <c r="X128" s="18">
        <v>118.491484184915</v>
      </c>
      <c r="Y128" s="17">
        <v>148</v>
      </c>
      <c r="Z128" s="18">
        <v>29.824561403508799</v>
      </c>
      <c r="AA128" s="17">
        <v>767</v>
      </c>
      <c r="AB128" s="18">
        <v>43.632958801498098</v>
      </c>
      <c r="AC128" s="17">
        <v>1338</v>
      </c>
      <c r="AD128" s="18">
        <v>-1.1086474501108701</v>
      </c>
      <c r="AE128" s="17">
        <v>44</v>
      </c>
      <c r="AF128" s="18">
        <v>0</v>
      </c>
    </row>
    <row r="129" spans="2:32" x14ac:dyDescent="0.2">
      <c r="B129" s="17" t="str">
        <v>Major City CoC</v>
      </c>
      <c r="C129" s="17" t="str">
        <v>Fresno City &amp; County/Madera County CoC</v>
      </c>
      <c r="D129" s="17" t="str">
        <v>CA-514</v>
      </c>
      <c r="E129" s="17" t="str">
        <v>CA</v>
      </c>
      <c r="F129" s="17" t="str">
        <v>Trend Total</v>
      </c>
      <c r="G129" s="19">
        <v>59729485</v>
      </c>
      <c r="H129" s="18">
        <v>26.012325285210899</v>
      </c>
      <c r="I129" s="17" t="str">
        <v>NA</v>
      </c>
      <c r="J129" s="17" t="str">
        <v>NA</v>
      </c>
      <c r="K129" s="17" t="str">
        <v>NA</v>
      </c>
      <c r="L129" s="18">
        <v>84.915047407953296</v>
      </c>
      <c r="M129" s="20" t="str">
        <v>NA</v>
      </c>
      <c r="N129" s="18">
        <v>-43.603940858733203</v>
      </c>
      <c r="O129" s="17" t="str">
        <v>NA</v>
      </c>
      <c r="P129" s="18">
        <v>76.445018970979106</v>
      </c>
      <c r="Q129" s="17" t="str">
        <v>NA</v>
      </c>
      <c r="R129" s="18" t="str">
        <v>NA</v>
      </c>
      <c r="S129" s="17" t="str">
        <v>NA</v>
      </c>
      <c r="T129" s="18" t="str">
        <v>NA</v>
      </c>
      <c r="U129" s="17" t="str">
        <v>NA</v>
      </c>
      <c r="V129" s="18">
        <v>58.0179610720852</v>
      </c>
      <c r="W129" s="17" t="str">
        <v>NA</v>
      </c>
      <c r="X129" s="18">
        <v>130.02516968179501</v>
      </c>
      <c r="Y129" s="17" t="str">
        <v>NA</v>
      </c>
      <c r="Z129" s="18">
        <v>-81.406092636285706</v>
      </c>
      <c r="AA129" s="17" t="str">
        <v>NA</v>
      </c>
      <c r="AB129" s="18">
        <v>1099.00463139827</v>
      </c>
      <c r="AC129" s="17" t="str">
        <v>NA</v>
      </c>
      <c r="AD129" s="18">
        <v>26.417222461006599</v>
      </c>
      <c r="AE129" s="17" t="str">
        <v>NA</v>
      </c>
      <c r="AF129" s="18" t="str">
        <v>NA</v>
      </c>
    </row>
    <row r="130" spans="2:32" x14ac:dyDescent="0.2">
      <c r="B130" s="17" t="str">
        <v>Largely Suburban CoC</v>
      </c>
      <c r="C130" s="17" t="str">
        <v>Roseville, Rocklin/Placer County CoC</v>
      </c>
      <c r="D130" s="17" t="str">
        <v>CA-515</v>
      </c>
      <c r="E130" s="17" t="str">
        <v>CA</v>
      </c>
      <c r="F130" s="17">
        <v>2015</v>
      </c>
      <c r="G130" s="19">
        <v>1256067</v>
      </c>
      <c r="H130" s="18" t="str">
        <v>NA</v>
      </c>
      <c r="I130" s="17">
        <v>297</v>
      </c>
      <c r="J130" s="17">
        <v>499</v>
      </c>
      <c r="K130" s="17">
        <v>796</v>
      </c>
      <c r="L130" s="18" t="str">
        <v>NA</v>
      </c>
      <c r="M130" s="20">
        <v>1577.9736180904499</v>
      </c>
      <c r="N130" s="18" t="str">
        <v>NA</v>
      </c>
      <c r="O130" s="17">
        <v>334</v>
      </c>
      <c r="P130" s="18" t="str">
        <v>NA</v>
      </c>
      <c r="Q130" s="17" t="str">
        <v>NA</v>
      </c>
      <c r="R130" s="18" t="str">
        <v>NA</v>
      </c>
      <c r="S130" s="17" t="str">
        <v>NA</v>
      </c>
      <c r="T130" s="18" t="str">
        <v>NA</v>
      </c>
      <c r="U130" s="17">
        <v>701</v>
      </c>
      <c r="V130" s="18" t="str">
        <v>NA</v>
      </c>
      <c r="W130" s="17">
        <v>240</v>
      </c>
      <c r="X130" s="18" t="str">
        <v>NA</v>
      </c>
      <c r="Y130" s="17">
        <v>191</v>
      </c>
      <c r="Z130" s="18" t="str">
        <v>NA</v>
      </c>
      <c r="AA130" s="17">
        <v>53</v>
      </c>
      <c r="AB130" s="18" t="str">
        <v>NA</v>
      </c>
      <c r="AC130" s="17">
        <v>217</v>
      </c>
      <c r="AD130" s="18" t="str">
        <v>NA</v>
      </c>
      <c r="AE130" s="17">
        <v>0</v>
      </c>
      <c r="AF130" s="18" t="str">
        <v>NA</v>
      </c>
    </row>
    <row r="131" spans="2:32" x14ac:dyDescent="0.2">
      <c r="B131" s="17" t="str">
        <v>Largely Suburban CoC</v>
      </c>
      <c r="C131" s="17" t="str">
        <v>Roseville, Rocklin/Placer County CoC</v>
      </c>
      <c r="D131" s="17" t="str">
        <v>CA-515</v>
      </c>
      <c r="E131" s="17" t="str">
        <v>CA</v>
      </c>
      <c r="F131" s="17">
        <v>2016</v>
      </c>
      <c r="G131" s="19">
        <v>1269692</v>
      </c>
      <c r="H131" s="18">
        <v>1.0847351295751</v>
      </c>
      <c r="I131" s="17">
        <v>522</v>
      </c>
      <c r="J131" s="17">
        <v>499</v>
      </c>
      <c r="K131" s="17">
        <v>1021</v>
      </c>
      <c r="L131" s="18">
        <v>28.266331658291499</v>
      </c>
      <c r="M131" s="20">
        <v>1243.57688540646</v>
      </c>
      <c r="N131" s="18">
        <v>-21.191528733455701</v>
      </c>
      <c r="O131" s="17">
        <v>347</v>
      </c>
      <c r="P131" s="18">
        <v>3.8922155688622802</v>
      </c>
      <c r="Q131" s="17" t="str">
        <v>NA</v>
      </c>
      <c r="R131" s="18" t="str">
        <v>NA</v>
      </c>
      <c r="S131" s="17" t="str">
        <v>NA</v>
      </c>
      <c r="T131" s="18" t="str">
        <v>NA</v>
      </c>
      <c r="U131" s="17">
        <v>823</v>
      </c>
      <c r="V131" s="18">
        <v>17.403708987161199</v>
      </c>
      <c r="W131" s="17">
        <v>317</v>
      </c>
      <c r="X131" s="18">
        <v>32.0833333333333</v>
      </c>
      <c r="Y131" s="17">
        <v>213</v>
      </c>
      <c r="Z131" s="18">
        <v>11.5183246073298</v>
      </c>
      <c r="AA131" s="17">
        <v>42</v>
      </c>
      <c r="AB131" s="18">
        <v>-20.754716981132098</v>
      </c>
      <c r="AC131" s="17">
        <v>251</v>
      </c>
      <c r="AD131" s="18">
        <v>15.668202764977</v>
      </c>
      <c r="AE131" s="17">
        <v>0</v>
      </c>
      <c r="AF131" s="18" t="str">
        <v>NA</v>
      </c>
    </row>
    <row r="132" spans="2:32" x14ac:dyDescent="0.2">
      <c r="B132" s="17" t="str">
        <v>Largely Suburban CoC</v>
      </c>
      <c r="C132" s="17" t="str">
        <v>Roseville, Rocklin/Placer County CoC</v>
      </c>
      <c r="D132" s="17" t="str">
        <v>CA-515</v>
      </c>
      <c r="E132" s="17" t="str">
        <v>CA</v>
      </c>
      <c r="F132" s="17">
        <v>2017</v>
      </c>
      <c r="G132" s="19">
        <v>1264104</v>
      </c>
      <c r="H132" s="18">
        <v>-0.44010673454664101</v>
      </c>
      <c r="I132" s="17">
        <v>521</v>
      </c>
      <c r="J132" s="17">
        <v>458</v>
      </c>
      <c r="K132" s="17">
        <v>979</v>
      </c>
      <c r="L132" s="18">
        <v>-4.1136141038197804</v>
      </c>
      <c r="M132" s="20">
        <v>1291.21961184883</v>
      </c>
      <c r="N132" s="18">
        <v>3.83110421249016</v>
      </c>
      <c r="O132" s="17">
        <v>232</v>
      </c>
      <c r="P132" s="18">
        <v>-33.141210374639797</v>
      </c>
      <c r="Q132" s="17" t="str">
        <v>NA</v>
      </c>
      <c r="R132" s="18" t="str">
        <v>NA</v>
      </c>
      <c r="S132" s="17" t="str">
        <v>NA</v>
      </c>
      <c r="T132" s="18" t="str">
        <v>NA</v>
      </c>
      <c r="U132" s="17">
        <v>772</v>
      </c>
      <c r="V132" s="18">
        <v>-6.19684082624544</v>
      </c>
      <c r="W132" s="17">
        <v>355</v>
      </c>
      <c r="X132" s="18">
        <v>11.98738170347</v>
      </c>
      <c r="Y132" s="17">
        <v>131</v>
      </c>
      <c r="Z132" s="18">
        <v>-38.497652582159603</v>
      </c>
      <c r="AA132" s="17">
        <v>69</v>
      </c>
      <c r="AB132" s="18">
        <v>64.285714285714306</v>
      </c>
      <c r="AC132" s="17">
        <v>217</v>
      </c>
      <c r="AD132" s="18">
        <v>-13.545816733067699</v>
      </c>
      <c r="AE132" s="17">
        <v>0</v>
      </c>
      <c r="AF132" s="18" t="str">
        <v>NA</v>
      </c>
    </row>
    <row r="133" spans="2:32" x14ac:dyDescent="0.2">
      <c r="B133" s="17" t="str">
        <v>Largely Suburban CoC</v>
      </c>
      <c r="C133" s="17" t="str">
        <v>Roseville, Rocklin/Placer County CoC</v>
      </c>
      <c r="D133" s="17" t="str">
        <v>CA-515</v>
      </c>
      <c r="E133" s="17" t="str">
        <v>CA</v>
      </c>
      <c r="F133" s="17">
        <v>2018</v>
      </c>
      <c r="G133" s="19">
        <v>1291551</v>
      </c>
      <c r="H133" s="18">
        <v>2.1712612253422101</v>
      </c>
      <c r="I133" s="17">
        <v>492</v>
      </c>
      <c r="J133" s="17">
        <v>458</v>
      </c>
      <c r="K133" s="17">
        <v>950</v>
      </c>
      <c r="L133" s="18">
        <v>-2.9622063329928401</v>
      </c>
      <c r="M133" s="20">
        <v>1359.5273684210499</v>
      </c>
      <c r="N133" s="18">
        <v>5.2901734101158402</v>
      </c>
      <c r="O133" s="17">
        <v>327</v>
      </c>
      <c r="P133" s="18">
        <v>40.948275862069003</v>
      </c>
      <c r="Q133" s="17" t="str">
        <v>NA</v>
      </c>
      <c r="R133" s="18" t="str">
        <v>NA</v>
      </c>
      <c r="S133" s="17" t="str">
        <v>NA</v>
      </c>
      <c r="T133" s="18" t="str">
        <v>NA</v>
      </c>
      <c r="U133" s="17">
        <v>983</v>
      </c>
      <c r="V133" s="18">
        <v>27.331606217616599</v>
      </c>
      <c r="W133" s="17">
        <v>341</v>
      </c>
      <c r="X133" s="18">
        <v>-3.9436619718309802</v>
      </c>
      <c r="Y133" s="17">
        <v>254</v>
      </c>
      <c r="Z133" s="18">
        <v>93.893129770992402</v>
      </c>
      <c r="AA133" s="17">
        <v>196</v>
      </c>
      <c r="AB133" s="18">
        <v>184.05797101449301</v>
      </c>
      <c r="AC133" s="17">
        <v>192</v>
      </c>
      <c r="AD133" s="18">
        <v>-11.5207373271889</v>
      </c>
      <c r="AE133" s="17">
        <v>0</v>
      </c>
      <c r="AF133" s="18" t="str">
        <v>NA</v>
      </c>
    </row>
    <row r="134" spans="2:32" x14ac:dyDescent="0.2">
      <c r="B134" s="17" t="str">
        <v>Largely Suburban CoC</v>
      </c>
      <c r="C134" s="17" t="str">
        <v>Roseville, Rocklin/Placer County CoC</v>
      </c>
      <c r="D134" s="17" t="str">
        <v>CA-515</v>
      </c>
      <c r="E134" s="17" t="str">
        <v>CA</v>
      </c>
      <c r="F134" s="17">
        <v>2019</v>
      </c>
      <c r="G134" s="19">
        <v>1142431</v>
      </c>
      <c r="H134" s="18">
        <v>-11.5458081020417</v>
      </c>
      <c r="I134" s="17">
        <v>321</v>
      </c>
      <c r="J134" s="17">
        <v>296</v>
      </c>
      <c r="K134" s="17">
        <v>617</v>
      </c>
      <c r="L134" s="18">
        <v>-35.052631578947398</v>
      </c>
      <c r="M134" s="20">
        <v>1851.5899513776301</v>
      </c>
      <c r="N134" s="18">
        <v>36.193650410146603</v>
      </c>
      <c r="O134" s="17">
        <v>238</v>
      </c>
      <c r="P134" s="18">
        <v>-27.217125382262999</v>
      </c>
      <c r="Q134" s="17" t="str">
        <v>NA</v>
      </c>
      <c r="R134" s="18" t="str">
        <v>NA</v>
      </c>
      <c r="S134" s="17" t="str">
        <v>NA</v>
      </c>
      <c r="T134" s="18" t="str">
        <v>NA</v>
      </c>
      <c r="U134" s="17">
        <v>945</v>
      </c>
      <c r="V134" s="18">
        <v>-3.86571719226857</v>
      </c>
      <c r="W134" s="17">
        <v>250</v>
      </c>
      <c r="X134" s="18">
        <v>-26.686217008797701</v>
      </c>
      <c r="Y134" s="17">
        <v>217</v>
      </c>
      <c r="Z134" s="18">
        <v>-14.5669291338583</v>
      </c>
      <c r="AA134" s="17">
        <v>182</v>
      </c>
      <c r="AB134" s="18">
        <v>-7.1428571428571397</v>
      </c>
      <c r="AC134" s="17">
        <v>188</v>
      </c>
      <c r="AD134" s="18">
        <v>-2.0833333333333401</v>
      </c>
      <c r="AE134" s="17">
        <v>108</v>
      </c>
      <c r="AF134" s="18" t="str">
        <v>Inf</v>
      </c>
    </row>
    <row r="135" spans="2:32" x14ac:dyDescent="0.2">
      <c r="B135" s="17" t="str">
        <v>Largely Suburban CoC</v>
      </c>
      <c r="C135" s="17" t="str">
        <v>Roseville, Rocklin/Placer County CoC</v>
      </c>
      <c r="D135" s="17" t="str">
        <v>CA-515</v>
      </c>
      <c r="E135" s="17" t="str">
        <v>CA</v>
      </c>
      <c r="F135" s="17">
        <v>2020</v>
      </c>
      <c r="G135" s="19">
        <v>1341521</v>
      </c>
      <c r="H135" s="18">
        <v>17.426873045286801</v>
      </c>
      <c r="I135" s="17">
        <v>339</v>
      </c>
      <c r="J135" s="17">
        <v>405</v>
      </c>
      <c r="K135" s="17">
        <v>744</v>
      </c>
      <c r="L135" s="18">
        <v>20.5834683954619</v>
      </c>
      <c r="M135" s="20">
        <v>1803.1196236559099</v>
      </c>
      <c r="N135" s="18">
        <v>-2.6177679180887998</v>
      </c>
      <c r="O135" s="17">
        <v>276</v>
      </c>
      <c r="P135" s="18">
        <v>15.9663865546219</v>
      </c>
      <c r="Q135" s="17" t="str">
        <v>NA</v>
      </c>
      <c r="R135" s="18" t="str">
        <v>NA</v>
      </c>
      <c r="S135" s="17" t="str">
        <v>NA</v>
      </c>
      <c r="T135" s="18" t="str">
        <v>NA</v>
      </c>
      <c r="U135" s="17">
        <v>543</v>
      </c>
      <c r="V135" s="18">
        <v>-42.539682539682502</v>
      </c>
      <c r="W135" s="17">
        <v>242</v>
      </c>
      <c r="X135" s="18">
        <v>-3.2</v>
      </c>
      <c r="Y135" s="17">
        <v>166</v>
      </c>
      <c r="Z135" s="18">
        <v>-23.502304147465399</v>
      </c>
      <c r="AA135" s="17">
        <v>74</v>
      </c>
      <c r="AB135" s="18">
        <v>-59.3406593406593</v>
      </c>
      <c r="AC135" s="17">
        <v>61</v>
      </c>
      <c r="AD135" s="18">
        <v>-67.553191489361694</v>
      </c>
      <c r="AE135" s="17">
        <v>0</v>
      </c>
      <c r="AF135" s="18">
        <v>-100</v>
      </c>
    </row>
    <row r="136" spans="2:32" x14ac:dyDescent="0.2">
      <c r="B136" s="17" t="str">
        <v>Largely Suburban CoC</v>
      </c>
      <c r="C136" s="17" t="str">
        <v>Roseville, Rocklin/Placer County CoC</v>
      </c>
      <c r="D136" s="17" t="str">
        <v>CA-515</v>
      </c>
      <c r="E136" s="17" t="str">
        <v>CA</v>
      </c>
      <c r="F136" s="17" t="str">
        <v>Trend Total</v>
      </c>
      <c r="G136" s="19">
        <v>7565366</v>
      </c>
      <c r="H136" s="18">
        <v>8.6969545636157708</v>
      </c>
      <c r="I136" s="17" t="str">
        <v>NA</v>
      </c>
      <c r="J136" s="17" t="str">
        <v>NA</v>
      </c>
      <c r="K136" s="17" t="str">
        <v>NA</v>
      </c>
      <c r="L136" s="18">
        <v>6.7213480379933799</v>
      </c>
      <c r="M136" s="20" t="str">
        <v>NA</v>
      </c>
      <c r="N136" s="18">
        <v>21.505631381208101</v>
      </c>
      <c r="O136" s="17" t="str">
        <v>NA</v>
      </c>
      <c r="P136" s="18">
        <v>0.44854222865038701</v>
      </c>
      <c r="Q136" s="17" t="str">
        <v>NA</v>
      </c>
      <c r="R136" s="18" t="str">
        <v>NA</v>
      </c>
      <c r="S136" s="17" t="str">
        <v>NA</v>
      </c>
      <c r="T136" s="18" t="str">
        <v>NA</v>
      </c>
      <c r="U136" s="17" t="str">
        <v>NA</v>
      </c>
      <c r="V136" s="18">
        <v>-7.8669253534187096</v>
      </c>
      <c r="W136" s="17" t="str">
        <v>NA</v>
      </c>
      <c r="X136" s="18">
        <v>10.240836056174601</v>
      </c>
      <c r="Y136" s="17" t="str">
        <v>NA</v>
      </c>
      <c r="Z136" s="18">
        <v>28.844568514838901</v>
      </c>
      <c r="AA136" s="17" t="str">
        <v>NA</v>
      </c>
      <c r="AB136" s="18">
        <v>161.10545183555899</v>
      </c>
      <c r="AC136" s="17" t="str">
        <v>NA</v>
      </c>
      <c r="AD136" s="18">
        <v>-79.034876117974605</v>
      </c>
      <c r="AE136" s="17" t="str">
        <v>NA</v>
      </c>
      <c r="AF136" s="18" t="str">
        <v>NA</v>
      </c>
    </row>
    <row r="137" spans="2:32" x14ac:dyDescent="0.2">
      <c r="B137" s="17" t="str">
        <v>Largely Rural CoC</v>
      </c>
      <c r="C137" s="17" t="str">
        <v>Redding/Shasta, Siskiyou, Lassen, Plumas, Del Norte, Modoc, Sierra Counties CoC</v>
      </c>
      <c r="D137" s="17" t="str">
        <v>CA-516</v>
      </c>
      <c r="E137" s="17" t="str">
        <v>CA</v>
      </c>
      <c r="F137" s="17">
        <v>2015</v>
      </c>
      <c r="G137" s="19">
        <v>317347</v>
      </c>
      <c r="H137" s="18" t="str">
        <v>NA</v>
      </c>
      <c r="I137" s="17">
        <v>244</v>
      </c>
      <c r="J137" s="17">
        <v>347</v>
      </c>
      <c r="K137" s="17">
        <v>591</v>
      </c>
      <c r="L137" s="18" t="str">
        <v>NA</v>
      </c>
      <c r="M137" s="20">
        <v>536.96615905245301</v>
      </c>
      <c r="N137" s="18" t="str">
        <v>NA</v>
      </c>
      <c r="O137" s="17">
        <v>298</v>
      </c>
      <c r="P137" s="18" t="str">
        <v>NA</v>
      </c>
      <c r="Q137" s="17" t="str">
        <v>NA</v>
      </c>
      <c r="R137" s="18" t="str">
        <v>NA</v>
      </c>
      <c r="S137" s="17" t="str">
        <v>NA</v>
      </c>
      <c r="T137" s="18" t="str">
        <v>NA</v>
      </c>
      <c r="U137" s="17">
        <v>500</v>
      </c>
      <c r="V137" s="18" t="str">
        <v>NA</v>
      </c>
      <c r="W137" s="17">
        <v>261</v>
      </c>
      <c r="X137" s="18" t="str">
        <v>NA</v>
      </c>
      <c r="Y137" s="17">
        <v>195</v>
      </c>
      <c r="Z137" s="18" t="str">
        <v>NA</v>
      </c>
      <c r="AA137" s="17">
        <v>0</v>
      </c>
      <c r="AB137" s="18" t="str">
        <v>NA</v>
      </c>
      <c r="AC137" s="17">
        <v>34</v>
      </c>
      <c r="AD137" s="18" t="str">
        <v>NA</v>
      </c>
      <c r="AE137" s="17">
        <v>10</v>
      </c>
      <c r="AF137" s="18" t="str">
        <v>NA</v>
      </c>
    </row>
    <row r="138" spans="2:32" x14ac:dyDescent="0.2">
      <c r="B138" s="17" t="str">
        <v>Largely Rural CoC</v>
      </c>
      <c r="C138" s="17" t="str">
        <v>Redding/Shasta, Siskiyou, Lassen, Plumas, Del Norte, Modoc, Sierra Counties CoC</v>
      </c>
      <c r="D138" s="17" t="str">
        <v>CA-516</v>
      </c>
      <c r="E138" s="17" t="str">
        <v>CA</v>
      </c>
      <c r="F138" s="17">
        <v>2016</v>
      </c>
      <c r="G138" s="19">
        <v>346705</v>
      </c>
      <c r="H138" s="18">
        <v>9.2510721702111507</v>
      </c>
      <c r="I138" s="17">
        <v>312</v>
      </c>
      <c r="J138" s="17">
        <v>960</v>
      </c>
      <c r="K138" s="17">
        <v>1272</v>
      </c>
      <c r="L138" s="18">
        <v>115.228426395939</v>
      </c>
      <c r="M138" s="20">
        <v>272.566823899371</v>
      </c>
      <c r="N138" s="18">
        <v>-49.239478260538696</v>
      </c>
      <c r="O138" s="17">
        <v>425</v>
      </c>
      <c r="P138" s="18">
        <v>42.6174496644295</v>
      </c>
      <c r="Q138" s="17" t="str">
        <v>NA</v>
      </c>
      <c r="R138" s="18" t="str">
        <v>NA</v>
      </c>
      <c r="S138" s="17" t="str">
        <v>NA</v>
      </c>
      <c r="T138" s="18" t="str">
        <v>NA</v>
      </c>
      <c r="U138" s="17">
        <v>586</v>
      </c>
      <c r="V138" s="18">
        <v>17.2</v>
      </c>
      <c r="W138" s="17">
        <v>324</v>
      </c>
      <c r="X138" s="18">
        <v>24.137931034482801</v>
      </c>
      <c r="Y138" s="17">
        <v>218</v>
      </c>
      <c r="Z138" s="18">
        <v>11.794871794871799</v>
      </c>
      <c r="AA138" s="17">
        <v>0</v>
      </c>
      <c r="AB138" s="18" t="str">
        <v>NA</v>
      </c>
      <c r="AC138" s="17">
        <v>44</v>
      </c>
      <c r="AD138" s="18">
        <v>29.411764705882401</v>
      </c>
      <c r="AE138" s="17">
        <v>0</v>
      </c>
      <c r="AF138" s="18">
        <v>-100</v>
      </c>
    </row>
    <row r="139" spans="2:32" x14ac:dyDescent="0.2">
      <c r="B139" s="17" t="str">
        <v>Largely Rural CoC</v>
      </c>
      <c r="C139" s="17" t="str">
        <v>Redding/Shasta, Siskiyou, Lassen, Plumas, Del Norte, Modoc, Sierra Counties CoC</v>
      </c>
      <c r="D139" s="17" t="str">
        <v>CA-516</v>
      </c>
      <c r="E139" s="17" t="str">
        <v>CA</v>
      </c>
      <c r="F139" s="17">
        <v>2017</v>
      </c>
      <c r="G139" s="19">
        <v>346035</v>
      </c>
      <c r="H139" s="18">
        <v>-0.19324786201525601</v>
      </c>
      <c r="I139" s="17">
        <v>530</v>
      </c>
      <c r="J139" s="17">
        <v>404</v>
      </c>
      <c r="K139" s="17">
        <v>934</v>
      </c>
      <c r="L139" s="18">
        <v>-26.572327044025201</v>
      </c>
      <c r="M139" s="20">
        <v>370.48715203426099</v>
      </c>
      <c r="N139" s="18">
        <v>35.925255588347497</v>
      </c>
      <c r="O139" s="17">
        <v>341</v>
      </c>
      <c r="P139" s="18">
        <v>-19.764705882352899</v>
      </c>
      <c r="Q139" s="17" t="str">
        <v>NA</v>
      </c>
      <c r="R139" s="18" t="str">
        <v>NA</v>
      </c>
      <c r="S139" s="17" t="str">
        <v>NA</v>
      </c>
      <c r="T139" s="18" t="str">
        <v>NA</v>
      </c>
      <c r="U139" s="17">
        <v>1050</v>
      </c>
      <c r="V139" s="18">
        <v>79.1808873720137</v>
      </c>
      <c r="W139" s="17">
        <v>321</v>
      </c>
      <c r="X139" s="18">
        <v>-0.92592592592593004</v>
      </c>
      <c r="Y139" s="17">
        <v>505</v>
      </c>
      <c r="Z139" s="18">
        <v>131.651376146789</v>
      </c>
      <c r="AA139" s="17">
        <v>134</v>
      </c>
      <c r="AB139" s="18" t="str">
        <v>Inf</v>
      </c>
      <c r="AC139" s="17">
        <v>90</v>
      </c>
      <c r="AD139" s="18">
        <v>104.545454545455</v>
      </c>
      <c r="AE139" s="17">
        <v>0</v>
      </c>
      <c r="AF139" s="18" t="str">
        <v>NA</v>
      </c>
    </row>
    <row r="140" spans="2:32" x14ac:dyDescent="0.2">
      <c r="B140" s="17" t="str">
        <v>Largely Rural CoC</v>
      </c>
      <c r="C140" s="17" t="str">
        <v>Redding/Shasta, Siskiyou, Lassen, Plumas, Del Norte, Modoc, Sierra Counties CoC</v>
      </c>
      <c r="D140" s="17" t="str">
        <v>CA-516</v>
      </c>
      <c r="E140" s="17" t="str">
        <v>CA</v>
      </c>
      <c r="F140" s="17">
        <v>2018</v>
      </c>
      <c r="G140" s="19">
        <v>354508</v>
      </c>
      <c r="H140" s="18">
        <v>2.4485962402647199</v>
      </c>
      <c r="I140" s="17">
        <v>459</v>
      </c>
      <c r="J140" s="17">
        <v>690</v>
      </c>
      <c r="K140" s="17">
        <v>1149</v>
      </c>
      <c r="L140" s="18">
        <v>23.0192719486081</v>
      </c>
      <c r="M140" s="20">
        <v>308.53611836379503</v>
      </c>
      <c r="N140" s="18">
        <v>-16.721506624536801</v>
      </c>
      <c r="O140" s="17">
        <v>431</v>
      </c>
      <c r="P140" s="18">
        <v>26.3929618768328</v>
      </c>
      <c r="Q140" s="17" t="str">
        <v>NA</v>
      </c>
      <c r="R140" s="18" t="str">
        <v>NA</v>
      </c>
      <c r="S140" s="17" t="str">
        <v>NA</v>
      </c>
      <c r="T140" s="18" t="str">
        <v>NA</v>
      </c>
      <c r="U140" s="17">
        <v>770</v>
      </c>
      <c r="V140" s="18">
        <v>-26.6666666666667</v>
      </c>
      <c r="W140" s="17">
        <v>314</v>
      </c>
      <c r="X140" s="18">
        <v>-2.1806853582554502</v>
      </c>
      <c r="Y140" s="17">
        <v>207</v>
      </c>
      <c r="Z140" s="18">
        <v>-59.009900990098998</v>
      </c>
      <c r="AA140" s="17">
        <v>188</v>
      </c>
      <c r="AB140" s="18">
        <v>40.298507462686601</v>
      </c>
      <c r="AC140" s="17">
        <v>61</v>
      </c>
      <c r="AD140" s="18">
        <v>-32.2222222222222</v>
      </c>
      <c r="AE140" s="17">
        <v>0</v>
      </c>
      <c r="AF140" s="18" t="str">
        <v>NA</v>
      </c>
    </row>
    <row r="141" spans="2:32" x14ac:dyDescent="0.2">
      <c r="B141" s="17" t="str">
        <v>Largely Rural CoC</v>
      </c>
      <c r="C141" s="17" t="str">
        <v>Redding/Shasta, Siskiyou, Lassen, Plumas, Del Norte, Modoc, Sierra Counties CoC</v>
      </c>
      <c r="D141" s="17" t="str">
        <v>CA-516</v>
      </c>
      <c r="E141" s="17" t="str">
        <v>CA</v>
      </c>
      <c r="F141" s="17">
        <v>2019</v>
      </c>
      <c r="G141" s="19">
        <v>365267</v>
      </c>
      <c r="H141" s="18">
        <v>3.0349103546323302</v>
      </c>
      <c r="I141" s="17">
        <v>543</v>
      </c>
      <c r="J141" s="17">
        <v>806</v>
      </c>
      <c r="K141" s="17">
        <v>1349</v>
      </c>
      <c r="L141" s="18">
        <v>17.4064403829417</v>
      </c>
      <c r="M141" s="20">
        <v>270.768717568569</v>
      </c>
      <c r="N141" s="18">
        <v>-12.240836176818</v>
      </c>
      <c r="O141" s="17">
        <v>318</v>
      </c>
      <c r="P141" s="18">
        <v>-26.218097447795799</v>
      </c>
      <c r="Q141" s="17" t="str">
        <v>NA</v>
      </c>
      <c r="R141" s="18" t="str">
        <v>NA</v>
      </c>
      <c r="S141" s="17" t="str">
        <v>NA</v>
      </c>
      <c r="T141" s="18" t="str">
        <v>NA</v>
      </c>
      <c r="U141" s="17">
        <v>932</v>
      </c>
      <c r="V141" s="18">
        <v>21.038961038960998</v>
      </c>
      <c r="W141" s="17">
        <v>483</v>
      </c>
      <c r="X141" s="18">
        <v>53.821656050955397</v>
      </c>
      <c r="Y141" s="17">
        <v>304</v>
      </c>
      <c r="Z141" s="18">
        <v>46.859903381642503</v>
      </c>
      <c r="AA141" s="17">
        <v>58</v>
      </c>
      <c r="AB141" s="18">
        <v>-69.148936170212806</v>
      </c>
      <c r="AC141" s="17">
        <v>36</v>
      </c>
      <c r="AD141" s="18">
        <v>-40.983606557377101</v>
      </c>
      <c r="AE141" s="17">
        <v>51</v>
      </c>
      <c r="AF141" s="18" t="str">
        <v>Inf</v>
      </c>
    </row>
    <row r="142" spans="2:32" x14ac:dyDescent="0.2">
      <c r="B142" s="17" t="str">
        <v>Largely Rural CoC</v>
      </c>
      <c r="C142" s="17" t="str">
        <v>Redding/Shasta, Siskiyou, Lassen, Plumas, Del Norte, Modoc, Sierra Counties CoC</v>
      </c>
      <c r="D142" s="17" t="str">
        <v>CA-516</v>
      </c>
      <c r="E142" s="17" t="str">
        <v>CA</v>
      </c>
      <c r="F142" s="17">
        <v>2020</v>
      </c>
      <c r="G142" s="19">
        <v>409314</v>
      </c>
      <c r="H142" s="18">
        <v>12.0588501014327</v>
      </c>
      <c r="I142" s="17">
        <v>506</v>
      </c>
      <c r="J142" s="17">
        <v>1023</v>
      </c>
      <c r="K142" s="17">
        <v>1529</v>
      </c>
      <c r="L142" s="18">
        <v>13.3432171979244</v>
      </c>
      <c r="M142" s="20">
        <v>267.70045781556598</v>
      </c>
      <c r="N142" s="18">
        <v>-1.1331662610643101</v>
      </c>
      <c r="O142" s="17">
        <v>430</v>
      </c>
      <c r="P142" s="18">
        <v>35.2201257861635</v>
      </c>
      <c r="Q142" s="17" t="str">
        <v>NA</v>
      </c>
      <c r="R142" s="18" t="str">
        <v>NA</v>
      </c>
      <c r="S142" s="17" t="str">
        <v>NA</v>
      </c>
      <c r="T142" s="18" t="str">
        <v>NA</v>
      </c>
      <c r="U142" s="17">
        <v>931</v>
      </c>
      <c r="V142" s="18">
        <v>-0.10729613733905199</v>
      </c>
      <c r="W142" s="17">
        <v>436</v>
      </c>
      <c r="X142" s="18">
        <v>-9.7308488612836506</v>
      </c>
      <c r="Y142" s="17">
        <v>189</v>
      </c>
      <c r="Z142" s="18">
        <v>-37.828947368420998</v>
      </c>
      <c r="AA142" s="17">
        <v>251</v>
      </c>
      <c r="AB142" s="18">
        <v>332.758620689655</v>
      </c>
      <c r="AC142" s="17">
        <v>55</v>
      </c>
      <c r="AD142" s="18">
        <v>52.7777777777778</v>
      </c>
      <c r="AE142" s="17">
        <v>0</v>
      </c>
      <c r="AF142" s="18">
        <v>-100</v>
      </c>
    </row>
    <row r="143" spans="2:32" x14ac:dyDescent="0.2">
      <c r="B143" s="17" t="str">
        <v>Largely Rural CoC</v>
      </c>
      <c r="C143" s="17" t="str">
        <v>Redding/Shasta, Siskiyou, Lassen, Plumas, Del Norte, Modoc, Sierra Counties CoC</v>
      </c>
      <c r="D143" s="17" t="str">
        <v>CA-516</v>
      </c>
      <c r="E143" s="17" t="str">
        <v>CA</v>
      </c>
      <c r="F143" s="17" t="str">
        <v>Trend Total</v>
      </c>
      <c r="G143" s="19">
        <v>2139176</v>
      </c>
      <c r="H143" s="18">
        <v>26.600181004525599</v>
      </c>
      <c r="I143" s="17" t="str">
        <v>NA</v>
      </c>
      <c r="J143" s="17" t="str">
        <v>NA</v>
      </c>
      <c r="K143" s="17" t="str">
        <v>NA</v>
      </c>
      <c r="L143" s="18">
        <v>142.42502888138799</v>
      </c>
      <c r="M143" s="20" t="str">
        <v>NA</v>
      </c>
      <c r="N143" s="18">
        <v>-43.409731734610297</v>
      </c>
      <c r="O143" s="17" t="str">
        <v>NA</v>
      </c>
      <c r="P143" s="18">
        <v>58.247733997277102</v>
      </c>
      <c r="Q143" s="17" t="str">
        <v>NA</v>
      </c>
      <c r="R143" s="18" t="str">
        <v>NA</v>
      </c>
      <c r="S143" s="17" t="str">
        <v>NA</v>
      </c>
      <c r="T143" s="18" t="str">
        <v>NA</v>
      </c>
      <c r="U143" s="17" t="str">
        <v>NA</v>
      </c>
      <c r="V143" s="18">
        <v>90.645885606968903</v>
      </c>
      <c r="W143" s="17" t="str">
        <v>NA</v>
      </c>
      <c r="X143" s="18">
        <v>65.122126939973199</v>
      </c>
      <c r="Y143" s="17" t="str">
        <v>NA</v>
      </c>
      <c r="Z143" s="18">
        <v>93.4673029647833</v>
      </c>
      <c r="AA143" s="17" t="str">
        <v>NA</v>
      </c>
      <c r="AB143" s="18" t="str">
        <v>NA</v>
      </c>
      <c r="AC143" s="17" t="str">
        <v>NA</v>
      </c>
      <c r="AD143" s="18">
        <v>113.529168249516</v>
      </c>
      <c r="AE143" s="17" t="str">
        <v>NA</v>
      </c>
      <c r="AF143" s="18" t="str">
        <v>NA</v>
      </c>
    </row>
    <row r="144" spans="2:32" x14ac:dyDescent="0.2">
      <c r="B144" s="17" t="str">
        <v>Other Largely Urban CoC</v>
      </c>
      <c r="C144" s="17" t="str">
        <v>Napa City &amp; County CoC</v>
      </c>
      <c r="D144" s="17" t="str">
        <v>CA-517</v>
      </c>
      <c r="E144" s="17" t="str">
        <v>CA</v>
      </c>
      <c r="F144" s="17">
        <v>2015</v>
      </c>
      <c r="G144" s="19">
        <v>712708</v>
      </c>
      <c r="H144" s="18" t="str">
        <v>NA</v>
      </c>
      <c r="I144" s="17">
        <v>179</v>
      </c>
      <c r="J144" s="17">
        <v>114</v>
      </c>
      <c r="K144" s="17">
        <v>293</v>
      </c>
      <c r="L144" s="18" t="str">
        <v>NA</v>
      </c>
      <c r="M144" s="20">
        <v>2432.4505119453902</v>
      </c>
      <c r="N144" s="18" t="str">
        <v>NA</v>
      </c>
      <c r="O144" s="17">
        <v>132</v>
      </c>
      <c r="P144" s="18" t="str">
        <v>NA</v>
      </c>
      <c r="Q144" s="17" t="str">
        <v>NA</v>
      </c>
      <c r="R144" s="18" t="str">
        <v>NA</v>
      </c>
      <c r="S144" s="17" t="str">
        <v>NA</v>
      </c>
      <c r="T144" s="18" t="str">
        <v>NA</v>
      </c>
      <c r="U144" s="17">
        <v>237</v>
      </c>
      <c r="V144" s="18" t="str">
        <v>NA</v>
      </c>
      <c r="W144" s="17">
        <v>103</v>
      </c>
      <c r="X144" s="18" t="str">
        <v>NA</v>
      </c>
      <c r="Y144" s="17">
        <v>62</v>
      </c>
      <c r="Z144" s="18" t="str">
        <v>NA</v>
      </c>
      <c r="AA144" s="17">
        <v>23</v>
      </c>
      <c r="AB144" s="18" t="str">
        <v>NA</v>
      </c>
      <c r="AC144" s="17">
        <v>49</v>
      </c>
      <c r="AD144" s="18" t="str">
        <v>NA</v>
      </c>
      <c r="AE144" s="17">
        <v>0</v>
      </c>
      <c r="AF144" s="18" t="str">
        <v>NA</v>
      </c>
    </row>
    <row r="145" spans="2:32" x14ac:dyDescent="0.2">
      <c r="B145" s="17" t="str">
        <v>Other Largely Urban CoC</v>
      </c>
      <c r="C145" s="17" t="str">
        <v>Napa City &amp; County CoC</v>
      </c>
      <c r="D145" s="17" t="str">
        <v>CA-517</v>
      </c>
      <c r="E145" s="17" t="str">
        <v>CA</v>
      </c>
      <c r="F145" s="17">
        <v>2016</v>
      </c>
      <c r="G145" s="19">
        <v>715483</v>
      </c>
      <c r="H145" s="18">
        <v>0.38936001840865803</v>
      </c>
      <c r="I145" s="17">
        <v>199</v>
      </c>
      <c r="J145" s="17">
        <v>118</v>
      </c>
      <c r="K145" s="17">
        <v>317</v>
      </c>
      <c r="L145" s="18">
        <v>8.1911262798634894</v>
      </c>
      <c r="M145" s="20">
        <v>2257.0441640378499</v>
      </c>
      <c r="N145" s="18">
        <v>-7.2110962605875804</v>
      </c>
      <c r="O145" s="17">
        <v>98</v>
      </c>
      <c r="P145" s="18">
        <v>-25.7575757575758</v>
      </c>
      <c r="Q145" s="17" t="str">
        <v>NA</v>
      </c>
      <c r="R145" s="18" t="str">
        <v>NA</v>
      </c>
      <c r="S145" s="17" t="str">
        <v>NA</v>
      </c>
      <c r="T145" s="18" t="str">
        <v>NA</v>
      </c>
      <c r="U145" s="17">
        <v>235</v>
      </c>
      <c r="V145" s="18">
        <v>-0.84388185654008496</v>
      </c>
      <c r="W145" s="17">
        <v>97</v>
      </c>
      <c r="X145" s="18">
        <v>-5.8252427184466002</v>
      </c>
      <c r="Y145" s="17">
        <v>59</v>
      </c>
      <c r="Z145" s="18">
        <v>-4.8387096774193497</v>
      </c>
      <c r="AA145" s="17">
        <v>28</v>
      </c>
      <c r="AB145" s="18">
        <v>21.739130434782599</v>
      </c>
      <c r="AC145" s="17">
        <v>51</v>
      </c>
      <c r="AD145" s="18">
        <v>4.0816326530612299</v>
      </c>
      <c r="AE145" s="17">
        <v>0</v>
      </c>
      <c r="AF145" s="18" t="str">
        <v>NA</v>
      </c>
    </row>
    <row r="146" spans="2:32" x14ac:dyDescent="0.2">
      <c r="B146" s="17" t="str">
        <v>Other Largely Urban CoC</v>
      </c>
      <c r="C146" s="17" t="str">
        <v>Napa City &amp; County CoC</v>
      </c>
      <c r="D146" s="17" t="str">
        <v>CA-517</v>
      </c>
      <c r="E146" s="17" t="str">
        <v>CA</v>
      </c>
      <c r="F146" s="17">
        <v>2017</v>
      </c>
      <c r="G146" s="19">
        <v>745886</v>
      </c>
      <c r="H146" s="18">
        <v>4.24929732781911</v>
      </c>
      <c r="I146" s="17">
        <v>199</v>
      </c>
      <c r="J146" s="17">
        <v>116</v>
      </c>
      <c r="K146" s="17">
        <v>315</v>
      </c>
      <c r="L146" s="18">
        <v>-0.63091482649841901</v>
      </c>
      <c r="M146" s="20">
        <v>2367.8920634920601</v>
      </c>
      <c r="N146" s="18">
        <v>4.9111976283132002</v>
      </c>
      <c r="O146" s="17">
        <v>134</v>
      </c>
      <c r="P146" s="18">
        <v>36.734693877551003</v>
      </c>
      <c r="Q146" s="17" t="str">
        <v>NA</v>
      </c>
      <c r="R146" s="18" t="str">
        <v>NA</v>
      </c>
      <c r="S146" s="17" t="str">
        <v>NA</v>
      </c>
      <c r="T146" s="18" t="str">
        <v>NA</v>
      </c>
      <c r="U146" s="17">
        <v>266</v>
      </c>
      <c r="V146" s="18">
        <v>13.1914893617021</v>
      </c>
      <c r="W146" s="17">
        <v>101</v>
      </c>
      <c r="X146" s="18">
        <v>4.1237113402061896</v>
      </c>
      <c r="Y146" s="17">
        <v>68</v>
      </c>
      <c r="Z146" s="18">
        <v>15.254237288135601</v>
      </c>
      <c r="AA146" s="17">
        <v>50</v>
      </c>
      <c r="AB146" s="18">
        <v>78.571428571428598</v>
      </c>
      <c r="AC146" s="17">
        <v>47</v>
      </c>
      <c r="AD146" s="18">
        <v>-7.8431372549019702</v>
      </c>
      <c r="AE146" s="17">
        <v>0</v>
      </c>
      <c r="AF146" s="18" t="str">
        <v>NA</v>
      </c>
    </row>
    <row r="147" spans="2:32" x14ac:dyDescent="0.2">
      <c r="B147" s="17" t="str">
        <v>Other Largely Urban CoC</v>
      </c>
      <c r="C147" s="17" t="str">
        <v>Napa City &amp; County CoC</v>
      </c>
      <c r="D147" s="17" t="str">
        <v>CA-517</v>
      </c>
      <c r="E147" s="17" t="str">
        <v>CA</v>
      </c>
      <c r="F147" s="17">
        <v>2018</v>
      </c>
      <c r="G147" s="19">
        <v>739826</v>
      </c>
      <c r="H147" s="18">
        <v>-0.812456595243782</v>
      </c>
      <c r="I147" s="17">
        <v>168</v>
      </c>
      <c r="J147" s="17">
        <v>154</v>
      </c>
      <c r="K147" s="17">
        <v>322</v>
      </c>
      <c r="L147" s="18">
        <v>2.2222222222222099</v>
      </c>
      <c r="M147" s="20">
        <v>2297.5962732919302</v>
      </c>
      <c r="N147" s="18">
        <v>-2.9687075388254298</v>
      </c>
      <c r="O147" s="17">
        <v>158</v>
      </c>
      <c r="P147" s="18">
        <v>17.910447761194</v>
      </c>
      <c r="Q147" s="17" t="str">
        <v>NA</v>
      </c>
      <c r="R147" s="18" t="str">
        <v>NA</v>
      </c>
      <c r="S147" s="17" t="str">
        <v>NA</v>
      </c>
      <c r="T147" s="18" t="str">
        <v>NA</v>
      </c>
      <c r="U147" s="17">
        <v>246</v>
      </c>
      <c r="V147" s="18">
        <v>-7.5187969924812004</v>
      </c>
      <c r="W147" s="17">
        <v>85</v>
      </c>
      <c r="X147" s="18">
        <v>-15.841584158415801</v>
      </c>
      <c r="Y147" s="17">
        <v>66</v>
      </c>
      <c r="Z147" s="18">
        <v>-2.9411764705882399</v>
      </c>
      <c r="AA147" s="17">
        <v>38</v>
      </c>
      <c r="AB147" s="18">
        <v>-24</v>
      </c>
      <c r="AC147" s="17">
        <v>57</v>
      </c>
      <c r="AD147" s="18">
        <v>21.2765957446809</v>
      </c>
      <c r="AE147" s="17">
        <v>0</v>
      </c>
      <c r="AF147" s="18" t="str">
        <v>NA</v>
      </c>
    </row>
    <row r="148" spans="2:32" x14ac:dyDescent="0.2">
      <c r="B148" s="17" t="str">
        <v>Other Largely Urban CoC</v>
      </c>
      <c r="C148" s="17" t="str">
        <v>Napa City &amp; County CoC</v>
      </c>
      <c r="D148" s="17" t="str">
        <v>CA-517</v>
      </c>
      <c r="E148" s="17" t="str">
        <v>CA</v>
      </c>
      <c r="F148" s="17">
        <v>2019</v>
      </c>
      <c r="G148" s="19">
        <v>775531</v>
      </c>
      <c r="H148" s="18">
        <v>4.8261347938569399</v>
      </c>
      <c r="I148" s="17">
        <v>172</v>
      </c>
      <c r="J148" s="17">
        <v>150</v>
      </c>
      <c r="K148" s="17">
        <v>322</v>
      </c>
      <c r="L148" s="18">
        <v>0</v>
      </c>
      <c r="M148" s="20">
        <v>2408.48136645963</v>
      </c>
      <c r="N148" s="18">
        <v>4.8261347938569203</v>
      </c>
      <c r="O148" s="17">
        <v>149</v>
      </c>
      <c r="P148" s="18">
        <v>-5.6962025316455698</v>
      </c>
      <c r="Q148" s="17" t="str">
        <v>NA</v>
      </c>
      <c r="R148" s="18" t="str">
        <v>NA</v>
      </c>
      <c r="S148" s="17" t="str">
        <v>NA</v>
      </c>
      <c r="T148" s="18" t="str">
        <v>NA</v>
      </c>
      <c r="U148" s="17">
        <v>332</v>
      </c>
      <c r="V148" s="18">
        <v>34.959349593495901</v>
      </c>
      <c r="W148" s="17">
        <v>102</v>
      </c>
      <c r="X148" s="18">
        <v>20</v>
      </c>
      <c r="Y148" s="17">
        <v>65</v>
      </c>
      <c r="Z148" s="18">
        <v>-1.51515151515151</v>
      </c>
      <c r="AA148" s="17">
        <v>116</v>
      </c>
      <c r="AB148" s="18">
        <v>205.26315789473699</v>
      </c>
      <c r="AC148" s="17">
        <v>49</v>
      </c>
      <c r="AD148" s="18">
        <v>-14.0350877192982</v>
      </c>
      <c r="AE148" s="17">
        <v>0</v>
      </c>
      <c r="AF148" s="18" t="str">
        <v>NA</v>
      </c>
    </row>
    <row r="149" spans="2:32" x14ac:dyDescent="0.2">
      <c r="B149" s="17" t="str">
        <v>Other Largely Urban CoC</v>
      </c>
      <c r="C149" s="17" t="str">
        <v>Napa City &amp; County CoC</v>
      </c>
      <c r="D149" s="17" t="str">
        <v>CA-517</v>
      </c>
      <c r="E149" s="17" t="str">
        <v>CA</v>
      </c>
      <c r="F149" s="17">
        <v>2020</v>
      </c>
      <c r="G149" s="19">
        <v>866307</v>
      </c>
      <c r="H149" s="18">
        <v>11.7050124366402</v>
      </c>
      <c r="I149" s="17">
        <v>161</v>
      </c>
      <c r="J149" s="17">
        <v>303</v>
      </c>
      <c r="K149" s="17">
        <v>464</v>
      </c>
      <c r="L149" s="18">
        <v>44.099378881987597</v>
      </c>
      <c r="M149" s="20">
        <v>1867.04094827586</v>
      </c>
      <c r="N149" s="18">
        <v>-22.480573265952302</v>
      </c>
      <c r="O149" s="17">
        <v>202</v>
      </c>
      <c r="P149" s="18">
        <v>35.570469798657697</v>
      </c>
      <c r="Q149" s="17" t="str">
        <v>NA</v>
      </c>
      <c r="R149" s="18" t="str">
        <v>NA</v>
      </c>
      <c r="S149" s="17" t="str">
        <v>NA</v>
      </c>
      <c r="T149" s="18" t="str">
        <v>NA</v>
      </c>
      <c r="U149" s="17">
        <v>254</v>
      </c>
      <c r="V149" s="18">
        <v>-23.493975903614501</v>
      </c>
      <c r="W149" s="17">
        <v>123</v>
      </c>
      <c r="X149" s="18">
        <v>20.588235294117599</v>
      </c>
      <c r="Y149" s="17">
        <v>22</v>
      </c>
      <c r="Z149" s="18">
        <v>-66.153846153846104</v>
      </c>
      <c r="AA149" s="17">
        <v>59</v>
      </c>
      <c r="AB149" s="18">
        <v>-49.137931034482797</v>
      </c>
      <c r="AC149" s="17">
        <v>50</v>
      </c>
      <c r="AD149" s="18">
        <v>2.0408163265306101</v>
      </c>
      <c r="AE149" s="17">
        <v>0</v>
      </c>
      <c r="AF149" s="18" t="str">
        <v>NA</v>
      </c>
    </row>
    <row r="150" spans="2:32" x14ac:dyDescent="0.2">
      <c r="B150" s="17" t="str">
        <v>Other Largely Urban CoC</v>
      </c>
      <c r="C150" s="17" t="str">
        <v>Napa City &amp; County CoC</v>
      </c>
      <c r="D150" s="17" t="str">
        <v>CA-517</v>
      </c>
      <c r="E150" s="17" t="str">
        <v>CA</v>
      </c>
      <c r="F150" s="17" t="str">
        <v>Trend Total</v>
      </c>
      <c r="G150" s="19">
        <v>4555741</v>
      </c>
      <c r="H150" s="18">
        <v>20.357347981481102</v>
      </c>
      <c r="I150" s="17" t="str">
        <v>NA</v>
      </c>
      <c r="J150" s="17" t="str">
        <v>NA</v>
      </c>
      <c r="K150" s="17" t="str">
        <v>NA</v>
      </c>
      <c r="L150" s="18">
        <v>53.881812557574897</v>
      </c>
      <c r="M150" s="20" t="str">
        <v>NA</v>
      </c>
      <c r="N150" s="18">
        <v>-22.923044643195201</v>
      </c>
      <c r="O150" s="17" t="str">
        <v>NA</v>
      </c>
      <c r="P150" s="18">
        <v>58.761833148181303</v>
      </c>
      <c r="Q150" s="17" t="str">
        <v>NA</v>
      </c>
      <c r="R150" s="18" t="str">
        <v>NA</v>
      </c>
      <c r="S150" s="17" t="str">
        <v>NA</v>
      </c>
      <c r="T150" s="18" t="str">
        <v>NA</v>
      </c>
      <c r="U150" s="17" t="str">
        <v>NA</v>
      </c>
      <c r="V150" s="18">
        <v>16.294184202562199</v>
      </c>
      <c r="W150" s="17" t="str">
        <v>NA</v>
      </c>
      <c r="X150" s="18">
        <v>23.0451197574614</v>
      </c>
      <c r="Y150" s="17" t="str">
        <v>NA</v>
      </c>
      <c r="Z150" s="18">
        <v>-60.194646528869598</v>
      </c>
      <c r="AA150" s="17" t="str">
        <v>NA</v>
      </c>
      <c r="AB150" s="18">
        <v>232.43578586646501</v>
      </c>
      <c r="AC150" s="17" t="str">
        <v>NA</v>
      </c>
      <c r="AD150" s="18">
        <v>5.5208197500725698</v>
      </c>
      <c r="AE150" s="17" t="str">
        <v>NA</v>
      </c>
      <c r="AF150" s="18" t="str">
        <v>NA</v>
      </c>
    </row>
    <row r="151" spans="2:32" x14ac:dyDescent="0.2">
      <c r="B151" s="17" t="str">
        <v>Largely Suburban CoC</v>
      </c>
      <c r="C151" s="17" t="str">
        <v>Vallejo/Solano County CoC</v>
      </c>
      <c r="D151" s="17" t="str">
        <v>CA-518</v>
      </c>
      <c r="E151" s="17" t="str">
        <v>CA</v>
      </c>
      <c r="F151" s="17">
        <v>2015</v>
      </c>
      <c r="G151" s="19">
        <v>1254088</v>
      </c>
      <c r="H151" s="18" t="str">
        <v>NA</v>
      </c>
      <c r="I151" s="17">
        <v>287</v>
      </c>
      <c r="J151" s="17">
        <v>795</v>
      </c>
      <c r="K151" s="17">
        <v>1082</v>
      </c>
      <c r="L151" s="18" t="str">
        <v>NA</v>
      </c>
      <c r="M151" s="20">
        <v>1159.04621072089</v>
      </c>
      <c r="N151" s="18" t="str">
        <v>NA</v>
      </c>
      <c r="O151" s="17">
        <v>227</v>
      </c>
      <c r="P151" s="18" t="str">
        <v>NA</v>
      </c>
      <c r="Q151" s="17" t="str">
        <v>NA</v>
      </c>
      <c r="R151" s="18" t="str">
        <v>NA</v>
      </c>
      <c r="S151" s="17" t="str">
        <v>NA</v>
      </c>
      <c r="T151" s="18" t="str">
        <v>NA</v>
      </c>
      <c r="U151" s="17">
        <v>485</v>
      </c>
      <c r="V151" s="18" t="str">
        <v>NA</v>
      </c>
      <c r="W151" s="17">
        <v>142</v>
      </c>
      <c r="X151" s="18" t="str">
        <v>NA</v>
      </c>
      <c r="Y151" s="17">
        <v>239</v>
      </c>
      <c r="Z151" s="18" t="str">
        <v>NA</v>
      </c>
      <c r="AA151" s="17">
        <v>0</v>
      </c>
      <c r="AB151" s="18" t="str">
        <v>NA</v>
      </c>
      <c r="AC151" s="17">
        <v>104</v>
      </c>
      <c r="AD151" s="18" t="str">
        <v>NA</v>
      </c>
      <c r="AE151" s="17">
        <v>0</v>
      </c>
      <c r="AF151" s="18" t="str">
        <v>NA</v>
      </c>
    </row>
    <row r="152" spans="2:32" x14ac:dyDescent="0.2">
      <c r="B152" s="17" t="str">
        <v>Largely Suburban CoC</v>
      </c>
      <c r="C152" s="17" t="str">
        <v>Vallejo/Solano County CoC</v>
      </c>
      <c r="D152" s="17" t="str">
        <v>CA-518</v>
      </c>
      <c r="E152" s="17" t="str">
        <v>CA</v>
      </c>
      <c r="F152" s="17">
        <v>2016</v>
      </c>
      <c r="G152" s="19">
        <v>1288063</v>
      </c>
      <c r="H152" s="18">
        <v>2.7091400284509501</v>
      </c>
      <c r="I152" s="17">
        <v>323</v>
      </c>
      <c r="J152" s="17">
        <v>795</v>
      </c>
      <c r="K152" s="17">
        <v>1118</v>
      </c>
      <c r="L152" s="18">
        <v>3.3271719038817</v>
      </c>
      <c r="M152" s="20">
        <v>1152.1135957066199</v>
      </c>
      <c r="N152" s="18">
        <v>-0.59813102792135597</v>
      </c>
      <c r="O152" s="17">
        <v>259</v>
      </c>
      <c r="P152" s="18">
        <v>14.096916299559499</v>
      </c>
      <c r="Q152" s="17" t="str">
        <v>NA</v>
      </c>
      <c r="R152" s="18" t="str">
        <v>NA</v>
      </c>
      <c r="S152" s="17" t="str">
        <v>NA</v>
      </c>
      <c r="T152" s="18" t="str">
        <v>NA</v>
      </c>
      <c r="U152" s="17">
        <v>696</v>
      </c>
      <c r="V152" s="18">
        <v>43.505154639175302</v>
      </c>
      <c r="W152" s="17">
        <v>238</v>
      </c>
      <c r="X152" s="18">
        <v>67.605633802816897</v>
      </c>
      <c r="Y152" s="17">
        <v>181</v>
      </c>
      <c r="Z152" s="18">
        <v>-24.267782426778201</v>
      </c>
      <c r="AA152" s="17">
        <v>94</v>
      </c>
      <c r="AB152" s="18" t="str">
        <v>Inf</v>
      </c>
      <c r="AC152" s="17">
        <v>183</v>
      </c>
      <c r="AD152" s="18">
        <v>75.961538461538495</v>
      </c>
      <c r="AE152" s="17">
        <v>0</v>
      </c>
      <c r="AF152" s="18" t="str">
        <v>NA</v>
      </c>
    </row>
    <row r="153" spans="2:32" x14ac:dyDescent="0.2">
      <c r="B153" s="17" t="str">
        <v>Largely Suburban CoC</v>
      </c>
      <c r="C153" s="17" t="str">
        <v>Vallejo/Solano County CoC</v>
      </c>
      <c r="D153" s="17" t="str">
        <v>CA-518</v>
      </c>
      <c r="E153" s="17" t="str">
        <v>CA</v>
      </c>
      <c r="F153" s="17">
        <v>2017</v>
      </c>
      <c r="G153" s="19">
        <v>1284935</v>
      </c>
      <c r="H153" s="18">
        <v>-0.24284526455615699</v>
      </c>
      <c r="I153" s="17">
        <v>315</v>
      </c>
      <c r="J153" s="17">
        <v>917</v>
      </c>
      <c r="K153" s="17">
        <v>1232</v>
      </c>
      <c r="L153" s="18">
        <v>10.1967799642218</v>
      </c>
      <c r="M153" s="20">
        <v>1042.9667207792199</v>
      </c>
      <c r="N153" s="18">
        <v>-9.4736209462449494</v>
      </c>
      <c r="O153" s="17">
        <v>434</v>
      </c>
      <c r="P153" s="18">
        <v>67.567567567567593</v>
      </c>
      <c r="Q153" s="17" t="str">
        <v>NA</v>
      </c>
      <c r="R153" s="18" t="str">
        <v>NA</v>
      </c>
      <c r="S153" s="17" t="str">
        <v>NA</v>
      </c>
      <c r="T153" s="18" t="str">
        <v>NA</v>
      </c>
      <c r="U153" s="17">
        <v>685</v>
      </c>
      <c r="V153" s="18">
        <v>-1.5804597701149401</v>
      </c>
      <c r="W153" s="17">
        <v>152</v>
      </c>
      <c r="X153" s="18">
        <v>-36.134453781512597</v>
      </c>
      <c r="Y153" s="17">
        <v>214</v>
      </c>
      <c r="Z153" s="18">
        <v>18.232044198895</v>
      </c>
      <c r="AA153" s="17">
        <v>102</v>
      </c>
      <c r="AB153" s="18">
        <v>8.5106382978723296</v>
      </c>
      <c r="AC153" s="17">
        <v>217</v>
      </c>
      <c r="AD153" s="18">
        <v>18.5792349726776</v>
      </c>
      <c r="AE153" s="17">
        <v>0</v>
      </c>
      <c r="AF153" s="18" t="str">
        <v>NA</v>
      </c>
    </row>
    <row r="154" spans="2:32" x14ac:dyDescent="0.2">
      <c r="B154" s="17" t="str">
        <v>Largely Suburban CoC</v>
      </c>
      <c r="C154" s="17" t="str">
        <v>Vallejo/Solano County CoC</v>
      </c>
      <c r="D154" s="17" t="str">
        <v>CA-518</v>
      </c>
      <c r="E154" s="17" t="str">
        <v>CA</v>
      </c>
      <c r="F154" s="17">
        <v>2018</v>
      </c>
      <c r="G154" s="19">
        <v>1464224</v>
      </c>
      <c r="H154" s="18">
        <v>13.9531571635919</v>
      </c>
      <c r="I154" s="17">
        <v>212</v>
      </c>
      <c r="J154" s="17">
        <v>917</v>
      </c>
      <c r="K154" s="17">
        <v>1129</v>
      </c>
      <c r="L154" s="18">
        <v>-8.3603896103896105</v>
      </c>
      <c r="M154" s="20">
        <v>1296.92116917626</v>
      </c>
      <c r="N154" s="18">
        <v>24.349237932281</v>
      </c>
      <c r="O154" s="17">
        <v>461</v>
      </c>
      <c r="P154" s="18">
        <v>6.2211981566820302</v>
      </c>
      <c r="Q154" s="17" t="str">
        <v>NA</v>
      </c>
      <c r="R154" s="18" t="str">
        <v>NA</v>
      </c>
      <c r="S154" s="17" t="str">
        <v>NA</v>
      </c>
      <c r="T154" s="18" t="str">
        <v>NA</v>
      </c>
      <c r="U154" s="17">
        <v>801</v>
      </c>
      <c r="V154" s="18">
        <v>16.9343065693431</v>
      </c>
      <c r="W154" s="17">
        <v>240</v>
      </c>
      <c r="X154" s="18">
        <v>57.894736842105303</v>
      </c>
      <c r="Y154" s="17">
        <v>99</v>
      </c>
      <c r="Z154" s="18">
        <v>-53.738317757009298</v>
      </c>
      <c r="AA154" s="17">
        <v>205</v>
      </c>
      <c r="AB154" s="18">
        <v>100.980392156863</v>
      </c>
      <c r="AC154" s="17">
        <v>257</v>
      </c>
      <c r="AD154" s="18">
        <v>18.433179723502299</v>
      </c>
      <c r="AE154" s="17">
        <v>0</v>
      </c>
      <c r="AF154" s="18" t="str">
        <v>NA</v>
      </c>
    </row>
    <row r="155" spans="2:32" x14ac:dyDescent="0.2">
      <c r="B155" s="17" t="str">
        <v>Largely Suburban CoC</v>
      </c>
      <c r="C155" s="17" t="str">
        <v>Vallejo/Solano County CoC</v>
      </c>
      <c r="D155" s="17" t="str">
        <v>CA-518</v>
      </c>
      <c r="E155" s="17" t="str">
        <v>CA</v>
      </c>
      <c r="F155" s="17">
        <v>2019</v>
      </c>
      <c r="G155" s="19">
        <v>1486257</v>
      </c>
      <c r="H155" s="18">
        <v>1.5047561028913601</v>
      </c>
      <c r="I155" s="17">
        <v>219</v>
      </c>
      <c r="J155" s="17">
        <v>932</v>
      </c>
      <c r="K155" s="17">
        <v>1151</v>
      </c>
      <c r="L155" s="18">
        <v>1.9486271036315299</v>
      </c>
      <c r="M155" s="20">
        <v>1291.27454387489</v>
      </c>
      <c r="N155" s="18">
        <v>-0.435386932958859</v>
      </c>
      <c r="O155" s="17">
        <v>179</v>
      </c>
      <c r="P155" s="18">
        <v>-61.171366594360101</v>
      </c>
      <c r="Q155" s="17" t="str">
        <v>NA</v>
      </c>
      <c r="R155" s="18" t="str">
        <v>NA</v>
      </c>
      <c r="S155" s="17" t="str">
        <v>NA</v>
      </c>
      <c r="T155" s="18" t="str">
        <v>NA</v>
      </c>
      <c r="U155" s="17">
        <v>809</v>
      </c>
      <c r="V155" s="18">
        <v>0.99875156054931602</v>
      </c>
      <c r="W155" s="17">
        <v>240</v>
      </c>
      <c r="X155" s="18">
        <v>0</v>
      </c>
      <c r="Y155" s="17">
        <v>99</v>
      </c>
      <c r="Z155" s="18">
        <v>0</v>
      </c>
      <c r="AA155" s="17">
        <v>88</v>
      </c>
      <c r="AB155" s="18">
        <v>-57.0731707317073</v>
      </c>
      <c r="AC155" s="17">
        <v>382</v>
      </c>
      <c r="AD155" s="18">
        <v>48.638132295719799</v>
      </c>
      <c r="AE155" s="17">
        <v>0</v>
      </c>
      <c r="AF155" s="18" t="str">
        <v>NA</v>
      </c>
    </row>
    <row r="156" spans="2:32" x14ac:dyDescent="0.2">
      <c r="B156" s="17" t="str">
        <v>Largely Suburban CoC</v>
      </c>
      <c r="C156" s="17" t="str">
        <v>Vallejo/Solano County CoC</v>
      </c>
      <c r="D156" s="17" t="str">
        <v>CA-518</v>
      </c>
      <c r="E156" s="17" t="str">
        <v>CA</v>
      </c>
      <c r="F156" s="17">
        <v>2020</v>
      </c>
      <c r="G156" s="19">
        <v>1492387</v>
      </c>
      <c r="H156" s="18">
        <v>0.41244549226682198</v>
      </c>
      <c r="I156" s="17">
        <v>230</v>
      </c>
      <c r="J156" s="17">
        <v>932</v>
      </c>
      <c r="K156" s="17">
        <v>1162</v>
      </c>
      <c r="L156" s="18">
        <v>0.95569070373589005</v>
      </c>
      <c r="M156" s="20">
        <v>1284.32616179002</v>
      </c>
      <c r="N156" s="18">
        <v>-0.53810261480282695</v>
      </c>
      <c r="O156" s="17">
        <v>232</v>
      </c>
      <c r="P156" s="18">
        <v>29.608938547486002</v>
      </c>
      <c r="Q156" s="17" t="str">
        <v>NA</v>
      </c>
      <c r="R156" s="18" t="str">
        <v>NA</v>
      </c>
      <c r="S156" s="17" t="str">
        <v>NA</v>
      </c>
      <c r="T156" s="18" t="str">
        <v>NA</v>
      </c>
      <c r="U156" s="17">
        <v>736</v>
      </c>
      <c r="V156" s="18">
        <v>-9.0234857849196501</v>
      </c>
      <c r="W156" s="17">
        <v>222</v>
      </c>
      <c r="X156" s="18">
        <v>-7.5</v>
      </c>
      <c r="Y156" s="17">
        <v>109</v>
      </c>
      <c r="Z156" s="18">
        <v>10.1010101010101</v>
      </c>
      <c r="AA156" s="17">
        <v>177</v>
      </c>
      <c r="AB156" s="18">
        <v>101.136363636364</v>
      </c>
      <c r="AC156" s="17">
        <v>228</v>
      </c>
      <c r="AD156" s="18">
        <v>-40.3141361256545</v>
      </c>
      <c r="AE156" s="17">
        <v>0</v>
      </c>
      <c r="AF156" s="18" t="str">
        <v>NA</v>
      </c>
    </row>
    <row r="157" spans="2:32" x14ac:dyDescent="0.2">
      <c r="B157" s="17" t="str">
        <v>Largely Suburban CoC</v>
      </c>
      <c r="C157" s="17" t="str">
        <v>Vallejo/Solano County CoC</v>
      </c>
      <c r="D157" s="17" t="str">
        <v>CA-518</v>
      </c>
      <c r="E157" s="17" t="str">
        <v>CA</v>
      </c>
      <c r="F157" s="17" t="str">
        <v>Trend Total</v>
      </c>
      <c r="G157" s="19">
        <v>8269954</v>
      </c>
      <c r="H157" s="18">
        <v>18.336653522644902</v>
      </c>
      <c r="I157" s="17" t="str">
        <v>NA</v>
      </c>
      <c r="J157" s="17" t="str">
        <v>NA</v>
      </c>
      <c r="K157" s="17" t="str">
        <v>NA</v>
      </c>
      <c r="L157" s="18">
        <v>8.0678800650813098</v>
      </c>
      <c r="M157" s="20" t="str">
        <v>NA</v>
      </c>
      <c r="N157" s="18">
        <v>13.303996410352999</v>
      </c>
      <c r="O157" s="17" t="str">
        <v>NA</v>
      </c>
      <c r="P157" s="18">
        <v>56.323253976935</v>
      </c>
      <c r="Q157" s="17" t="str">
        <v>NA</v>
      </c>
      <c r="R157" s="18" t="str">
        <v>NA</v>
      </c>
      <c r="S157" s="17" t="str">
        <v>NA</v>
      </c>
      <c r="T157" s="18" t="str">
        <v>NA</v>
      </c>
      <c r="U157" s="17" t="str">
        <v>NA</v>
      </c>
      <c r="V157" s="18">
        <v>50.834267214033098</v>
      </c>
      <c r="W157" s="17" t="str">
        <v>NA</v>
      </c>
      <c r="X157" s="18">
        <v>81.865916863409595</v>
      </c>
      <c r="Y157" s="17" t="str">
        <v>NA</v>
      </c>
      <c r="Z157" s="18">
        <v>-49.673045883882402</v>
      </c>
      <c r="AA157" s="17" t="str">
        <v>NA</v>
      </c>
      <c r="AB157" s="18" t="str">
        <v>Inf</v>
      </c>
      <c r="AC157" s="17" t="str">
        <v>NA</v>
      </c>
      <c r="AD157" s="18">
        <v>121.297949327784</v>
      </c>
      <c r="AE157" s="17" t="str">
        <v>NA</v>
      </c>
      <c r="AF157" s="18" t="str">
        <v>NA</v>
      </c>
    </row>
    <row r="158" spans="2:32" x14ac:dyDescent="0.2">
      <c r="B158" s="17" t="str">
        <v>Largely Rural CoC</v>
      </c>
      <c r="C158" s="17" t="str">
        <v>Chico, Paradise/Butte County CoC</v>
      </c>
      <c r="D158" s="17" t="str">
        <v>CA-519</v>
      </c>
      <c r="E158" s="17" t="str">
        <v>CA</v>
      </c>
      <c r="F158" s="17">
        <v>2015</v>
      </c>
      <c r="G158" s="19">
        <v>531742</v>
      </c>
      <c r="H158" s="18" t="str">
        <v>NA</v>
      </c>
      <c r="I158" s="17">
        <v>286</v>
      </c>
      <c r="J158" s="17">
        <v>285</v>
      </c>
      <c r="K158" s="17">
        <v>571</v>
      </c>
      <c r="L158" s="18" t="str">
        <v>NA</v>
      </c>
      <c r="M158" s="20">
        <v>931.24693520140102</v>
      </c>
      <c r="N158" s="18" t="str">
        <v>NA</v>
      </c>
      <c r="O158" s="17">
        <v>257</v>
      </c>
      <c r="P158" s="18" t="str">
        <v>NA</v>
      </c>
      <c r="Q158" s="17" t="str">
        <v>NA</v>
      </c>
      <c r="R158" s="18" t="str">
        <v>NA</v>
      </c>
      <c r="S158" s="17" t="str">
        <v>NA</v>
      </c>
      <c r="T158" s="18" t="str">
        <v>NA</v>
      </c>
      <c r="U158" s="17">
        <v>462</v>
      </c>
      <c r="V158" s="18" t="str">
        <v>NA</v>
      </c>
      <c r="W158" s="17">
        <v>228</v>
      </c>
      <c r="X158" s="18" t="str">
        <v>NA</v>
      </c>
      <c r="Y158" s="17">
        <v>104</v>
      </c>
      <c r="Z158" s="18" t="str">
        <v>NA</v>
      </c>
      <c r="AA158" s="17">
        <v>0</v>
      </c>
      <c r="AB158" s="18" t="str">
        <v>NA</v>
      </c>
      <c r="AC158" s="17">
        <v>130</v>
      </c>
      <c r="AD158" s="18" t="str">
        <v>NA</v>
      </c>
      <c r="AE158" s="17">
        <v>0</v>
      </c>
      <c r="AF158" s="18" t="str">
        <v>NA</v>
      </c>
    </row>
    <row r="159" spans="2:32" x14ac:dyDescent="0.2">
      <c r="B159" s="17" t="str">
        <v>Largely Rural CoC</v>
      </c>
      <c r="C159" s="17" t="str">
        <v>Chico, Paradise/Butte County CoC</v>
      </c>
      <c r="D159" s="17" t="str">
        <v>CA-519</v>
      </c>
      <c r="E159" s="17" t="str">
        <v>CA</v>
      </c>
      <c r="F159" s="17">
        <v>2016</v>
      </c>
      <c r="G159" s="19">
        <v>528301</v>
      </c>
      <c r="H159" s="18">
        <v>-0.64711833934502105</v>
      </c>
      <c r="I159" s="17">
        <v>289</v>
      </c>
      <c r="J159" s="17">
        <v>285</v>
      </c>
      <c r="K159" s="17">
        <v>574</v>
      </c>
      <c r="L159" s="18">
        <v>0.52539404553415503</v>
      </c>
      <c r="M159" s="20">
        <v>920.38501742160304</v>
      </c>
      <c r="N159" s="18">
        <v>-1.16638427136935</v>
      </c>
      <c r="O159" s="17">
        <v>251</v>
      </c>
      <c r="P159" s="18">
        <v>-2.3346303501945598</v>
      </c>
      <c r="Q159" s="17" t="str">
        <v>NA</v>
      </c>
      <c r="R159" s="18" t="str">
        <v>NA</v>
      </c>
      <c r="S159" s="17" t="str">
        <v>NA</v>
      </c>
      <c r="T159" s="18" t="str">
        <v>NA</v>
      </c>
      <c r="U159" s="17">
        <v>646</v>
      </c>
      <c r="V159" s="18">
        <v>39.826839826839802</v>
      </c>
      <c r="W159" s="17">
        <v>229</v>
      </c>
      <c r="X159" s="18">
        <v>0.43859649122805999</v>
      </c>
      <c r="Y159" s="17">
        <v>116</v>
      </c>
      <c r="Z159" s="18">
        <v>11.538461538461499</v>
      </c>
      <c r="AA159" s="17">
        <v>5</v>
      </c>
      <c r="AB159" s="18" t="str">
        <v>Inf</v>
      </c>
      <c r="AC159" s="17">
        <v>291</v>
      </c>
      <c r="AD159" s="18">
        <v>123.846153846154</v>
      </c>
      <c r="AE159" s="17">
        <v>5</v>
      </c>
      <c r="AF159" s="18" t="str">
        <v>Inf</v>
      </c>
    </row>
    <row r="160" spans="2:32" x14ac:dyDescent="0.2">
      <c r="B160" s="17" t="str">
        <v>Largely Rural CoC</v>
      </c>
      <c r="C160" s="17" t="str">
        <v>Chico, Paradise/Butte County CoC</v>
      </c>
      <c r="D160" s="17" t="str">
        <v>CA-519</v>
      </c>
      <c r="E160" s="17" t="str">
        <v>CA</v>
      </c>
      <c r="F160" s="17">
        <v>2017</v>
      </c>
      <c r="G160" s="19">
        <v>559817</v>
      </c>
      <c r="H160" s="18">
        <v>5.9655385850111902</v>
      </c>
      <c r="I160" s="17">
        <v>450</v>
      </c>
      <c r="J160" s="17">
        <v>745</v>
      </c>
      <c r="K160" s="17">
        <v>1195</v>
      </c>
      <c r="L160" s="18">
        <v>108.18815331010499</v>
      </c>
      <c r="M160" s="20">
        <v>468.46610878661102</v>
      </c>
      <c r="N160" s="18">
        <v>-49.101071842848199</v>
      </c>
      <c r="O160" s="17">
        <v>531</v>
      </c>
      <c r="P160" s="18">
        <v>111.553784860558</v>
      </c>
      <c r="Q160" s="17" t="str">
        <v>NA</v>
      </c>
      <c r="R160" s="18" t="str">
        <v>NA</v>
      </c>
      <c r="S160" s="17" t="str">
        <v>NA</v>
      </c>
      <c r="T160" s="18" t="str">
        <v>NA</v>
      </c>
      <c r="U160" s="17">
        <v>843</v>
      </c>
      <c r="V160" s="18">
        <v>30.495356037151701</v>
      </c>
      <c r="W160" s="17">
        <v>231</v>
      </c>
      <c r="X160" s="18">
        <v>0.87336244541484898</v>
      </c>
      <c r="Y160" s="17">
        <v>232</v>
      </c>
      <c r="Z160" s="18">
        <v>100</v>
      </c>
      <c r="AA160" s="17">
        <v>17</v>
      </c>
      <c r="AB160" s="18">
        <v>240</v>
      </c>
      <c r="AC160" s="17">
        <v>345</v>
      </c>
      <c r="AD160" s="18">
        <v>18.556701030927801</v>
      </c>
      <c r="AE160" s="17">
        <v>18</v>
      </c>
      <c r="AF160" s="18">
        <v>260</v>
      </c>
    </row>
    <row r="161" spans="2:32" x14ac:dyDescent="0.2">
      <c r="B161" s="17" t="str">
        <v>Largely Rural CoC</v>
      </c>
      <c r="C161" s="17" t="str">
        <v>Chico, Paradise/Butte County CoC</v>
      </c>
      <c r="D161" s="17" t="str">
        <v>CA-519</v>
      </c>
      <c r="E161" s="17" t="str">
        <v>CA</v>
      </c>
      <c r="F161" s="17">
        <v>2018</v>
      </c>
      <c r="G161" s="19">
        <v>552718</v>
      </c>
      <c r="H161" s="18">
        <v>-1.2680929660942799</v>
      </c>
      <c r="I161" s="17">
        <v>380</v>
      </c>
      <c r="J161" s="17">
        <v>745</v>
      </c>
      <c r="K161" s="17">
        <v>1125</v>
      </c>
      <c r="L161" s="18">
        <v>-5.8577405857740601</v>
      </c>
      <c r="M161" s="20">
        <v>491.30488888888902</v>
      </c>
      <c r="N161" s="18">
        <v>4.8752256937931904</v>
      </c>
      <c r="O161" s="17">
        <v>506</v>
      </c>
      <c r="P161" s="18">
        <v>-4.7080979284369198</v>
      </c>
      <c r="Q161" s="17" t="str">
        <v>NA</v>
      </c>
      <c r="R161" s="18" t="str">
        <v>NA</v>
      </c>
      <c r="S161" s="17" t="str">
        <v>NA</v>
      </c>
      <c r="T161" s="18" t="str">
        <v>NA</v>
      </c>
      <c r="U161" s="17">
        <v>865</v>
      </c>
      <c r="V161" s="18">
        <v>2.6097271648873002</v>
      </c>
      <c r="W161" s="17">
        <v>220</v>
      </c>
      <c r="X161" s="18">
        <v>-4.7619047619047699</v>
      </c>
      <c r="Y161" s="17">
        <v>189</v>
      </c>
      <c r="Z161" s="18">
        <v>-18.534482758620701</v>
      </c>
      <c r="AA161" s="17">
        <v>35</v>
      </c>
      <c r="AB161" s="18">
        <v>105.88235294117599</v>
      </c>
      <c r="AC161" s="17">
        <v>368</v>
      </c>
      <c r="AD161" s="18">
        <v>6.6666666666666696</v>
      </c>
      <c r="AE161" s="17">
        <v>53</v>
      </c>
      <c r="AF161" s="18">
        <v>194.444444444444</v>
      </c>
    </row>
    <row r="162" spans="2:32" x14ac:dyDescent="0.2">
      <c r="B162" s="17" t="str">
        <v>Largely Rural CoC</v>
      </c>
      <c r="C162" s="17" t="str">
        <v>Chico, Paradise/Butte County CoC</v>
      </c>
      <c r="D162" s="17" t="str">
        <v>CA-519</v>
      </c>
      <c r="E162" s="17" t="str">
        <v>CA</v>
      </c>
      <c r="F162" s="17">
        <v>2019</v>
      </c>
      <c r="G162" s="19">
        <v>611447</v>
      </c>
      <c r="H162" s="18">
        <v>10.625490756588301</v>
      </c>
      <c r="I162" s="17">
        <v>428</v>
      </c>
      <c r="J162" s="17">
        <v>838</v>
      </c>
      <c r="K162" s="17">
        <v>1266</v>
      </c>
      <c r="L162" s="18">
        <v>12.533333333333299</v>
      </c>
      <c r="M162" s="20">
        <v>482.97551342812</v>
      </c>
      <c r="N162" s="18">
        <v>-1.69535773999852</v>
      </c>
      <c r="O162" s="17">
        <v>256</v>
      </c>
      <c r="P162" s="18">
        <v>-49.407114624505901</v>
      </c>
      <c r="Q162" s="17" t="str">
        <v>NA</v>
      </c>
      <c r="R162" s="18" t="str">
        <v>NA</v>
      </c>
      <c r="S162" s="17" t="str">
        <v>NA</v>
      </c>
      <c r="T162" s="18" t="str">
        <v>NA</v>
      </c>
      <c r="U162" s="17">
        <v>931</v>
      </c>
      <c r="V162" s="18">
        <v>7.6300578034682198</v>
      </c>
      <c r="W162" s="17">
        <v>318</v>
      </c>
      <c r="X162" s="18">
        <v>44.545454545454596</v>
      </c>
      <c r="Y162" s="17">
        <v>195</v>
      </c>
      <c r="Z162" s="18">
        <v>3.17460317460319</v>
      </c>
      <c r="AA162" s="17">
        <v>72</v>
      </c>
      <c r="AB162" s="18">
        <v>105.71428571428601</v>
      </c>
      <c r="AC162" s="17">
        <v>346</v>
      </c>
      <c r="AD162" s="18">
        <v>-5.9782608695652204</v>
      </c>
      <c r="AE162" s="17">
        <v>0</v>
      </c>
      <c r="AF162" s="18">
        <v>-100</v>
      </c>
    </row>
    <row r="163" spans="2:32" x14ac:dyDescent="0.2">
      <c r="B163" s="17" t="str">
        <v>Largely Rural CoC</v>
      </c>
      <c r="C163" s="17" t="str">
        <v>Chico, Paradise/Butte County CoC</v>
      </c>
      <c r="D163" s="17" t="str">
        <v>CA-519</v>
      </c>
      <c r="E163" s="17" t="str">
        <v>CA</v>
      </c>
      <c r="F163" s="17">
        <v>2020</v>
      </c>
      <c r="G163" s="19">
        <v>666115</v>
      </c>
      <c r="H163" s="18">
        <v>8.9407585612489608</v>
      </c>
      <c r="I163" s="17">
        <v>436</v>
      </c>
      <c r="J163" s="17">
        <v>838</v>
      </c>
      <c r="K163" s="17">
        <v>1274</v>
      </c>
      <c r="L163" s="18">
        <v>0.63191153238546505</v>
      </c>
      <c r="M163" s="20">
        <v>522.85321821036098</v>
      </c>
      <c r="N163" s="18">
        <v>8.2566721652599799</v>
      </c>
      <c r="O163" s="17">
        <v>278</v>
      </c>
      <c r="P163" s="18">
        <v>8.59375</v>
      </c>
      <c r="Q163" s="17" t="str">
        <v>NA</v>
      </c>
      <c r="R163" s="18" t="str">
        <v>NA</v>
      </c>
      <c r="S163" s="17" t="str">
        <v>NA</v>
      </c>
      <c r="T163" s="18" t="str">
        <v>NA</v>
      </c>
      <c r="U163" s="17">
        <v>885</v>
      </c>
      <c r="V163" s="18">
        <v>-4.9409237379162096</v>
      </c>
      <c r="W163" s="17">
        <v>319</v>
      </c>
      <c r="X163" s="18">
        <v>0.31446540880504198</v>
      </c>
      <c r="Y163" s="17">
        <v>254</v>
      </c>
      <c r="Z163" s="18">
        <v>30.256410256410302</v>
      </c>
      <c r="AA163" s="17">
        <v>21</v>
      </c>
      <c r="AB163" s="18">
        <v>-70.8333333333333</v>
      </c>
      <c r="AC163" s="17">
        <v>176</v>
      </c>
      <c r="AD163" s="18">
        <v>-49.132947976878597</v>
      </c>
      <c r="AE163" s="17">
        <v>115</v>
      </c>
      <c r="AF163" s="18" t="str">
        <v>Inf</v>
      </c>
    </row>
    <row r="164" spans="2:32" x14ac:dyDescent="0.2">
      <c r="B164" s="17" t="str">
        <v>Largely Rural CoC</v>
      </c>
      <c r="C164" s="17" t="str">
        <v>Chico, Paradise/Butte County CoC</v>
      </c>
      <c r="D164" s="17" t="str">
        <v>CA-519</v>
      </c>
      <c r="E164" s="17" t="str">
        <v>CA</v>
      </c>
      <c r="F164" s="17" t="str">
        <v>Trend Total</v>
      </c>
      <c r="G164" s="19">
        <v>3450140</v>
      </c>
      <c r="H164" s="18">
        <v>23.6165765974091</v>
      </c>
      <c r="I164" s="17" t="str">
        <v>NA</v>
      </c>
      <c r="J164" s="17" t="str">
        <v>NA</v>
      </c>
      <c r="K164" s="17" t="str">
        <v>NA</v>
      </c>
      <c r="L164" s="18">
        <v>116.021051635584</v>
      </c>
      <c r="M164" s="20" t="str">
        <v>NA</v>
      </c>
      <c r="N164" s="18">
        <v>-38.830915995162897</v>
      </c>
      <c r="O164" s="17" t="str">
        <v>NA</v>
      </c>
      <c r="P164" s="18">
        <v>63.697691957420602</v>
      </c>
      <c r="Q164" s="17" t="str">
        <v>NA</v>
      </c>
      <c r="R164" s="18" t="str">
        <v>NA</v>
      </c>
      <c r="S164" s="17" t="str">
        <v>NA</v>
      </c>
      <c r="T164" s="18" t="str">
        <v>NA</v>
      </c>
      <c r="U164" s="17" t="str">
        <v>NA</v>
      </c>
      <c r="V164" s="18">
        <v>75.621057094430796</v>
      </c>
      <c r="W164" s="17" t="str">
        <v>NA</v>
      </c>
      <c r="X164" s="18">
        <v>41.409974128997803</v>
      </c>
      <c r="Y164" s="17" t="str">
        <v>NA</v>
      </c>
      <c r="Z164" s="18">
        <v>126.43499221085401</v>
      </c>
      <c r="AA164" s="17" t="str">
        <v>NA</v>
      </c>
      <c r="AB164" s="18" t="str">
        <v>Inf</v>
      </c>
      <c r="AC164" s="17" t="str">
        <v>NA</v>
      </c>
      <c r="AD164" s="18">
        <v>93.958312697304606</v>
      </c>
      <c r="AE164" s="17" t="str">
        <v>NA</v>
      </c>
      <c r="AF164" s="18" t="str">
        <v>Inf</v>
      </c>
    </row>
    <row r="165" spans="2:32" x14ac:dyDescent="0.2">
      <c r="B165" s="17" t="str">
        <v>Largely Suburban CoC</v>
      </c>
      <c r="C165" s="17" t="str">
        <v>Merced City &amp; County CoC</v>
      </c>
      <c r="D165" s="17" t="str">
        <v>CA-520</v>
      </c>
      <c r="E165" s="17" t="str">
        <v>CA</v>
      </c>
      <c r="F165" s="17">
        <v>2015</v>
      </c>
      <c r="G165" s="19">
        <v>659165</v>
      </c>
      <c r="H165" s="18" t="str">
        <v>NA</v>
      </c>
      <c r="I165" s="17">
        <v>155</v>
      </c>
      <c r="J165" s="17">
        <v>743</v>
      </c>
      <c r="K165" s="17">
        <v>898</v>
      </c>
      <c r="L165" s="18" t="str">
        <v>NA</v>
      </c>
      <c r="M165" s="20">
        <v>734.03674832962099</v>
      </c>
      <c r="N165" s="18" t="str">
        <v>NA</v>
      </c>
      <c r="O165" s="17">
        <v>221</v>
      </c>
      <c r="P165" s="18" t="str">
        <v>NA</v>
      </c>
      <c r="Q165" s="17" t="str">
        <v>NA</v>
      </c>
      <c r="R165" s="18" t="str">
        <v>NA</v>
      </c>
      <c r="S165" s="17" t="str">
        <v>NA</v>
      </c>
      <c r="T165" s="18" t="str">
        <v>NA</v>
      </c>
      <c r="U165" s="17">
        <v>365</v>
      </c>
      <c r="V165" s="18" t="str">
        <v>NA</v>
      </c>
      <c r="W165" s="17">
        <v>104</v>
      </c>
      <c r="X165" s="18" t="str">
        <v>NA</v>
      </c>
      <c r="Y165" s="17">
        <v>120</v>
      </c>
      <c r="Z165" s="18" t="str">
        <v>NA</v>
      </c>
      <c r="AA165" s="17">
        <v>63</v>
      </c>
      <c r="AB165" s="18" t="str">
        <v>NA</v>
      </c>
      <c r="AC165" s="17">
        <v>78</v>
      </c>
      <c r="AD165" s="18" t="str">
        <v>NA</v>
      </c>
      <c r="AE165" s="17">
        <v>0</v>
      </c>
      <c r="AF165" s="18" t="str">
        <v>NA</v>
      </c>
    </row>
    <row r="166" spans="2:32" x14ac:dyDescent="0.2">
      <c r="B166" s="17" t="str">
        <v>Largely Suburban CoC</v>
      </c>
      <c r="C166" s="17" t="str">
        <v>Merced City &amp; County CoC</v>
      </c>
      <c r="D166" s="17" t="str">
        <v>CA-520</v>
      </c>
      <c r="E166" s="17" t="str">
        <v>CA</v>
      </c>
      <c r="F166" s="17">
        <v>2016</v>
      </c>
      <c r="G166" s="19">
        <v>738049</v>
      </c>
      <c r="H166" s="18">
        <v>11.9672616112809</v>
      </c>
      <c r="I166" s="17">
        <v>160</v>
      </c>
      <c r="J166" s="17">
        <v>356</v>
      </c>
      <c r="K166" s="17">
        <v>516</v>
      </c>
      <c r="L166" s="18">
        <v>-42.538975501113597</v>
      </c>
      <c r="M166" s="20">
        <v>1430.3275193798399</v>
      </c>
      <c r="N166" s="18">
        <v>94.857753734360998</v>
      </c>
      <c r="O166" s="17">
        <v>224</v>
      </c>
      <c r="P166" s="18">
        <v>1.3574660633484099</v>
      </c>
      <c r="Q166" s="17" t="str">
        <v>NA</v>
      </c>
      <c r="R166" s="18" t="str">
        <v>NA</v>
      </c>
      <c r="S166" s="17" t="str">
        <v>NA</v>
      </c>
      <c r="T166" s="18" t="str">
        <v>NA</v>
      </c>
      <c r="U166" s="17">
        <v>355</v>
      </c>
      <c r="V166" s="18">
        <v>-2.7397260273972601</v>
      </c>
      <c r="W166" s="17">
        <v>105</v>
      </c>
      <c r="X166" s="18">
        <v>0.96153846153845801</v>
      </c>
      <c r="Y166" s="17">
        <v>120</v>
      </c>
      <c r="Z166" s="18">
        <v>0</v>
      </c>
      <c r="AA166" s="17">
        <v>0</v>
      </c>
      <c r="AB166" s="18">
        <v>-100</v>
      </c>
      <c r="AC166" s="17">
        <v>130</v>
      </c>
      <c r="AD166" s="18">
        <v>66.6666666666667</v>
      </c>
      <c r="AE166" s="17">
        <v>0</v>
      </c>
      <c r="AF166" s="18" t="str">
        <v>NA</v>
      </c>
    </row>
    <row r="167" spans="2:32" x14ac:dyDescent="0.2">
      <c r="B167" s="17" t="str">
        <v>Largely Suburban CoC</v>
      </c>
      <c r="C167" s="17" t="str">
        <v>Merced City &amp; County CoC</v>
      </c>
      <c r="D167" s="17" t="str">
        <v>CA-520</v>
      </c>
      <c r="E167" s="17" t="str">
        <v>CA</v>
      </c>
      <c r="F167" s="17">
        <v>2017</v>
      </c>
      <c r="G167" s="19">
        <v>739284</v>
      </c>
      <c r="H167" s="18">
        <v>0.16733306325189501</v>
      </c>
      <c r="I167" s="17">
        <v>156</v>
      </c>
      <c r="J167" s="17">
        <v>298</v>
      </c>
      <c r="K167" s="17">
        <v>454</v>
      </c>
      <c r="L167" s="18">
        <v>-12.015503875968999</v>
      </c>
      <c r="M167" s="20">
        <v>1628.37885462555</v>
      </c>
      <c r="N167" s="18">
        <v>13.8465723802599</v>
      </c>
      <c r="O167" s="17">
        <v>120</v>
      </c>
      <c r="P167" s="18">
        <v>-46.428571428571402</v>
      </c>
      <c r="Q167" s="17" t="str">
        <v>NA</v>
      </c>
      <c r="R167" s="18" t="str">
        <v>NA</v>
      </c>
      <c r="S167" s="17" t="str">
        <v>NA</v>
      </c>
      <c r="T167" s="18" t="str">
        <v>NA</v>
      </c>
      <c r="U167" s="17">
        <v>278</v>
      </c>
      <c r="V167" s="18">
        <v>-21.690140845070399</v>
      </c>
      <c r="W167" s="17">
        <v>76</v>
      </c>
      <c r="X167" s="18">
        <v>-27.619047619047599</v>
      </c>
      <c r="Y167" s="17">
        <v>72</v>
      </c>
      <c r="Z167" s="18">
        <v>-40</v>
      </c>
      <c r="AA167" s="17">
        <v>0</v>
      </c>
      <c r="AB167" s="18" t="str">
        <v>NA</v>
      </c>
      <c r="AC167" s="17">
        <v>130</v>
      </c>
      <c r="AD167" s="18">
        <v>0</v>
      </c>
      <c r="AE167" s="17">
        <v>0</v>
      </c>
      <c r="AF167" s="18" t="str">
        <v>NA</v>
      </c>
    </row>
    <row r="168" spans="2:32" x14ac:dyDescent="0.2">
      <c r="B168" s="17" t="str">
        <v>Largely Suburban CoC</v>
      </c>
      <c r="C168" s="17" t="str">
        <v>Merced City &amp; County CoC</v>
      </c>
      <c r="D168" s="17" t="str">
        <v>CA-520</v>
      </c>
      <c r="E168" s="17" t="str">
        <v>CA</v>
      </c>
      <c r="F168" s="17">
        <v>2018</v>
      </c>
      <c r="G168" s="19">
        <v>749892</v>
      </c>
      <c r="H168" s="18">
        <v>1.43490187803335</v>
      </c>
      <c r="I168" s="17">
        <v>202</v>
      </c>
      <c r="J168" s="17">
        <v>312</v>
      </c>
      <c r="K168" s="17">
        <v>514</v>
      </c>
      <c r="L168" s="18">
        <v>13.215859030837001</v>
      </c>
      <c r="M168" s="20">
        <v>1458.93385214008</v>
      </c>
      <c r="N168" s="18">
        <v>-10.4057481466398</v>
      </c>
      <c r="O168" s="17">
        <v>148</v>
      </c>
      <c r="P168" s="18">
        <v>23.3333333333333</v>
      </c>
      <c r="Q168" s="17" t="str">
        <v>NA</v>
      </c>
      <c r="R168" s="18" t="str">
        <v>NA</v>
      </c>
      <c r="S168" s="17" t="str">
        <v>NA</v>
      </c>
      <c r="T168" s="18" t="str">
        <v>NA</v>
      </c>
      <c r="U168" s="17">
        <v>352</v>
      </c>
      <c r="V168" s="18">
        <v>26.6187050359712</v>
      </c>
      <c r="W168" s="17">
        <v>110</v>
      </c>
      <c r="X168" s="18">
        <v>44.7368421052632</v>
      </c>
      <c r="Y168" s="17">
        <v>112</v>
      </c>
      <c r="Z168" s="18">
        <v>55.5555555555556</v>
      </c>
      <c r="AA168" s="17">
        <v>0</v>
      </c>
      <c r="AB168" s="18" t="str">
        <v>NA</v>
      </c>
      <c r="AC168" s="17">
        <v>130</v>
      </c>
      <c r="AD168" s="18">
        <v>0</v>
      </c>
      <c r="AE168" s="17">
        <v>0</v>
      </c>
      <c r="AF168" s="18" t="str">
        <v>NA</v>
      </c>
    </row>
    <row r="169" spans="2:32" x14ac:dyDescent="0.2">
      <c r="B169" s="17" t="str">
        <v>Largely Suburban CoC</v>
      </c>
      <c r="C169" s="17" t="str">
        <v>Merced City &amp; County CoC</v>
      </c>
      <c r="D169" s="17" t="str">
        <v>CA-520</v>
      </c>
      <c r="E169" s="17" t="str">
        <v>CA</v>
      </c>
      <c r="F169" s="17">
        <v>2019</v>
      </c>
      <c r="G169" s="19">
        <v>774302</v>
      </c>
      <c r="H169" s="18">
        <v>3.2551354061651501</v>
      </c>
      <c r="I169" s="17">
        <v>320</v>
      </c>
      <c r="J169" s="17">
        <v>288</v>
      </c>
      <c r="K169" s="17">
        <v>608</v>
      </c>
      <c r="L169" s="18">
        <v>18.2879377431907</v>
      </c>
      <c r="M169" s="20">
        <v>1273.52302631579</v>
      </c>
      <c r="N169" s="18">
        <v>-12.708651975709101</v>
      </c>
      <c r="O169" s="17">
        <v>195</v>
      </c>
      <c r="P169" s="18">
        <v>31.756756756756801</v>
      </c>
      <c r="Q169" s="17" t="str">
        <v>NA</v>
      </c>
      <c r="R169" s="18" t="str">
        <v>NA</v>
      </c>
      <c r="S169" s="17" t="str">
        <v>NA</v>
      </c>
      <c r="T169" s="18" t="str">
        <v>NA</v>
      </c>
      <c r="U169" s="17">
        <v>569</v>
      </c>
      <c r="V169" s="18">
        <v>61.647727272727302</v>
      </c>
      <c r="W169" s="17">
        <v>248</v>
      </c>
      <c r="X169" s="18">
        <v>125.454545454545</v>
      </c>
      <c r="Y169" s="17">
        <v>112</v>
      </c>
      <c r="Z169" s="18">
        <v>0</v>
      </c>
      <c r="AA169" s="17">
        <v>46</v>
      </c>
      <c r="AB169" s="18" t="str">
        <v>Inf</v>
      </c>
      <c r="AC169" s="17">
        <v>163</v>
      </c>
      <c r="AD169" s="18">
        <v>25.384615384615401</v>
      </c>
      <c r="AE169" s="17">
        <v>0</v>
      </c>
      <c r="AF169" s="18" t="str">
        <v>NA</v>
      </c>
    </row>
    <row r="170" spans="2:32" x14ac:dyDescent="0.2">
      <c r="B170" s="17" t="str">
        <v>Largely Suburban CoC</v>
      </c>
      <c r="C170" s="17" t="str">
        <v>Merced City &amp; County CoC</v>
      </c>
      <c r="D170" s="17" t="str">
        <v>CA-520</v>
      </c>
      <c r="E170" s="17" t="str">
        <v>CA</v>
      </c>
      <c r="F170" s="17">
        <v>2020</v>
      </c>
      <c r="G170" s="19">
        <v>889550</v>
      </c>
      <c r="H170" s="18">
        <v>14.8841149835594</v>
      </c>
      <c r="I170" s="17">
        <v>323</v>
      </c>
      <c r="J170" s="17">
        <v>313</v>
      </c>
      <c r="K170" s="17">
        <v>636</v>
      </c>
      <c r="L170" s="18">
        <v>4.6052631578947301</v>
      </c>
      <c r="M170" s="20">
        <v>1398.66352201258</v>
      </c>
      <c r="N170" s="18">
        <v>9.8263237578680904</v>
      </c>
      <c r="O170" s="17">
        <v>194</v>
      </c>
      <c r="P170" s="18">
        <v>-0.512820512820511</v>
      </c>
      <c r="Q170" s="17" t="str">
        <v>NA</v>
      </c>
      <c r="R170" s="18" t="str">
        <v>NA</v>
      </c>
      <c r="S170" s="17" t="str">
        <v>NA</v>
      </c>
      <c r="T170" s="18" t="str">
        <v>NA</v>
      </c>
      <c r="U170" s="17">
        <v>625</v>
      </c>
      <c r="V170" s="18">
        <v>9.8418277680140598</v>
      </c>
      <c r="W170" s="17">
        <v>272</v>
      </c>
      <c r="X170" s="18">
        <v>9.6774193548386993</v>
      </c>
      <c r="Y170" s="17">
        <v>144</v>
      </c>
      <c r="Z170" s="18">
        <v>28.571428571428601</v>
      </c>
      <c r="AA170" s="17">
        <v>46</v>
      </c>
      <c r="AB170" s="18">
        <v>0</v>
      </c>
      <c r="AC170" s="17">
        <v>163</v>
      </c>
      <c r="AD170" s="18">
        <v>0</v>
      </c>
      <c r="AE170" s="17">
        <v>0</v>
      </c>
      <c r="AF170" s="18" t="str">
        <v>NA</v>
      </c>
    </row>
    <row r="171" spans="2:32" x14ac:dyDescent="0.2">
      <c r="B171" s="17" t="str">
        <v>Largely Suburban CoC</v>
      </c>
      <c r="C171" s="17" t="str">
        <v>Merced City &amp; County CoC</v>
      </c>
      <c r="D171" s="17" t="str">
        <v>CA-520</v>
      </c>
      <c r="E171" s="17" t="str">
        <v>CA</v>
      </c>
      <c r="F171" s="17" t="str">
        <v>Trend Total</v>
      </c>
      <c r="G171" s="19">
        <v>4550242</v>
      </c>
      <c r="H171" s="18">
        <v>31.708746942290698</v>
      </c>
      <c r="I171" s="17" t="str">
        <v>NA</v>
      </c>
      <c r="J171" s="17" t="str">
        <v>NA</v>
      </c>
      <c r="K171" s="17" t="str">
        <v>NA</v>
      </c>
      <c r="L171" s="18">
        <v>-18.445419445160201</v>
      </c>
      <c r="M171" s="20" t="str">
        <v>NA</v>
      </c>
      <c r="N171" s="18">
        <v>95.416249750140096</v>
      </c>
      <c r="O171" s="17" t="str">
        <v>NA</v>
      </c>
      <c r="P171" s="18">
        <v>9.5061642120466008</v>
      </c>
      <c r="Q171" s="17" t="str">
        <v>NA</v>
      </c>
      <c r="R171" s="18" t="str">
        <v>NA</v>
      </c>
      <c r="S171" s="17" t="str">
        <v>NA</v>
      </c>
      <c r="T171" s="18" t="str">
        <v>NA</v>
      </c>
      <c r="U171" s="17" t="str">
        <v>NA</v>
      </c>
      <c r="V171" s="18">
        <v>73.678393204244898</v>
      </c>
      <c r="W171" s="17" t="str">
        <v>NA</v>
      </c>
      <c r="X171" s="18">
        <v>153.211297757138</v>
      </c>
      <c r="Y171" s="17" t="str">
        <v>NA</v>
      </c>
      <c r="Z171" s="18">
        <v>44.126984126984198</v>
      </c>
      <c r="AA171" s="17" t="str">
        <v>NA</v>
      </c>
      <c r="AB171" s="18" t="str">
        <v>NA</v>
      </c>
      <c r="AC171" s="17" t="str">
        <v>NA</v>
      </c>
      <c r="AD171" s="18">
        <v>92.051282051282101</v>
      </c>
      <c r="AE171" s="17" t="str">
        <v>NA</v>
      </c>
      <c r="AF171" s="18" t="str">
        <v>NA</v>
      </c>
    </row>
    <row r="172" spans="2:32" x14ac:dyDescent="0.2">
      <c r="B172" s="17" t="str">
        <v>Largely Suburban CoC</v>
      </c>
      <c r="C172" s="17" t="str">
        <v>Davis, Woodland/Yolo County CoC</v>
      </c>
      <c r="D172" s="17" t="str">
        <v>CA-521</v>
      </c>
      <c r="E172" s="17" t="str">
        <v>CA</v>
      </c>
      <c r="F172" s="17">
        <v>2015</v>
      </c>
      <c r="G172" s="19">
        <v>474575</v>
      </c>
      <c r="H172" s="18" t="str">
        <v>NA</v>
      </c>
      <c r="I172" s="17">
        <v>305</v>
      </c>
      <c r="J172" s="17">
        <v>193</v>
      </c>
      <c r="K172" s="17">
        <v>498</v>
      </c>
      <c r="L172" s="18" t="str">
        <v>NA</v>
      </c>
      <c r="M172" s="20">
        <v>952.96184738955799</v>
      </c>
      <c r="N172" s="18" t="str">
        <v>NA</v>
      </c>
      <c r="O172" s="17">
        <v>87</v>
      </c>
      <c r="P172" s="18" t="str">
        <v>NA</v>
      </c>
      <c r="Q172" s="17" t="str">
        <v>NA</v>
      </c>
      <c r="R172" s="18" t="str">
        <v>NA</v>
      </c>
      <c r="S172" s="17" t="str">
        <v>NA</v>
      </c>
      <c r="T172" s="18" t="str">
        <v>NA</v>
      </c>
      <c r="U172" s="17">
        <v>374</v>
      </c>
      <c r="V172" s="18" t="str">
        <v>NA</v>
      </c>
      <c r="W172" s="17">
        <v>100</v>
      </c>
      <c r="X172" s="18" t="str">
        <v>NA</v>
      </c>
      <c r="Y172" s="17">
        <v>178</v>
      </c>
      <c r="Z172" s="18" t="str">
        <v>NA</v>
      </c>
      <c r="AA172" s="17">
        <v>7</v>
      </c>
      <c r="AB172" s="18" t="str">
        <v>NA</v>
      </c>
      <c r="AC172" s="17">
        <v>89</v>
      </c>
      <c r="AD172" s="18" t="str">
        <v>NA</v>
      </c>
      <c r="AE172" s="17">
        <v>0</v>
      </c>
      <c r="AF172" s="18" t="str">
        <v>NA</v>
      </c>
    </row>
    <row r="173" spans="2:32" x14ac:dyDescent="0.2">
      <c r="B173" s="17" t="str">
        <v>Largely Suburban CoC</v>
      </c>
      <c r="C173" s="17" t="str">
        <v>Davis, Woodland/Yolo County CoC</v>
      </c>
      <c r="D173" s="17" t="str">
        <v>CA-521</v>
      </c>
      <c r="E173" s="17" t="str">
        <v>CA</v>
      </c>
      <c r="F173" s="17">
        <v>2016</v>
      </c>
      <c r="G173" s="19">
        <v>487860</v>
      </c>
      <c r="H173" s="18">
        <v>2.79934678396461</v>
      </c>
      <c r="I173" s="17">
        <v>339</v>
      </c>
      <c r="J173" s="17">
        <v>193</v>
      </c>
      <c r="K173" s="17">
        <v>532</v>
      </c>
      <c r="L173" s="18">
        <v>6.8273092369477899</v>
      </c>
      <c r="M173" s="20">
        <v>917.03007518797006</v>
      </c>
      <c r="N173" s="18">
        <v>-3.7705362811760001</v>
      </c>
      <c r="O173" s="17">
        <v>89</v>
      </c>
      <c r="P173" s="18">
        <v>2.29885057471264</v>
      </c>
      <c r="Q173" s="17" t="str">
        <v>NA</v>
      </c>
      <c r="R173" s="18" t="str">
        <v>NA</v>
      </c>
      <c r="S173" s="17" t="str">
        <v>NA</v>
      </c>
      <c r="T173" s="18" t="str">
        <v>NA</v>
      </c>
      <c r="U173" s="17">
        <v>463</v>
      </c>
      <c r="V173" s="18">
        <v>23.796791443850299</v>
      </c>
      <c r="W173" s="17">
        <v>186</v>
      </c>
      <c r="X173" s="18">
        <v>86</v>
      </c>
      <c r="Y173" s="17">
        <v>169</v>
      </c>
      <c r="Z173" s="18">
        <v>-5.0561797752809001</v>
      </c>
      <c r="AA173" s="17">
        <v>1</v>
      </c>
      <c r="AB173" s="18">
        <v>-85.714285714285694</v>
      </c>
      <c r="AC173" s="17">
        <v>72</v>
      </c>
      <c r="AD173" s="18">
        <v>-19.101123595505602</v>
      </c>
      <c r="AE173" s="17">
        <v>35</v>
      </c>
      <c r="AF173" s="18" t="str">
        <v>Inf</v>
      </c>
    </row>
    <row r="174" spans="2:32" x14ac:dyDescent="0.2">
      <c r="B174" s="17" t="str">
        <v>Largely Suburban CoC</v>
      </c>
      <c r="C174" s="17" t="str">
        <v>Davis, Woodland/Yolo County CoC</v>
      </c>
      <c r="D174" s="17" t="str">
        <v>CA-521</v>
      </c>
      <c r="E174" s="17" t="str">
        <v>CA</v>
      </c>
      <c r="F174" s="17">
        <v>2017</v>
      </c>
      <c r="G174" s="19">
        <v>490890</v>
      </c>
      <c r="H174" s="18">
        <v>0.621079817980563</v>
      </c>
      <c r="I174" s="17">
        <v>250</v>
      </c>
      <c r="J174" s="17">
        <v>209</v>
      </c>
      <c r="K174" s="17">
        <v>459</v>
      </c>
      <c r="L174" s="18">
        <v>-13.721804511278201</v>
      </c>
      <c r="M174" s="20">
        <v>1069.4771241830099</v>
      </c>
      <c r="N174" s="18">
        <v>16.623996651776999</v>
      </c>
      <c r="O174" s="17">
        <v>174</v>
      </c>
      <c r="P174" s="18">
        <v>95.505617977528104</v>
      </c>
      <c r="Q174" s="17" t="str">
        <v>NA</v>
      </c>
      <c r="R174" s="18" t="str">
        <v>NA</v>
      </c>
      <c r="S174" s="17" t="str">
        <v>NA</v>
      </c>
      <c r="T174" s="18" t="str">
        <v>NA</v>
      </c>
      <c r="U174" s="17">
        <v>414</v>
      </c>
      <c r="V174" s="18">
        <v>-10.5831533477322</v>
      </c>
      <c r="W174" s="17">
        <v>184</v>
      </c>
      <c r="X174" s="18">
        <v>-1.0752688172042999</v>
      </c>
      <c r="Y174" s="17">
        <v>52</v>
      </c>
      <c r="Z174" s="18">
        <v>-69.230769230769198</v>
      </c>
      <c r="AA174" s="17">
        <v>77</v>
      </c>
      <c r="AB174" s="18">
        <v>7600</v>
      </c>
      <c r="AC174" s="17">
        <v>101</v>
      </c>
      <c r="AD174" s="18">
        <v>40.2777777777778</v>
      </c>
      <c r="AE174" s="17">
        <v>0</v>
      </c>
      <c r="AF174" s="18">
        <v>-100</v>
      </c>
    </row>
    <row r="175" spans="2:32" x14ac:dyDescent="0.2">
      <c r="B175" s="17" t="str">
        <v>Largely Suburban CoC</v>
      </c>
      <c r="C175" s="17" t="str">
        <v>Davis, Woodland/Yolo County CoC</v>
      </c>
      <c r="D175" s="17" t="str">
        <v>CA-521</v>
      </c>
      <c r="E175" s="17" t="str">
        <v>CA</v>
      </c>
      <c r="F175" s="17">
        <v>2018</v>
      </c>
      <c r="G175" s="19">
        <v>481697</v>
      </c>
      <c r="H175" s="18">
        <v>-1.8727209761861201</v>
      </c>
      <c r="I175" s="17">
        <v>239</v>
      </c>
      <c r="J175" s="17">
        <v>209</v>
      </c>
      <c r="K175" s="17">
        <v>448</v>
      </c>
      <c r="L175" s="18">
        <v>-2.3965141612200398</v>
      </c>
      <c r="M175" s="20">
        <v>1075.2165178571399</v>
      </c>
      <c r="N175" s="18">
        <v>0.53665417841646201</v>
      </c>
      <c r="O175" s="17">
        <v>157</v>
      </c>
      <c r="P175" s="18">
        <v>-9.7701149425287408</v>
      </c>
      <c r="Q175" s="17" t="str">
        <v>NA</v>
      </c>
      <c r="R175" s="18" t="str">
        <v>NA</v>
      </c>
      <c r="S175" s="17" t="str">
        <v>NA</v>
      </c>
      <c r="T175" s="18" t="str">
        <v>NA</v>
      </c>
      <c r="U175" s="17">
        <v>451</v>
      </c>
      <c r="V175" s="18">
        <v>8.9371980676328509</v>
      </c>
      <c r="W175" s="17">
        <v>157</v>
      </c>
      <c r="X175" s="18">
        <v>-14.673913043478301</v>
      </c>
      <c r="Y175" s="17">
        <v>87</v>
      </c>
      <c r="Z175" s="18">
        <v>67.307692307692307</v>
      </c>
      <c r="AA175" s="17">
        <v>75</v>
      </c>
      <c r="AB175" s="18">
        <v>-2.5974025974026</v>
      </c>
      <c r="AC175" s="17">
        <v>132</v>
      </c>
      <c r="AD175" s="18">
        <v>30.693069306930699</v>
      </c>
      <c r="AE175" s="17">
        <v>0</v>
      </c>
      <c r="AF175" s="18" t="str">
        <v>NA</v>
      </c>
    </row>
    <row r="176" spans="2:32" x14ac:dyDescent="0.2">
      <c r="B176" s="17" t="str">
        <v>Largely Suburban CoC</v>
      </c>
      <c r="C176" s="17" t="str">
        <v>Davis, Woodland/Yolo County CoC</v>
      </c>
      <c r="D176" s="17" t="str">
        <v>CA-521</v>
      </c>
      <c r="E176" s="17" t="str">
        <v>CA</v>
      </c>
      <c r="F176" s="17">
        <v>2019</v>
      </c>
      <c r="G176" s="19">
        <v>516569</v>
      </c>
      <c r="H176" s="18">
        <v>7.2394056844863099</v>
      </c>
      <c r="I176" s="17">
        <v>258</v>
      </c>
      <c r="J176" s="17">
        <v>397</v>
      </c>
      <c r="K176" s="17">
        <v>655</v>
      </c>
      <c r="L176" s="18">
        <v>46.205357142857103</v>
      </c>
      <c r="M176" s="20">
        <v>788.65496183206096</v>
      </c>
      <c r="N176" s="18">
        <v>-26.6515209974811</v>
      </c>
      <c r="O176" s="17">
        <v>175</v>
      </c>
      <c r="P176" s="18">
        <v>11.4649681528662</v>
      </c>
      <c r="Q176" s="17" t="str">
        <v>NA</v>
      </c>
      <c r="R176" s="18" t="str">
        <v>NA</v>
      </c>
      <c r="S176" s="17" t="str">
        <v>NA</v>
      </c>
      <c r="T176" s="18" t="str">
        <v>NA</v>
      </c>
      <c r="U176" s="17">
        <v>643</v>
      </c>
      <c r="V176" s="18">
        <v>42.572062084257198</v>
      </c>
      <c r="W176" s="17">
        <v>209</v>
      </c>
      <c r="X176" s="18">
        <v>33.121019108280301</v>
      </c>
      <c r="Y176" s="17">
        <v>59</v>
      </c>
      <c r="Z176" s="18">
        <v>-32.183908045976999</v>
      </c>
      <c r="AA176" s="17">
        <v>233</v>
      </c>
      <c r="AB176" s="18">
        <v>210.666666666667</v>
      </c>
      <c r="AC176" s="17">
        <v>142</v>
      </c>
      <c r="AD176" s="18">
        <v>7.5757575757575699</v>
      </c>
      <c r="AE176" s="17">
        <v>0</v>
      </c>
      <c r="AF176" s="18" t="str">
        <v>NA</v>
      </c>
    </row>
    <row r="177" spans="2:32" x14ac:dyDescent="0.2">
      <c r="B177" s="17" t="str">
        <v>Largely Suburban CoC</v>
      </c>
      <c r="C177" s="17" t="str">
        <v>Davis, Woodland/Yolo County CoC</v>
      </c>
      <c r="D177" s="17" t="str">
        <v>CA-521</v>
      </c>
      <c r="E177" s="17" t="str">
        <v>CA</v>
      </c>
      <c r="F177" s="17">
        <v>2020</v>
      </c>
      <c r="G177" s="19">
        <v>557569</v>
      </c>
      <c r="H177" s="18">
        <v>7.9369842170164997</v>
      </c>
      <c r="I177" s="17">
        <v>244</v>
      </c>
      <c r="J177" s="17">
        <v>397</v>
      </c>
      <c r="K177" s="17">
        <v>641</v>
      </c>
      <c r="L177" s="18">
        <v>-2.13740458015267</v>
      </c>
      <c r="M177" s="20">
        <v>869.84243369734804</v>
      </c>
      <c r="N177" s="18">
        <v>10.294422249837501</v>
      </c>
      <c r="O177" s="17">
        <v>175</v>
      </c>
      <c r="P177" s="18">
        <v>0</v>
      </c>
      <c r="Q177" s="17" t="str">
        <v>NA</v>
      </c>
      <c r="R177" s="18" t="str">
        <v>NA</v>
      </c>
      <c r="S177" s="17" t="str">
        <v>NA</v>
      </c>
      <c r="T177" s="18" t="str">
        <v>NA</v>
      </c>
      <c r="U177" s="17">
        <v>820</v>
      </c>
      <c r="V177" s="18">
        <v>27.527216174183501</v>
      </c>
      <c r="W177" s="17">
        <v>193</v>
      </c>
      <c r="X177" s="18">
        <v>-7.6555023923444896</v>
      </c>
      <c r="Y177" s="17">
        <v>51</v>
      </c>
      <c r="Z177" s="18">
        <v>-13.559322033898299</v>
      </c>
      <c r="AA177" s="17">
        <v>334</v>
      </c>
      <c r="AB177" s="18">
        <v>43.3476394849786</v>
      </c>
      <c r="AC177" s="17">
        <v>242</v>
      </c>
      <c r="AD177" s="18">
        <v>70.422535211267601</v>
      </c>
      <c r="AE177" s="17">
        <v>0</v>
      </c>
      <c r="AF177" s="18" t="str">
        <v>NA</v>
      </c>
    </row>
    <row r="178" spans="2:32" x14ac:dyDescent="0.2">
      <c r="B178" s="17" t="str">
        <v>Largely Suburban CoC</v>
      </c>
      <c r="C178" s="17" t="str">
        <v>Davis, Woodland/Yolo County CoC</v>
      </c>
      <c r="D178" s="17" t="str">
        <v>CA-521</v>
      </c>
      <c r="E178" s="17" t="str">
        <v>CA</v>
      </c>
      <c r="F178" s="17" t="str">
        <v>Trend Total</v>
      </c>
      <c r="G178" s="19">
        <v>3009160</v>
      </c>
      <c r="H178" s="18">
        <v>16.724095527261898</v>
      </c>
      <c r="I178" s="17" t="str">
        <v>NA</v>
      </c>
      <c r="J178" s="17" t="str">
        <v>NA</v>
      </c>
      <c r="K178" s="17" t="str">
        <v>NA</v>
      </c>
      <c r="L178" s="18">
        <v>34.776943127153999</v>
      </c>
      <c r="M178" s="20" t="str">
        <v>NA</v>
      </c>
      <c r="N178" s="18">
        <v>-2.96698419862614</v>
      </c>
      <c r="O178" s="17" t="str">
        <v>NA</v>
      </c>
      <c r="P178" s="18">
        <v>99.499321762578205</v>
      </c>
      <c r="Q178" s="17" t="str">
        <v>NA</v>
      </c>
      <c r="R178" s="18" t="str">
        <v>NA</v>
      </c>
      <c r="S178" s="17" t="str">
        <v>NA</v>
      </c>
      <c r="T178" s="18" t="str">
        <v>NA</v>
      </c>
      <c r="U178" s="17" t="str">
        <v>NA</v>
      </c>
      <c r="V178" s="18">
        <v>92.250114422191601</v>
      </c>
      <c r="W178" s="17" t="str">
        <v>NA</v>
      </c>
      <c r="X178" s="18">
        <v>95.716334855253194</v>
      </c>
      <c r="Y178" s="17" t="str">
        <v>NA</v>
      </c>
      <c r="Z178" s="18">
        <v>-52.722486778233097</v>
      </c>
      <c r="AA178" s="17" t="str">
        <v>NA</v>
      </c>
      <c r="AB178" s="18">
        <v>7765.7026178399601</v>
      </c>
      <c r="AC178" s="17" t="str">
        <v>NA</v>
      </c>
      <c r="AD178" s="18">
        <v>129.86801627622799</v>
      </c>
      <c r="AE178" s="17" t="str">
        <v>NA</v>
      </c>
      <c r="AF178" s="18" t="str">
        <v>NA</v>
      </c>
    </row>
    <row r="179" spans="2:32" x14ac:dyDescent="0.2">
      <c r="B179" s="17" t="str">
        <v>Largely Rural CoC</v>
      </c>
      <c r="C179" s="17" t="str">
        <v>Humboldt County CoC</v>
      </c>
      <c r="D179" s="17" t="str">
        <v>CA-522</v>
      </c>
      <c r="E179" s="17" t="str">
        <v>CA</v>
      </c>
      <c r="F179" s="17">
        <v>2015</v>
      </c>
      <c r="G179" s="19">
        <v>819897</v>
      </c>
      <c r="H179" s="18" t="str">
        <v>NA</v>
      </c>
      <c r="I179" s="17">
        <v>244</v>
      </c>
      <c r="J179" s="17">
        <v>936</v>
      </c>
      <c r="K179" s="17">
        <v>1180</v>
      </c>
      <c r="L179" s="18" t="str">
        <v>NA</v>
      </c>
      <c r="M179" s="20">
        <v>694.82796610169498</v>
      </c>
      <c r="N179" s="18" t="str">
        <v>NA</v>
      </c>
      <c r="O179" s="17">
        <v>392</v>
      </c>
      <c r="P179" s="18" t="str">
        <v>NA</v>
      </c>
      <c r="Q179" s="17" t="str">
        <v>NA</v>
      </c>
      <c r="R179" s="18" t="str">
        <v>NA</v>
      </c>
      <c r="S179" s="17" t="str">
        <v>NA</v>
      </c>
      <c r="T179" s="18" t="str">
        <v>NA</v>
      </c>
      <c r="U179" s="17">
        <v>342</v>
      </c>
      <c r="V179" s="18" t="str">
        <v>NA</v>
      </c>
      <c r="W179" s="17">
        <v>36</v>
      </c>
      <c r="X179" s="18" t="str">
        <v>NA</v>
      </c>
      <c r="Y179" s="17">
        <v>184</v>
      </c>
      <c r="Z179" s="18" t="str">
        <v>NA</v>
      </c>
      <c r="AA179" s="17">
        <v>33</v>
      </c>
      <c r="AB179" s="18" t="str">
        <v>NA</v>
      </c>
      <c r="AC179" s="17">
        <v>89</v>
      </c>
      <c r="AD179" s="18" t="str">
        <v>NA</v>
      </c>
      <c r="AE179" s="17">
        <v>0</v>
      </c>
      <c r="AF179" s="18" t="str">
        <v>NA</v>
      </c>
    </row>
    <row r="180" spans="2:32" x14ac:dyDescent="0.2">
      <c r="B180" s="17" t="str">
        <v>Largely Rural CoC</v>
      </c>
      <c r="C180" s="17" t="str">
        <v>Humboldt County CoC</v>
      </c>
      <c r="D180" s="17" t="str">
        <v>CA-522</v>
      </c>
      <c r="E180" s="17" t="str">
        <v>CA</v>
      </c>
      <c r="F180" s="17">
        <v>2016</v>
      </c>
      <c r="G180" s="19">
        <v>822933</v>
      </c>
      <c r="H180" s="18">
        <v>0.37029041452767397</v>
      </c>
      <c r="I180" s="17">
        <v>198</v>
      </c>
      <c r="J180" s="17">
        <v>936</v>
      </c>
      <c r="K180" s="17">
        <v>1134</v>
      </c>
      <c r="L180" s="18">
        <v>-3.8983050847457701</v>
      </c>
      <c r="M180" s="20">
        <v>725.69047619047603</v>
      </c>
      <c r="N180" s="18">
        <v>4.4417484031240404</v>
      </c>
      <c r="O180" s="17">
        <v>377</v>
      </c>
      <c r="P180" s="18">
        <v>-3.8265306122448899</v>
      </c>
      <c r="Q180" s="17" t="str">
        <v>NA</v>
      </c>
      <c r="R180" s="18" t="str">
        <v>NA</v>
      </c>
      <c r="S180" s="17" t="str">
        <v>NA</v>
      </c>
      <c r="T180" s="18" t="str">
        <v>NA</v>
      </c>
      <c r="U180" s="17">
        <v>358</v>
      </c>
      <c r="V180" s="18">
        <v>4.6783625730994096</v>
      </c>
      <c r="W180" s="17">
        <v>97</v>
      </c>
      <c r="X180" s="18">
        <v>169.444444444444</v>
      </c>
      <c r="Y180" s="17">
        <v>146</v>
      </c>
      <c r="Z180" s="18">
        <v>-20.652173913043502</v>
      </c>
      <c r="AA180" s="17">
        <v>7</v>
      </c>
      <c r="AB180" s="18">
        <v>-78.787878787878796</v>
      </c>
      <c r="AC180" s="17">
        <v>108</v>
      </c>
      <c r="AD180" s="18">
        <v>21.348314606741599</v>
      </c>
      <c r="AE180" s="17">
        <v>0</v>
      </c>
      <c r="AF180" s="18" t="str">
        <v>NA</v>
      </c>
    </row>
    <row r="181" spans="2:32" x14ac:dyDescent="0.2">
      <c r="B181" s="17" t="str">
        <v>Largely Rural CoC</v>
      </c>
      <c r="C181" s="17" t="str">
        <v>Humboldt County CoC</v>
      </c>
      <c r="D181" s="17" t="str">
        <v>CA-522</v>
      </c>
      <c r="E181" s="17" t="str">
        <v>CA</v>
      </c>
      <c r="F181" s="17">
        <v>2017</v>
      </c>
      <c r="G181" s="19">
        <v>858332</v>
      </c>
      <c r="H181" s="18">
        <v>4.3015652550086001</v>
      </c>
      <c r="I181" s="17">
        <v>325</v>
      </c>
      <c r="J181" s="17">
        <v>434</v>
      </c>
      <c r="K181" s="17">
        <v>759</v>
      </c>
      <c r="L181" s="18">
        <v>-33.068783068783098</v>
      </c>
      <c r="M181" s="20">
        <v>1130.8722002635</v>
      </c>
      <c r="N181" s="18">
        <v>55.833959155704498</v>
      </c>
      <c r="O181" s="17">
        <v>310</v>
      </c>
      <c r="P181" s="18">
        <v>-17.771883289124698</v>
      </c>
      <c r="Q181" s="17" t="str">
        <v>NA</v>
      </c>
      <c r="R181" s="18" t="str">
        <v>NA</v>
      </c>
      <c r="S181" s="17" t="str">
        <v>NA</v>
      </c>
      <c r="T181" s="18" t="str">
        <v>NA</v>
      </c>
      <c r="U181" s="17">
        <v>512</v>
      </c>
      <c r="V181" s="18">
        <v>43.016759776536297</v>
      </c>
      <c r="W181" s="17">
        <v>293</v>
      </c>
      <c r="X181" s="18">
        <v>202.061855670103</v>
      </c>
      <c r="Y181" s="17">
        <v>105</v>
      </c>
      <c r="Z181" s="18">
        <v>-28.082191780821901</v>
      </c>
      <c r="AA181" s="17">
        <v>59</v>
      </c>
      <c r="AB181" s="18">
        <v>742.857142857143</v>
      </c>
      <c r="AC181" s="17">
        <v>55</v>
      </c>
      <c r="AD181" s="18">
        <v>-49.074074074074097</v>
      </c>
      <c r="AE181" s="17">
        <v>0</v>
      </c>
      <c r="AF181" s="18" t="str">
        <v>NA</v>
      </c>
    </row>
    <row r="182" spans="2:32" x14ac:dyDescent="0.2">
      <c r="B182" s="17" t="str">
        <v>Largely Rural CoC</v>
      </c>
      <c r="C182" s="17" t="str">
        <v>Humboldt County CoC</v>
      </c>
      <c r="D182" s="17" t="str">
        <v>CA-522</v>
      </c>
      <c r="E182" s="17" t="str">
        <v>CA</v>
      </c>
      <c r="F182" s="17">
        <v>2018</v>
      </c>
      <c r="G182" s="19">
        <v>861315</v>
      </c>
      <c r="H182" s="18">
        <v>0.34753452044198302</v>
      </c>
      <c r="I182" s="17">
        <v>269</v>
      </c>
      <c r="J182" s="17">
        <v>434</v>
      </c>
      <c r="K182" s="17">
        <v>703</v>
      </c>
      <c r="L182" s="18">
        <v>-7.3781291172595598</v>
      </c>
      <c r="M182" s="20">
        <v>1225.1991465149399</v>
      </c>
      <c r="N182" s="18">
        <v>8.3410792333079105</v>
      </c>
      <c r="O182" s="17">
        <v>363</v>
      </c>
      <c r="P182" s="18">
        <v>17.096774193548399</v>
      </c>
      <c r="Q182" s="17" t="str">
        <v>NA</v>
      </c>
      <c r="R182" s="18" t="str">
        <v>NA</v>
      </c>
      <c r="S182" s="17" t="str">
        <v>NA</v>
      </c>
      <c r="T182" s="18" t="str">
        <v>NA</v>
      </c>
      <c r="U182" s="17">
        <v>463</v>
      </c>
      <c r="V182" s="18">
        <v>-9.5703125</v>
      </c>
      <c r="W182" s="17">
        <v>251</v>
      </c>
      <c r="X182" s="18">
        <v>-14.334470989761099</v>
      </c>
      <c r="Y182" s="17">
        <v>107</v>
      </c>
      <c r="Z182" s="18">
        <v>1.9047619047619</v>
      </c>
      <c r="AA182" s="17">
        <v>49</v>
      </c>
      <c r="AB182" s="18">
        <v>-16.9491525423729</v>
      </c>
      <c r="AC182" s="17">
        <v>56</v>
      </c>
      <c r="AD182" s="18">
        <v>1.8181818181818099</v>
      </c>
      <c r="AE182" s="17">
        <v>0</v>
      </c>
      <c r="AF182" s="18" t="str">
        <v>NA</v>
      </c>
    </row>
    <row r="183" spans="2:32" x14ac:dyDescent="0.2">
      <c r="B183" s="17" t="str">
        <v>Largely Rural CoC</v>
      </c>
      <c r="C183" s="17" t="str">
        <v>Humboldt County CoC</v>
      </c>
      <c r="D183" s="17" t="str">
        <v>CA-522</v>
      </c>
      <c r="E183" s="17" t="str">
        <v>CA</v>
      </c>
      <c r="F183" s="17">
        <v>2019</v>
      </c>
      <c r="G183" s="19">
        <v>903714</v>
      </c>
      <c r="H183" s="18">
        <v>4.9225892965988098</v>
      </c>
      <c r="I183" s="17">
        <v>300</v>
      </c>
      <c r="J183" s="17">
        <v>1402</v>
      </c>
      <c r="K183" s="17">
        <v>1702</v>
      </c>
      <c r="L183" s="18">
        <v>142.105263157895</v>
      </c>
      <c r="M183" s="20">
        <v>530.97179788484095</v>
      </c>
      <c r="N183" s="18">
        <v>-56.662408768796098</v>
      </c>
      <c r="O183" s="17">
        <v>474</v>
      </c>
      <c r="P183" s="18">
        <v>30.578512396694201</v>
      </c>
      <c r="Q183" s="17" t="str">
        <v>NA</v>
      </c>
      <c r="R183" s="18" t="str">
        <v>NA</v>
      </c>
      <c r="S183" s="17" t="str">
        <v>NA</v>
      </c>
      <c r="T183" s="18" t="str">
        <v>NA</v>
      </c>
      <c r="U183" s="17">
        <v>545</v>
      </c>
      <c r="V183" s="18">
        <v>17.710583153347699</v>
      </c>
      <c r="W183" s="17">
        <v>299</v>
      </c>
      <c r="X183" s="18">
        <v>19.123505976095601</v>
      </c>
      <c r="Y183" s="17">
        <v>97</v>
      </c>
      <c r="Z183" s="18">
        <v>-9.34579439252337</v>
      </c>
      <c r="AA183" s="17">
        <v>93</v>
      </c>
      <c r="AB183" s="18">
        <v>89.795918367346999</v>
      </c>
      <c r="AC183" s="17">
        <v>56</v>
      </c>
      <c r="AD183" s="18">
        <v>0</v>
      </c>
      <c r="AE183" s="17">
        <v>0</v>
      </c>
      <c r="AF183" s="18" t="str">
        <v>NA</v>
      </c>
    </row>
    <row r="184" spans="2:32" x14ac:dyDescent="0.2">
      <c r="B184" s="17" t="str">
        <v>Largely Rural CoC</v>
      </c>
      <c r="C184" s="17" t="str">
        <v>Humboldt County CoC</v>
      </c>
      <c r="D184" s="17" t="str">
        <v>CA-522</v>
      </c>
      <c r="E184" s="17" t="str">
        <v>CA</v>
      </c>
      <c r="F184" s="17">
        <v>2020</v>
      </c>
      <c r="G184" s="19">
        <v>980346</v>
      </c>
      <c r="H184" s="18">
        <v>8.4796738791254693</v>
      </c>
      <c r="I184" s="17">
        <v>299</v>
      </c>
      <c r="J184" s="17">
        <v>1402</v>
      </c>
      <c r="K184" s="17">
        <v>1701</v>
      </c>
      <c r="L184" s="18">
        <v>-5.8754406580496799E-2</v>
      </c>
      <c r="M184" s="20">
        <v>576.33509700176398</v>
      </c>
      <c r="N184" s="18">
        <v>8.5434479378433394</v>
      </c>
      <c r="O184" s="17">
        <v>523</v>
      </c>
      <c r="P184" s="18">
        <v>10.337552742615999</v>
      </c>
      <c r="Q184" s="17" t="str">
        <v>NA</v>
      </c>
      <c r="R184" s="18" t="str">
        <v>NA</v>
      </c>
      <c r="S184" s="17" t="str">
        <v>NA</v>
      </c>
      <c r="T184" s="18" t="str">
        <v>NA</v>
      </c>
      <c r="U184" s="17">
        <v>649</v>
      </c>
      <c r="V184" s="18">
        <v>19.082568807339399</v>
      </c>
      <c r="W184" s="17">
        <v>294</v>
      </c>
      <c r="X184" s="18">
        <v>-1.67224080267558</v>
      </c>
      <c r="Y184" s="17">
        <v>85</v>
      </c>
      <c r="Z184" s="18">
        <v>-12.3711340206186</v>
      </c>
      <c r="AA184" s="17">
        <v>213</v>
      </c>
      <c r="AB184" s="18">
        <v>129.03225806451599</v>
      </c>
      <c r="AC184" s="17">
        <v>57</v>
      </c>
      <c r="AD184" s="18">
        <v>1.78571428571428</v>
      </c>
      <c r="AE184" s="17">
        <v>0</v>
      </c>
      <c r="AF184" s="18" t="str">
        <v>NA</v>
      </c>
    </row>
    <row r="185" spans="2:32" x14ac:dyDescent="0.2">
      <c r="B185" s="17" t="str">
        <v>Largely Rural CoC</v>
      </c>
      <c r="C185" s="17" t="str">
        <v>Humboldt County CoC</v>
      </c>
      <c r="D185" s="17" t="str">
        <v>CA-522</v>
      </c>
      <c r="E185" s="17" t="str">
        <v>CA</v>
      </c>
      <c r="F185" s="17" t="str">
        <v>Trend Total</v>
      </c>
      <c r="G185" s="19">
        <v>5246537</v>
      </c>
      <c r="H185" s="18">
        <v>18.4216533657025</v>
      </c>
      <c r="I185" s="17" t="str">
        <v>NA</v>
      </c>
      <c r="J185" s="17" t="str">
        <v>NA</v>
      </c>
      <c r="K185" s="17" t="str">
        <v>NA</v>
      </c>
      <c r="L185" s="18">
        <v>97.701291480526095</v>
      </c>
      <c r="M185" s="20" t="str">
        <v>NA</v>
      </c>
      <c r="N185" s="18">
        <v>20.4978259611837</v>
      </c>
      <c r="O185" s="17" t="str">
        <v>NA</v>
      </c>
      <c r="P185" s="18">
        <v>36.414425431489001</v>
      </c>
      <c r="Q185" s="17" t="str">
        <v>NA</v>
      </c>
      <c r="R185" s="18" t="str">
        <v>NA</v>
      </c>
      <c r="S185" s="17" t="str">
        <v>NA</v>
      </c>
      <c r="T185" s="18" t="str">
        <v>NA</v>
      </c>
      <c r="U185" s="17" t="str">
        <v>NA</v>
      </c>
      <c r="V185" s="18">
        <v>74.917961810322794</v>
      </c>
      <c r="W185" s="17" t="str">
        <v>NA</v>
      </c>
      <c r="X185" s="18">
        <v>374.62309429820601</v>
      </c>
      <c r="Y185" s="17" t="str">
        <v>NA</v>
      </c>
      <c r="Z185" s="18">
        <v>-68.546532202245501</v>
      </c>
      <c r="AA185" s="17" t="str">
        <v>NA</v>
      </c>
      <c r="AB185" s="18">
        <v>865.94828795875401</v>
      </c>
      <c r="AC185" s="17" t="str">
        <v>NA</v>
      </c>
      <c r="AD185" s="18">
        <v>-24.1218633634364</v>
      </c>
      <c r="AE185" s="17" t="str">
        <v>NA</v>
      </c>
      <c r="AF185" s="18" t="str">
        <v>NA</v>
      </c>
    </row>
    <row r="186" spans="2:32" x14ac:dyDescent="0.2">
      <c r="B186" s="17" t="str">
        <v>Largely Suburban CoC</v>
      </c>
      <c r="C186" s="17" t="str">
        <v>Yuba City &amp; County/Sutter County CoC</v>
      </c>
      <c r="D186" s="17" t="str">
        <v>CA-524</v>
      </c>
      <c r="E186" s="17" t="str">
        <v>CA</v>
      </c>
      <c r="F186" s="17">
        <v>2015</v>
      </c>
      <c r="G186" s="19">
        <v>2490</v>
      </c>
      <c r="H186" s="18" t="str">
        <v>NA</v>
      </c>
      <c r="I186" s="17">
        <v>205</v>
      </c>
      <c r="J186" s="17">
        <v>511</v>
      </c>
      <c r="K186" s="17">
        <v>716</v>
      </c>
      <c r="L186" s="18" t="str">
        <v>NA</v>
      </c>
      <c r="M186" s="20">
        <v>3.47765363128492</v>
      </c>
      <c r="N186" s="18" t="str">
        <v>NA</v>
      </c>
      <c r="O186" s="17">
        <v>198</v>
      </c>
      <c r="P186" s="18" t="str">
        <v>NA</v>
      </c>
      <c r="Q186" s="17" t="str">
        <v>NA</v>
      </c>
      <c r="R186" s="18" t="str">
        <v>NA</v>
      </c>
      <c r="S186" s="17" t="str">
        <v>NA</v>
      </c>
      <c r="T186" s="18" t="str">
        <v>NA</v>
      </c>
      <c r="U186" s="17">
        <v>352</v>
      </c>
      <c r="V186" s="18" t="str">
        <v>NA</v>
      </c>
      <c r="W186" s="17">
        <v>162</v>
      </c>
      <c r="X186" s="18" t="str">
        <v>NA</v>
      </c>
      <c r="Y186" s="17">
        <v>190</v>
      </c>
      <c r="Z186" s="18" t="str">
        <v>NA</v>
      </c>
      <c r="AA186" s="17">
        <v>0</v>
      </c>
      <c r="AB186" s="18" t="str">
        <v>NA</v>
      </c>
      <c r="AC186" s="17">
        <v>0</v>
      </c>
      <c r="AD186" s="18" t="str">
        <v>NA</v>
      </c>
      <c r="AE186" s="17">
        <v>0</v>
      </c>
      <c r="AF186" s="18" t="str">
        <v>NA</v>
      </c>
    </row>
    <row r="187" spans="2:32" x14ac:dyDescent="0.2">
      <c r="B187" s="17" t="str">
        <v>Largely Suburban CoC</v>
      </c>
      <c r="C187" s="17" t="str">
        <v>Yuba City &amp; County/Sutter County CoC</v>
      </c>
      <c r="D187" s="17" t="str">
        <v>CA-524</v>
      </c>
      <c r="E187" s="17" t="str">
        <v>CA</v>
      </c>
      <c r="F187" s="17">
        <v>2016</v>
      </c>
      <c r="G187" s="19">
        <v>2490</v>
      </c>
      <c r="H187" s="18">
        <v>0</v>
      </c>
      <c r="I187" s="17">
        <v>191</v>
      </c>
      <c r="J187" s="17">
        <v>511</v>
      </c>
      <c r="K187" s="17">
        <v>702</v>
      </c>
      <c r="L187" s="18">
        <v>-1.95530726256983</v>
      </c>
      <c r="M187" s="20">
        <v>3.54700854700855</v>
      </c>
      <c r="N187" s="18">
        <v>1.99430199430199</v>
      </c>
      <c r="O187" s="17">
        <v>233</v>
      </c>
      <c r="P187" s="18">
        <v>17.6767676767677</v>
      </c>
      <c r="Q187" s="17" t="str">
        <v>NA</v>
      </c>
      <c r="R187" s="18" t="str">
        <v>NA</v>
      </c>
      <c r="S187" s="17" t="str">
        <v>NA</v>
      </c>
      <c r="T187" s="18" t="str">
        <v>NA</v>
      </c>
      <c r="U187" s="17">
        <v>208</v>
      </c>
      <c r="V187" s="18">
        <v>-40.909090909090899</v>
      </c>
      <c r="W187" s="17">
        <v>88</v>
      </c>
      <c r="X187" s="18">
        <v>-45.679012345678998</v>
      </c>
      <c r="Y187" s="17">
        <v>120</v>
      </c>
      <c r="Z187" s="18">
        <v>-36.842105263157897</v>
      </c>
      <c r="AA187" s="17">
        <v>0</v>
      </c>
      <c r="AB187" s="18" t="str">
        <v>NA</v>
      </c>
      <c r="AC187" s="17">
        <v>0</v>
      </c>
      <c r="AD187" s="18" t="str">
        <v>NA</v>
      </c>
      <c r="AE187" s="17">
        <v>0</v>
      </c>
      <c r="AF187" s="18" t="str">
        <v>NA</v>
      </c>
    </row>
    <row r="188" spans="2:32" x14ac:dyDescent="0.2">
      <c r="B188" s="17" t="str">
        <v>Largely Suburban CoC</v>
      </c>
      <c r="C188" s="17" t="str">
        <v>Yuba City &amp; County/Sutter County CoC</v>
      </c>
      <c r="D188" s="17" t="str">
        <v>CA-524</v>
      </c>
      <c r="E188" s="17" t="str">
        <v>CA</v>
      </c>
      <c r="F188" s="17">
        <v>2017</v>
      </c>
      <c r="G188" s="19">
        <v>2490</v>
      </c>
      <c r="H188" s="18">
        <v>0</v>
      </c>
      <c r="I188" s="17">
        <v>287</v>
      </c>
      <c r="J188" s="17">
        <v>473</v>
      </c>
      <c r="K188" s="17">
        <v>760</v>
      </c>
      <c r="L188" s="18">
        <v>8.2621082621082707</v>
      </c>
      <c r="M188" s="20">
        <v>3.2763157894736801</v>
      </c>
      <c r="N188" s="18">
        <v>-7.6315789473684204</v>
      </c>
      <c r="O188" s="17">
        <v>150</v>
      </c>
      <c r="P188" s="18">
        <v>-35.622317596566504</v>
      </c>
      <c r="Q188" s="17" t="str">
        <v>NA</v>
      </c>
      <c r="R188" s="18" t="str">
        <v>NA</v>
      </c>
      <c r="S188" s="17" t="str">
        <v>NA</v>
      </c>
      <c r="T188" s="18" t="str">
        <v>NA</v>
      </c>
      <c r="U188" s="17">
        <v>525</v>
      </c>
      <c r="V188" s="18">
        <v>152.40384615384599</v>
      </c>
      <c r="W188" s="17">
        <v>294</v>
      </c>
      <c r="X188" s="18">
        <v>234.09090909090901</v>
      </c>
      <c r="Y188" s="17">
        <v>0</v>
      </c>
      <c r="Z188" s="18">
        <v>-100</v>
      </c>
      <c r="AA188" s="17">
        <v>231</v>
      </c>
      <c r="AB188" s="18" t="str">
        <v>Inf</v>
      </c>
      <c r="AC188" s="17">
        <v>0</v>
      </c>
      <c r="AD188" s="18" t="str">
        <v>NA</v>
      </c>
      <c r="AE188" s="17">
        <v>0</v>
      </c>
      <c r="AF188" s="18" t="str">
        <v>NA</v>
      </c>
    </row>
    <row r="189" spans="2:32" x14ac:dyDescent="0.2">
      <c r="B189" s="17" t="str">
        <v>Largely Suburban CoC</v>
      </c>
      <c r="C189" s="17" t="str">
        <v>Yuba City &amp; County/Sutter County CoC</v>
      </c>
      <c r="D189" s="17" t="str">
        <v>CA-524</v>
      </c>
      <c r="E189" s="17" t="str">
        <v>CA</v>
      </c>
      <c r="F189" s="17">
        <v>2018</v>
      </c>
      <c r="G189" s="19">
        <v>15455</v>
      </c>
      <c r="H189" s="18">
        <v>520.68273092369498</v>
      </c>
      <c r="I189" s="17">
        <v>292</v>
      </c>
      <c r="J189" s="17">
        <v>473</v>
      </c>
      <c r="K189" s="17">
        <v>765</v>
      </c>
      <c r="L189" s="18">
        <v>0.65789473684210198</v>
      </c>
      <c r="M189" s="20">
        <v>20.202614379084999</v>
      </c>
      <c r="N189" s="18">
        <v>516.62598104837696</v>
      </c>
      <c r="O189" s="17">
        <v>172</v>
      </c>
      <c r="P189" s="18">
        <v>14.6666666666667</v>
      </c>
      <c r="Q189" s="17" t="str">
        <v>NA</v>
      </c>
      <c r="R189" s="18" t="str">
        <v>NA</v>
      </c>
      <c r="S189" s="17" t="str">
        <v>NA</v>
      </c>
      <c r="T189" s="18" t="str">
        <v>NA</v>
      </c>
      <c r="U189" s="17">
        <v>473</v>
      </c>
      <c r="V189" s="18">
        <v>-9.9047619047619104</v>
      </c>
      <c r="W189" s="17">
        <v>317</v>
      </c>
      <c r="X189" s="18">
        <v>7.8231292517006796</v>
      </c>
      <c r="Y189" s="17">
        <v>0</v>
      </c>
      <c r="Z189" s="18" t="str">
        <v>NA</v>
      </c>
      <c r="AA189" s="17">
        <v>142</v>
      </c>
      <c r="AB189" s="18">
        <v>-38.528138528138498</v>
      </c>
      <c r="AC189" s="17">
        <v>14</v>
      </c>
      <c r="AD189" s="18" t="str">
        <v>Inf</v>
      </c>
      <c r="AE189" s="17">
        <v>0</v>
      </c>
      <c r="AF189" s="18" t="str">
        <v>NA</v>
      </c>
    </row>
    <row r="190" spans="2:32" x14ac:dyDescent="0.2">
      <c r="B190" s="17" t="str">
        <v>Largely Suburban CoC</v>
      </c>
      <c r="C190" s="17" t="str">
        <v>Yuba City &amp; County/Sutter County CoC</v>
      </c>
      <c r="D190" s="17" t="str">
        <v>CA-524</v>
      </c>
      <c r="E190" s="17" t="str">
        <v>CA</v>
      </c>
      <c r="F190" s="17">
        <v>2019</v>
      </c>
      <c r="G190" s="19">
        <v>15548</v>
      </c>
      <c r="H190" s="18">
        <v>0.60174700744095599</v>
      </c>
      <c r="I190" s="17">
        <v>202</v>
      </c>
      <c r="J190" s="17">
        <v>519</v>
      </c>
      <c r="K190" s="17">
        <v>721</v>
      </c>
      <c r="L190" s="18">
        <v>-5.7516339869281099</v>
      </c>
      <c r="M190" s="20">
        <v>21.564493758668501</v>
      </c>
      <c r="N190" s="18">
        <v>6.7411046611544103</v>
      </c>
      <c r="O190" s="17">
        <v>237</v>
      </c>
      <c r="P190" s="18">
        <v>37.790697674418603</v>
      </c>
      <c r="Q190" s="17" t="str">
        <v>NA</v>
      </c>
      <c r="R190" s="18" t="str">
        <v>NA</v>
      </c>
      <c r="S190" s="17" t="str">
        <v>NA</v>
      </c>
      <c r="T190" s="18" t="str">
        <v>NA</v>
      </c>
      <c r="U190" s="17">
        <v>245</v>
      </c>
      <c r="V190" s="18">
        <v>-48.202959830866803</v>
      </c>
      <c r="W190" s="17">
        <v>212</v>
      </c>
      <c r="X190" s="18">
        <v>-33.123028391167203</v>
      </c>
      <c r="Y190" s="17">
        <v>0</v>
      </c>
      <c r="Z190" s="18" t="str">
        <v>NA</v>
      </c>
      <c r="AA190" s="17">
        <v>4</v>
      </c>
      <c r="AB190" s="18">
        <v>-97.183098591549296</v>
      </c>
      <c r="AC190" s="17">
        <v>29</v>
      </c>
      <c r="AD190" s="18">
        <v>107.142857142857</v>
      </c>
      <c r="AE190" s="17">
        <v>0</v>
      </c>
      <c r="AF190" s="18" t="str">
        <v>NA</v>
      </c>
    </row>
    <row r="191" spans="2:32" x14ac:dyDescent="0.2">
      <c r="B191" s="17" t="str">
        <v>Largely Suburban CoC</v>
      </c>
      <c r="C191" s="17" t="str">
        <v>Yuba City &amp; County/Sutter County CoC</v>
      </c>
      <c r="D191" s="17" t="str">
        <v>CA-524</v>
      </c>
      <c r="E191" s="17" t="str">
        <v>CA</v>
      </c>
      <c r="F191" s="17">
        <v>2020</v>
      </c>
      <c r="G191" s="19">
        <v>17281</v>
      </c>
      <c r="H191" s="18">
        <v>11.1461281193723</v>
      </c>
      <c r="I191" s="17">
        <v>202</v>
      </c>
      <c r="J191" s="17">
        <v>519</v>
      </c>
      <c r="K191" s="17">
        <v>721</v>
      </c>
      <c r="L191" s="18">
        <v>0</v>
      </c>
      <c r="M191" s="20">
        <v>23.968099861303699</v>
      </c>
      <c r="N191" s="18">
        <v>11.1461281193723</v>
      </c>
      <c r="O191" s="17">
        <v>231</v>
      </c>
      <c r="P191" s="18">
        <v>-2.53164556962026</v>
      </c>
      <c r="Q191" s="17" t="str">
        <v>NA</v>
      </c>
      <c r="R191" s="18" t="str">
        <v>NA</v>
      </c>
      <c r="S191" s="17" t="str">
        <v>NA</v>
      </c>
      <c r="T191" s="18" t="str">
        <v>NA</v>
      </c>
      <c r="U191" s="17">
        <v>573</v>
      </c>
      <c r="V191" s="18">
        <v>133.87755102040799</v>
      </c>
      <c r="W191" s="17">
        <v>296</v>
      </c>
      <c r="X191" s="18">
        <v>39.622641509433997</v>
      </c>
      <c r="Y191" s="17">
        <v>42</v>
      </c>
      <c r="Z191" s="18" t="str">
        <v>Inf</v>
      </c>
      <c r="AA191" s="17">
        <v>213</v>
      </c>
      <c r="AB191" s="18">
        <v>5225</v>
      </c>
      <c r="AC191" s="17">
        <v>18</v>
      </c>
      <c r="AD191" s="18">
        <v>-37.931034482758598</v>
      </c>
      <c r="AE191" s="17">
        <v>4</v>
      </c>
      <c r="AF191" s="18" t="str">
        <v>Inf</v>
      </c>
    </row>
    <row r="192" spans="2:32" x14ac:dyDescent="0.2">
      <c r="B192" s="17" t="str">
        <v>Largely Suburban CoC</v>
      </c>
      <c r="C192" s="17" t="str">
        <v>Yuba City &amp; County/Sutter County CoC</v>
      </c>
      <c r="D192" s="17" t="str">
        <v>CA-524</v>
      </c>
      <c r="E192" s="17" t="str">
        <v>CA</v>
      </c>
      <c r="F192" s="17" t="str">
        <v>Trend Total</v>
      </c>
      <c r="G192" s="19">
        <v>55754</v>
      </c>
      <c r="H192" s="18">
        <v>532.430606050508</v>
      </c>
      <c r="I192" s="17" t="str">
        <v>NA</v>
      </c>
      <c r="J192" s="17" t="str">
        <v>NA</v>
      </c>
      <c r="K192" s="17" t="str">
        <v>NA</v>
      </c>
      <c r="L192" s="18">
        <v>1.2130617494524301</v>
      </c>
      <c r="M192" s="20" t="str">
        <v>NA</v>
      </c>
      <c r="N192" s="18">
        <v>528.87593687583706</v>
      </c>
      <c r="O192" s="17" t="str">
        <v>NA</v>
      </c>
      <c r="P192" s="18">
        <v>31.9801688516662</v>
      </c>
      <c r="Q192" s="17" t="str">
        <v>NA</v>
      </c>
      <c r="R192" s="18" t="str">
        <v>NA</v>
      </c>
      <c r="S192" s="17" t="str">
        <v>NA</v>
      </c>
      <c r="T192" s="18" t="str">
        <v>NA</v>
      </c>
      <c r="U192" s="17" t="str">
        <v>NA</v>
      </c>
      <c r="V192" s="18">
        <v>187.26458452953401</v>
      </c>
      <c r="W192" s="17" t="str">
        <v>NA</v>
      </c>
      <c r="X192" s="18">
        <v>202.73463911519701</v>
      </c>
      <c r="Y192" s="17" t="str">
        <v>NA</v>
      </c>
      <c r="Z192" s="18" t="str">
        <v>NA</v>
      </c>
      <c r="AA192" s="17" t="str">
        <v>NA</v>
      </c>
      <c r="AB192" s="18" t="str">
        <v>NA</v>
      </c>
      <c r="AC192" s="17" t="str">
        <v>NA</v>
      </c>
      <c r="AD192" s="18" t="str">
        <v>NA</v>
      </c>
      <c r="AE192" s="17" t="str">
        <v>NA</v>
      </c>
      <c r="AF192" s="18" t="str">
        <v>NA</v>
      </c>
    </row>
    <row r="193" spans="2:32" x14ac:dyDescent="0.2">
      <c r="B193" s="17" t="str">
        <v>Largely Suburban CoC</v>
      </c>
      <c r="C193" s="17" t="str">
        <v>El Dorado County CoC</v>
      </c>
      <c r="D193" s="17" t="str">
        <v>CA-525</v>
      </c>
      <c r="E193" s="17" t="str">
        <v>CA</v>
      </c>
      <c r="F193" s="17">
        <v>2015</v>
      </c>
      <c r="G193" s="19">
        <v>10556</v>
      </c>
      <c r="H193" s="18" t="str">
        <v>NA</v>
      </c>
      <c r="I193" s="17">
        <v>121</v>
      </c>
      <c r="J193" s="17">
        <v>148</v>
      </c>
      <c r="K193" s="17">
        <v>269</v>
      </c>
      <c r="L193" s="18" t="str">
        <v>NA</v>
      </c>
      <c r="M193" s="20">
        <v>39.241635687732298</v>
      </c>
      <c r="N193" s="18" t="str">
        <v>NA</v>
      </c>
      <c r="O193" s="17">
        <v>104</v>
      </c>
      <c r="P193" s="18" t="str">
        <v>NA</v>
      </c>
      <c r="Q193" s="17" t="str">
        <v>NA</v>
      </c>
      <c r="R193" s="18" t="str">
        <v>NA</v>
      </c>
      <c r="S193" s="17" t="str">
        <v>NA</v>
      </c>
      <c r="T193" s="18" t="str">
        <v>NA</v>
      </c>
      <c r="U193" s="17">
        <v>133</v>
      </c>
      <c r="V193" s="18" t="str">
        <v>NA</v>
      </c>
      <c r="W193" s="17">
        <v>54</v>
      </c>
      <c r="X193" s="18" t="str">
        <v>NA</v>
      </c>
      <c r="Y193" s="17">
        <v>79</v>
      </c>
      <c r="Z193" s="18" t="str">
        <v>NA</v>
      </c>
      <c r="AA193" s="17">
        <v>0</v>
      </c>
      <c r="AB193" s="18" t="str">
        <v>NA</v>
      </c>
      <c r="AC193" s="17">
        <v>0</v>
      </c>
      <c r="AD193" s="18" t="str">
        <v>NA</v>
      </c>
      <c r="AE193" s="17">
        <v>0</v>
      </c>
      <c r="AF193" s="18" t="str">
        <v>NA</v>
      </c>
    </row>
    <row r="194" spans="2:32" x14ac:dyDescent="0.2">
      <c r="B194" s="17" t="str">
        <v>Largely Suburban CoC</v>
      </c>
      <c r="C194" s="17" t="str">
        <v>El Dorado County CoC</v>
      </c>
      <c r="D194" s="17" t="str">
        <v>CA-525</v>
      </c>
      <c r="E194" s="17" t="str">
        <v>CA</v>
      </c>
      <c r="F194" s="17">
        <v>2016</v>
      </c>
      <c r="G194" s="19">
        <v>9817</v>
      </c>
      <c r="H194" s="18">
        <v>-7.0007578628268199</v>
      </c>
      <c r="I194" s="17">
        <v>121</v>
      </c>
      <c r="J194" s="17">
        <v>148</v>
      </c>
      <c r="K194" s="17">
        <v>269</v>
      </c>
      <c r="L194" s="18">
        <v>0</v>
      </c>
      <c r="M194" s="20">
        <v>36.494423791821603</v>
      </c>
      <c r="N194" s="18">
        <v>-7.0007578628268199</v>
      </c>
      <c r="O194" s="17">
        <v>139</v>
      </c>
      <c r="P194" s="18">
        <v>33.653846153846096</v>
      </c>
      <c r="Q194" s="17" t="str">
        <v>NA</v>
      </c>
      <c r="R194" s="18" t="str">
        <v>NA</v>
      </c>
      <c r="S194" s="17" t="str">
        <v>NA</v>
      </c>
      <c r="T194" s="18" t="str">
        <v>NA</v>
      </c>
      <c r="U194" s="17">
        <v>284</v>
      </c>
      <c r="V194" s="18">
        <v>113.533834586466</v>
      </c>
      <c r="W194" s="17">
        <v>35</v>
      </c>
      <c r="X194" s="18">
        <v>-35.185185185185198</v>
      </c>
      <c r="Y194" s="17">
        <v>89</v>
      </c>
      <c r="Z194" s="18">
        <v>12.6582278481013</v>
      </c>
      <c r="AA194" s="17">
        <v>160</v>
      </c>
      <c r="AB194" s="18" t="str">
        <v>Inf</v>
      </c>
      <c r="AC194" s="17">
        <v>0</v>
      </c>
      <c r="AD194" s="18" t="str">
        <v>NA</v>
      </c>
      <c r="AE194" s="17">
        <v>0</v>
      </c>
      <c r="AF194" s="18" t="str">
        <v>NA</v>
      </c>
    </row>
    <row r="195" spans="2:32" x14ac:dyDescent="0.2">
      <c r="B195" s="17" t="str">
        <v>Largely Suburban CoC</v>
      </c>
      <c r="C195" s="17" t="str">
        <v>El Dorado County CoC</v>
      </c>
      <c r="D195" s="17" t="str">
        <v>CA-525</v>
      </c>
      <c r="E195" s="17" t="str">
        <v>CA</v>
      </c>
      <c r="F195" s="17">
        <v>2017</v>
      </c>
      <c r="G195" s="19">
        <v>19147</v>
      </c>
      <c r="H195" s="18">
        <v>95.039217683610104</v>
      </c>
      <c r="I195" s="17">
        <v>106</v>
      </c>
      <c r="J195" s="17">
        <v>496</v>
      </c>
      <c r="K195" s="17">
        <v>602</v>
      </c>
      <c r="L195" s="18">
        <v>123.791821561338</v>
      </c>
      <c r="M195" s="20">
        <v>31.805647840531599</v>
      </c>
      <c r="N195" s="18">
        <v>-12.847924324101101</v>
      </c>
      <c r="O195" s="17">
        <v>241</v>
      </c>
      <c r="P195" s="18">
        <v>73.381294964028797</v>
      </c>
      <c r="Q195" s="17" t="str">
        <v>NA</v>
      </c>
      <c r="R195" s="18" t="str">
        <v>NA</v>
      </c>
      <c r="S195" s="17" t="str">
        <v>NA</v>
      </c>
      <c r="T195" s="18" t="str">
        <v>NA</v>
      </c>
      <c r="U195" s="17">
        <v>282</v>
      </c>
      <c r="V195" s="18">
        <v>-0.70422535211267501</v>
      </c>
      <c r="W195" s="17">
        <v>46</v>
      </c>
      <c r="X195" s="18">
        <v>31.428571428571399</v>
      </c>
      <c r="Y195" s="17">
        <v>119</v>
      </c>
      <c r="Z195" s="18">
        <v>33.7078651685393</v>
      </c>
      <c r="AA195" s="17">
        <v>40</v>
      </c>
      <c r="AB195" s="18">
        <v>-75</v>
      </c>
      <c r="AC195" s="17">
        <v>0</v>
      </c>
      <c r="AD195" s="18" t="str">
        <v>NA</v>
      </c>
      <c r="AE195" s="17">
        <v>77</v>
      </c>
      <c r="AF195" s="18" t="str">
        <v>Inf</v>
      </c>
    </row>
    <row r="196" spans="2:32" x14ac:dyDescent="0.2">
      <c r="B196" s="17" t="str">
        <v>Largely Suburban CoC</v>
      </c>
      <c r="C196" s="17" t="str">
        <v>El Dorado County CoC</v>
      </c>
      <c r="D196" s="17" t="str">
        <v>CA-525</v>
      </c>
      <c r="E196" s="17" t="str">
        <v>CA</v>
      </c>
      <c r="F196" s="17">
        <v>2018</v>
      </c>
      <c r="G196" s="19">
        <v>20017</v>
      </c>
      <c r="H196" s="18">
        <v>4.5437927612680804</v>
      </c>
      <c r="I196" s="17">
        <v>149</v>
      </c>
      <c r="J196" s="17">
        <v>496</v>
      </c>
      <c r="K196" s="17">
        <v>645</v>
      </c>
      <c r="L196" s="18">
        <v>7.1428571428571397</v>
      </c>
      <c r="M196" s="20">
        <v>31.034108527131799</v>
      </c>
      <c r="N196" s="18">
        <v>-2.4257934228164699</v>
      </c>
      <c r="O196" s="17">
        <v>211</v>
      </c>
      <c r="P196" s="18">
        <v>-12.448132780083</v>
      </c>
      <c r="Q196" s="17" t="str">
        <v>NA</v>
      </c>
      <c r="R196" s="18" t="str">
        <v>NA</v>
      </c>
      <c r="S196" s="17" t="str">
        <v>NA</v>
      </c>
      <c r="T196" s="18" t="str">
        <v>NA</v>
      </c>
      <c r="U196" s="17">
        <v>221</v>
      </c>
      <c r="V196" s="18">
        <v>-21.631205673758899</v>
      </c>
      <c r="W196" s="17">
        <v>43</v>
      </c>
      <c r="X196" s="18">
        <v>-6.5217391304347796</v>
      </c>
      <c r="Y196" s="17">
        <v>51</v>
      </c>
      <c r="Z196" s="18">
        <v>-57.142857142857103</v>
      </c>
      <c r="AA196" s="17">
        <v>126</v>
      </c>
      <c r="AB196" s="18">
        <v>215</v>
      </c>
      <c r="AC196" s="17">
        <v>0</v>
      </c>
      <c r="AD196" s="18" t="str">
        <v>NA</v>
      </c>
      <c r="AE196" s="17">
        <v>1</v>
      </c>
      <c r="AF196" s="18">
        <v>-98.701298701298697</v>
      </c>
    </row>
    <row r="197" spans="2:32" x14ac:dyDescent="0.2">
      <c r="B197" s="17" t="str">
        <v>Largely Suburban CoC</v>
      </c>
      <c r="C197" s="17" t="str">
        <v>El Dorado County CoC</v>
      </c>
      <c r="D197" s="17" t="str">
        <v>CA-525</v>
      </c>
      <c r="E197" s="17" t="str">
        <v>CA</v>
      </c>
      <c r="F197" s="17">
        <v>2019</v>
      </c>
      <c r="G197" s="19">
        <v>20153</v>
      </c>
      <c r="H197" s="18">
        <v>0.67942249088275297</v>
      </c>
      <c r="I197" s="17">
        <v>133</v>
      </c>
      <c r="J197" s="17">
        <v>480</v>
      </c>
      <c r="K197" s="17">
        <v>613</v>
      </c>
      <c r="L197" s="18">
        <v>-4.9612403100775202</v>
      </c>
      <c r="M197" s="20">
        <v>32.876019575856397</v>
      </c>
      <c r="N197" s="18">
        <v>5.9351182815976999</v>
      </c>
      <c r="O197" s="17">
        <v>111</v>
      </c>
      <c r="P197" s="18">
        <v>-47.393364928910003</v>
      </c>
      <c r="Q197" s="17" t="str">
        <v>NA</v>
      </c>
      <c r="R197" s="18" t="str">
        <v>NA</v>
      </c>
      <c r="S197" s="17" t="str">
        <v>NA</v>
      </c>
      <c r="T197" s="18" t="str">
        <v>NA</v>
      </c>
      <c r="U197" s="17">
        <v>232</v>
      </c>
      <c r="V197" s="18">
        <v>4.9773755656108598</v>
      </c>
      <c r="W197" s="17">
        <v>56</v>
      </c>
      <c r="X197" s="18">
        <v>30.232558139534898</v>
      </c>
      <c r="Y197" s="17">
        <v>64</v>
      </c>
      <c r="Z197" s="18">
        <v>25.490196078431399</v>
      </c>
      <c r="AA197" s="17">
        <v>107</v>
      </c>
      <c r="AB197" s="18">
        <v>-15.0793650793651</v>
      </c>
      <c r="AC197" s="17">
        <v>5</v>
      </c>
      <c r="AD197" s="18" t="str">
        <v>Inf</v>
      </c>
      <c r="AE197" s="17">
        <v>0</v>
      </c>
      <c r="AF197" s="18">
        <v>-100</v>
      </c>
    </row>
    <row r="198" spans="2:32" x14ac:dyDescent="0.2">
      <c r="B198" s="17" t="str">
        <v>Largely Suburban CoC</v>
      </c>
      <c r="C198" s="17" t="str">
        <v>El Dorado County CoC</v>
      </c>
      <c r="D198" s="17" t="str">
        <v>CA-525</v>
      </c>
      <c r="E198" s="17" t="str">
        <v>CA</v>
      </c>
      <c r="F198" s="17">
        <v>2020</v>
      </c>
      <c r="G198" s="19">
        <v>21252</v>
      </c>
      <c r="H198" s="18">
        <v>5.45328238971865</v>
      </c>
      <c r="I198" s="17">
        <v>183</v>
      </c>
      <c r="J198" s="17">
        <v>480</v>
      </c>
      <c r="K198" s="17">
        <v>663</v>
      </c>
      <c r="L198" s="18">
        <v>8.1566068515497498</v>
      </c>
      <c r="M198" s="20">
        <v>32.054298642533901</v>
      </c>
      <c r="N198" s="18">
        <v>-2.4994538387669301</v>
      </c>
      <c r="O198" s="17">
        <v>107</v>
      </c>
      <c r="P198" s="18">
        <v>-3.6036036036036001</v>
      </c>
      <c r="Q198" s="17" t="str">
        <v>NA</v>
      </c>
      <c r="R198" s="18" t="str">
        <v>NA</v>
      </c>
      <c r="S198" s="17" t="str">
        <v>NA</v>
      </c>
      <c r="T198" s="18" t="str">
        <v>NA</v>
      </c>
      <c r="U198" s="17">
        <v>238</v>
      </c>
      <c r="V198" s="18">
        <v>2.58620689655173</v>
      </c>
      <c r="W198" s="17">
        <v>82</v>
      </c>
      <c r="X198" s="18">
        <v>46.428571428571402</v>
      </c>
      <c r="Y198" s="17">
        <v>66</v>
      </c>
      <c r="Z198" s="18">
        <v>3.125</v>
      </c>
      <c r="AA198" s="17">
        <v>85</v>
      </c>
      <c r="AB198" s="18">
        <v>-20.5607476635514</v>
      </c>
      <c r="AC198" s="17">
        <v>5</v>
      </c>
      <c r="AD198" s="18">
        <v>0</v>
      </c>
      <c r="AE198" s="17">
        <v>0</v>
      </c>
      <c r="AF198" s="18" t="str">
        <v>NA</v>
      </c>
    </row>
    <row r="199" spans="2:32" x14ac:dyDescent="0.2">
      <c r="B199" s="17" t="str">
        <v>Largely Suburban CoC</v>
      </c>
      <c r="C199" s="17" t="str">
        <v>El Dorado County CoC</v>
      </c>
      <c r="D199" s="17" t="str">
        <v>CA-525</v>
      </c>
      <c r="E199" s="17" t="str">
        <v>CA</v>
      </c>
      <c r="F199" s="17" t="str">
        <v>Trend Total</v>
      </c>
      <c r="G199" s="19">
        <v>100942</v>
      </c>
      <c r="H199" s="18">
        <v>98.714957462652805</v>
      </c>
      <c r="I199" s="17" t="str">
        <v>NA</v>
      </c>
      <c r="J199" s="17" t="str">
        <v>NA</v>
      </c>
      <c r="K199" s="17" t="str">
        <v>NA</v>
      </c>
      <c r="L199" s="18">
        <v>134.13004524566699</v>
      </c>
      <c r="M199" s="20" t="str">
        <v>NA</v>
      </c>
      <c r="N199" s="18">
        <v>-18.838811166913601</v>
      </c>
      <c r="O199" s="17" t="str">
        <v>NA</v>
      </c>
      <c r="P199" s="18">
        <v>43.590039805278302</v>
      </c>
      <c r="Q199" s="17" t="str">
        <v>NA</v>
      </c>
      <c r="R199" s="18" t="str">
        <v>NA</v>
      </c>
      <c r="S199" s="17" t="str">
        <v>NA</v>
      </c>
      <c r="T199" s="18" t="str">
        <v>NA</v>
      </c>
      <c r="U199" s="17" t="str">
        <v>NA</v>
      </c>
      <c r="V199" s="18">
        <v>98.761986022757</v>
      </c>
      <c r="W199" s="17" t="str">
        <v>NA</v>
      </c>
      <c r="X199" s="18">
        <v>66.382776681057706</v>
      </c>
      <c r="Y199" s="17" t="str">
        <v>NA</v>
      </c>
      <c r="Z199" s="18">
        <v>17.838431952214901</v>
      </c>
      <c r="AA199" s="17" t="str">
        <v>NA</v>
      </c>
      <c r="AB199" s="18" t="str">
        <v>Inf</v>
      </c>
      <c r="AC199" s="17" t="str">
        <v>NA</v>
      </c>
      <c r="AD199" s="18" t="str">
        <v>NA</v>
      </c>
      <c r="AE199" s="17" t="str">
        <v>NA</v>
      </c>
      <c r="AF199" s="18" t="str">
        <v>NA</v>
      </c>
    </row>
    <row r="200" spans="2:32" x14ac:dyDescent="0.2">
      <c r="B200" s="17" t="str">
        <v>Largely Rural CoC</v>
      </c>
      <c r="C200" s="17" t="str">
        <v>Amador, Calaveras, Mariposa, Tuolumne Counties CoC</v>
      </c>
      <c r="D200" s="17" t="str">
        <v>CA-526</v>
      </c>
      <c r="E200" s="17" t="str">
        <v>CA</v>
      </c>
      <c r="F200" s="17">
        <v>2015</v>
      </c>
      <c r="G200" s="19">
        <v>313840</v>
      </c>
      <c r="H200" s="18" t="str">
        <v>NA</v>
      </c>
      <c r="I200" s="17">
        <v>128</v>
      </c>
      <c r="J200" s="17">
        <v>302</v>
      </c>
      <c r="K200" s="17">
        <v>430</v>
      </c>
      <c r="L200" s="18" t="str">
        <v>NA</v>
      </c>
      <c r="M200" s="20">
        <v>729.86046511627899</v>
      </c>
      <c r="N200" s="18" t="str">
        <v>NA</v>
      </c>
      <c r="O200" s="17">
        <v>101</v>
      </c>
      <c r="P200" s="18" t="str">
        <v>NA</v>
      </c>
      <c r="Q200" s="17" t="str">
        <v>NA</v>
      </c>
      <c r="R200" s="18" t="str">
        <v>NA</v>
      </c>
      <c r="S200" s="17" t="str">
        <v>NA</v>
      </c>
      <c r="T200" s="18" t="str">
        <v>NA</v>
      </c>
      <c r="U200" s="17">
        <v>308</v>
      </c>
      <c r="V200" s="18" t="str">
        <v>NA</v>
      </c>
      <c r="W200" s="17">
        <v>103</v>
      </c>
      <c r="X200" s="18" t="str">
        <v>NA</v>
      </c>
      <c r="Y200" s="17">
        <v>92</v>
      </c>
      <c r="Z200" s="18" t="str">
        <v>NA</v>
      </c>
      <c r="AA200" s="17">
        <v>91</v>
      </c>
      <c r="AB200" s="18" t="str">
        <v>NA</v>
      </c>
      <c r="AC200" s="17">
        <v>21</v>
      </c>
      <c r="AD200" s="18" t="str">
        <v>NA</v>
      </c>
      <c r="AE200" s="17">
        <v>1</v>
      </c>
      <c r="AF200" s="18" t="str">
        <v>NA</v>
      </c>
    </row>
    <row r="201" spans="2:32" x14ac:dyDescent="0.2">
      <c r="B201" s="17" t="str">
        <v>Largely Rural CoC</v>
      </c>
      <c r="C201" s="17" t="str">
        <v>Amador, Calaveras, Mariposa, Tuolumne Counties CoC</v>
      </c>
      <c r="D201" s="17" t="str">
        <v>CA-526</v>
      </c>
      <c r="E201" s="17" t="str">
        <v>CA</v>
      </c>
      <c r="F201" s="17">
        <v>2016</v>
      </c>
      <c r="G201" s="19">
        <v>313976</v>
      </c>
      <c r="H201" s="18">
        <v>4.3334183023202598E-2</v>
      </c>
      <c r="I201" s="17">
        <v>151</v>
      </c>
      <c r="J201" s="17">
        <v>481</v>
      </c>
      <c r="K201" s="17">
        <v>632</v>
      </c>
      <c r="L201" s="18">
        <v>46.976744186046503</v>
      </c>
      <c r="M201" s="20">
        <v>496.79746835443001</v>
      </c>
      <c r="N201" s="18">
        <v>-31.932541615980998</v>
      </c>
      <c r="O201" s="17">
        <v>129</v>
      </c>
      <c r="P201" s="18">
        <v>27.722772277227701</v>
      </c>
      <c r="Q201" s="17" t="str">
        <v>NA</v>
      </c>
      <c r="R201" s="18" t="str">
        <v>NA</v>
      </c>
      <c r="S201" s="17" t="str">
        <v>NA</v>
      </c>
      <c r="T201" s="18" t="str">
        <v>NA</v>
      </c>
      <c r="U201" s="17">
        <v>357</v>
      </c>
      <c r="V201" s="18">
        <v>15.909090909090899</v>
      </c>
      <c r="W201" s="17">
        <v>103</v>
      </c>
      <c r="X201" s="18">
        <v>0</v>
      </c>
      <c r="Y201" s="17">
        <v>86</v>
      </c>
      <c r="Z201" s="18">
        <v>-6.5217391304347796</v>
      </c>
      <c r="AA201" s="17">
        <v>152</v>
      </c>
      <c r="AB201" s="18">
        <v>67.032967032966994</v>
      </c>
      <c r="AC201" s="17">
        <v>16</v>
      </c>
      <c r="AD201" s="18">
        <v>-23.8095238095238</v>
      </c>
      <c r="AE201" s="17">
        <v>0</v>
      </c>
      <c r="AF201" s="18">
        <v>-100</v>
      </c>
    </row>
    <row r="202" spans="2:32" x14ac:dyDescent="0.2">
      <c r="B202" s="17" t="str">
        <v>Largely Rural CoC</v>
      </c>
      <c r="C202" s="17" t="str">
        <v>Amador, Calaveras, Mariposa, Tuolumne Counties CoC</v>
      </c>
      <c r="D202" s="17" t="str">
        <v>CA-526</v>
      </c>
      <c r="E202" s="17" t="str">
        <v>CA</v>
      </c>
      <c r="F202" s="17">
        <v>2017</v>
      </c>
      <c r="G202" s="19">
        <v>301121</v>
      </c>
      <c r="H202" s="18">
        <v>-4.0942619818075201</v>
      </c>
      <c r="I202" s="17">
        <v>103</v>
      </c>
      <c r="J202" s="17">
        <v>264</v>
      </c>
      <c r="K202" s="17">
        <v>367</v>
      </c>
      <c r="L202" s="18">
        <v>-41.930379746835399</v>
      </c>
      <c r="M202" s="20">
        <v>820.49318801089896</v>
      </c>
      <c r="N202" s="18">
        <v>65.156475279285104</v>
      </c>
      <c r="O202" s="17">
        <v>71</v>
      </c>
      <c r="P202" s="18">
        <v>-44.9612403100775</v>
      </c>
      <c r="Q202" s="17" t="str">
        <v>NA</v>
      </c>
      <c r="R202" s="18" t="str">
        <v>NA</v>
      </c>
      <c r="S202" s="17" t="str">
        <v>NA</v>
      </c>
      <c r="T202" s="18" t="str">
        <v>NA</v>
      </c>
      <c r="U202" s="17">
        <v>245</v>
      </c>
      <c r="V202" s="18">
        <v>-31.372549019607799</v>
      </c>
      <c r="W202" s="17">
        <v>103</v>
      </c>
      <c r="X202" s="18">
        <v>0</v>
      </c>
      <c r="Y202" s="17">
        <v>51</v>
      </c>
      <c r="Z202" s="18">
        <v>-40.697674418604599</v>
      </c>
      <c r="AA202" s="17">
        <v>70</v>
      </c>
      <c r="AB202" s="18">
        <v>-53.947368421052602</v>
      </c>
      <c r="AC202" s="17">
        <v>21</v>
      </c>
      <c r="AD202" s="18">
        <v>31.25</v>
      </c>
      <c r="AE202" s="17">
        <v>0</v>
      </c>
      <c r="AF202" s="18" t="str">
        <v>NA</v>
      </c>
    </row>
    <row r="203" spans="2:32" x14ac:dyDescent="0.2">
      <c r="B203" s="17" t="str">
        <v>Largely Rural CoC</v>
      </c>
      <c r="C203" s="17" t="str">
        <v>Amador, Calaveras, Mariposa, Tuolumne Counties CoC</v>
      </c>
      <c r="D203" s="17" t="str">
        <v>CA-526</v>
      </c>
      <c r="E203" s="17" t="str">
        <v>CA</v>
      </c>
      <c r="F203" s="17">
        <v>2018</v>
      </c>
      <c r="G203" s="19">
        <v>406899</v>
      </c>
      <c r="H203" s="18">
        <v>35.128071439720301</v>
      </c>
      <c r="I203" s="17">
        <v>134</v>
      </c>
      <c r="J203" s="17">
        <v>264</v>
      </c>
      <c r="K203" s="17">
        <v>398</v>
      </c>
      <c r="L203" s="18">
        <v>8.4468664850136292</v>
      </c>
      <c r="M203" s="20">
        <v>1022.3592964824099</v>
      </c>
      <c r="N203" s="18">
        <v>24.6030206491893</v>
      </c>
      <c r="O203" s="17">
        <v>72</v>
      </c>
      <c r="P203" s="18">
        <v>1.40845070422535</v>
      </c>
      <c r="Q203" s="17" t="str">
        <v>NA</v>
      </c>
      <c r="R203" s="18" t="str">
        <v>NA</v>
      </c>
      <c r="S203" s="17" t="str">
        <v>NA</v>
      </c>
      <c r="T203" s="18" t="str">
        <v>NA</v>
      </c>
      <c r="U203" s="17">
        <v>302</v>
      </c>
      <c r="V203" s="18">
        <v>23.265306122449001</v>
      </c>
      <c r="W203" s="17">
        <v>108</v>
      </c>
      <c r="X203" s="18">
        <v>4.8543689320388301</v>
      </c>
      <c r="Y203" s="17">
        <v>46</v>
      </c>
      <c r="Z203" s="18">
        <v>-9.8039215686274499</v>
      </c>
      <c r="AA203" s="17">
        <v>126</v>
      </c>
      <c r="AB203" s="18">
        <v>80</v>
      </c>
      <c r="AC203" s="17">
        <v>22</v>
      </c>
      <c r="AD203" s="18">
        <v>4.7619047619047699</v>
      </c>
      <c r="AE203" s="17">
        <v>0</v>
      </c>
      <c r="AF203" s="18" t="str">
        <v>NA</v>
      </c>
    </row>
    <row r="204" spans="2:32" x14ac:dyDescent="0.2">
      <c r="B204" s="17" t="str">
        <v>Largely Rural CoC</v>
      </c>
      <c r="C204" s="17" t="str">
        <v>Amador, Calaveras, Mariposa, Tuolumne Counties CoC</v>
      </c>
      <c r="D204" s="17" t="str">
        <v>CA-526</v>
      </c>
      <c r="E204" s="17" t="str">
        <v>CA</v>
      </c>
      <c r="F204" s="17">
        <v>2019</v>
      </c>
      <c r="G204" s="19">
        <v>409325</v>
      </c>
      <c r="H204" s="18">
        <v>0.59621675157717202</v>
      </c>
      <c r="I204" s="17">
        <v>158</v>
      </c>
      <c r="J204" s="17">
        <v>687</v>
      </c>
      <c r="K204" s="17">
        <v>845</v>
      </c>
      <c r="L204" s="18">
        <v>112.311557788945</v>
      </c>
      <c r="M204" s="20">
        <v>484.40828402366901</v>
      </c>
      <c r="N204" s="18">
        <v>-52.618586666120997</v>
      </c>
      <c r="O204" s="17">
        <v>264</v>
      </c>
      <c r="P204" s="18">
        <v>266.66666666666703</v>
      </c>
      <c r="Q204" s="17" t="str">
        <v>NA</v>
      </c>
      <c r="R204" s="18" t="str">
        <v>NA</v>
      </c>
      <c r="S204" s="17" t="str">
        <v>NA</v>
      </c>
      <c r="T204" s="18" t="str">
        <v>NA</v>
      </c>
      <c r="U204" s="17">
        <v>372</v>
      </c>
      <c r="V204" s="18">
        <v>23.178807947019902</v>
      </c>
      <c r="W204" s="17">
        <v>134</v>
      </c>
      <c r="X204" s="18">
        <v>24.074074074074101</v>
      </c>
      <c r="Y204" s="17">
        <v>51</v>
      </c>
      <c r="Z204" s="18">
        <v>10.869565217391299</v>
      </c>
      <c r="AA204" s="17">
        <v>141</v>
      </c>
      <c r="AB204" s="18">
        <v>11.9047619047619</v>
      </c>
      <c r="AC204" s="17">
        <v>46</v>
      </c>
      <c r="AD204" s="18">
        <v>109.09090909090899</v>
      </c>
      <c r="AE204" s="17">
        <v>0</v>
      </c>
      <c r="AF204" s="18" t="str">
        <v>NA</v>
      </c>
    </row>
    <row r="205" spans="2:32" x14ac:dyDescent="0.2">
      <c r="B205" s="17" t="str">
        <v>Largely Rural CoC</v>
      </c>
      <c r="C205" s="17" t="str">
        <v>Amador, Calaveras, Mariposa, Tuolumne Counties CoC</v>
      </c>
      <c r="D205" s="17" t="str">
        <v>CA-526</v>
      </c>
      <c r="E205" s="17" t="str">
        <v>CA</v>
      </c>
      <c r="F205" s="17">
        <v>2020</v>
      </c>
      <c r="G205" s="19">
        <v>440431</v>
      </c>
      <c r="H205" s="18">
        <v>7.59934037745069</v>
      </c>
      <c r="I205" s="17">
        <v>147</v>
      </c>
      <c r="J205" s="17">
        <v>687</v>
      </c>
      <c r="K205" s="17">
        <v>834</v>
      </c>
      <c r="L205" s="18">
        <v>-1.3017751479290001</v>
      </c>
      <c r="M205" s="20">
        <v>528.09472422062299</v>
      </c>
      <c r="N205" s="18">
        <v>9.0185163296712592</v>
      </c>
      <c r="O205" s="17">
        <v>252</v>
      </c>
      <c r="P205" s="18">
        <v>-4.5454545454545396</v>
      </c>
      <c r="Q205" s="17" t="str">
        <v>NA</v>
      </c>
      <c r="R205" s="18" t="str">
        <v>NA</v>
      </c>
      <c r="S205" s="17" t="str">
        <v>NA</v>
      </c>
      <c r="T205" s="18" t="str">
        <v>NA</v>
      </c>
      <c r="U205" s="17">
        <v>381</v>
      </c>
      <c r="V205" s="18">
        <v>2.4193548387096802</v>
      </c>
      <c r="W205" s="17">
        <v>172</v>
      </c>
      <c r="X205" s="18">
        <v>28.358208955223901</v>
      </c>
      <c r="Y205" s="17">
        <v>51</v>
      </c>
      <c r="Z205" s="18">
        <v>0</v>
      </c>
      <c r="AA205" s="17">
        <v>100</v>
      </c>
      <c r="AB205" s="18">
        <v>-29.078014184397201</v>
      </c>
      <c r="AC205" s="17">
        <v>58</v>
      </c>
      <c r="AD205" s="18">
        <v>26.086956521739101</v>
      </c>
      <c r="AE205" s="17">
        <v>0</v>
      </c>
      <c r="AF205" s="18" t="str">
        <v>NA</v>
      </c>
    </row>
    <row r="206" spans="2:32" x14ac:dyDescent="0.2">
      <c r="B206" s="17" t="str">
        <v>Largely Rural CoC</v>
      </c>
      <c r="C206" s="17" t="str">
        <v>Amador, Calaveras, Mariposa, Tuolumne Counties CoC</v>
      </c>
      <c r="D206" s="17" t="str">
        <v>CA-526</v>
      </c>
      <c r="E206" s="17" t="str">
        <v>CA</v>
      </c>
      <c r="F206" s="17" t="str">
        <v>Trend Total</v>
      </c>
      <c r="G206" s="19">
        <v>2185592</v>
      </c>
      <c r="H206" s="18">
        <v>39.272700769963798</v>
      </c>
      <c r="I206" s="17" t="str">
        <v>NA</v>
      </c>
      <c r="J206" s="17" t="str">
        <v>NA</v>
      </c>
      <c r="K206" s="17" t="str">
        <v>NA</v>
      </c>
      <c r="L206" s="18">
        <v>124.50301356524101</v>
      </c>
      <c r="M206" s="20" t="str">
        <v>NA</v>
      </c>
      <c r="N206" s="18">
        <v>14.2268839760437</v>
      </c>
      <c r="O206" s="17" t="str">
        <v>NA</v>
      </c>
      <c r="P206" s="18">
        <v>246.29119479258799</v>
      </c>
      <c r="Q206" s="17" t="str">
        <v>NA</v>
      </c>
      <c r="R206" s="18" t="str">
        <v>NA</v>
      </c>
      <c r="S206" s="17" t="str">
        <v>NA</v>
      </c>
      <c r="T206" s="18" t="str">
        <v>NA</v>
      </c>
      <c r="U206" s="17" t="str">
        <v>NA</v>
      </c>
      <c r="V206" s="18">
        <v>33.4000107976617</v>
      </c>
      <c r="W206" s="17" t="str">
        <v>NA</v>
      </c>
      <c r="X206" s="18">
        <v>57.286651961336801</v>
      </c>
      <c r="Y206" s="17" t="str">
        <v>NA</v>
      </c>
      <c r="Z206" s="18">
        <v>-46.153769900275499</v>
      </c>
      <c r="AA206" s="17" t="str">
        <v>NA</v>
      </c>
      <c r="AB206" s="18">
        <v>75.9123463322791</v>
      </c>
      <c r="AC206" s="17" t="str">
        <v>NA</v>
      </c>
      <c r="AD206" s="18">
        <v>147.38024656502901</v>
      </c>
      <c r="AE206" s="17" t="str">
        <v>NA</v>
      </c>
      <c r="AF206" s="18" t="str">
        <v>NA</v>
      </c>
    </row>
    <row r="207" spans="2:32" x14ac:dyDescent="0.2">
      <c r="B207" s="17" t="str">
        <v>Largely Rural CoC</v>
      </c>
      <c r="C207" s="17" t="str">
        <v>Tehama County CoC</v>
      </c>
      <c r="D207" s="17" t="str">
        <v>CA-527</v>
      </c>
      <c r="E207" s="17" t="str">
        <v>CA</v>
      </c>
      <c r="F207" s="17">
        <v>2015</v>
      </c>
      <c r="G207" s="19">
        <v>5629</v>
      </c>
      <c r="H207" s="18" t="str">
        <v>NA</v>
      </c>
      <c r="I207" s="17">
        <v>78</v>
      </c>
      <c r="J207" s="17">
        <v>60</v>
      </c>
      <c r="K207" s="17">
        <v>138</v>
      </c>
      <c r="L207" s="18" t="str">
        <v>NA</v>
      </c>
      <c r="M207" s="20">
        <v>40.789855072463801</v>
      </c>
      <c r="N207" s="18" t="str">
        <v>NA</v>
      </c>
      <c r="O207" s="17">
        <v>34</v>
      </c>
      <c r="P207" s="18" t="str">
        <v>NA</v>
      </c>
      <c r="Q207" s="17" t="str">
        <v>NA</v>
      </c>
      <c r="R207" s="18" t="str">
        <v>NA</v>
      </c>
      <c r="S207" s="17" t="str">
        <v>NA</v>
      </c>
      <c r="T207" s="18" t="str">
        <v>NA</v>
      </c>
      <c r="U207" s="17">
        <v>85</v>
      </c>
      <c r="V207" s="18" t="str">
        <v>NA</v>
      </c>
      <c r="W207" s="17">
        <v>24</v>
      </c>
      <c r="X207" s="18" t="str">
        <v>NA</v>
      </c>
      <c r="Y207" s="17">
        <v>61</v>
      </c>
      <c r="Z207" s="18" t="str">
        <v>NA</v>
      </c>
      <c r="AA207" s="17">
        <v>0</v>
      </c>
      <c r="AB207" s="18" t="str">
        <v>NA</v>
      </c>
      <c r="AC207" s="17">
        <v>0</v>
      </c>
      <c r="AD207" s="18" t="str">
        <v>NA</v>
      </c>
      <c r="AE207" s="17">
        <v>0</v>
      </c>
      <c r="AF207" s="18" t="str">
        <v>NA</v>
      </c>
    </row>
    <row r="208" spans="2:32" x14ac:dyDescent="0.2">
      <c r="B208" s="17" t="str">
        <v>Largely Rural CoC</v>
      </c>
      <c r="C208" s="17" t="str">
        <v>Tehama County CoC</v>
      </c>
      <c r="D208" s="17" t="str">
        <v>CA-527</v>
      </c>
      <c r="E208" s="17" t="str">
        <v>CA</v>
      </c>
      <c r="F208" s="17">
        <v>2016</v>
      </c>
      <c r="G208" s="19">
        <v>5511</v>
      </c>
      <c r="H208" s="18">
        <v>-2.0962870847397501</v>
      </c>
      <c r="I208" s="17">
        <v>73</v>
      </c>
      <c r="J208" s="17">
        <v>60</v>
      </c>
      <c r="K208" s="17">
        <v>133</v>
      </c>
      <c r="L208" s="18">
        <v>-3.62318840579711</v>
      </c>
      <c r="M208" s="20">
        <v>41.436090225563902</v>
      </c>
      <c r="N208" s="18">
        <v>1.5843036263602801</v>
      </c>
      <c r="O208" s="17">
        <v>31</v>
      </c>
      <c r="P208" s="18">
        <v>-8.8235294117647101</v>
      </c>
      <c r="Q208" s="17" t="str">
        <v>NA</v>
      </c>
      <c r="R208" s="18" t="str">
        <v>NA</v>
      </c>
      <c r="S208" s="17" t="str">
        <v>NA</v>
      </c>
      <c r="T208" s="18" t="str">
        <v>NA</v>
      </c>
      <c r="U208" s="17">
        <v>40</v>
      </c>
      <c r="V208" s="18">
        <v>-52.941176470588204</v>
      </c>
      <c r="W208" s="17">
        <v>24</v>
      </c>
      <c r="X208" s="18">
        <v>0</v>
      </c>
      <c r="Y208" s="17">
        <v>16</v>
      </c>
      <c r="Z208" s="18">
        <v>-73.770491803278702</v>
      </c>
      <c r="AA208" s="17">
        <v>0</v>
      </c>
      <c r="AB208" s="18" t="str">
        <v>NA</v>
      </c>
      <c r="AC208" s="17">
        <v>0</v>
      </c>
      <c r="AD208" s="18" t="str">
        <v>NA</v>
      </c>
      <c r="AE208" s="17">
        <v>0</v>
      </c>
      <c r="AF208" s="18" t="str">
        <v>NA</v>
      </c>
    </row>
    <row r="209" spans="2:32" x14ac:dyDescent="0.2">
      <c r="B209" s="17" t="str">
        <v>Largely Rural CoC</v>
      </c>
      <c r="C209" s="17" t="str">
        <v>Tehama County CoC</v>
      </c>
      <c r="D209" s="17" t="str">
        <v>CA-527</v>
      </c>
      <c r="E209" s="17" t="str">
        <v>CA</v>
      </c>
      <c r="F209" s="17">
        <v>2017</v>
      </c>
      <c r="G209" s="19">
        <v>5524</v>
      </c>
      <c r="H209" s="18">
        <v>0.23589185265831</v>
      </c>
      <c r="I209" s="17">
        <v>68</v>
      </c>
      <c r="J209" s="17">
        <v>56</v>
      </c>
      <c r="K209" s="17">
        <v>124</v>
      </c>
      <c r="L209" s="18">
        <v>-6.7669172932330897</v>
      </c>
      <c r="M209" s="20">
        <v>44.548387096774199</v>
      </c>
      <c r="N209" s="18">
        <v>7.5110775516415798</v>
      </c>
      <c r="O209" s="17">
        <v>61</v>
      </c>
      <c r="P209" s="18">
        <v>96.774193548387103</v>
      </c>
      <c r="Q209" s="17" t="str">
        <v>NA</v>
      </c>
      <c r="R209" s="18" t="str">
        <v>NA</v>
      </c>
      <c r="S209" s="17" t="str">
        <v>NA</v>
      </c>
      <c r="T209" s="18" t="str">
        <v>NA</v>
      </c>
      <c r="U209" s="17">
        <v>41</v>
      </c>
      <c r="V209" s="18">
        <v>2.4999999999999898</v>
      </c>
      <c r="W209" s="17">
        <v>24</v>
      </c>
      <c r="X209" s="18">
        <v>0</v>
      </c>
      <c r="Y209" s="17">
        <v>17</v>
      </c>
      <c r="Z209" s="18">
        <v>6.25</v>
      </c>
      <c r="AA209" s="17">
        <v>0</v>
      </c>
      <c r="AB209" s="18" t="str">
        <v>NA</v>
      </c>
      <c r="AC209" s="17">
        <v>0</v>
      </c>
      <c r="AD209" s="18" t="str">
        <v>NA</v>
      </c>
      <c r="AE209" s="17">
        <v>0</v>
      </c>
      <c r="AF209" s="18" t="str">
        <v>NA</v>
      </c>
    </row>
    <row r="210" spans="2:32" x14ac:dyDescent="0.2">
      <c r="B210" s="17" t="str">
        <v>Largely Rural CoC</v>
      </c>
      <c r="C210" s="17" t="str">
        <v>Tehama County CoC</v>
      </c>
      <c r="D210" s="17" t="str">
        <v>CA-527</v>
      </c>
      <c r="E210" s="17" t="str">
        <v>CA</v>
      </c>
      <c r="F210" s="17">
        <v>2018</v>
      </c>
      <c r="G210" s="19">
        <v>5902</v>
      </c>
      <c r="H210" s="18">
        <v>6.8428674873280304</v>
      </c>
      <c r="I210" s="17">
        <v>69</v>
      </c>
      <c r="J210" s="17">
        <v>56</v>
      </c>
      <c r="K210" s="17">
        <v>125</v>
      </c>
      <c r="L210" s="18">
        <v>0.80645161290322498</v>
      </c>
      <c r="M210" s="20">
        <v>47.216000000000001</v>
      </c>
      <c r="N210" s="18">
        <v>5.9881245474294102</v>
      </c>
      <c r="O210" s="17">
        <v>55</v>
      </c>
      <c r="P210" s="18">
        <v>-9.8360655737704903</v>
      </c>
      <c r="Q210" s="17" t="str">
        <v>NA</v>
      </c>
      <c r="R210" s="18" t="str">
        <v>NA</v>
      </c>
      <c r="S210" s="17" t="str">
        <v>NA</v>
      </c>
      <c r="T210" s="18" t="str">
        <v>NA</v>
      </c>
      <c r="U210" s="17">
        <v>108</v>
      </c>
      <c r="V210" s="18">
        <v>163.414634146341</v>
      </c>
      <c r="W210" s="17">
        <v>24</v>
      </c>
      <c r="X210" s="18">
        <v>0</v>
      </c>
      <c r="Y210" s="17">
        <v>16</v>
      </c>
      <c r="Z210" s="18">
        <v>-5.8823529411764701</v>
      </c>
      <c r="AA210" s="17">
        <v>68</v>
      </c>
      <c r="AB210" s="18" t="str">
        <v>Inf</v>
      </c>
      <c r="AC210" s="17">
        <v>0</v>
      </c>
      <c r="AD210" s="18" t="str">
        <v>NA</v>
      </c>
      <c r="AE210" s="17">
        <v>0</v>
      </c>
      <c r="AF210" s="18" t="str">
        <v>NA</v>
      </c>
    </row>
    <row r="211" spans="2:32" x14ac:dyDescent="0.2">
      <c r="B211" s="17" t="str">
        <v>Largely Rural CoC</v>
      </c>
      <c r="C211" s="17" t="str">
        <v>Tehama County CoC</v>
      </c>
      <c r="D211" s="17" t="str">
        <v>CA-527</v>
      </c>
      <c r="E211" s="17" t="str">
        <v>CA</v>
      </c>
      <c r="F211" s="17">
        <v>2019</v>
      </c>
      <c r="G211" s="19">
        <v>56563</v>
      </c>
      <c r="H211" s="18">
        <v>858.37004405286302</v>
      </c>
      <c r="I211" s="17">
        <v>73</v>
      </c>
      <c r="J211" s="17">
        <v>215</v>
      </c>
      <c r="K211" s="17">
        <v>288</v>
      </c>
      <c r="L211" s="18">
        <v>130.4</v>
      </c>
      <c r="M211" s="20">
        <v>196.399305555556</v>
      </c>
      <c r="N211" s="18">
        <v>315.959220509055</v>
      </c>
      <c r="O211" s="17">
        <v>130</v>
      </c>
      <c r="P211" s="18">
        <v>136.363636363636</v>
      </c>
      <c r="Q211" s="17" t="str">
        <v>NA</v>
      </c>
      <c r="R211" s="18" t="str">
        <v>NA</v>
      </c>
      <c r="S211" s="17" t="str">
        <v>NA</v>
      </c>
      <c r="T211" s="18" t="str">
        <v>NA</v>
      </c>
      <c r="U211" s="17">
        <v>201</v>
      </c>
      <c r="V211" s="18">
        <v>86.1111111111111</v>
      </c>
      <c r="W211" s="17">
        <v>24</v>
      </c>
      <c r="X211" s="18">
        <v>0</v>
      </c>
      <c r="Y211" s="17">
        <v>34</v>
      </c>
      <c r="Z211" s="18">
        <v>112.5</v>
      </c>
      <c r="AA211" s="17">
        <v>143</v>
      </c>
      <c r="AB211" s="18">
        <v>110.294117647059</v>
      </c>
      <c r="AC211" s="17">
        <v>0</v>
      </c>
      <c r="AD211" s="18" t="str">
        <v>NA</v>
      </c>
      <c r="AE211" s="17">
        <v>0</v>
      </c>
      <c r="AF211" s="18" t="str">
        <v>NA</v>
      </c>
    </row>
    <row r="212" spans="2:32" x14ac:dyDescent="0.2">
      <c r="B212" s="17" t="str">
        <v>Largely Rural CoC</v>
      </c>
      <c r="C212" s="17" t="str">
        <v>Tehama County CoC</v>
      </c>
      <c r="D212" s="17" t="str">
        <v>CA-527</v>
      </c>
      <c r="E212" s="17" t="str">
        <v>CA</v>
      </c>
      <c r="F212" s="17">
        <v>2020</v>
      </c>
      <c r="G212" s="19">
        <v>60333</v>
      </c>
      <c r="H212" s="18">
        <v>6.6651344518501503</v>
      </c>
      <c r="I212" s="17">
        <v>85</v>
      </c>
      <c r="J212" s="17">
        <v>215</v>
      </c>
      <c r="K212" s="17">
        <v>300</v>
      </c>
      <c r="L212" s="18">
        <v>4.1666666666666696</v>
      </c>
      <c r="M212" s="20">
        <v>201.11</v>
      </c>
      <c r="N212" s="18">
        <v>2.3985290737761602</v>
      </c>
      <c r="O212" s="17">
        <v>124</v>
      </c>
      <c r="P212" s="18">
        <v>-4.6153846153846096</v>
      </c>
      <c r="Q212" s="17" t="str">
        <v>NA</v>
      </c>
      <c r="R212" s="18" t="str">
        <v>NA</v>
      </c>
      <c r="S212" s="17" t="str">
        <v>NA</v>
      </c>
      <c r="T212" s="18" t="str">
        <v>NA</v>
      </c>
      <c r="U212" s="17">
        <v>250</v>
      </c>
      <c r="V212" s="18">
        <v>24.3781094527363</v>
      </c>
      <c r="W212" s="17">
        <v>24</v>
      </c>
      <c r="X212" s="18">
        <v>0</v>
      </c>
      <c r="Y212" s="17">
        <v>38</v>
      </c>
      <c r="Z212" s="18">
        <v>11.764705882352899</v>
      </c>
      <c r="AA212" s="17">
        <v>188</v>
      </c>
      <c r="AB212" s="18">
        <v>31.468531468531499</v>
      </c>
      <c r="AC212" s="17">
        <v>0</v>
      </c>
      <c r="AD212" s="18" t="str">
        <v>NA</v>
      </c>
      <c r="AE212" s="17">
        <v>0</v>
      </c>
      <c r="AF212" s="18" t="str">
        <v>NA</v>
      </c>
    </row>
    <row r="213" spans="2:32" x14ac:dyDescent="0.2">
      <c r="B213" s="17" t="str">
        <v>Largely Rural CoC</v>
      </c>
      <c r="C213" s="17" t="str">
        <v>Tehama County CoC</v>
      </c>
      <c r="D213" s="17" t="str">
        <v>CA-527</v>
      </c>
      <c r="E213" s="17" t="str">
        <v>CA</v>
      </c>
      <c r="F213" s="17" t="str">
        <v>Trend Total</v>
      </c>
      <c r="G213" s="19">
        <v>139462</v>
      </c>
      <c r="H213" s="18">
        <v>870.01765075996002</v>
      </c>
      <c r="I213" s="17" t="str">
        <v>NA</v>
      </c>
      <c r="J213" s="17" t="str">
        <v>NA</v>
      </c>
      <c r="K213" s="17" t="str">
        <v>NA</v>
      </c>
      <c r="L213" s="18">
        <v>124.98301258054001</v>
      </c>
      <c r="M213" s="20" t="str">
        <v>NA</v>
      </c>
      <c r="N213" s="18">
        <v>333.44125530826199</v>
      </c>
      <c r="O213" s="17" t="str">
        <v>NA</v>
      </c>
      <c r="P213" s="18">
        <v>209.86285031110299</v>
      </c>
      <c r="Q213" s="17" t="str">
        <v>NA</v>
      </c>
      <c r="R213" s="18" t="str">
        <v>NA</v>
      </c>
      <c r="S213" s="17" t="str">
        <v>NA</v>
      </c>
      <c r="T213" s="18" t="str">
        <v>NA</v>
      </c>
      <c r="U213" s="17" t="str">
        <v>NA</v>
      </c>
      <c r="V213" s="18">
        <v>223.4626782396</v>
      </c>
      <c r="W213" s="17" t="str">
        <v>NA</v>
      </c>
      <c r="X213" s="18">
        <v>0</v>
      </c>
      <c r="Y213" s="17" t="str">
        <v>NA</v>
      </c>
      <c r="Z213" s="18">
        <v>50.861861137897698</v>
      </c>
      <c r="AA213" s="17" t="str">
        <v>NA</v>
      </c>
      <c r="AB213" s="18" t="str">
        <v>NA</v>
      </c>
      <c r="AC213" s="17" t="str">
        <v>NA</v>
      </c>
      <c r="AD213" s="18" t="str">
        <v>NA</v>
      </c>
      <c r="AE213" s="17" t="str">
        <v>NA</v>
      </c>
      <c r="AF213" s="18" t="str">
        <v>NA</v>
      </c>
    </row>
    <row r="214" spans="2:32" x14ac:dyDescent="0.2">
      <c r="B214" s="17" t="str">
        <v>Major City CoC</v>
      </c>
      <c r="C214" s="17" t="str">
        <v>Los Angeles City &amp; County CoC</v>
      </c>
      <c r="D214" s="17" t="str">
        <v>CA-600</v>
      </c>
      <c r="E214" s="17" t="str">
        <v>CA</v>
      </c>
      <c r="F214" s="17">
        <v>2015</v>
      </c>
      <c r="G214" s="19">
        <v>99691350</v>
      </c>
      <c r="H214" s="18" t="str">
        <v>NA</v>
      </c>
      <c r="I214" s="17">
        <v>12226</v>
      </c>
      <c r="J214" s="17">
        <v>28948</v>
      </c>
      <c r="K214" s="17">
        <v>41174</v>
      </c>
      <c r="L214" s="18" t="str">
        <v>NA</v>
      </c>
      <c r="M214" s="20">
        <v>2421.22091611211</v>
      </c>
      <c r="N214" s="18" t="str">
        <v>NA</v>
      </c>
      <c r="O214" s="17">
        <v>14173</v>
      </c>
      <c r="P214" s="18" t="str">
        <v>NA</v>
      </c>
      <c r="Q214" s="17" t="str">
        <v>NA</v>
      </c>
      <c r="R214" s="18" t="str">
        <v>NA</v>
      </c>
      <c r="S214" s="17" t="str">
        <v>NA</v>
      </c>
      <c r="T214" s="18" t="str">
        <v>NA</v>
      </c>
      <c r="U214" s="17">
        <v>33598</v>
      </c>
      <c r="V214" s="18" t="str">
        <v>NA</v>
      </c>
      <c r="W214" s="17">
        <v>6855</v>
      </c>
      <c r="X214" s="18" t="str">
        <v>NA</v>
      </c>
      <c r="Y214" s="17">
        <v>7299</v>
      </c>
      <c r="Z214" s="18" t="str">
        <v>NA</v>
      </c>
      <c r="AA214" s="17">
        <v>2372</v>
      </c>
      <c r="AB214" s="18" t="str">
        <v>NA</v>
      </c>
      <c r="AC214" s="17">
        <v>15925</v>
      </c>
      <c r="AD214" s="18" t="str">
        <v>NA</v>
      </c>
      <c r="AE214" s="17">
        <v>1147</v>
      </c>
      <c r="AF214" s="18" t="str">
        <v>NA</v>
      </c>
    </row>
    <row r="215" spans="2:32" x14ac:dyDescent="0.2">
      <c r="B215" s="17" t="str">
        <v>Major City CoC</v>
      </c>
      <c r="C215" s="17" t="str">
        <v>Los Angeles City &amp; County CoC</v>
      </c>
      <c r="D215" s="17" t="str">
        <v>CA-600</v>
      </c>
      <c r="E215" s="17" t="str">
        <v>CA</v>
      </c>
      <c r="F215" s="17">
        <v>2016</v>
      </c>
      <c r="G215" s="19">
        <v>104971653</v>
      </c>
      <c r="H215" s="18">
        <v>5.2966511136623096</v>
      </c>
      <c r="I215" s="17">
        <v>11073</v>
      </c>
      <c r="J215" s="17">
        <v>32781</v>
      </c>
      <c r="K215" s="17">
        <v>43854</v>
      </c>
      <c r="L215" s="18">
        <v>6.5089619662894096</v>
      </c>
      <c r="M215" s="20">
        <v>2393.6619920645799</v>
      </c>
      <c r="N215" s="18">
        <v>-1.1382242679360499</v>
      </c>
      <c r="O215" s="17">
        <v>13468</v>
      </c>
      <c r="P215" s="18">
        <v>-4.9742468073096697</v>
      </c>
      <c r="Q215" s="17" t="str">
        <v>NA</v>
      </c>
      <c r="R215" s="18" t="str">
        <v>NA</v>
      </c>
      <c r="S215" s="17" t="str">
        <v>NA</v>
      </c>
      <c r="T215" s="18" t="str">
        <v>NA</v>
      </c>
      <c r="U215" s="17">
        <v>34516</v>
      </c>
      <c r="V215" s="18">
        <v>2.7323054943746601</v>
      </c>
      <c r="W215" s="17">
        <v>5513</v>
      </c>
      <c r="X215" s="18">
        <v>-19.5769511305616</v>
      </c>
      <c r="Y215" s="17">
        <v>6760</v>
      </c>
      <c r="Z215" s="18">
        <v>-7.3845732292094803</v>
      </c>
      <c r="AA215" s="17">
        <v>1536</v>
      </c>
      <c r="AB215" s="18">
        <v>-35.244519392917397</v>
      </c>
      <c r="AC215" s="17">
        <v>19226</v>
      </c>
      <c r="AD215" s="18">
        <v>20.7284144427001</v>
      </c>
      <c r="AE215" s="17">
        <v>1481</v>
      </c>
      <c r="AF215" s="18">
        <v>29.119442022667801</v>
      </c>
    </row>
    <row r="216" spans="2:32" x14ac:dyDescent="0.2">
      <c r="B216" s="17" t="str">
        <v>Major City CoC</v>
      </c>
      <c r="C216" s="17" t="str">
        <v>Los Angeles City &amp; County CoC</v>
      </c>
      <c r="D216" s="17" t="str">
        <v>CA-600</v>
      </c>
      <c r="E216" s="17" t="str">
        <v>CA</v>
      </c>
      <c r="F216" s="17">
        <v>2017</v>
      </c>
      <c r="G216" s="19">
        <v>109398295</v>
      </c>
      <c r="H216" s="18">
        <v>4.2169879900814804</v>
      </c>
      <c r="I216" s="17">
        <v>13972</v>
      </c>
      <c r="J216" s="17">
        <v>38470</v>
      </c>
      <c r="K216" s="17">
        <v>52442</v>
      </c>
      <c r="L216" s="18">
        <v>19.583162311305699</v>
      </c>
      <c r="M216" s="20">
        <v>2086.0816711795901</v>
      </c>
      <c r="N216" s="18">
        <v>-12.8497808756906</v>
      </c>
      <c r="O216" s="17">
        <v>16249</v>
      </c>
      <c r="P216" s="18">
        <v>20.648945648945599</v>
      </c>
      <c r="Q216" s="17" t="str">
        <v>NA</v>
      </c>
      <c r="R216" s="18" t="str">
        <v>NA</v>
      </c>
      <c r="S216" s="17" t="str">
        <v>NA</v>
      </c>
      <c r="T216" s="18" t="str">
        <v>NA</v>
      </c>
      <c r="U216" s="17">
        <v>38376</v>
      </c>
      <c r="V216" s="18">
        <v>11.183219376521</v>
      </c>
      <c r="W216" s="17">
        <v>8535</v>
      </c>
      <c r="X216" s="18">
        <v>54.815889715218603</v>
      </c>
      <c r="Y216" s="17">
        <v>6665</v>
      </c>
      <c r="Z216" s="18">
        <v>-1.40532544378699</v>
      </c>
      <c r="AA216" s="17">
        <v>2541</v>
      </c>
      <c r="AB216" s="18">
        <v>65.4296875</v>
      </c>
      <c r="AC216" s="17">
        <v>18348</v>
      </c>
      <c r="AD216" s="18">
        <v>-4.5667325496723103</v>
      </c>
      <c r="AE216" s="17">
        <v>2287</v>
      </c>
      <c r="AF216" s="18">
        <v>54.4226873733964</v>
      </c>
    </row>
    <row r="217" spans="2:32" x14ac:dyDescent="0.2">
      <c r="B217" s="17" t="str">
        <v>Major City CoC</v>
      </c>
      <c r="C217" s="17" t="str">
        <v>Los Angeles City &amp; County CoC</v>
      </c>
      <c r="D217" s="17" t="str">
        <v>CA-600</v>
      </c>
      <c r="E217" s="17" t="str">
        <v>CA</v>
      </c>
      <c r="F217" s="17">
        <v>2018</v>
      </c>
      <c r="G217" s="19">
        <v>123707061</v>
      </c>
      <c r="H217" s="18">
        <v>13.0795146304611</v>
      </c>
      <c r="I217" s="17">
        <v>12385</v>
      </c>
      <c r="J217" s="17">
        <v>37570</v>
      </c>
      <c r="K217" s="17">
        <v>49955</v>
      </c>
      <c r="L217" s="18">
        <v>-4.7423820601807698</v>
      </c>
      <c r="M217" s="20">
        <v>2476.3699529576602</v>
      </c>
      <c r="N217" s="18">
        <v>18.709156365742</v>
      </c>
      <c r="O217" s="17">
        <v>13275</v>
      </c>
      <c r="P217" s="18">
        <v>-18.302664779371</v>
      </c>
      <c r="Q217" s="17" t="str">
        <v>NA</v>
      </c>
      <c r="R217" s="18" t="str">
        <v>NA</v>
      </c>
      <c r="S217" s="17" t="str">
        <v>NA</v>
      </c>
      <c r="T217" s="18" t="str">
        <v>NA</v>
      </c>
      <c r="U217" s="17">
        <v>41687</v>
      </c>
      <c r="V217" s="18">
        <v>8.6277882009589302</v>
      </c>
      <c r="W217" s="17">
        <v>9583</v>
      </c>
      <c r="X217" s="18">
        <v>12.2788517867604</v>
      </c>
      <c r="Y217" s="17">
        <v>4393</v>
      </c>
      <c r="Z217" s="18">
        <v>-34.088522130532603</v>
      </c>
      <c r="AA217" s="17">
        <v>5428</v>
      </c>
      <c r="AB217" s="18">
        <v>113.616686343959</v>
      </c>
      <c r="AC217" s="17">
        <v>19194</v>
      </c>
      <c r="AD217" s="18">
        <v>4.6108567691301596</v>
      </c>
      <c r="AE217" s="17">
        <v>3089</v>
      </c>
      <c r="AF217" s="18">
        <v>35.067774376913</v>
      </c>
    </row>
    <row r="218" spans="2:32" x14ac:dyDescent="0.2">
      <c r="B218" s="17" t="str">
        <v>Major City CoC</v>
      </c>
      <c r="C218" s="17" t="str">
        <v>Los Angeles City &amp; County CoC</v>
      </c>
      <c r="D218" s="17" t="str">
        <v>CA-600</v>
      </c>
      <c r="E218" s="17" t="str">
        <v>CA</v>
      </c>
      <c r="F218" s="17">
        <v>2019</v>
      </c>
      <c r="G218" s="19">
        <v>133611222</v>
      </c>
      <c r="H218" s="18">
        <v>8.0061404093982897</v>
      </c>
      <c r="I218" s="17">
        <v>13786</v>
      </c>
      <c r="J218" s="17">
        <v>42471</v>
      </c>
      <c r="K218" s="17">
        <v>56257</v>
      </c>
      <c r="L218" s="18">
        <v>12.615353818436599</v>
      </c>
      <c r="M218" s="20">
        <v>2375.0150559041499</v>
      </c>
      <c r="N218" s="18">
        <v>-4.0928818786730297</v>
      </c>
      <c r="O218" s="17">
        <v>15538</v>
      </c>
      <c r="P218" s="18">
        <v>17.047080979284399</v>
      </c>
      <c r="Q218" s="17" t="str">
        <v>NA</v>
      </c>
      <c r="R218" s="18" t="str">
        <v>NA</v>
      </c>
      <c r="S218" s="17" t="str">
        <v>NA</v>
      </c>
      <c r="T218" s="18" t="str">
        <v>NA</v>
      </c>
      <c r="U218" s="17">
        <v>43260</v>
      </c>
      <c r="V218" s="18">
        <v>3.77335860100272</v>
      </c>
      <c r="W218" s="17">
        <v>10967</v>
      </c>
      <c r="X218" s="18">
        <v>14.442241469268501</v>
      </c>
      <c r="Y218" s="17">
        <v>3406</v>
      </c>
      <c r="Z218" s="18">
        <v>-22.4675620305031</v>
      </c>
      <c r="AA218" s="17">
        <v>6924</v>
      </c>
      <c r="AB218" s="18">
        <v>27.560795873249798</v>
      </c>
      <c r="AC218" s="17">
        <v>20219</v>
      </c>
      <c r="AD218" s="18">
        <v>5.3402104824424201</v>
      </c>
      <c r="AE218" s="17">
        <v>1744</v>
      </c>
      <c r="AF218" s="18">
        <v>-43.541599223049502</v>
      </c>
    </row>
    <row r="219" spans="2:32" x14ac:dyDescent="0.2">
      <c r="B219" s="17" t="str">
        <v>Major City CoC</v>
      </c>
      <c r="C219" s="17" t="str">
        <v>Los Angeles City &amp; County CoC</v>
      </c>
      <c r="D219" s="17" t="str">
        <v>CA-600</v>
      </c>
      <c r="E219" s="17" t="str">
        <v>CA</v>
      </c>
      <c r="F219" s="17">
        <v>2020</v>
      </c>
      <c r="G219" s="19">
        <v>150913363</v>
      </c>
      <c r="H219" s="18">
        <v>12.9496166122932</v>
      </c>
      <c r="I219" s="17">
        <v>17616</v>
      </c>
      <c r="J219" s="17">
        <v>46090</v>
      </c>
      <c r="K219" s="17">
        <v>63706</v>
      </c>
      <c r="L219" s="18">
        <v>13.241018895426301</v>
      </c>
      <c r="M219" s="20">
        <v>2368.9034470850502</v>
      </c>
      <c r="N219" s="18">
        <v>-0.25732926635196901</v>
      </c>
      <c r="O219" s="17">
        <v>24482</v>
      </c>
      <c r="P219" s="18">
        <v>57.562105805122897</v>
      </c>
      <c r="Q219" s="17" t="str">
        <v>NA</v>
      </c>
      <c r="R219" s="18" t="str">
        <v>NA</v>
      </c>
      <c r="S219" s="17" t="str">
        <v>NA</v>
      </c>
      <c r="T219" s="18" t="str">
        <v>NA</v>
      </c>
      <c r="U219" s="17">
        <v>49588</v>
      </c>
      <c r="V219" s="18">
        <v>14.6278317152104</v>
      </c>
      <c r="W219" s="17">
        <v>14719</v>
      </c>
      <c r="X219" s="18">
        <v>34.211726087353</v>
      </c>
      <c r="Y219" s="17">
        <v>4111</v>
      </c>
      <c r="Z219" s="18">
        <v>20.698766881973</v>
      </c>
      <c r="AA219" s="17">
        <v>6045</v>
      </c>
      <c r="AB219" s="18">
        <v>-12.6949740034662</v>
      </c>
      <c r="AC219" s="17">
        <v>22683</v>
      </c>
      <c r="AD219" s="18">
        <v>12.1865571986745</v>
      </c>
      <c r="AE219" s="17">
        <v>2030</v>
      </c>
      <c r="AF219" s="18">
        <v>16.399082568807302</v>
      </c>
    </row>
    <row r="220" spans="2:32" x14ac:dyDescent="0.2">
      <c r="B220" s="17" t="str">
        <v>Major City CoC</v>
      </c>
      <c r="C220" s="17" t="str">
        <v>Los Angeles City &amp; County CoC</v>
      </c>
      <c r="D220" s="17" t="str">
        <v>CA-600</v>
      </c>
      <c r="E220" s="17" t="str">
        <v>CA</v>
      </c>
      <c r="F220" s="17" t="str">
        <v>Trend Total</v>
      </c>
      <c r="G220" s="19">
        <v>722292944</v>
      </c>
      <c r="H220" s="18">
        <v>43.548910755896401</v>
      </c>
      <c r="I220" s="17" t="str">
        <v>NA</v>
      </c>
      <c r="J220" s="17" t="str">
        <v>NA</v>
      </c>
      <c r="K220" s="17" t="str">
        <v>NA</v>
      </c>
      <c r="L220" s="18">
        <v>47.206114931277199</v>
      </c>
      <c r="M220" s="20" t="str">
        <v>NA</v>
      </c>
      <c r="N220" s="18">
        <v>0.37094007709035198</v>
      </c>
      <c r="O220" s="17" t="str">
        <v>NA</v>
      </c>
      <c r="P220" s="18">
        <v>71.981220846672201</v>
      </c>
      <c r="Q220" s="17" t="str">
        <v>NA</v>
      </c>
      <c r="R220" s="18" t="str">
        <v>NA</v>
      </c>
      <c r="S220" s="17" t="str">
        <v>NA</v>
      </c>
      <c r="T220" s="18" t="str">
        <v>NA</v>
      </c>
      <c r="U220" s="17" t="str">
        <v>NA</v>
      </c>
      <c r="V220" s="18">
        <v>40.944503388067702</v>
      </c>
      <c r="W220" s="17" t="str">
        <v>NA</v>
      </c>
      <c r="X220" s="18">
        <v>96.1717579280389</v>
      </c>
      <c r="Y220" s="17" t="str">
        <v>NA</v>
      </c>
      <c r="Z220" s="18">
        <v>-44.647215952059199</v>
      </c>
      <c r="AA220" s="17" t="str">
        <v>NA</v>
      </c>
      <c r="AB220" s="18">
        <v>158.667676320825</v>
      </c>
      <c r="AC220" s="17" t="str">
        <v>NA</v>
      </c>
      <c r="AD220" s="18">
        <v>38.2993063432749</v>
      </c>
      <c r="AE220" s="17" t="str">
        <v>NA</v>
      </c>
      <c r="AF220" s="18">
        <v>91.467387118735004</v>
      </c>
    </row>
    <row r="221" spans="2:32" x14ac:dyDescent="0.2">
      <c r="B221" s="17" t="str">
        <v>Major City CoC</v>
      </c>
      <c r="C221" s="17" t="str">
        <v>San Diego City and County CoC</v>
      </c>
      <c r="D221" s="17" t="str">
        <v>CA-601</v>
      </c>
      <c r="E221" s="17" t="str">
        <v>CA</v>
      </c>
      <c r="F221" s="17">
        <v>2015</v>
      </c>
      <c r="G221" s="19">
        <v>17859969</v>
      </c>
      <c r="H221" s="18" t="str">
        <v>NA</v>
      </c>
      <c r="I221" s="17">
        <v>4586</v>
      </c>
      <c r="J221" s="17">
        <v>4156</v>
      </c>
      <c r="K221" s="17">
        <v>8742</v>
      </c>
      <c r="L221" s="18" t="str">
        <v>NA</v>
      </c>
      <c r="M221" s="20">
        <v>2043.0072065888801</v>
      </c>
      <c r="N221" s="18" t="str">
        <v>NA</v>
      </c>
      <c r="O221" s="17">
        <v>1689</v>
      </c>
      <c r="P221" s="18" t="str">
        <v>NA</v>
      </c>
      <c r="Q221" s="17" t="str">
        <v>NA</v>
      </c>
      <c r="R221" s="18" t="str">
        <v>NA</v>
      </c>
      <c r="S221" s="17" t="str">
        <v>NA</v>
      </c>
      <c r="T221" s="18" t="str">
        <v>NA</v>
      </c>
      <c r="U221" s="17">
        <v>8205</v>
      </c>
      <c r="V221" s="18" t="str">
        <v>NA</v>
      </c>
      <c r="W221" s="17">
        <v>763</v>
      </c>
      <c r="X221" s="18" t="str">
        <v>NA</v>
      </c>
      <c r="Y221" s="17">
        <v>3783</v>
      </c>
      <c r="Z221" s="18" t="str">
        <v>NA</v>
      </c>
      <c r="AA221" s="17">
        <v>158</v>
      </c>
      <c r="AB221" s="18" t="str">
        <v>NA</v>
      </c>
      <c r="AC221" s="17">
        <v>3196</v>
      </c>
      <c r="AD221" s="18" t="str">
        <v>NA</v>
      </c>
      <c r="AE221" s="17">
        <v>305</v>
      </c>
      <c r="AF221" s="18" t="str">
        <v>NA</v>
      </c>
    </row>
    <row r="222" spans="2:32" x14ac:dyDescent="0.2">
      <c r="B222" s="17" t="str">
        <v>Major City CoC</v>
      </c>
      <c r="C222" s="17" t="str">
        <v>San Diego City and County CoC</v>
      </c>
      <c r="D222" s="17" t="str">
        <v>CA-601</v>
      </c>
      <c r="E222" s="17" t="str">
        <v>CA</v>
      </c>
      <c r="F222" s="17">
        <v>2016</v>
      </c>
      <c r="G222" s="19">
        <v>18229194</v>
      </c>
      <c r="H222" s="18">
        <v>2.0673328156392698</v>
      </c>
      <c r="I222" s="17">
        <v>3729</v>
      </c>
      <c r="J222" s="17">
        <v>4940</v>
      </c>
      <c r="K222" s="17">
        <v>8669</v>
      </c>
      <c r="L222" s="18">
        <v>-0.83504918782887305</v>
      </c>
      <c r="M222" s="20">
        <v>2102.8023993540201</v>
      </c>
      <c r="N222" s="18">
        <v>2.9268224102339899</v>
      </c>
      <c r="O222" s="17">
        <v>1417</v>
      </c>
      <c r="P222" s="18">
        <v>-16.104203670811099</v>
      </c>
      <c r="Q222" s="17" t="str">
        <v>NA</v>
      </c>
      <c r="R222" s="18" t="str">
        <v>NA</v>
      </c>
      <c r="S222" s="17" t="str">
        <v>NA</v>
      </c>
      <c r="T222" s="18" t="str">
        <v>NA</v>
      </c>
      <c r="U222" s="17">
        <v>8994</v>
      </c>
      <c r="V222" s="18">
        <v>9.6160877513711007</v>
      </c>
      <c r="W222" s="17">
        <v>1312</v>
      </c>
      <c r="X222" s="18">
        <v>71.952817824377505</v>
      </c>
      <c r="Y222" s="17">
        <v>3065</v>
      </c>
      <c r="Z222" s="18">
        <v>-18.979645783769499</v>
      </c>
      <c r="AA222" s="17">
        <v>579</v>
      </c>
      <c r="AB222" s="18">
        <v>266.45569620253201</v>
      </c>
      <c r="AC222" s="17">
        <v>3709</v>
      </c>
      <c r="AD222" s="18">
        <v>16.0513141426784</v>
      </c>
      <c r="AE222" s="17">
        <v>329</v>
      </c>
      <c r="AF222" s="18">
        <v>7.86885245901638</v>
      </c>
    </row>
    <row r="223" spans="2:32" x14ac:dyDescent="0.2">
      <c r="B223" s="17" t="str">
        <v>Major City CoC</v>
      </c>
      <c r="C223" s="17" t="str">
        <v>San Diego City and County CoC</v>
      </c>
      <c r="D223" s="17" t="str">
        <v>CA-601</v>
      </c>
      <c r="E223" s="17" t="str">
        <v>CA</v>
      </c>
      <c r="F223" s="17">
        <v>2017</v>
      </c>
      <c r="G223" s="19">
        <v>20035551</v>
      </c>
      <c r="H223" s="18">
        <v>9.9091435419470493</v>
      </c>
      <c r="I223" s="17">
        <v>3539</v>
      </c>
      <c r="J223" s="17">
        <v>5621</v>
      </c>
      <c r="K223" s="17">
        <v>9160</v>
      </c>
      <c r="L223" s="18">
        <v>5.6638597300726596</v>
      </c>
      <c r="M223" s="20">
        <v>2187.28722707424</v>
      </c>
      <c r="N223" s="18">
        <v>4.0177254765435801</v>
      </c>
      <c r="O223" s="17">
        <v>2176</v>
      </c>
      <c r="P223" s="18">
        <v>53.563867325335202</v>
      </c>
      <c r="Q223" s="17" t="str">
        <v>NA</v>
      </c>
      <c r="R223" s="18" t="str">
        <v>NA</v>
      </c>
      <c r="S223" s="17" t="str">
        <v>NA</v>
      </c>
      <c r="T223" s="18" t="str">
        <v>NA</v>
      </c>
      <c r="U223" s="17">
        <v>9082</v>
      </c>
      <c r="V223" s="18">
        <v>0.97843006448743397</v>
      </c>
      <c r="W223" s="17">
        <v>1337</v>
      </c>
      <c r="X223" s="18">
        <v>1.9054878048780499</v>
      </c>
      <c r="Y223" s="17">
        <v>2343</v>
      </c>
      <c r="Z223" s="18">
        <v>-23.556280587275701</v>
      </c>
      <c r="AA223" s="17">
        <v>706</v>
      </c>
      <c r="AB223" s="18">
        <v>21.9343696027634</v>
      </c>
      <c r="AC223" s="17">
        <v>3882</v>
      </c>
      <c r="AD223" s="18">
        <v>4.6643300080884398</v>
      </c>
      <c r="AE223" s="17">
        <v>814</v>
      </c>
      <c r="AF223" s="18">
        <v>147.41641337386</v>
      </c>
    </row>
    <row r="224" spans="2:32" x14ac:dyDescent="0.2">
      <c r="B224" s="17" t="str">
        <v>Major City CoC</v>
      </c>
      <c r="C224" s="17" t="str">
        <v>San Diego City and County CoC</v>
      </c>
      <c r="D224" s="17" t="str">
        <v>CA-601</v>
      </c>
      <c r="E224" s="17" t="str">
        <v>CA</v>
      </c>
      <c r="F224" s="17">
        <v>2018</v>
      </c>
      <c r="G224" s="19">
        <v>21394691</v>
      </c>
      <c r="H224" s="18">
        <v>6.7836417376292903</v>
      </c>
      <c r="I224" s="17">
        <v>3586</v>
      </c>
      <c r="J224" s="17">
        <v>4990</v>
      </c>
      <c r="K224" s="17">
        <v>8576</v>
      </c>
      <c r="L224" s="18">
        <v>-6.3755458515283898</v>
      </c>
      <c r="M224" s="20">
        <v>2494.7167677238799</v>
      </c>
      <c r="N224" s="18">
        <v>14.055288982822301</v>
      </c>
      <c r="O224" s="17">
        <v>2171</v>
      </c>
      <c r="P224" s="18">
        <v>-0.22977941176470801</v>
      </c>
      <c r="Q224" s="17" t="str">
        <v>NA</v>
      </c>
      <c r="R224" s="18" t="str">
        <v>NA</v>
      </c>
      <c r="S224" s="17" t="str">
        <v>NA</v>
      </c>
      <c r="T224" s="18" t="str">
        <v>NA</v>
      </c>
      <c r="U224" s="17">
        <v>10500</v>
      </c>
      <c r="V224" s="18">
        <v>15.613301035014301</v>
      </c>
      <c r="W224" s="17">
        <v>2050</v>
      </c>
      <c r="X224" s="18">
        <v>53.328347045624497</v>
      </c>
      <c r="Y224" s="17">
        <v>1818</v>
      </c>
      <c r="Z224" s="18">
        <v>-22.4071702944942</v>
      </c>
      <c r="AA224" s="17">
        <v>1372</v>
      </c>
      <c r="AB224" s="18">
        <v>94.334277620396605</v>
      </c>
      <c r="AC224" s="17">
        <v>4403</v>
      </c>
      <c r="AD224" s="18">
        <v>13.4209170530654</v>
      </c>
      <c r="AE224" s="17">
        <v>857</v>
      </c>
      <c r="AF224" s="18">
        <v>5.28255528255528</v>
      </c>
    </row>
    <row r="225" spans="2:32" x14ac:dyDescent="0.2">
      <c r="B225" s="17" t="str">
        <v>Major City CoC</v>
      </c>
      <c r="C225" s="17" t="str">
        <v>San Diego City and County CoC</v>
      </c>
      <c r="D225" s="17" t="str">
        <v>CA-601</v>
      </c>
      <c r="E225" s="17" t="str">
        <v>CA</v>
      </c>
      <c r="F225" s="17">
        <v>2019</v>
      </c>
      <c r="G225" s="19">
        <v>23876026</v>
      </c>
      <c r="H225" s="18">
        <v>11.5979006193639</v>
      </c>
      <c r="I225" s="17">
        <v>3626</v>
      </c>
      <c r="J225" s="17">
        <v>4476</v>
      </c>
      <c r="K225" s="17">
        <v>8102</v>
      </c>
      <c r="L225" s="18">
        <v>-5.52705223880597</v>
      </c>
      <c r="M225" s="20">
        <v>2946.9298938533698</v>
      </c>
      <c r="N225" s="18">
        <v>18.1268323514768</v>
      </c>
      <c r="O225" s="17">
        <v>1712</v>
      </c>
      <c r="P225" s="18">
        <v>-21.142330723169</v>
      </c>
      <c r="Q225" s="17" t="str">
        <v>NA</v>
      </c>
      <c r="R225" s="18" t="str">
        <v>NA</v>
      </c>
      <c r="S225" s="17" t="str">
        <v>NA</v>
      </c>
      <c r="T225" s="18" t="str">
        <v>NA</v>
      </c>
      <c r="U225" s="17">
        <v>10403</v>
      </c>
      <c r="V225" s="18">
        <v>-0.92380952380952697</v>
      </c>
      <c r="W225" s="17">
        <v>1986</v>
      </c>
      <c r="X225" s="18">
        <v>-3.1219512195122001</v>
      </c>
      <c r="Y225" s="17">
        <v>1873</v>
      </c>
      <c r="Z225" s="18">
        <v>3.0253025302530201</v>
      </c>
      <c r="AA225" s="17">
        <v>1525</v>
      </c>
      <c r="AB225" s="18">
        <v>11.1516034985423</v>
      </c>
      <c r="AC225" s="17">
        <v>4177</v>
      </c>
      <c r="AD225" s="18">
        <v>-5.1328639563933596</v>
      </c>
      <c r="AE225" s="17">
        <v>842</v>
      </c>
      <c r="AF225" s="18">
        <v>-1.7502917152858799</v>
      </c>
    </row>
    <row r="226" spans="2:32" x14ac:dyDescent="0.2">
      <c r="B226" s="17" t="str">
        <v>Major City CoC</v>
      </c>
      <c r="C226" s="17" t="str">
        <v>San Diego City and County CoC</v>
      </c>
      <c r="D226" s="17" t="str">
        <v>CA-601</v>
      </c>
      <c r="E226" s="17" t="str">
        <v>CA</v>
      </c>
      <c r="F226" s="17">
        <v>2020</v>
      </c>
      <c r="G226" s="19">
        <v>28814796</v>
      </c>
      <c r="H226" s="18">
        <v>20.6850587279474</v>
      </c>
      <c r="I226" s="17">
        <v>3667</v>
      </c>
      <c r="J226" s="17">
        <v>3971</v>
      </c>
      <c r="K226" s="17">
        <v>7638</v>
      </c>
      <c r="L226" s="18">
        <v>-5.7269809923475599</v>
      </c>
      <c r="M226" s="20">
        <v>3772.5577376276501</v>
      </c>
      <c r="N226" s="18">
        <v>28.016541740485799</v>
      </c>
      <c r="O226" s="17">
        <v>1519</v>
      </c>
      <c r="P226" s="18">
        <v>-11.2733644859813</v>
      </c>
      <c r="Q226" s="17" t="str">
        <v>NA</v>
      </c>
      <c r="R226" s="18" t="str">
        <v>NA</v>
      </c>
      <c r="S226" s="17" t="str">
        <v>NA</v>
      </c>
      <c r="T226" s="18" t="str">
        <v>NA</v>
      </c>
      <c r="U226" s="17">
        <v>11810</v>
      </c>
      <c r="V226" s="18">
        <v>13.524944727482399</v>
      </c>
      <c r="W226" s="17">
        <v>2424</v>
      </c>
      <c r="X226" s="18">
        <v>22.054380664652601</v>
      </c>
      <c r="Y226" s="17">
        <v>1700</v>
      </c>
      <c r="Z226" s="18">
        <v>-9.2365189535504495</v>
      </c>
      <c r="AA226" s="17">
        <v>1846</v>
      </c>
      <c r="AB226" s="18">
        <v>21.0491803278688</v>
      </c>
      <c r="AC226" s="17">
        <v>4901</v>
      </c>
      <c r="AD226" s="18">
        <v>17.333014124970099</v>
      </c>
      <c r="AE226" s="17">
        <v>939</v>
      </c>
      <c r="AF226" s="18">
        <v>11.520190023753001</v>
      </c>
    </row>
    <row r="227" spans="2:32" x14ac:dyDescent="0.2">
      <c r="B227" s="17" t="str">
        <v>Major City CoC</v>
      </c>
      <c r="C227" s="17" t="str">
        <v>San Diego City and County CoC</v>
      </c>
      <c r="D227" s="17" t="str">
        <v>CA-601</v>
      </c>
      <c r="E227" s="17" t="str">
        <v>CA</v>
      </c>
      <c r="F227" s="17" t="str">
        <v>Trend Total</v>
      </c>
      <c r="G227" s="19">
        <v>130210227</v>
      </c>
      <c r="H227" s="18">
        <v>51.043077442526901</v>
      </c>
      <c r="I227" s="17" t="str">
        <v>NA</v>
      </c>
      <c r="J227" s="17" t="str">
        <v>NA</v>
      </c>
      <c r="K227" s="17" t="str">
        <v>NA</v>
      </c>
      <c r="L227" s="18">
        <v>-12.800768540438099</v>
      </c>
      <c r="M227" s="20" t="str">
        <v>NA</v>
      </c>
      <c r="N227" s="18">
        <v>67.143210961562502</v>
      </c>
      <c r="O227" s="17" t="str">
        <v>NA</v>
      </c>
      <c r="P227" s="18">
        <v>4.8141890336090896</v>
      </c>
      <c r="Q227" s="17" t="str">
        <v>NA</v>
      </c>
      <c r="R227" s="18" t="str">
        <v>NA</v>
      </c>
      <c r="S227" s="17" t="str">
        <v>NA</v>
      </c>
      <c r="T227" s="18" t="str">
        <v>NA</v>
      </c>
      <c r="U227" s="17" t="str">
        <v>NA</v>
      </c>
      <c r="V227" s="18">
        <v>38.808954054545701</v>
      </c>
      <c r="W227" s="17" t="str">
        <v>NA</v>
      </c>
      <c r="X227" s="18">
        <v>146.11908212002001</v>
      </c>
      <c r="Y227" s="17" t="str">
        <v>NA</v>
      </c>
      <c r="Z227" s="18">
        <v>-71.154313088836801</v>
      </c>
      <c r="AA227" s="17" t="str">
        <v>NA</v>
      </c>
      <c r="AB227" s="18">
        <v>414.92512725210298</v>
      </c>
      <c r="AC227" s="17" t="str">
        <v>NA</v>
      </c>
      <c r="AD227" s="18">
        <v>46.336711372408999</v>
      </c>
      <c r="AE227" s="17" t="str">
        <v>NA</v>
      </c>
      <c r="AF227" s="18">
        <v>170.33771942389899</v>
      </c>
    </row>
    <row r="228" spans="2:32" x14ac:dyDescent="0.2">
      <c r="B228" s="17" t="str">
        <v>Largely Suburban CoC</v>
      </c>
      <c r="C228" s="17" t="str">
        <v>Santa Ana, Anaheim/Orange County CoC</v>
      </c>
      <c r="D228" s="17" t="str">
        <v>CA-602</v>
      </c>
      <c r="E228" s="17" t="str">
        <v>CA</v>
      </c>
      <c r="F228" s="17">
        <v>2015</v>
      </c>
      <c r="G228" s="19">
        <v>22025895</v>
      </c>
      <c r="H228" s="18" t="str">
        <v>NA</v>
      </c>
      <c r="I228" s="17">
        <v>2251</v>
      </c>
      <c r="J228" s="17">
        <v>2201</v>
      </c>
      <c r="K228" s="17">
        <v>4452</v>
      </c>
      <c r="L228" s="18" t="str">
        <v>NA</v>
      </c>
      <c r="M228" s="20">
        <v>4947.4157681940696</v>
      </c>
      <c r="N228" s="18" t="str">
        <v>NA</v>
      </c>
      <c r="O228" s="17">
        <v>580</v>
      </c>
      <c r="P228" s="18" t="str">
        <v>NA</v>
      </c>
      <c r="Q228" s="17" t="str">
        <v>NA</v>
      </c>
      <c r="R228" s="18" t="str">
        <v>NA</v>
      </c>
      <c r="S228" s="17" t="str">
        <v>NA</v>
      </c>
      <c r="T228" s="18" t="str">
        <v>NA</v>
      </c>
      <c r="U228" s="17">
        <v>5503</v>
      </c>
      <c r="V228" s="18" t="str">
        <v>NA</v>
      </c>
      <c r="W228" s="17">
        <v>459</v>
      </c>
      <c r="X228" s="18" t="str">
        <v>NA</v>
      </c>
      <c r="Y228" s="17">
        <v>1578</v>
      </c>
      <c r="Z228" s="18" t="str">
        <v>NA</v>
      </c>
      <c r="AA228" s="17">
        <v>1048</v>
      </c>
      <c r="AB228" s="18" t="str">
        <v>NA</v>
      </c>
      <c r="AC228" s="17">
        <v>2300</v>
      </c>
      <c r="AD228" s="18" t="str">
        <v>NA</v>
      </c>
      <c r="AE228" s="17">
        <v>118</v>
      </c>
      <c r="AF228" s="18" t="str">
        <v>NA</v>
      </c>
    </row>
    <row r="229" spans="2:32" x14ac:dyDescent="0.2">
      <c r="B229" s="17" t="str">
        <v>Largely Suburban CoC</v>
      </c>
      <c r="C229" s="17" t="str">
        <v>Santa Ana, Anaheim/Orange County CoC</v>
      </c>
      <c r="D229" s="17" t="str">
        <v>CA-602</v>
      </c>
      <c r="E229" s="17" t="str">
        <v>CA</v>
      </c>
      <c r="F229" s="17">
        <v>2016</v>
      </c>
      <c r="G229" s="19">
        <v>22354847</v>
      </c>
      <c r="H229" s="18">
        <v>1.4934784715899201</v>
      </c>
      <c r="I229" s="17">
        <v>2118</v>
      </c>
      <c r="J229" s="17">
        <v>2201</v>
      </c>
      <c r="K229" s="17">
        <v>4319</v>
      </c>
      <c r="L229" s="18">
        <v>-2.9874213836478001</v>
      </c>
      <c r="M229" s="20">
        <v>5175.9312340819597</v>
      </c>
      <c r="N229" s="18">
        <v>4.6188854261445504</v>
      </c>
      <c r="O229" s="17">
        <v>716</v>
      </c>
      <c r="P229" s="18">
        <v>23.448275862069</v>
      </c>
      <c r="Q229" s="17" t="str">
        <v>NA</v>
      </c>
      <c r="R229" s="18" t="str">
        <v>NA</v>
      </c>
      <c r="S229" s="17" t="str">
        <v>NA</v>
      </c>
      <c r="T229" s="18" t="str">
        <v>NA</v>
      </c>
      <c r="U229" s="17">
        <v>5156</v>
      </c>
      <c r="V229" s="18">
        <v>-6.3056514628384503</v>
      </c>
      <c r="W229" s="17">
        <v>630</v>
      </c>
      <c r="X229" s="18">
        <v>37.254901960784302</v>
      </c>
      <c r="Y229" s="17">
        <v>1400</v>
      </c>
      <c r="Z229" s="18">
        <v>-11.280101394169799</v>
      </c>
      <c r="AA229" s="17">
        <v>734</v>
      </c>
      <c r="AB229" s="18">
        <v>-29.961832061068701</v>
      </c>
      <c r="AC229" s="17">
        <v>2348</v>
      </c>
      <c r="AD229" s="18">
        <v>2.0869565217391401</v>
      </c>
      <c r="AE229" s="17">
        <v>44</v>
      </c>
      <c r="AF229" s="18">
        <v>-62.711864406779704</v>
      </c>
    </row>
    <row r="230" spans="2:32" x14ac:dyDescent="0.2">
      <c r="B230" s="17" t="str">
        <v>Largely Suburban CoC</v>
      </c>
      <c r="C230" s="17" t="str">
        <v>Santa Ana, Anaheim/Orange County CoC</v>
      </c>
      <c r="D230" s="17" t="str">
        <v>CA-602</v>
      </c>
      <c r="E230" s="17" t="str">
        <v>CA</v>
      </c>
      <c r="F230" s="17">
        <v>2017</v>
      </c>
      <c r="G230" s="19">
        <v>23458682</v>
      </c>
      <c r="H230" s="18">
        <v>4.9377882121045102</v>
      </c>
      <c r="I230" s="17">
        <v>2208</v>
      </c>
      <c r="J230" s="17">
        <v>2584</v>
      </c>
      <c r="K230" s="17">
        <v>4792</v>
      </c>
      <c r="L230" s="18">
        <v>10.9516091687891</v>
      </c>
      <c r="M230" s="20">
        <v>4895.3843906510901</v>
      </c>
      <c r="N230" s="18">
        <v>-5.4202196811186401</v>
      </c>
      <c r="O230" s="17">
        <v>893</v>
      </c>
      <c r="P230" s="18">
        <v>24.7206703910615</v>
      </c>
      <c r="Q230" s="17" t="str">
        <v>NA</v>
      </c>
      <c r="R230" s="18" t="str">
        <v>NA</v>
      </c>
      <c r="S230" s="17" t="str">
        <v>NA</v>
      </c>
      <c r="T230" s="18" t="str">
        <v>NA</v>
      </c>
      <c r="U230" s="17">
        <v>5576</v>
      </c>
      <c r="V230" s="18">
        <v>8.14584949573314</v>
      </c>
      <c r="W230" s="17">
        <v>1149</v>
      </c>
      <c r="X230" s="18">
        <v>82.380952380952394</v>
      </c>
      <c r="Y230" s="17">
        <v>1166</v>
      </c>
      <c r="Z230" s="18">
        <v>-16.714285714285701</v>
      </c>
      <c r="AA230" s="17">
        <v>598</v>
      </c>
      <c r="AB230" s="18">
        <v>-18.5286103542234</v>
      </c>
      <c r="AC230" s="17">
        <v>2609</v>
      </c>
      <c r="AD230" s="18">
        <v>11.115843270868799</v>
      </c>
      <c r="AE230" s="17">
        <v>54</v>
      </c>
      <c r="AF230" s="18">
        <v>22.727272727272702</v>
      </c>
    </row>
    <row r="231" spans="2:32" x14ac:dyDescent="0.2">
      <c r="B231" s="17" t="str">
        <v>Largely Suburban CoC</v>
      </c>
      <c r="C231" s="17" t="str">
        <v>Santa Ana, Anaheim/Orange County CoC</v>
      </c>
      <c r="D231" s="17" t="str">
        <v>CA-602</v>
      </c>
      <c r="E231" s="17" t="str">
        <v>CA</v>
      </c>
      <c r="F231" s="17">
        <v>2018</v>
      </c>
      <c r="G231" s="19">
        <v>24073151</v>
      </c>
      <c r="H231" s="18">
        <v>2.61936710681359</v>
      </c>
      <c r="I231" s="17">
        <v>2371</v>
      </c>
      <c r="J231" s="17">
        <v>2584</v>
      </c>
      <c r="K231" s="17">
        <v>4955</v>
      </c>
      <c r="L231" s="18">
        <v>3.4015025041736102</v>
      </c>
      <c r="M231" s="20">
        <v>4858.3553985872904</v>
      </c>
      <c r="N231" s="18">
        <v>-0.75640622081721798</v>
      </c>
      <c r="O231" s="17">
        <v>1066</v>
      </c>
      <c r="P231" s="18">
        <v>19.372900335946301</v>
      </c>
      <c r="Q231" s="17" t="str">
        <v>NA</v>
      </c>
      <c r="R231" s="18" t="str">
        <v>NA</v>
      </c>
      <c r="S231" s="17" t="str">
        <v>NA</v>
      </c>
      <c r="T231" s="18" t="str">
        <v>NA</v>
      </c>
      <c r="U231" s="17">
        <v>5820</v>
      </c>
      <c r="V231" s="18">
        <v>4.3758967001434703</v>
      </c>
      <c r="W231" s="17">
        <v>1374</v>
      </c>
      <c r="X231" s="18">
        <v>19.582245430809401</v>
      </c>
      <c r="Y231" s="17">
        <v>1147</v>
      </c>
      <c r="Z231" s="18">
        <v>-1.6295025728988</v>
      </c>
      <c r="AA231" s="17">
        <v>687</v>
      </c>
      <c r="AB231" s="18">
        <v>14.8829431438127</v>
      </c>
      <c r="AC231" s="17">
        <v>2546</v>
      </c>
      <c r="AD231" s="18">
        <v>-2.4147182828670002</v>
      </c>
      <c r="AE231" s="17">
        <v>66</v>
      </c>
      <c r="AF231" s="18">
        <v>22.2222222222222</v>
      </c>
    </row>
    <row r="232" spans="2:32" x14ac:dyDescent="0.2">
      <c r="B232" s="17" t="str">
        <v>Largely Suburban CoC</v>
      </c>
      <c r="C232" s="17" t="str">
        <v>Santa Ana, Anaheim/Orange County CoC</v>
      </c>
      <c r="D232" s="17" t="str">
        <v>CA-602</v>
      </c>
      <c r="E232" s="17" t="str">
        <v>CA</v>
      </c>
      <c r="F232" s="17">
        <v>2019</v>
      </c>
      <c r="G232" s="19">
        <v>26143204</v>
      </c>
      <c r="H232" s="18">
        <v>8.5990114048634503</v>
      </c>
      <c r="I232" s="17">
        <v>2899</v>
      </c>
      <c r="J232" s="17">
        <v>3961</v>
      </c>
      <c r="K232" s="17">
        <v>6860</v>
      </c>
      <c r="L232" s="18">
        <v>38.446014127144302</v>
      </c>
      <c r="M232" s="20">
        <v>3810.9626822157402</v>
      </c>
      <c r="N232" s="18">
        <v>-21.5585857855542</v>
      </c>
      <c r="O232" s="17">
        <v>2562</v>
      </c>
      <c r="P232" s="18">
        <v>140.33771106941799</v>
      </c>
      <c r="Q232" s="17" t="str">
        <v>NA</v>
      </c>
      <c r="R232" s="18" t="str">
        <v>NA</v>
      </c>
      <c r="S232" s="17" t="str">
        <v>NA</v>
      </c>
      <c r="T232" s="18" t="str">
        <v>NA</v>
      </c>
      <c r="U232" s="17">
        <v>6219</v>
      </c>
      <c r="V232" s="18">
        <v>6.8556701030927796</v>
      </c>
      <c r="W232" s="17">
        <v>1989</v>
      </c>
      <c r="X232" s="18">
        <v>44.759825327510903</v>
      </c>
      <c r="Y232" s="17">
        <v>1105</v>
      </c>
      <c r="Z232" s="18">
        <v>-3.6617262423714001</v>
      </c>
      <c r="AA232" s="17">
        <v>774</v>
      </c>
      <c r="AB232" s="18">
        <v>12.6637554585153</v>
      </c>
      <c r="AC232" s="17">
        <v>2243</v>
      </c>
      <c r="AD232" s="18">
        <v>-11.901021209740801</v>
      </c>
      <c r="AE232" s="17">
        <v>108</v>
      </c>
      <c r="AF232" s="18">
        <v>63.636363636363598</v>
      </c>
    </row>
    <row r="233" spans="2:32" x14ac:dyDescent="0.2">
      <c r="B233" s="17" t="str">
        <v>Largely Suburban CoC</v>
      </c>
      <c r="C233" s="17" t="str">
        <v>Santa Ana, Anaheim/Orange County CoC</v>
      </c>
      <c r="D233" s="17" t="str">
        <v>CA-602</v>
      </c>
      <c r="E233" s="17" t="str">
        <v>CA</v>
      </c>
      <c r="F233" s="17">
        <v>2020</v>
      </c>
      <c r="G233" s="19">
        <v>28994983</v>
      </c>
      <c r="H233" s="18">
        <v>10.9082995335996</v>
      </c>
      <c r="I233" s="17">
        <v>3017</v>
      </c>
      <c r="J233" s="17">
        <v>3961</v>
      </c>
      <c r="K233" s="17">
        <v>6978</v>
      </c>
      <c r="L233" s="18">
        <v>1.7201166180758101</v>
      </c>
      <c r="M233" s="20">
        <v>4155.1996274003995</v>
      </c>
      <c r="N233" s="18">
        <v>9.0328080826158601</v>
      </c>
      <c r="O233" s="17">
        <v>2810</v>
      </c>
      <c r="P233" s="18">
        <v>9.6799375487900203</v>
      </c>
      <c r="Q233" s="17" t="str">
        <v>NA</v>
      </c>
      <c r="R233" s="18" t="str">
        <v>NA</v>
      </c>
      <c r="S233" s="17" t="str">
        <v>NA</v>
      </c>
      <c r="T233" s="18" t="str">
        <v>NA</v>
      </c>
      <c r="U233" s="17">
        <v>6638</v>
      </c>
      <c r="V233" s="18">
        <v>6.7374175912526102</v>
      </c>
      <c r="W233" s="17">
        <v>2167</v>
      </c>
      <c r="X233" s="18">
        <v>8.9492207139265894</v>
      </c>
      <c r="Y233" s="17">
        <v>1017</v>
      </c>
      <c r="Z233" s="18">
        <v>-7.9638009049773801</v>
      </c>
      <c r="AA233" s="17">
        <v>663</v>
      </c>
      <c r="AB233" s="18">
        <v>-14.3410852713178</v>
      </c>
      <c r="AC233" s="17">
        <v>2496</v>
      </c>
      <c r="AD233" s="18">
        <v>11.2795363352653</v>
      </c>
      <c r="AE233" s="17">
        <v>295</v>
      </c>
      <c r="AF233" s="18">
        <v>173.14814814814801</v>
      </c>
    </row>
    <row r="234" spans="2:32" x14ac:dyDescent="0.2">
      <c r="B234" s="17" t="str">
        <v>Largely Suburban CoC</v>
      </c>
      <c r="C234" s="17" t="str">
        <v>Santa Ana, Anaheim/Orange County CoC</v>
      </c>
      <c r="D234" s="17" t="str">
        <v>CA-602</v>
      </c>
      <c r="E234" s="17" t="str">
        <v>CA</v>
      </c>
      <c r="F234" s="17" t="str">
        <v>Trend Total</v>
      </c>
      <c r="G234" s="19">
        <v>147050762</v>
      </c>
      <c r="H234" s="18">
        <v>28.557944728971101</v>
      </c>
      <c r="I234" s="17" t="str">
        <v>NA</v>
      </c>
      <c r="J234" s="17" t="str">
        <v>NA</v>
      </c>
      <c r="K234" s="17" t="str">
        <v>NA</v>
      </c>
      <c r="L234" s="18">
        <v>51.531821034535</v>
      </c>
      <c r="M234" s="20" t="str">
        <v>NA</v>
      </c>
      <c r="N234" s="18">
        <v>-14.0835181787296</v>
      </c>
      <c r="O234" s="17" t="str">
        <v>NA</v>
      </c>
      <c r="P234" s="18">
        <v>217.55949520728501</v>
      </c>
      <c r="Q234" s="17" t="str">
        <v>NA</v>
      </c>
      <c r="R234" s="18" t="str">
        <v>NA</v>
      </c>
      <c r="S234" s="17" t="str">
        <v>NA</v>
      </c>
      <c r="T234" s="18" t="str">
        <v>NA</v>
      </c>
      <c r="U234" s="17" t="str">
        <v>NA</v>
      </c>
      <c r="V234" s="18">
        <v>19.8091824273836</v>
      </c>
      <c r="W234" s="17" t="str">
        <v>NA</v>
      </c>
      <c r="X234" s="18">
        <v>192.927145813984</v>
      </c>
      <c r="Y234" s="17" t="str">
        <v>NA</v>
      </c>
      <c r="Z234" s="18">
        <v>-41.249416828703097</v>
      </c>
      <c r="AA234" s="17" t="str">
        <v>NA</v>
      </c>
      <c r="AB234" s="18">
        <v>-35.284829084281903</v>
      </c>
      <c r="AC234" s="17" t="str">
        <v>NA</v>
      </c>
      <c r="AD234" s="18">
        <v>10.1665966352654</v>
      </c>
      <c r="AE234" s="17" t="str">
        <v>NA</v>
      </c>
      <c r="AF234" s="18">
        <v>219.02214232722699</v>
      </c>
    </row>
    <row r="235" spans="2:32" x14ac:dyDescent="0.2">
      <c r="B235" s="17" t="str">
        <v>Largely Suburban CoC</v>
      </c>
      <c r="C235" s="17" t="str">
        <v>Santa Maria/Santa Barbara County CoC</v>
      </c>
      <c r="D235" s="17" t="str">
        <v>CA-603</v>
      </c>
      <c r="E235" s="17" t="str">
        <v>CA</v>
      </c>
      <c r="F235" s="17">
        <v>2015</v>
      </c>
      <c r="G235" s="19">
        <v>1607635</v>
      </c>
      <c r="H235" s="18" t="str">
        <v>NA</v>
      </c>
      <c r="I235" s="17">
        <v>839</v>
      </c>
      <c r="J235" s="17">
        <v>890</v>
      </c>
      <c r="K235" s="17">
        <v>1729</v>
      </c>
      <c r="L235" s="18" t="str">
        <v>NA</v>
      </c>
      <c r="M235" s="20">
        <v>929.80624638519396</v>
      </c>
      <c r="N235" s="18" t="str">
        <v>NA</v>
      </c>
      <c r="O235" s="17">
        <v>374</v>
      </c>
      <c r="P235" s="18" t="str">
        <v>NA</v>
      </c>
      <c r="Q235" s="17" t="str">
        <v>NA</v>
      </c>
      <c r="R235" s="18" t="str">
        <v>NA</v>
      </c>
      <c r="S235" s="17" t="str">
        <v>NA</v>
      </c>
      <c r="T235" s="18" t="str">
        <v>NA</v>
      </c>
      <c r="U235" s="17">
        <v>1421</v>
      </c>
      <c r="V235" s="18" t="str">
        <v>NA</v>
      </c>
      <c r="W235" s="17">
        <v>408</v>
      </c>
      <c r="X235" s="18" t="str">
        <v>NA</v>
      </c>
      <c r="Y235" s="17">
        <v>311</v>
      </c>
      <c r="Z235" s="18" t="str">
        <v>NA</v>
      </c>
      <c r="AA235" s="17">
        <v>54</v>
      </c>
      <c r="AB235" s="18" t="str">
        <v>NA</v>
      </c>
      <c r="AC235" s="17">
        <v>648</v>
      </c>
      <c r="AD235" s="18" t="str">
        <v>NA</v>
      </c>
      <c r="AE235" s="17">
        <v>0</v>
      </c>
      <c r="AF235" s="18" t="str">
        <v>NA</v>
      </c>
    </row>
    <row r="236" spans="2:32" x14ac:dyDescent="0.2">
      <c r="B236" s="17" t="str">
        <v>Largely Suburban CoC</v>
      </c>
      <c r="C236" s="17" t="str">
        <v>Santa Maria/Santa Barbara County CoC</v>
      </c>
      <c r="D236" s="17" t="str">
        <v>CA-603</v>
      </c>
      <c r="E236" s="17" t="str">
        <v>CA</v>
      </c>
      <c r="F236" s="17">
        <v>2016</v>
      </c>
      <c r="G236" s="19">
        <v>1667801</v>
      </c>
      <c r="H236" s="18">
        <v>3.7425161806006901</v>
      </c>
      <c r="I236" s="17">
        <v>923</v>
      </c>
      <c r="J236" s="17">
        <v>890</v>
      </c>
      <c r="K236" s="17">
        <v>1813</v>
      </c>
      <c r="L236" s="18">
        <v>4.8582995951417001</v>
      </c>
      <c r="M236" s="20">
        <v>919.91230005515695</v>
      </c>
      <c r="N236" s="18">
        <v>-1.0640868856819601</v>
      </c>
      <c r="O236" s="17">
        <v>453</v>
      </c>
      <c r="P236" s="18">
        <v>21.122994652406401</v>
      </c>
      <c r="Q236" s="17" t="str">
        <v>NA</v>
      </c>
      <c r="R236" s="18" t="str">
        <v>NA</v>
      </c>
      <c r="S236" s="17" t="str">
        <v>NA</v>
      </c>
      <c r="T236" s="18" t="str">
        <v>NA</v>
      </c>
      <c r="U236" s="17">
        <v>1653</v>
      </c>
      <c r="V236" s="18">
        <v>16.326530612244898</v>
      </c>
      <c r="W236" s="17">
        <v>443</v>
      </c>
      <c r="X236" s="18">
        <v>8.5784313725490104</v>
      </c>
      <c r="Y236" s="17">
        <v>328</v>
      </c>
      <c r="Z236" s="18">
        <v>5.4662379421221798</v>
      </c>
      <c r="AA236" s="17">
        <v>108</v>
      </c>
      <c r="AB236" s="18">
        <v>100</v>
      </c>
      <c r="AC236" s="17">
        <v>774</v>
      </c>
      <c r="AD236" s="18">
        <v>19.4444444444444</v>
      </c>
      <c r="AE236" s="17">
        <v>0</v>
      </c>
      <c r="AF236" s="18" t="str">
        <v>NA</v>
      </c>
    </row>
    <row r="237" spans="2:32" x14ac:dyDescent="0.2">
      <c r="B237" s="17" t="str">
        <v>Largely Suburban CoC</v>
      </c>
      <c r="C237" s="17" t="str">
        <v>Santa Maria/Santa Barbara County CoC</v>
      </c>
      <c r="D237" s="17" t="str">
        <v>CA-603</v>
      </c>
      <c r="E237" s="17" t="str">
        <v>CA</v>
      </c>
      <c r="F237" s="17">
        <v>2017</v>
      </c>
      <c r="G237" s="19">
        <v>1733165</v>
      </c>
      <c r="H237" s="18">
        <v>3.91917261112087</v>
      </c>
      <c r="I237" s="17">
        <v>967</v>
      </c>
      <c r="J237" s="17">
        <v>893</v>
      </c>
      <c r="K237" s="17">
        <v>1860</v>
      </c>
      <c r="L237" s="18">
        <v>2.5923883066740299</v>
      </c>
      <c r="M237" s="20">
        <v>931.80913978494596</v>
      </c>
      <c r="N237" s="18">
        <v>1.2932580343882401</v>
      </c>
      <c r="O237" s="17">
        <v>226</v>
      </c>
      <c r="P237" s="18">
        <v>-50.110375275938203</v>
      </c>
      <c r="Q237" s="17" t="str">
        <v>NA</v>
      </c>
      <c r="R237" s="18" t="str">
        <v>NA</v>
      </c>
      <c r="S237" s="17" t="str">
        <v>NA</v>
      </c>
      <c r="T237" s="18" t="str">
        <v>NA</v>
      </c>
      <c r="U237" s="17">
        <v>1830</v>
      </c>
      <c r="V237" s="18">
        <v>10.7078039927405</v>
      </c>
      <c r="W237" s="17">
        <v>531</v>
      </c>
      <c r="X237" s="18">
        <v>19.864559819413099</v>
      </c>
      <c r="Y237" s="17">
        <v>293</v>
      </c>
      <c r="Z237" s="18">
        <v>-10.670731707317101</v>
      </c>
      <c r="AA237" s="17">
        <v>166</v>
      </c>
      <c r="AB237" s="18">
        <v>53.703703703703702</v>
      </c>
      <c r="AC237" s="17">
        <v>840</v>
      </c>
      <c r="AD237" s="18">
        <v>8.5271317829457303</v>
      </c>
      <c r="AE237" s="17">
        <v>0</v>
      </c>
      <c r="AF237" s="18" t="str">
        <v>NA</v>
      </c>
    </row>
    <row r="238" spans="2:32" x14ac:dyDescent="0.2">
      <c r="B238" s="17" t="str">
        <v>Largely Suburban CoC</v>
      </c>
      <c r="C238" s="17" t="str">
        <v>Santa Maria/Santa Barbara County CoC</v>
      </c>
      <c r="D238" s="17" t="str">
        <v>CA-603</v>
      </c>
      <c r="E238" s="17" t="str">
        <v>CA</v>
      </c>
      <c r="F238" s="17">
        <v>2018</v>
      </c>
      <c r="G238" s="19">
        <v>1995819</v>
      </c>
      <c r="H238" s="18">
        <v>15.154587128173</v>
      </c>
      <c r="I238" s="17">
        <v>813</v>
      </c>
      <c r="J238" s="17">
        <v>893</v>
      </c>
      <c r="K238" s="17">
        <v>1706</v>
      </c>
      <c r="L238" s="18">
        <v>-8.2795698924731198</v>
      </c>
      <c r="M238" s="20">
        <v>1169.8821805392699</v>
      </c>
      <c r="N238" s="18">
        <v>25.549549858383202</v>
      </c>
      <c r="O238" s="17">
        <v>307</v>
      </c>
      <c r="P238" s="18">
        <v>35.840707964601798</v>
      </c>
      <c r="Q238" s="17" t="str">
        <v>NA</v>
      </c>
      <c r="R238" s="18" t="str">
        <v>NA</v>
      </c>
      <c r="S238" s="17" t="str">
        <v>NA</v>
      </c>
      <c r="T238" s="18" t="str">
        <v>NA</v>
      </c>
      <c r="U238" s="17">
        <v>1918</v>
      </c>
      <c r="V238" s="18">
        <v>4.8087431693989</v>
      </c>
      <c r="W238" s="17">
        <v>542</v>
      </c>
      <c r="X238" s="18">
        <v>2.07156308851224</v>
      </c>
      <c r="Y238" s="17">
        <v>273</v>
      </c>
      <c r="Z238" s="18">
        <v>-6.8259385665529004</v>
      </c>
      <c r="AA238" s="17">
        <v>213</v>
      </c>
      <c r="AB238" s="18">
        <v>28.3132530120482</v>
      </c>
      <c r="AC238" s="17">
        <v>591</v>
      </c>
      <c r="AD238" s="18">
        <v>-29.6428571428571</v>
      </c>
      <c r="AE238" s="17">
        <v>299</v>
      </c>
      <c r="AF238" s="18" t="str">
        <v>Inf</v>
      </c>
    </row>
    <row r="239" spans="2:32" x14ac:dyDescent="0.2">
      <c r="B239" s="17" t="str">
        <v>Largely Suburban CoC</v>
      </c>
      <c r="C239" s="17" t="str">
        <v>Santa Maria/Santa Barbara County CoC</v>
      </c>
      <c r="D239" s="17" t="str">
        <v>CA-603</v>
      </c>
      <c r="E239" s="17" t="str">
        <v>CA</v>
      </c>
      <c r="F239" s="17">
        <v>2019</v>
      </c>
      <c r="G239" s="19">
        <v>2014213</v>
      </c>
      <c r="H239" s="18">
        <v>0.92162666053383602</v>
      </c>
      <c r="I239" s="17">
        <v>670</v>
      </c>
      <c r="J239" s="17">
        <v>1133</v>
      </c>
      <c r="K239" s="17">
        <v>1803</v>
      </c>
      <c r="L239" s="18">
        <v>5.6858147713950702</v>
      </c>
      <c r="M239" s="20">
        <v>1117.14531336661</v>
      </c>
      <c r="N239" s="18">
        <v>-4.5078784898110102</v>
      </c>
      <c r="O239" s="17">
        <v>423</v>
      </c>
      <c r="P239" s="18">
        <v>37.785016286644897</v>
      </c>
      <c r="Q239" s="17" t="str">
        <v>NA</v>
      </c>
      <c r="R239" s="18" t="str">
        <v>NA</v>
      </c>
      <c r="S239" s="17" t="str">
        <v>NA</v>
      </c>
      <c r="T239" s="18" t="str">
        <v>NA</v>
      </c>
      <c r="U239" s="17">
        <v>1858</v>
      </c>
      <c r="V239" s="18">
        <v>-3.1282586027111501</v>
      </c>
      <c r="W239" s="17">
        <v>552</v>
      </c>
      <c r="X239" s="18">
        <v>1.8450184501844999</v>
      </c>
      <c r="Y239" s="17">
        <v>217</v>
      </c>
      <c r="Z239" s="18">
        <v>-20.5128205128205</v>
      </c>
      <c r="AA239" s="17">
        <v>127</v>
      </c>
      <c r="AB239" s="18">
        <v>-40.375586854460103</v>
      </c>
      <c r="AC239" s="17">
        <v>665</v>
      </c>
      <c r="AD239" s="18">
        <v>12.5211505922166</v>
      </c>
      <c r="AE239" s="17">
        <v>297</v>
      </c>
      <c r="AF239" s="18">
        <v>-0.668896321070234</v>
      </c>
    </row>
    <row r="240" spans="2:32" x14ac:dyDescent="0.2">
      <c r="B240" s="17" t="str">
        <v>Largely Suburban CoC</v>
      </c>
      <c r="C240" s="17" t="str">
        <v>Santa Maria/Santa Barbara County CoC</v>
      </c>
      <c r="D240" s="17" t="str">
        <v>CA-603</v>
      </c>
      <c r="E240" s="17" t="str">
        <v>CA</v>
      </c>
      <c r="F240" s="17">
        <v>2020</v>
      </c>
      <c r="G240" s="19">
        <v>2284988</v>
      </c>
      <c r="H240" s="18">
        <v>13.443215787009599</v>
      </c>
      <c r="I240" s="17">
        <v>674</v>
      </c>
      <c r="J240" s="17">
        <v>1223</v>
      </c>
      <c r="K240" s="17">
        <v>1897</v>
      </c>
      <c r="L240" s="18">
        <v>5.2135330005546301</v>
      </c>
      <c r="M240" s="20">
        <v>1204.52714812862</v>
      </c>
      <c r="N240" s="18">
        <v>7.82188616973027</v>
      </c>
      <c r="O240" s="17">
        <v>620</v>
      </c>
      <c r="P240" s="18">
        <v>46.572104018912498</v>
      </c>
      <c r="Q240" s="17" t="str">
        <v>NA</v>
      </c>
      <c r="R240" s="18" t="str">
        <v>NA</v>
      </c>
      <c r="S240" s="17" t="str">
        <v>NA</v>
      </c>
      <c r="T240" s="18" t="str">
        <v>NA</v>
      </c>
      <c r="U240" s="17">
        <v>1980</v>
      </c>
      <c r="V240" s="18">
        <v>6.5662002152852503</v>
      </c>
      <c r="W240" s="17">
        <v>647</v>
      </c>
      <c r="X240" s="18">
        <v>17.210144927536199</v>
      </c>
      <c r="Y240" s="17">
        <v>163</v>
      </c>
      <c r="Z240" s="18">
        <v>-24.8847926267281</v>
      </c>
      <c r="AA240" s="17">
        <v>186</v>
      </c>
      <c r="AB240" s="18">
        <v>46.456692913385801</v>
      </c>
      <c r="AC240" s="17">
        <v>707</v>
      </c>
      <c r="AD240" s="18">
        <v>6.3157894736842097</v>
      </c>
      <c r="AE240" s="17">
        <v>277</v>
      </c>
      <c r="AF240" s="18">
        <v>-6.7340067340067398</v>
      </c>
    </row>
    <row r="241" spans="2:32" x14ac:dyDescent="0.2">
      <c r="B241" s="17" t="str">
        <v>Largely Suburban CoC</v>
      </c>
      <c r="C241" s="17" t="str">
        <v>Santa Maria/Santa Barbara County CoC</v>
      </c>
      <c r="D241" s="17" t="str">
        <v>CA-603</v>
      </c>
      <c r="E241" s="17" t="str">
        <v>CA</v>
      </c>
      <c r="F241" s="17" t="str">
        <v>Trend Total</v>
      </c>
      <c r="G241" s="19">
        <v>11303621</v>
      </c>
      <c r="H241" s="18">
        <v>37.181118367438003</v>
      </c>
      <c r="I241" s="17" t="str">
        <v>NA</v>
      </c>
      <c r="J241" s="17" t="str">
        <v>NA</v>
      </c>
      <c r="K241" s="17" t="str">
        <v>NA</v>
      </c>
      <c r="L241" s="18">
        <v>10.070465781292301</v>
      </c>
      <c r="M241" s="20" t="str">
        <v>NA</v>
      </c>
      <c r="N241" s="18">
        <v>29.092728687008702</v>
      </c>
      <c r="O241" s="17" t="str">
        <v>NA</v>
      </c>
      <c r="P241" s="18">
        <v>91.210447646627401</v>
      </c>
      <c r="Q241" s="17" t="str">
        <v>NA</v>
      </c>
      <c r="R241" s="18" t="str">
        <v>NA</v>
      </c>
      <c r="S241" s="17" t="str">
        <v>NA</v>
      </c>
      <c r="T241" s="18" t="str">
        <v>NA</v>
      </c>
      <c r="U241" s="17" t="str">
        <v>NA</v>
      </c>
      <c r="V241" s="18">
        <v>35.281019386958398</v>
      </c>
      <c r="W241" s="17" t="str">
        <v>NA</v>
      </c>
      <c r="X241" s="18">
        <v>49.569717658195003</v>
      </c>
      <c r="Y241" s="17" t="str">
        <v>NA</v>
      </c>
      <c r="Z241" s="18">
        <v>-57.4280454712964</v>
      </c>
      <c r="AA241" s="17" t="str">
        <v>NA</v>
      </c>
      <c r="AB241" s="18">
        <v>188.098062774678</v>
      </c>
      <c r="AC241" s="17" t="str">
        <v>NA</v>
      </c>
      <c r="AD241" s="18">
        <v>17.1656591504338</v>
      </c>
      <c r="AE241" s="17" t="str">
        <v>NA</v>
      </c>
      <c r="AF241" s="18" t="str">
        <v>NA</v>
      </c>
    </row>
    <row r="242" spans="2:32" x14ac:dyDescent="0.2">
      <c r="B242" s="17" t="str">
        <v>Other Largely Urban CoC</v>
      </c>
      <c r="C242" s="17" t="str">
        <v>Bakersfield/Kern County CoC</v>
      </c>
      <c r="D242" s="17" t="str">
        <v>CA-604</v>
      </c>
      <c r="E242" s="17" t="str">
        <v>CA</v>
      </c>
      <c r="F242" s="17">
        <v>2015</v>
      </c>
      <c r="G242" s="19">
        <v>4790096</v>
      </c>
      <c r="H242" s="18" t="str">
        <v>NA</v>
      </c>
      <c r="I242" s="17">
        <v>545</v>
      </c>
      <c r="J242" s="17">
        <v>409</v>
      </c>
      <c r="K242" s="17">
        <v>954</v>
      </c>
      <c r="L242" s="18" t="str">
        <v>NA</v>
      </c>
      <c r="M242" s="20">
        <v>5021.0649895178203</v>
      </c>
      <c r="N242" s="18" t="str">
        <v>NA</v>
      </c>
      <c r="O242" s="17">
        <v>167</v>
      </c>
      <c r="P242" s="18" t="str">
        <v>NA</v>
      </c>
      <c r="Q242" s="17" t="str">
        <v>NA</v>
      </c>
      <c r="R242" s="18" t="str">
        <v>NA</v>
      </c>
      <c r="S242" s="17" t="str">
        <v>NA</v>
      </c>
      <c r="T242" s="18" t="str">
        <v>NA</v>
      </c>
      <c r="U242" s="17">
        <v>2369</v>
      </c>
      <c r="V242" s="18" t="str">
        <v>NA</v>
      </c>
      <c r="W242" s="17">
        <v>458</v>
      </c>
      <c r="X242" s="18" t="str">
        <v>NA</v>
      </c>
      <c r="Y242" s="17">
        <v>230</v>
      </c>
      <c r="Z242" s="18" t="str">
        <v>NA</v>
      </c>
      <c r="AA242" s="17">
        <v>92</v>
      </c>
      <c r="AB242" s="18" t="str">
        <v>NA</v>
      </c>
      <c r="AC242" s="17">
        <v>1574</v>
      </c>
      <c r="AD242" s="18" t="str">
        <v>NA</v>
      </c>
      <c r="AE242" s="17">
        <v>15</v>
      </c>
      <c r="AF242" s="18" t="str">
        <v>NA</v>
      </c>
    </row>
    <row r="243" spans="2:32" x14ac:dyDescent="0.2">
      <c r="B243" s="17" t="str">
        <v>Other Largely Urban CoC</v>
      </c>
      <c r="C243" s="17" t="str">
        <v>Bakersfield/Kern County CoC</v>
      </c>
      <c r="D243" s="17" t="str">
        <v>CA-604</v>
      </c>
      <c r="E243" s="17" t="str">
        <v>CA</v>
      </c>
      <c r="F243" s="17">
        <v>2016</v>
      </c>
      <c r="G243" s="19">
        <v>5469432</v>
      </c>
      <c r="H243" s="18">
        <v>14.182095724177501</v>
      </c>
      <c r="I243" s="17">
        <v>561</v>
      </c>
      <c r="J243" s="17">
        <v>506</v>
      </c>
      <c r="K243" s="17">
        <v>1067</v>
      </c>
      <c r="L243" s="18">
        <v>11.844863731656201</v>
      </c>
      <c r="M243" s="20">
        <v>5125.9906279287698</v>
      </c>
      <c r="N243" s="18">
        <v>2.08970882930215</v>
      </c>
      <c r="O243" s="17">
        <v>272</v>
      </c>
      <c r="P243" s="18">
        <v>62.874251497006</v>
      </c>
      <c r="Q243" s="17" t="str">
        <v>NA</v>
      </c>
      <c r="R243" s="18" t="str">
        <v>NA</v>
      </c>
      <c r="S243" s="17" t="str">
        <v>NA</v>
      </c>
      <c r="T243" s="18" t="str">
        <v>NA</v>
      </c>
      <c r="U243" s="17">
        <v>2623</v>
      </c>
      <c r="V243" s="18">
        <v>10.721823554242301</v>
      </c>
      <c r="W243" s="17">
        <v>457</v>
      </c>
      <c r="X243" s="18">
        <v>-0.218340611353707</v>
      </c>
      <c r="Y243" s="17">
        <v>225</v>
      </c>
      <c r="Z243" s="18">
        <v>-2.1739130434782599</v>
      </c>
      <c r="AA243" s="17">
        <v>164</v>
      </c>
      <c r="AB243" s="18">
        <v>78.260869565217405</v>
      </c>
      <c r="AC243" s="17">
        <v>1067</v>
      </c>
      <c r="AD243" s="18">
        <v>-32.2109275730623</v>
      </c>
      <c r="AE243" s="17">
        <v>710</v>
      </c>
      <c r="AF243" s="18">
        <v>4633.3333333333303</v>
      </c>
    </row>
    <row r="244" spans="2:32" x14ac:dyDescent="0.2">
      <c r="B244" s="17" t="str">
        <v>Other Largely Urban CoC</v>
      </c>
      <c r="C244" s="17" t="str">
        <v>Bakersfield/Kern County CoC</v>
      </c>
      <c r="D244" s="17" t="str">
        <v>CA-604</v>
      </c>
      <c r="E244" s="17" t="str">
        <v>CA</v>
      </c>
      <c r="F244" s="17">
        <v>2017</v>
      </c>
      <c r="G244" s="19">
        <v>5544186</v>
      </c>
      <c r="H244" s="18">
        <v>1.3667598390472799</v>
      </c>
      <c r="I244" s="17">
        <v>541</v>
      </c>
      <c r="J244" s="17">
        <v>269</v>
      </c>
      <c r="K244" s="17">
        <v>810</v>
      </c>
      <c r="L244" s="18">
        <v>-24.0862230552952</v>
      </c>
      <c r="M244" s="20">
        <v>6844.6740740740697</v>
      </c>
      <c r="N244" s="18">
        <v>33.528805862053602</v>
      </c>
      <c r="O244" s="17">
        <v>289</v>
      </c>
      <c r="P244" s="18">
        <v>6.25</v>
      </c>
      <c r="Q244" s="17" t="str">
        <v>NA</v>
      </c>
      <c r="R244" s="18" t="str">
        <v>NA</v>
      </c>
      <c r="S244" s="17" t="str">
        <v>NA</v>
      </c>
      <c r="T244" s="18" t="str">
        <v>NA</v>
      </c>
      <c r="U244" s="17">
        <v>2963</v>
      </c>
      <c r="V244" s="18">
        <v>12.962256957682101</v>
      </c>
      <c r="W244" s="17">
        <v>457</v>
      </c>
      <c r="X244" s="18">
        <v>0</v>
      </c>
      <c r="Y244" s="17">
        <v>224</v>
      </c>
      <c r="Z244" s="18">
        <v>-0.44444444444444697</v>
      </c>
      <c r="AA244" s="17">
        <v>378</v>
      </c>
      <c r="AB244" s="18">
        <v>130.48780487804899</v>
      </c>
      <c r="AC244" s="17">
        <v>1194</v>
      </c>
      <c r="AD244" s="18">
        <v>11.9025304592315</v>
      </c>
      <c r="AE244" s="17">
        <v>710</v>
      </c>
      <c r="AF244" s="18">
        <v>0</v>
      </c>
    </row>
    <row r="245" spans="2:32" x14ac:dyDescent="0.2">
      <c r="B245" s="17" t="str">
        <v>Other Largely Urban CoC</v>
      </c>
      <c r="C245" s="17" t="str">
        <v>Bakersfield/Kern County CoC</v>
      </c>
      <c r="D245" s="17" t="str">
        <v>CA-604</v>
      </c>
      <c r="E245" s="17" t="str">
        <v>CA</v>
      </c>
      <c r="F245" s="17">
        <v>2018</v>
      </c>
      <c r="G245" s="19">
        <v>5921458</v>
      </c>
      <c r="H245" s="18">
        <v>6.8048222047384401</v>
      </c>
      <c r="I245" s="17">
        <v>515</v>
      </c>
      <c r="J245" s="17">
        <v>370</v>
      </c>
      <c r="K245" s="17">
        <v>885</v>
      </c>
      <c r="L245" s="18">
        <v>9.2592592592592595</v>
      </c>
      <c r="M245" s="20">
        <v>6690.9129943502803</v>
      </c>
      <c r="N245" s="18">
        <v>-2.2464339143071999</v>
      </c>
      <c r="O245" s="17">
        <v>133</v>
      </c>
      <c r="P245" s="18">
        <v>-53.979238754325301</v>
      </c>
      <c r="Q245" s="17" t="str">
        <v>NA</v>
      </c>
      <c r="R245" s="18" t="str">
        <v>NA</v>
      </c>
      <c r="S245" s="17" t="str">
        <v>NA</v>
      </c>
      <c r="T245" s="18" t="str">
        <v>NA</v>
      </c>
      <c r="U245" s="17">
        <v>3555</v>
      </c>
      <c r="V245" s="18">
        <v>19.9797502531218</v>
      </c>
      <c r="W245" s="17">
        <v>421</v>
      </c>
      <c r="X245" s="18">
        <v>-7.8774617067833699</v>
      </c>
      <c r="Y245" s="17">
        <v>166</v>
      </c>
      <c r="Z245" s="18">
        <v>-25.8928571428571</v>
      </c>
      <c r="AA245" s="17">
        <v>836</v>
      </c>
      <c r="AB245" s="18">
        <v>121.16402116402099</v>
      </c>
      <c r="AC245" s="17">
        <v>2123</v>
      </c>
      <c r="AD245" s="18">
        <v>77.805695142378596</v>
      </c>
      <c r="AE245" s="17">
        <v>9</v>
      </c>
      <c r="AF245" s="18">
        <v>-98.732394366197198</v>
      </c>
    </row>
    <row r="246" spans="2:32" x14ac:dyDescent="0.2">
      <c r="B246" s="17" t="str">
        <v>Other Largely Urban CoC</v>
      </c>
      <c r="C246" s="17" t="str">
        <v>Bakersfield/Kern County CoC</v>
      </c>
      <c r="D246" s="17" t="str">
        <v>CA-604</v>
      </c>
      <c r="E246" s="17" t="str">
        <v>CA</v>
      </c>
      <c r="F246" s="17">
        <v>2019</v>
      </c>
      <c r="G246" s="19">
        <v>5926586</v>
      </c>
      <c r="H246" s="18">
        <v>8.6600293373684203E-2</v>
      </c>
      <c r="I246" s="17">
        <v>525</v>
      </c>
      <c r="J246" s="17">
        <v>805</v>
      </c>
      <c r="K246" s="17">
        <v>1330</v>
      </c>
      <c r="L246" s="18">
        <v>50.2824858757062</v>
      </c>
      <c r="M246" s="20">
        <v>4456.0796992481201</v>
      </c>
      <c r="N246" s="18">
        <v>-33.4010216092965</v>
      </c>
      <c r="O246" s="17">
        <v>73</v>
      </c>
      <c r="P246" s="18">
        <v>-45.112781954887197</v>
      </c>
      <c r="Q246" s="17" t="str">
        <v>NA</v>
      </c>
      <c r="R246" s="18" t="str">
        <v>NA</v>
      </c>
      <c r="S246" s="17" t="str">
        <v>NA</v>
      </c>
      <c r="T246" s="18" t="str">
        <v>NA</v>
      </c>
      <c r="U246" s="17">
        <v>3544</v>
      </c>
      <c r="V246" s="18">
        <v>-0.30942334739803001</v>
      </c>
      <c r="W246" s="17">
        <v>465</v>
      </c>
      <c r="X246" s="18">
        <v>10.451306413301699</v>
      </c>
      <c r="Y246" s="17">
        <v>185</v>
      </c>
      <c r="Z246" s="18">
        <v>11.445783132530099</v>
      </c>
      <c r="AA246" s="17">
        <v>577</v>
      </c>
      <c r="AB246" s="18">
        <v>-30.980861244019099</v>
      </c>
      <c r="AC246" s="17">
        <v>2308</v>
      </c>
      <c r="AD246" s="18">
        <v>8.7140838436175194</v>
      </c>
      <c r="AE246" s="17">
        <v>9</v>
      </c>
      <c r="AF246" s="18">
        <v>0</v>
      </c>
    </row>
    <row r="247" spans="2:32" x14ac:dyDescent="0.2">
      <c r="B247" s="17" t="str">
        <v>Other Largely Urban CoC</v>
      </c>
      <c r="C247" s="17" t="str">
        <v>Bakersfield/Kern County CoC</v>
      </c>
      <c r="D247" s="17" t="str">
        <v>CA-604</v>
      </c>
      <c r="E247" s="17" t="str">
        <v>CA</v>
      </c>
      <c r="F247" s="17">
        <v>2020</v>
      </c>
      <c r="G247" s="19">
        <v>6121475</v>
      </c>
      <c r="H247" s="18">
        <v>3.2883855899501002</v>
      </c>
      <c r="I247" s="17">
        <v>576</v>
      </c>
      <c r="J247" s="17">
        <v>1004</v>
      </c>
      <c r="K247" s="17">
        <v>1580</v>
      </c>
      <c r="L247" s="18">
        <v>18.796992481202999</v>
      </c>
      <c r="M247" s="20">
        <v>3874.3512658227801</v>
      </c>
      <c r="N247" s="18">
        <v>-13.0547133958015</v>
      </c>
      <c r="O247" s="17">
        <v>4</v>
      </c>
      <c r="P247" s="18">
        <v>-94.520547945205493</v>
      </c>
      <c r="Q247" s="17" t="str">
        <v>NA</v>
      </c>
      <c r="R247" s="18" t="str">
        <v>NA</v>
      </c>
      <c r="S247" s="17" t="str">
        <v>NA</v>
      </c>
      <c r="T247" s="18" t="str">
        <v>NA</v>
      </c>
      <c r="U247" s="17">
        <v>3616</v>
      </c>
      <c r="V247" s="18">
        <v>2.0316027088036002</v>
      </c>
      <c r="W247" s="17">
        <v>433</v>
      </c>
      <c r="X247" s="18">
        <v>-6.8817204301075297</v>
      </c>
      <c r="Y247" s="17">
        <v>264</v>
      </c>
      <c r="Z247" s="18">
        <v>42.702702702702702</v>
      </c>
      <c r="AA247" s="17">
        <v>602</v>
      </c>
      <c r="AB247" s="18">
        <v>4.3327556325823302</v>
      </c>
      <c r="AC247" s="17">
        <v>2308</v>
      </c>
      <c r="AD247" s="18">
        <v>0</v>
      </c>
      <c r="AE247" s="17">
        <v>9</v>
      </c>
      <c r="AF247" s="18">
        <v>0</v>
      </c>
    </row>
    <row r="248" spans="2:32" x14ac:dyDescent="0.2">
      <c r="B248" s="17" t="str">
        <v>Other Largely Urban CoC</v>
      </c>
      <c r="C248" s="17" t="str">
        <v>Bakersfield/Kern County CoC</v>
      </c>
      <c r="D248" s="17" t="str">
        <v>CA-604</v>
      </c>
      <c r="E248" s="17" t="str">
        <v>CA</v>
      </c>
      <c r="F248" s="17" t="str">
        <v>Trend Total</v>
      </c>
      <c r="G248" s="19">
        <v>33773233</v>
      </c>
      <c r="H248" s="18">
        <v>25.728663651287</v>
      </c>
      <c r="I248" s="17" t="str">
        <v>NA</v>
      </c>
      <c r="J248" s="17" t="str">
        <v>NA</v>
      </c>
      <c r="K248" s="17" t="str">
        <v>NA</v>
      </c>
      <c r="L248" s="18">
        <v>66.097378292529498</v>
      </c>
      <c r="M248" s="20" t="str">
        <v>NA</v>
      </c>
      <c r="N248" s="18">
        <v>-13.083654228049401</v>
      </c>
      <c r="O248" s="17" t="str">
        <v>NA</v>
      </c>
      <c r="P248" s="18">
        <v>-124.488317157412</v>
      </c>
      <c r="Q248" s="17" t="str">
        <v>NA</v>
      </c>
      <c r="R248" s="18" t="str">
        <v>NA</v>
      </c>
      <c r="S248" s="17" t="str">
        <v>NA</v>
      </c>
      <c r="T248" s="18" t="str">
        <v>NA</v>
      </c>
      <c r="U248" s="17" t="str">
        <v>NA</v>
      </c>
      <c r="V248" s="18">
        <v>45.386010126451801</v>
      </c>
      <c r="W248" s="17" t="str">
        <v>NA</v>
      </c>
      <c r="X248" s="18">
        <v>-4.5262163349429096</v>
      </c>
      <c r="Y248" s="17" t="str">
        <v>NA</v>
      </c>
      <c r="Z248" s="18">
        <v>25.637271204453</v>
      </c>
      <c r="AA248" s="17" t="str">
        <v>NA</v>
      </c>
      <c r="AB248" s="18">
        <v>303.264589995851</v>
      </c>
      <c r="AC248" s="17" t="str">
        <v>NA</v>
      </c>
      <c r="AD248" s="18">
        <v>66.211381872165305</v>
      </c>
      <c r="AE248" s="17" t="str">
        <v>NA</v>
      </c>
      <c r="AF248" s="18">
        <v>4534.6009389671299</v>
      </c>
    </row>
    <row r="249" spans="2:32" x14ac:dyDescent="0.2">
      <c r="B249" s="17" t="str">
        <v>Major City CoC</v>
      </c>
      <c r="C249" s="17" t="str">
        <v>Long Beach CoC</v>
      </c>
      <c r="D249" s="17" t="str">
        <v>CA-606</v>
      </c>
      <c r="E249" s="17" t="str">
        <v>CA</v>
      </c>
      <c r="F249" s="17">
        <v>2015</v>
      </c>
      <c r="G249" s="19">
        <v>6965080</v>
      </c>
      <c r="H249" s="18" t="str">
        <v>NA</v>
      </c>
      <c r="I249" s="17">
        <v>832</v>
      </c>
      <c r="J249" s="17">
        <v>1513</v>
      </c>
      <c r="K249" s="17">
        <v>2345</v>
      </c>
      <c r="L249" s="18" t="str">
        <v>NA</v>
      </c>
      <c r="M249" s="20">
        <v>2970.1833688699398</v>
      </c>
      <c r="N249" s="18" t="str">
        <v>NA</v>
      </c>
      <c r="O249" s="17">
        <v>953</v>
      </c>
      <c r="P249" s="18" t="str">
        <v>NA</v>
      </c>
      <c r="Q249" s="17" t="str">
        <v>NA</v>
      </c>
      <c r="R249" s="18" t="str">
        <v>NA</v>
      </c>
      <c r="S249" s="17" t="str">
        <v>NA</v>
      </c>
      <c r="T249" s="18" t="str">
        <v>NA</v>
      </c>
      <c r="U249" s="17">
        <v>1959</v>
      </c>
      <c r="V249" s="18" t="str">
        <v>NA</v>
      </c>
      <c r="W249" s="17">
        <v>258</v>
      </c>
      <c r="X249" s="18" t="str">
        <v>NA</v>
      </c>
      <c r="Y249" s="17">
        <v>477</v>
      </c>
      <c r="Z249" s="18" t="str">
        <v>NA</v>
      </c>
      <c r="AA249" s="17">
        <v>121</v>
      </c>
      <c r="AB249" s="18" t="str">
        <v>NA</v>
      </c>
      <c r="AC249" s="17">
        <v>968</v>
      </c>
      <c r="AD249" s="18" t="str">
        <v>NA</v>
      </c>
      <c r="AE249" s="17">
        <v>135</v>
      </c>
      <c r="AF249" s="18" t="str">
        <v>NA</v>
      </c>
    </row>
    <row r="250" spans="2:32" x14ac:dyDescent="0.2">
      <c r="B250" s="17" t="str">
        <v>Major City CoC</v>
      </c>
      <c r="C250" s="17" t="str">
        <v>Long Beach CoC</v>
      </c>
      <c r="D250" s="17" t="str">
        <v>CA-606</v>
      </c>
      <c r="E250" s="17" t="str">
        <v>CA</v>
      </c>
      <c r="F250" s="17">
        <v>2016</v>
      </c>
      <c r="G250" s="19">
        <v>7641265</v>
      </c>
      <c r="H250" s="18">
        <v>9.7082158424598202</v>
      </c>
      <c r="I250" s="17">
        <v>737</v>
      </c>
      <c r="J250" s="17">
        <v>1513</v>
      </c>
      <c r="K250" s="17">
        <v>2250</v>
      </c>
      <c r="L250" s="18">
        <v>-4.0511727078891298</v>
      </c>
      <c r="M250" s="20">
        <v>3396.1177777777798</v>
      </c>
      <c r="N250" s="18">
        <v>14.340340511363699</v>
      </c>
      <c r="O250" s="17">
        <v>838</v>
      </c>
      <c r="P250" s="18">
        <v>-12.067156348373601</v>
      </c>
      <c r="Q250" s="17" t="str">
        <v>NA</v>
      </c>
      <c r="R250" s="18" t="str">
        <v>NA</v>
      </c>
      <c r="S250" s="17" t="str">
        <v>NA</v>
      </c>
      <c r="T250" s="18" t="str">
        <v>NA</v>
      </c>
      <c r="U250" s="17">
        <v>2448</v>
      </c>
      <c r="V250" s="18">
        <v>24.961715160796299</v>
      </c>
      <c r="W250" s="17">
        <v>257</v>
      </c>
      <c r="X250" s="18">
        <v>-0.387596899224807</v>
      </c>
      <c r="Y250" s="17">
        <v>385</v>
      </c>
      <c r="Z250" s="18">
        <v>-19.287211740041901</v>
      </c>
      <c r="AA250" s="17">
        <v>234</v>
      </c>
      <c r="AB250" s="18">
        <v>93.388429752066102</v>
      </c>
      <c r="AC250" s="17">
        <v>1452</v>
      </c>
      <c r="AD250" s="18">
        <v>50</v>
      </c>
      <c r="AE250" s="17">
        <v>120</v>
      </c>
      <c r="AF250" s="18">
        <v>-11.1111111111111</v>
      </c>
    </row>
    <row r="251" spans="2:32" x14ac:dyDescent="0.2">
      <c r="B251" s="17" t="str">
        <v>Major City CoC</v>
      </c>
      <c r="C251" s="17" t="str">
        <v>Long Beach CoC</v>
      </c>
      <c r="D251" s="17" t="str">
        <v>CA-606</v>
      </c>
      <c r="E251" s="17" t="str">
        <v>CA</v>
      </c>
      <c r="F251" s="17">
        <v>2017</v>
      </c>
      <c r="G251" s="19">
        <v>8185190</v>
      </c>
      <c r="H251" s="18">
        <v>7.1182585605917401</v>
      </c>
      <c r="I251" s="17">
        <v>655</v>
      </c>
      <c r="J251" s="17">
        <v>1208</v>
      </c>
      <c r="K251" s="17">
        <v>1863</v>
      </c>
      <c r="L251" s="18">
        <v>-17.2</v>
      </c>
      <c r="M251" s="20">
        <v>4393.5534084809497</v>
      </c>
      <c r="N251" s="18">
        <v>29.3698774886374</v>
      </c>
      <c r="O251" s="17">
        <v>694</v>
      </c>
      <c r="P251" s="18">
        <v>-17.183770883054901</v>
      </c>
      <c r="Q251" s="17" t="str">
        <v>NA</v>
      </c>
      <c r="R251" s="18" t="str">
        <v>NA</v>
      </c>
      <c r="S251" s="17" t="str">
        <v>NA</v>
      </c>
      <c r="T251" s="18" t="str">
        <v>NA</v>
      </c>
      <c r="U251" s="17">
        <v>2950</v>
      </c>
      <c r="V251" s="18">
        <v>20.506535947712401</v>
      </c>
      <c r="W251" s="17">
        <v>261</v>
      </c>
      <c r="X251" s="18">
        <v>1.5564202334630299</v>
      </c>
      <c r="Y251" s="17">
        <v>339</v>
      </c>
      <c r="Z251" s="18">
        <v>-11.948051948052001</v>
      </c>
      <c r="AA251" s="17">
        <v>521</v>
      </c>
      <c r="AB251" s="18">
        <v>122.649572649573</v>
      </c>
      <c r="AC251" s="17">
        <v>1679</v>
      </c>
      <c r="AD251" s="18">
        <v>15.633608815426999</v>
      </c>
      <c r="AE251" s="17">
        <v>150</v>
      </c>
      <c r="AF251" s="18">
        <v>25</v>
      </c>
    </row>
    <row r="252" spans="2:32" x14ac:dyDescent="0.2">
      <c r="B252" s="17" t="str">
        <v>Major City CoC</v>
      </c>
      <c r="C252" s="17" t="str">
        <v>Long Beach CoC</v>
      </c>
      <c r="D252" s="17" t="str">
        <v>CA-606</v>
      </c>
      <c r="E252" s="17" t="str">
        <v>CA</v>
      </c>
      <c r="F252" s="17">
        <v>2018</v>
      </c>
      <c r="G252" s="19">
        <v>8467853</v>
      </c>
      <c r="H252" s="18">
        <v>3.4533468373977998</v>
      </c>
      <c r="I252" s="17">
        <v>665</v>
      </c>
      <c r="J252" s="17">
        <v>1208</v>
      </c>
      <c r="K252" s="17">
        <v>1873</v>
      </c>
      <c r="L252" s="18">
        <v>0.53676865271068397</v>
      </c>
      <c r="M252" s="20">
        <v>4521.0106780565902</v>
      </c>
      <c r="N252" s="18">
        <v>2.90100649122909</v>
      </c>
      <c r="O252" s="17">
        <v>587</v>
      </c>
      <c r="P252" s="18">
        <v>-15.417867435158501</v>
      </c>
      <c r="Q252" s="17" t="str">
        <v>NA</v>
      </c>
      <c r="R252" s="18" t="str">
        <v>NA</v>
      </c>
      <c r="S252" s="17" t="str">
        <v>NA</v>
      </c>
      <c r="T252" s="18" t="str">
        <v>NA</v>
      </c>
      <c r="U252" s="17">
        <v>2793</v>
      </c>
      <c r="V252" s="18">
        <v>-5.3220338983050901</v>
      </c>
      <c r="W252" s="17">
        <v>275</v>
      </c>
      <c r="X252" s="18">
        <v>5.3639846743295001</v>
      </c>
      <c r="Y252" s="17">
        <v>339</v>
      </c>
      <c r="Z252" s="18">
        <v>0</v>
      </c>
      <c r="AA252" s="17">
        <v>380</v>
      </c>
      <c r="AB252" s="18">
        <v>-27.063339731286</v>
      </c>
      <c r="AC252" s="17">
        <v>1549</v>
      </c>
      <c r="AD252" s="18">
        <v>-7.7427039904705204</v>
      </c>
      <c r="AE252" s="17">
        <v>250</v>
      </c>
      <c r="AF252" s="18">
        <v>66.6666666666667</v>
      </c>
    </row>
    <row r="253" spans="2:32" x14ac:dyDescent="0.2">
      <c r="B253" s="17" t="str">
        <v>Major City CoC</v>
      </c>
      <c r="C253" s="17" t="str">
        <v>Long Beach CoC</v>
      </c>
      <c r="D253" s="17" t="str">
        <v>CA-606</v>
      </c>
      <c r="E253" s="17" t="str">
        <v>CA</v>
      </c>
      <c r="F253" s="17">
        <v>2019</v>
      </c>
      <c r="G253" s="19">
        <v>9330143</v>
      </c>
      <c r="H253" s="18">
        <v>10.1831007222256</v>
      </c>
      <c r="I253" s="17">
        <v>619</v>
      </c>
      <c r="J253" s="17">
        <v>1275</v>
      </c>
      <c r="K253" s="17">
        <v>1894</v>
      </c>
      <c r="L253" s="18">
        <v>1.1211959423385001</v>
      </c>
      <c r="M253" s="20">
        <v>4926.1578669482597</v>
      </c>
      <c r="N253" s="18">
        <v>8.9614295948936107</v>
      </c>
      <c r="O253" s="17">
        <v>645</v>
      </c>
      <c r="P253" s="18">
        <v>9.8807495741056304</v>
      </c>
      <c r="Q253" s="17" t="str">
        <v>NA</v>
      </c>
      <c r="R253" s="18" t="str">
        <v>NA</v>
      </c>
      <c r="S253" s="17" t="str">
        <v>NA</v>
      </c>
      <c r="T253" s="18" t="str">
        <v>NA</v>
      </c>
      <c r="U253" s="17">
        <v>2784</v>
      </c>
      <c r="V253" s="18">
        <v>-0.32223415682062201</v>
      </c>
      <c r="W253" s="17">
        <v>261</v>
      </c>
      <c r="X253" s="18">
        <v>-5.0909090909090899</v>
      </c>
      <c r="Y253" s="17">
        <v>361</v>
      </c>
      <c r="Z253" s="18">
        <v>6.4896755162241897</v>
      </c>
      <c r="AA253" s="17">
        <v>360</v>
      </c>
      <c r="AB253" s="18">
        <v>-5.2631578947368496</v>
      </c>
      <c r="AC253" s="17">
        <v>1318</v>
      </c>
      <c r="AD253" s="18">
        <v>-14.9128469980633</v>
      </c>
      <c r="AE253" s="17">
        <v>484</v>
      </c>
      <c r="AF253" s="18">
        <v>93.6</v>
      </c>
    </row>
    <row r="254" spans="2:32" x14ac:dyDescent="0.2">
      <c r="B254" s="17" t="str">
        <v>Major City CoC</v>
      </c>
      <c r="C254" s="17" t="str">
        <v>Long Beach CoC</v>
      </c>
      <c r="D254" s="17" t="str">
        <v>CA-606</v>
      </c>
      <c r="E254" s="17" t="str">
        <v>CA</v>
      </c>
      <c r="F254" s="17">
        <v>2020</v>
      </c>
      <c r="G254" s="19">
        <v>10008443</v>
      </c>
      <c r="H254" s="18">
        <v>7.2699850366709304</v>
      </c>
      <c r="I254" s="17">
        <v>452</v>
      </c>
      <c r="J254" s="17">
        <v>1582</v>
      </c>
      <c r="K254" s="17">
        <v>2034</v>
      </c>
      <c r="L254" s="18">
        <v>7.39176346356916</v>
      </c>
      <c r="M254" s="20">
        <v>4920.5717797443504</v>
      </c>
      <c r="N254" s="18">
        <v>-0.11339643094655499</v>
      </c>
      <c r="O254" s="17">
        <v>694</v>
      </c>
      <c r="P254" s="18">
        <v>7.5968992248061999</v>
      </c>
      <c r="Q254" s="17" t="str">
        <v>NA</v>
      </c>
      <c r="R254" s="18" t="str">
        <v>NA</v>
      </c>
      <c r="S254" s="17" t="str">
        <v>NA</v>
      </c>
      <c r="T254" s="18" t="str">
        <v>NA</v>
      </c>
      <c r="U254" s="17">
        <v>2842</v>
      </c>
      <c r="V254" s="18">
        <v>2.0833333333333299</v>
      </c>
      <c r="W254" s="17">
        <v>245</v>
      </c>
      <c r="X254" s="18">
        <v>-6.1302681992337096</v>
      </c>
      <c r="Y254" s="17">
        <v>317</v>
      </c>
      <c r="Z254" s="18">
        <v>-12.1883656509695</v>
      </c>
      <c r="AA254" s="17">
        <v>378</v>
      </c>
      <c r="AB254" s="18">
        <v>5</v>
      </c>
      <c r="AC254" s="17">
        <v>1662</v>
      </c>
      <c r="AD254" s="18">
        <v>26.100151745068299</v>
      </c>
      <c r="AE254" s="17">
        <v>240</v>
      </c>
      <c r="AF254" s="18">
        <v>-50.413223140495901</v>
      </c>
    </row>
    <row r="255" spans="2:32" x14ac:dyDescent="0.2">
      <c r="B255" s="17" t="str">
        <v>Major City CoC</v>
      </c>
      <c r="C255" s="17" t="str">
        <v>Long Beach CoC</v>
      </c>
      <c r="D255" s="17" t="str">
        <v>CA-606</v>
      </c>
      <c r="E255" s="17" t="str">
        <v>CA</v>
      </c>
      <c r="F255" s="17" t="str">
        <v>Trend Total</v>
      </c>
      <c r="G255" s="19">
        <v>50597974</v>
      </c>
      <c r="H255" s="18">
        <v>37.7329069993459</v>
      </c>
      <c r="I255" s="17" t="str">
        <v>NA</v>
      </c>
      <c r="J255" s="17" t="str">
        <v>NA</v>
      </c>
      <c r="K255" s="17" t="str">
        <v>NA</v>
      </c>
      <c r="L255" s="18">
        <v>-12.201444649270799</v>
      </c>
      <c r="M255" s="20" t="str">
        <v>NA</v>
      </c>
      <c r="N255" s="18">
        <v>55.459257655177197</v>
      </c>
      <c r="O255" s="17" t="str">
        <v>NA</v>
      </c>
      <c r="P255" s="18">
        <v>-27.1911458676752</v>
      </c>
      <c r="Q255" s="17" t="str">
        <v>NA</v>
      </c>
      <c r="R255" s="18" t="str">
        <v>NA</v>
      </c>
      <c r="S255" s="17" t="str">
        <v>NA</v>
      </c>
      <c r="T255" s="18" t="str">
        <v>NA</v>
      </c>
      <c r="U255" s="17" t="str">
        <v>NA</v>
      </c>
      <c r="V255" s="18">
        <v>41.907316386716303</v>
      </c>
      <c r="W255" s="17" t="str">
        <v>NA</v>
      </c>
      <c r="X255" s="18">
        <v>-4.6883692815750804</v>
      </c>
      <c r="Y255" s="17" t="str">
        <v>NA</v>
      </c>
      <c r="Z255" s="18">
        <v>-36.9339538228392</v>
      </c>
      <c r="AA255" s="17" t="str">
        <v>NA</v>
      </c>
      <c r="AB255" s="18">
        <v>188.71150477561599</v>
      </c>
      <c r="AC255" s="17" t="str">
        <v>NA</v>
      </c>
      <c r="AD255" s="18">
        <v>69.078209571961494</v>
      </c>
      <c r="AE255" s="17" t="str">
        <v>NA</v>
      </c>
      <c r="AF255" s="18">
        <v>123.74233241506001</v>
      </c>
    </row>
    <row r="256" spans="2:32" x14ac:dyDescent="0.2">
      <c r="B256" s="17" t="str">
        <v>Other Largely Urban CoC</v>
      </c>
      <c r="C256" s="17" t="str">
        <v>Pasadena CoC</v>
      </c>
      <c r="D256" s="17" t="str">
        <v>CA-607</v>
      </c>
      <c r="E256" s="17" t="str">
        <v>CA</v>
      </c>
      <c r="F256" s="17">
        <v>2015</v>
      </c>
      <c r="G256" s="19">
        <v>3112977</v>
      </c>
      <c r="H256" s="18" t="str">
        <v>NA</v>
      </c>
      <c r="I256" s="17">
        <v>190</v>
      </c>
      <c r="J256" s="17">
        <v>442</v>
      </c>
      <c r="K256" s="17">
        <v>632</v>
      </c>
      <c r="L256" s="18" t="str">
        <v>NA</v>
      </c>
      <c r="M256" s="20">
        <v>4925.5965189873396</v>
      </c>
      <c r="N256" s="18" t="str">
        <v>NA</v>
      </c>
      <c r="O256" s="17">
        <v>198</v>
      </c>
      <c r="P256" s="18" t="str">
        <v>NA</v>
      </c>
      <c r="Q256" s="17" t="str">
        <v>NA</v>
      </c>
      <c r="R256" s="18" t="str">
        <v>NA</v>
      </c>
      <c r="S256" s="17" t="str">
        <v>NA</v>
      </c>
      <c r="T256" s="18" t="str">
        <v>NA</v>
      </c>
      <c r="U256" s="17">
        <v>500</v>
      </c>
      <c r="V256" s="18" t="str">
        <v>NA</v>
      </c>
      <c r="W256" s="17">
        <v>130</v>
      </c>
      <c r="X256" s="18" t="str">
        <v>NA</v>
      </c>
      <c r="Y256" s="17">
        <v>101</v>
      </c>
      <c r="Z256" s="18" t="str">
        <v>NA</v>
      </c>
      <c r="AA256" s="17">
        <v>0</v>
      </c>
      <c r="AB256" s="18" t="str">
        <v>NA</v>
      </c>
      <c r="AC256" s="17">
        <v>269</v>
      </c>
      <c r="AD256" s="18" t="str">
        <v>NA</v>
      </c>
      <c r="AE256" s="17">
        <v>0</v>
      </c>
      <c r="AF256" s="18" t="str">
        <v>NA</v>
      </c>
    </row>
    <row r="257" spans="2:32" x14ac:dyDescent="0.2">
      <c r="B257" s="17" t="str">
        <v>Other Largely Urban CoC</v>
      </c>
      <c r="C257" s="17" t="str">
        <v>Pasadena CoC</v>
      </c>
      <c r="D257" s="17" t="str">
        <v>CA-607</v>
      </c>
      <c r="E257" s="17" t="str">
        <v>CA</v>
      </c>
      <c r="F257" s="17">
        <v>2016</v>
      </c>
      <c r="G257" s="19">
        <v>3176554</v>
      </c>
      <c r="H257" s="18">
        <v>2.04232154622408</v>
      </c>
      <c r="I257" s="17">
        <v>178</v>
      </c>
      <c r="J257" s="17">
        <v>352</v>
      </c>
      <c r="K257" s="17">
        <v>530</v>
      </c>
      <c r="L257" s="18">
        <v>-16.139240506329099</v>
      </c>
      <c r="M257" s="20">
        <v>5993.49811320755</v>
      </c>
      <c r="N257" s="18">
        <v>21.680655126818198</v>
      </c>
      <c r="O257" s="17">
        <v>201</v>
      </c>
      <c r="P257" s="18">
        <v>1.51515151515151</v>
      </c>
      <c r="Q257" s="17" t="str">
        <v>NA</v>
      </c>
      <c r="R257" s="18" t="str">
        <v>NA</v>
      </c>
      <c r="S257" s="17" t="str">
        <v>NA</v>
      </c>
      <c r="T257" s="18" t="str">
        <v>NA</v>
      </c>
      <c r="U257" s="17">
        <v>463</v>
      </c>
      <c r="V257" s="18">
        <v>-7.4</v>
      </c>
      <c r="W257" s="17">
        <v>68</v>
      </c>
      <c r="X257" s="18">
        <v>-47.692307692307701</v>
      </c>
      <c r="Y257" s="17">
        <v>84</v>
      </c>
      <c r="Z257" s="18">
        <v>-16.8316831683168</v>
      </c>
      <c r="AA257" s="17">
        <v>4</v>
      </c>
      <c r="AB257" s="18" t="str">
        <v>Inf</v>
      </c>
      <c r="AC257" s="17">
        <v>307</v>
      </c>
      <c r="AD257" s="18">
        <v>14.126394052044599</v>
      </c>
      <c r="AE257" s="17">
        <v>0</v>
      </c>
      <c r="AF257" s="18" t="str">
        <v>NA</v>
      </c>
    </row>
    <row r="258" spans="2:32" x14ac:dyDescent="0.2">
      <c r="B258" s="17" t="str">
        <v>Other Largely Urban CoC</v>
      </c>
      <c r="C258" s="17" t="str">
        <v>Pasadena CoC</v>
      </c>
      <c r="D258" s="17" t="str">
        <v>CA-607</v>
      </c>
      <c r="E258" s="17" t="str">
        <v>CA</v>
      </c>
      <c r="F258" s="17">
        <v>2017</v>
      </c>
      <c r="G258" s="19">
        <v>3255774</v>
      </c>
      <c r="H258" s="18">
        <v>2.4938974750625902</v>
      </c>
      <c r="I258" s="17">
        <v>228</v>
      </c>
      <c r="J258" s="17">
        <v>347</v>
      </c>
      <c r="K258" s="17">
        <v>575</v>
      </c>
      <c r="L258" s="18">
        <v>8.49056603773586</v>
      </c>
      <c r="M258" s="20">
        <v>5662.2156521739098</v>
      </c>
      <c r="N258" s="18">
        <v>-5.52736406646404</v>
      </c>
      <c r="O258" s="17">
        <v>202</v>
      </c>
      <c r="P258" s="18">
        <v>0.497512437810954</v>
      </c>
      <c r="Q258" s="17" t="str">
        <v>NA</v>
      </c>
      <c r="R258" s="18" t="str">
        <v>NA</v>
      </c>
      <c r="S258" s="17" t="str">
        <v>NA</v>
      </c>
      <c r="T258" s="18" t="str">
        <v>NA</v>
      </c>
      <c r="U258" s="17">
        <v>613</v>
      </c>
      <c r="V258" s="18">
        <v>32.397408207343403</v>
      </c>
      <c r="W258" s="17">
        <v>99</v>
      </c>
      <c r="X258" s="18">
        <v>45.588235294117602</v>
      </c>
      <c r="Y258" s="17">
        <v>64</v>
      </c>
      <c r="Z258" s="18">
        <v>-23.8095238095238</v>
      </c>
      <c r="AA258" s="17">
        <v>45</v>
      </c>
      <c r="AB258" s="18">
        <v>1025</v>
      </c>
      <c r="AC258" s="17">
        <v>405</v>
      </c>
      <c r="AD258" s="18">
        <v>31.921824104234499</v>
      </c>
      <c r="AE258" s="17">
        <v>0</v>
      </c>
      <c r="AF258" s="18" t="str">
        <v>NA</v>
      </c>
    </row>
    <row r="259" spans="2:32" x14ac:dyDescent="0.2">
      <c r="B259" s="17" t="str">
        <v>Other Largely Urban CoC</v>
      </c>
      <c r="C259" s="17" t="str">
        <v>Pasadena CoC</v>
      </c>
      <c r="D259" s="17" t="str">
        <v>CA-607</v>
      </c>
      <c r="E259" s="17" t="str">
        <v>CA</v>
      </c>
      <c r="F259" s="17">
        <v>2018</v>
      </c>
      <c r="G259" s="19">
        <v>3561687</v>
      </c>
      <c r="H259" s="18">
        <v>9.3960145882361594</v>
      </c>
      <c r="I259" s="17">
        <v>215</v>
      </c>
      <c r="J259" s="17">
        <v>462</v>
      </c>
      <c r="K259" s="17">
        <v>677</v>
      </c>
      <c r="L259" s="18">
        <v>17.739130434782599</v>
      </c>
      <c r="M259" s="20">
        <v>5260.9852289512601</v>
      </c>
      <c r="N259" s="18">
        <v>-7.0861028238762396</v>
      </c>
      <c r="O259" s="17">
        <v>164</v>
      </c>
      <c r="P259" s="18">
        <v>-18.8118811881188</v>
      </c>
      <c r="Q259" s="17" t="str">
        <v>NA</v>
      </c>
      <c r="R259" s="18" t="str">
        <v>NA</v>
      </c>
      <c r="S259" s="17" t="str">
        <v>NA</v>
      </c>
      <c r="T259" s="18" t="str">
        <v>NA</v>
      </c>
      <c r="U259" s="17">
        <v>671</v>
      </c>
      <c r="V259" s="18">
        <v>9.4616639477977298</v>
      </c>
      <c r="W259" s="17">
        <v>127</v>
      </c>
      <c r="X259" s="18">
        <v>28.282828282828302</v>
      </c>
      <c r="Y259" s="17">
        <v>51</v>
      </c>
      <c r="Z259" s="18">
        <v>-20.3125</v>
      </c>
      <c r="AA259" s="17">
        <v>48</v>
      </c>
      <c r="AB259" s="18">
        <v>6.6666666666666696</v>
      </c>
      <c r="AC259" s="17">
        <v>445</v>
      </c>
      <c r="AD259" s="18">
        <v>9.8765432098765409</v>
      </c>
      <c r="AE259" s="17">
        <v>0</v>
      </c>
      <c r="AF259" s="18" t="str">
        <v>NA</v>
      </c>
    </row>
    <row r="260" spans="2:32" x14ac:dyDescent="0.2">
      <c r="B260" s="17" t="str">
        <v>Other Largely Urban CoC</v>
      </c>
      <c r="C260" s="17" t="str">
        <v>Pasadena CoC</v>
      </c>
      <c r="D260" s="17" t="str">
        <v>CA-607</v>
      </c>
      <c r="E260" s="17" t="str">
        <v>CA</v>
      </c>
      <c r="F260" s="17">
        <v>2019</v>
      </c>
      <c r="G260" s="19">
        <v>3749042</v>
      </c>
      <c r="H260" s="18">
        <v>5.2602881724306503</v>
      </c>
      <c r="I260" s="17">
        <v>221</v>
      </c>
      <c r="J260" s="17">
        <v>321</v>
      </c>
      <c r="K260" s="17">
        <v>542</v>
      </c>
      <c r="L260" s="18">
        <v>-19.9409158050222</v>
      </c>
      <c r="M260" s="20">
        <v>6917.0516605166004</v>
      </c>
      <c r="N260" s="18">
        <v>31.478256628663399</v>
      </c>
      <c r="O260" s="17">
        <v>269</v>
      </c>
      <c r="P260" s="18">
        <v>64.024390243902403</v>
      </c>
      <c r="Q260" s="17" t="str">
        <v>NA</v>
      </c>
      <c r="R260" s="18" t="str">
        <v>NA</v>
      </c>
      <c r="S260" s="17" t="str">
        <v>NA</v>
      </c>
      <c r="T260" s="18" t="str">
        <v>NA</v>
      </c>
      <c r="U260" s="17">
        <v>616</v>
      </c>
      <c r="V260" s="18">
        <v>-8.1967213114754092</v>
      </c>
      <c r="W260" s="17">
        <v>126</v>
      </c>
      <c r="X260" s="18">
        <v>-0.78740157480314799</v>
      </c>
      <c r="Y260" s="17">
        <v>51</v>
      </c>
      <c r="Z260" s="18">
        <v>0</v>
      </c>
      <c r="AA260" s="17">
        <v>17</v>
      </c>
      <c r="AB260" s="18">
        <v>-64.5833333333333</v>
      </c>
      <c r="AC260" s="17">
        <v>422</v>
      </c>
      <c r="AD260" s="18">
        <v>-5.1685393258426897</v>
      </c>
      <c r="AE260" s="17">
        <v>0</v>
      </c>
      <c r="AF260" s="18" t="str">
        <v>NA</v>
      </c>
    </row>
    <row r="261" spans="2:32" x14ac:dyDescent="0.2">
      <c r="B261" s="17" t="str">
        <v>Other Largely Urban CoC</v>
      </c>
      <c r="C261" s="17" t="str">
        <v>Pasadena CoC</v>
      </c>
      <c r="D261" s="17" t="str">
        <v>CA-607</v>
      </c>
      <c r="E261" s="17" t="str">
        <v>CA</v>
      </c>
      <c r="F261" s="17">
        <v>2020</v>
      </c>
      <c r="G261" s="19">
        <v>4143148</v>
      </c>
      <c r="H261" s="18">
        <v>10.5121788446222</v>
      </c>
      <c r="I261" s="17">
        <v>233</v>
      </c>
      <c r="J261" s="17">
        <v>294</v>
      </c>
      <c r="K261" s="17">
        <v>527</v>
      </c>
      <c r="L261" s="18">
        <v>-2.7675276752767499</v>
      </c>
      <c r="M261" s="20">
        <v>7861.7609108159404</v>
      </c>
      <c r="N261" s="18">
        <v>13.6576867813761</v>
      </c>
      <c r="O261" s="17">
        <v>275</v>
      </c>
      <c r="P261" s="18">
        <v>2.2304832713754701</v>
      </c>
      <c r="Q261" s="17" t="str">
        <v>NA</v>
      </c>
      <c r="R261" s="18" t="str">
        <v>NA</v>
      </c>
      <c r="S261" s="17" t="str">
        <v>NA</v>
      </c>
      <c r="T261" s="18" t="str">
        <v>NA</v>
      </c>
      <c r="U261" s="17">
        <v>642</v>
      </c>
      <c r="V261" s="18">
        <v>4.2207792207792103</v>
      </c>
      <c r="W261" s="17">
        <v>132</v>
      </c>
      <c r="X261" s="18">
        <v>4.7619047619047699</v>
      </c>
      <c r="Y261" s="17">
        <v>51</v>
      </c>
      <c r="Z261" s="18">
        <v>0</v>
      </c>
      <c r="AA261" s="17">
        <v>25</v>
      </c>
      <c r="AB261" s="18">
        <v>47.058823529411796</v>
      </c>
      <c r="AC261" s="17">
        <v>434</v>
      </c>
      <c r="AD261" s="18">
        <v>2.8436018957345999</v>
      </c>
      <c r="AE261" s="17">
        <v>0</v>
      </c>
      <c r="AF261" s="18" t="str">
        <v>NA</v>
      </c>
    </row>
    <row r="262" spans="2:32" x14ac:dyDescent="0.2">
      <c r="B262" s="17" t="str">
        <v>Other Largely Urban CoC</v>
      </c>
      <c r="C262" s="17" t="str">
        <v>Pasadena CoC</v>
      </c>
      <c r="D262" s="17" t="str">
        <v>CA-607</v>
      </c>
      <c r="E262" s="17" t="str">
        <v>CA</v>
      </c>
      <c r="F262" s="17" t="str">
        <v>Trend Total</v>
      </c>
      <c r="G262" s="19">
        <v>20999182</v>
      </c>
      <c r="H262" s="18">
        <v>29.704700626575701</v>
      </c>
      <c r="I262" s="17" t="str">
        <v>NA</v>
      </c>
      <c r="J262" s="17" t="str">
        <v>NA</v>
      </c>
      <c r="K262" s="17" t="str">
        <v>NA</v>
      </c>
      <c r="L262" s="18">
        <v>-12.617987514109601</v>
      </c>
      <c r="M262" s="20" t="str">
        <v>NA</v>
      </c>
      <c r="N262" s="18">
        <v>54.203131646517399</v>
      </c>
      <c r="O262" s="17" t="str">
        <v>NA</v>
      </c>
      <c r="P262" s="18">
        <v>49.455656280121502</v>
      </c>
      <c r="Q262" s="17" t="str">
        <v>NA</v>
      </c>
      <c r="R262" s="18" t="str">
        <v>NA</v>
      </c>
      <c r="S262" s="17" t="str">
        <v>NA</v>
      </c>
      <c r="T262" s="18" t="str">
        <v>NA</v>
      </c>
      <c r="U262" s="17" t="str">
        <v>NA</v>
      </c>
      <c r="V262" s="18">
        <v>30.4831300644449</v>
      </c>
      <c r="W262" s="17" t="str">
        <v>NA</v>
      </c>
      <c r="X262" s="18">
        <v>30.1532590717398</v>
      </c>
      <c r="Y262" s="17" t="str">
        <v>NA</v>
      </c>
      <c r="Z262" s="18">
        <v>-60.953706977840604</v>
      </c>
      <c r="AA262" s="17" t="str">
        <v>NA</v>
      </c>
      <c r="AB262" s="18" t="str">
        <v>Inf</v>
      </c>
      <c r="AC262" s="17" t="str">
        <v>NA</v>
      </c>
      <c r="AD262" s="18">
        <v>53.5998239360475</v>
      </c>
      <c r="AE262" s="17" t="str">
        <v>NA</v>
      </c>
      <c r="AF262" s="18" t="str">
        <v>NA</v>
      </c>
    </row>
    <row r="263" spans="2:32" x14ac:dyDescent="0.2">
      <c r="B263" s="17" t="str">
        <v>Largely Suburban CoC</v>
      </c>
      <c r="C263" s="17" t="str">
        <v>Riverside City &amp; County CoC</v>
      </c>
      <c r="D263" s="17" t="str">
        <v>CA-608</v>
      </c>
      <c r="E263" s="17" t="str">
        <v>CA</v>
      </c>
      <c r="F263" s="17">
        <v>2015</v>
      </c>
      <c r="G263" s="19">
        <v>9289429</v>
      </c>
      <c r="H263" s="18" t="str">
        <v>NA</v>
      </c>
      <c r="I263" s="17">
        <v>884</v>
      </c>
      <c r="J263" s="17">
        <v>1488</v>
      </c>
      <c r="K263" s="17">
        <v>2372</v>
      </c>
      <c r="L263" s="18" t="str">
        <v>NA</v>
      </c>
      <c r="M263" s="20">
        <v>3916.28541315346</v>
      </c>
      <c r="N263" s="18" t="str">
        <v>NA</v>
      </c>
      <c r="O263" s="17">
        <v>532</v>
      </c>
      <c r="P263" s="18" t="str">
        <v>NA</v>
      </c>
      <c r="Q263" s="17" t="str">
        <v>NA</v>
      </c>
      <c r="R263" s="18" t="str">
        <v>NA</v>
      </c>
      <c r="S263" s="17" t="str">
        <v>NA</v>
      </c>
      <c r="T263" s="18" t="str">
        <v>NA</v>
      </c>
      <c r="U263" s="17">
        <v>2435</v>
      </c>
      <c r="V263" s="18" t="str">
        <v>NA</v>
      </c>
      <c r="W263" s="17">
        <v>720</v>
      </c>
      <c r="X263" s="18" t="str">
        <v>NA</v>
      </c>
      <c r="Y263" s="17">
        <v>577</v>
      </c>
      <c r="Z263" s="18" t="str">
        <v>NA</v>
      </c>
      <c r="AA263" s="17">
        <v>120</v>
      </c>
      <c r="AB263" s="18" t="str">
        <v>NA</v>
      </c>
      <c r="AC263" s="17">
        <v>1018</v>
      </c>
      <c r="AD263" s="18" t="str">
        <v>NA</v>
      </c>
      <c r="AE263" s="17">
        <v>0</v>
      </c>
      <c r="AF263" s="18" t="str">
        <v>NA</v>
      </c>
    </row>
    <row r="264" spans="2:32" x14ac:dyDescent="0.2">
      <c r="B264" s="17" t="str">
        <v>Largely Suburban CoC</v>
      </c>
      <c r="C264" s="17" t="str">
        <v>Riverside City &amp; County CoC</v>
      </c>
      <c r="D264" s="17" t="str">
        <v>CA-608</v>
      </c>
      <c r="E264" s="17" t="str">
        <v>CA</v>
      </c>
      <c r="F264" s="17">
        <v>2016</v>
      </c>
      <c r="G264" s="19">
        <v>9912027</v>
      </c>
      <c r="H264" s="18">
        <v>6.7022203409919001</v>
      </c>
      <c r="I264" s="17">
        <v>814</v>
      </c>
      <c r="J264" s="17">
        <v>1351</v>
      </c>
      <c r="K264" s="17">
        <v>2165</v>
      </c>
      <c r="L264" s="18">
        <v>-8.7268128161888701</v>
      </c>
      <c r="M264" s="20">
        <v>4578.3034642032299</v>
      </c>
      <c r="N264" s="18">
        <v>16.904234017936599</v>
      </c>
      <c r="O264" s="17">
        <v>378</v>
      </c>
      <c r="P264" s="18">
        <v>-28.947368421052602</v>
      </c>
      <c r="Q264" s="17" t="str">
        <v>NA</v>
      </c>
      <c r="R264" s="18" t="str">
        <v>NA</v>
      </c>
      <c r="S264" s="17" t="str">
        <v>NA</v>
      </c>
      <c r="T264" s="18" t="str">
        <v>NA</v>
      </c>
      <c r="U264" s="17">
        <v>2853</v>
      </c>
      <c r="V264" s="18">
        <v>17.166324435318302</v>
      </c>
      <c r="W264" s="17">
        <v>689</v>
      </c>
      <c r="X264" s="18">
        <v>-4.30555555555555</v>
      </c>
      <c r="Y264" s="17">
        <v>334</v>
      </c>
      <c r="Z264" s="18">
        <v>-42.114384748700203</v>
      </c>
      <c r="AA264" s="17">
        <v>292</v>
      </c>
      <c r="AB264" s="18">
        <v>143.333333333333</v>
      </c>
      <c r="AC264" s="17">
        <v>1538</v>
      </c>
      <c r="AD264" s="18">
        <v>51.080550098231797</v>
      </c>
      <c r="AE264" s="17">
        <v>0</v>
      </c>
      <c r="AF264" s="18" t="str">
        <v>NA</v>
      </c>
    </row>
    <row r="265" spans="2:32" x14ac:dyDescent="0.2">
      <c r="B265" s="17" t="str">
        <v>Largely Suburban CoC</v>
      </c>
      <c r="C265" s="17" t="str">
        <v>Riverside City &amp; County CoC</v>
      </c>
      <c r="D265" s="17" t="str">
        <v>CA-608</v>
      </c>
      <c r="E265" s="17" t="str">
        <v>CA</v>
      </c>
      <c r="F265" s="17">
        <v>2017</v>
      </c>
      <c r="G265" s="19">
        <v>9978890</v>
      </c>
      <c r="H265" s="18">
        <v>0.67456434491148798</v>
      </c>
      <c r="I265" s="17">
        <v>768</v>
      </c>
      <c r="J265" s="17">
        <v>1638</v>
      </c>
      <c r="K265" s="17">
        <v>2406</v>
      </c>
      <c r="L265" s="18">
        <v>11.131639722863801</v>
      </c>
      <c r="M265" s="20">
        <v>4147.5020781379899</v>
      </c>
      <c r="N265" s="18">
        <v>-9.4096293405098308</v>
      </c>
      <c r="O265" s="17">
        <v>418</v>
      </c>
      <c r="P265" s="18">
        <v>10.5820105820106</v>
      </c>
      <c r="Q265" s="17" t="str">
        <v>NA</v>
      </c>
      <c r="R265" s="18" t="str">
        <v>NA</v>
      </c>
      <c r="S265" s="17" t="str">
        <v>NA</v>
      </c>
      <c r="T265" s="18" t="str">
        <v>NA</v>
      </c>
      <c r="U265" s="17">
        <v>2631</v>
      </c>
      <c r="V265" s="18">
        <v>-7.7812828601472104</v>
      </c>
      <c r="W265" s="17">
        <v>614</v>
      </c>
      <c r="X265" s="18">
        <v>-10.8853410740203</v>
      </c>
      <c r="Y265" s="17">
        <v>220</v>
      </c>
      <c r="Z265" s="18">
        <v>-34.131736526946099</v>
      </c>
      <c r="AA265" s="17">
        <v>277</v>
      </c>
      <c r="AB265" s="18">
        <v>-5.13698630136986</v>
      </c>
      <c r="AC265" s="17">
        <v>1520</v>
      </c>
      <c r="AD265" s="18">
        <v>-1.1703511053316</v>
      </c>
      <c r="AE265" s="17">
        <v>0</v>
      </c>
      <c r="AF265" s="18" t="str">
        <v>NA</v>
      </c>
    </row>
    <row r="266" spans="2:32" x14ac:dyDescent="0.2">
      <c r="B266" s="17" t="str">
        <v>Largely Suburban CoC</v>
      </c>
      <c r="C266" s="17" t="str">
        <v>Riverside City &amp; County CoC</v>
      </c>
      <c r="D266" s="17" t="str">
        <v>CA-608</v>
      </c>
      <c r="E266" s="17" t="str">
        <v>CA</v>
      </c>
      <c r="F266" s="17">
        <v>2018</v>
      </c>
      <c r="G266" s="19">
        <v>10106803</v>
      </c>
      <c r="H266" s="18">
        <v>1.2818359557024801</v>
      </c>
      <c r="I266" s="17">
        <v>631</v>
      </c>
      <c r="J266" s="17">
        <v>1685</v>
      </c>
      <c r="K266" s="17">
        <v>2316</v>
      </c>
      <c r="L266" s="18">
        <v>-3.7406483790523701</v>
      </c>
      <c r="M266" s="20">
        <v>4363.9045768566502</v>
      </c>
      <c r="N266" s="18">
        <v>5.2176585964681399</v>
      </c>
      <c r="O266" s="17">
        <v>474</v>
      </c>
      <c r="P266" s="18">
        <v>13.3971291866029</v>
      </c>
      <c r="Q266" s="17" t="str">
        <v>NA</v>
      </c>
      <c r="R266" s="18" t="str">
        <v>NA</v>
      </c>
      <c r="S266" s="17" t="str">
        <v>NA</v>
      </c>
      <c r="T266" s="18" t="str">
        <v>NA</v>
      </c>
      <c r="U266" s="17">
        <v>2665</v>
      </c>
      <c r="V266" s="18">
        <v>1.29228430254655</v>
      </c>
      <c r="W266" s="17">
        <v>602</v>
      </c>
      <c r="X266" s="18">
        <v>-1.95439739413681</v>
      </c>
      <c r="Y266" s="17">
        <v>180</v>
      </c>
      <c r="Z266" s="18">
        <v>-18.181818181818201</v>
      </c>
      <c r="AA266" s="17">
        <v>181</v>
      </c>
      <c r="AB266" s="18">
        <v>-34.657039711191302</v>
      </c>
      <c r="AC266" s="17">
        <v>1702</v>
      </c>
      <c r="AD266" s="18">
        <v>11.973684210526301</v>
      </c>
      <c r="AE266" s="17">
        <v>0</v>
      </c>
      <c r="AF266" s="18" t="str">
        <v>NA</v>
      </c>
    </row>
    <row r="267" spans="2:32" x14ac:dyDescent="0.2">
      <c r="B267" s="17" t="str">
        <v>Largely Suburban CoC</v>
      </c>
      <c r="C267" s="17" t="str">
        <v>Riverside City &amp; County CoC</v>
      </c>
      <c r="D267" s="17" t="str">
        <v>CA-608</v>
      </c>
      <c r="E267" s="17" t="str">
        <v>CA</v>
      </c>
      <c r="F267" s="17">
        <v>2019</v>
      </c>
      <c r="G267" s="19">
        <v>10281317</v>
      </c>
      <c r="H267" s="18">
        <v>1.7266983436800001</v>
      </c>
      <c r="I267" s="17">
        <v>766</v>
      </c>
      <c r="J267" s="17">
        <v>2045</v>
      </c>
      <c r="K267" s="17">
        <v>2811</v>
      </c>
      <c r="L267" s="18">
        <v>21.3730569948187</v>
      </c>
      <c r="M267" s="20">
        <v>3657.5300604766999</v>
      </c>
      <c r="N267" s="18">
        <v>-16.1867544062743</v>
      </c>
      <c r="O267" s="17">
        <v>804</v>
      </c>
      <c r="P267" s="18">
        <v>69.620253164556999</v>
      </c>
      <c r="Q267" s="17" t="str">
        <v>NA</v>
      </c>
      <c r="R267" s="18" t="str">
        <v>NA</v>
      </c>
      <c r="S267" s="17" t="str">
        <v>NA</v>
      </c>
      <c r="T267" s="18" t="str">
        <v>NA</v>
      </c>
      <c r="U267" s="17">
        <v>2761</v>
      </c>
      <c r="V267" s="18">
        <v>3.6022514071294598</v>
      </c>
      <c r="W267" s="17">
        <v>770</v>
      </c>
      <c r="X267" s="18">
        <v>27.9069767441861</v>
      </c>
      <c r="Y267" s="17">
        <v>53</v>
      </c>
      <c r="Z267" s="18">
        <v>-70.5555555555555</v>
      </c>
      <c r="AA267" s="17">
        <v>235</v>
      </c>
      <c r="AB267" s="18">
        <v>29.834254143646401</v>
      </c>
      <c r="AC267" s="17">
        <v>1703</v>
      </c>
      <c r="AD267" s="18">
        <v>5.8754406580496799E-2</v>
      </c>
      <c r="AE267" s="17">
        <v>0</v>
      </c>
      <c r="AF267" s="18" t="str">
        <v>NA</v>
      </c>
    </row>
    <row r="268" spans="2:32" x14ac:dyDescent="0.2">
      <c r="B268" s="17" t="str">
        <v>Largely Suburban CoC</v>
      </c>
      <c r="C268" s="17" t="str">
        <v>Riverside City &amp; County CoC</v>
      </c>
      <c r="D268" s="17" t="str">
        <v>CA-608</v>
      </c>
      <c r="E268" s="17" t="str">
        <v>CA</v>
      </c>
      <c r="F268" s="17">
        <v>2020</v>
      </c>
      <c r="G268" s="19">
        <v>11110969</v>
      </c>
      <c r="H268" s="18">
        <v>8.0695109391141209</v>
      </c>
      <c r="I268" s="17">
        <v>729</v>
      </c>
      <c r="J268" s="17">
        <v>2155</v>
      </c>
      <c r="K268" s="17">
        <v>2884</v>
      </c>
      <c r="L268" s="18">
        <v>2.5969405905371699</v>
      </c>
      <c r="M268" s="20">
        <v>3852.6244798890398</v>
      </c>
      <c r="N268" s="18">
        <v>5.3340482835817697</v>
      </c>
      <c r="O268" s="17">
        <v>1007</v>
      </c>
      <c r="P268" s="18">
        <v>25.248756218905498</v>
      </c>
      <c r="Q268" s="17" t="str">
        <v>NA</v>
      </c>
      <c r="R268" s="18" t="str">
        <v>NA</v>
      </c>
      <c r="S268" s="17" t="str">
        <v>NA</v>
      </c>
      <c r="T268" s="18" t="str">
        <v>NA</v>
      </c>
      <c r="U268" s="17">
        <v>2993</v>
      </c>
      <c r="V268" s="18">
        <v>8.4027526258601899</v>
      </c>
      <c r="W268" s="17">
        <v>839</v>
      </c>
      <c r="X268" s="18">
        <v>8.9610389610389696</v>
      </c>
      <c r="Y268" s="17">
        <v>92</v>
      </c>
      <c r="Z268" s="18">
        <v>73.584905660377402</v>
      </c>
      <c r="AA268" s="17">
        <v>318</v>
      </c>
      <c r="AB268" s="18">
        <v>35.319148936170201</v>
      </c>
      <c r="AC268" s="17">
        <v>1744</v>
      </c>
      <c r="AD268" s="18">
        <v>2.4075161479741598</v>
      </c>
      <c r="AE268" s="17">
        <v>0</v>
      </c>
      <c r="AF268" s="18" t="str">
        <v>NA</v>
      </c>
    </row>
    <row r="269" spans="2:32" x14ac:dyDescent="0.2">
      <c r="B269" s="17" t="str">
        <v>Largely Suburban CoC</v>
      </c>
      <c r="C269" s="17" t="str">
        <v>Riverside City &amp; County CoC</v>
      </c>
      <c r="D269" s="17" t="str">
        <v>CA-608</v>
      </c>
      <c r="E269" s="17" t="str">
        <v>CA</v>
      </c>
      <c r="F269" s="17" t="str">
        <v>Trend Total</v>
      </c>
      <c r="G269" s="19">
        <v>60679435</v>
      </c>
      <c r="H269" s="18">
        <v>18.454829924399998</v>
      </c>
      <c r="I269" s="17" t="str">
        <v>NA</v>
      </c>
      <c r="J269" s="17" t="str">
        <v>NA</v>
      </c>
      <c r="K269" s="17" t="str">
        <v>NA</v>
      </c>
      <c r="L269" s="18">
        <v>22.634176112978398</v>
      </c>
      <c r="M269" s="20" t="str">
        <v>NA</v>
      </c>
      <c r="N269" s="18">
        <v>1.8595571512023801</v>
      </c>
      <c r="O269" s="17" t="str">
        <v>NA</v>
      </c>
      <c r="P269" s="18">
        <v>89.900780731023403</v>
      </c>
      <c r="Q269" s="17" t="str">
        <v>NA</v>
      </c>
      <c r="R269" s="18" t="str">
        <v>NA</v>
      </c>
      <c r="S269" s="17" t="str">
        <v>NA</v>
      </c>
      <c r="T269" s="18" t="str">
        <v>NA</v>
      </c>
      <c r="U269" s="17" t="str">
        <v>NA</v>
      </c>
      <c r="V269" s="18">
        <v>22.682329910707299</v>
      </c>
      <c r="W269" s="17" t="str">
        <v>NA</v>
      </c>
      <c r="X269" s="18">
        <v>19.7227216815124</v>
      </c>
      <c r="Y269" s="17" t="str">
        <v>NA</v>
      </c>
      <c r="Z269" s="18">
        <v>-91.398589352642603</v>
      </c>
      <c r="AA269" s="17" t="str">
        <v>NA</v>
      </c>
      <c r="AB269" s="18">
        <v>168.692710400588</v>
      </c>
      <c r="AC269" s="17" t="str">
        <v>NA</v>
      </c>
      <c r="AD269" s="18">
        <v>64.350153757981204</v>
      </c>
      <c r="AE269" s="17" t="str">
        <v>NA</v>
      </c>
      <c r="AF269" s="18" t="str">
        <v>NA</v>
      </c>
    </row>
    <row r="270" spans="2:32" x14ac:dyDescent="0.2">
      <c r="B270" s="17" t="str">
        <v>Largely Suburban CoC</v>
      </c>
      <c r="C270" s="17" t="str">
        <v>San Bernardino City &amp; County CoC</v>
      </c>
      <c r="D270" s="17" t="str">
        <v>CA-609</v>
      </c>
      <c r="E270" s="17" t="str">
        <v>CA</v>
      </c>
      <c r="F270" s="17">
        <v>2015</v>
      </c>
      <c r="G270" s="19">
        <v>9366053</v>
      </c>
      <c r="H270" s="18" t="str">
        <v>NA</v>
      </c>
      <c r="I270" s="17">
        <v>838</v>
      </c>
      <c r="J270" s="17">
        <v>1311</v>
      </c>
      <c r="K270" s="17">
        <v>2149</v>
      </c>
      <c r="L270" s="18" t="str">
        <v>NA</v>
      </c>
      <c r="M270" s="20">
        <v>4358.3308515588596</v>
      </c>
      <c r="N270" s="18" t="str">
        <v>NA</v>
      </c>
      <c r="O270" s="17">
        <v>564</v>
      </c>
      <c r="P270" s="18" t="str">
        <v>NA</v>
      </c>
      <c r="Q270" s="17" t="str">
        <v>NA</v>
      </c>
      <c r="R270" s="18" t="str">
        <v>NA</v>
      </c>
      <c r="S270" s="17" t="str">
        <v>NA</v>
      </c>
      <c r="T270" s="18" t="str">
        <v>NA</v>
      </c>
      <c r="U270" s="17">
        <v>2178</v>
      </c>
      <c r="V270" s="18" t="str">
        <v>NA</v>
      </c>
      <c r="W270" s="17">
        <v>395</v>
      </c>
      <c r="X270" s="18" t="str">
        <v>NA</v>
      </c>
      <c r="Y270" s="17">
        <v>468</v>
      </c>
      <c r="Z270" s="18" t="str">
        <v>NA</v>
      </c>
      <c r="AA270" s="17">
        <v>228</v>
      </c>
      <c r="AB270" s="18" t="str">
        <v>NA</v>
      </c>
      <c r="AC270" s="17">
        <v>1087</v>
      </c>
      <c r="AD270" s="18" t="str">
        <v>NA</v>
      </c>
      <c r="AE270" s="17">
        <v>0</v>
      </c>
      <c r="AF270" s="18" t="str">
        <v>NA</v>
      </c>
    </row>
    <row r="271" spans="2:32" x14ac:dyDescent="0.2">
      <c r="B271" s="17" t="str">
        <v>Largely Suburban CoC</v>
      </c>
      <c r="C271" s="17" t="str">
        <v>San Bernardino City &amp; County CoC</v>
      </c>
      <c r="D271" s="17" t="str">
        <v>CA-609</v>
      </c>
      <c r="E271" s="17" t="str">
        <v>CA</v>
      </c>
      <c r="F271" s="17">
        <v>2016</v>
      </c>
      <c r="G271" s="19">
        <v>10339584</v>
      </c>
      <c r="H271" s="18">
        <v>10.394250384874001</v>
      </c>
      <c r="I271" s="17">
        <v>696</v>
      </c>
      <c r="J271" s="17">
        <v>1191</v>
      </c>
      <c r="K271" s="17">
        <v>1887</v>
      </c>
      <c r="L271" s="18">
        <v>-12.191717077710599</v>
      </c>
      <c r="M271" s="20">
        <v>5479.3767885532598</v>
      </c>
      <c r="N271" s="18">
        <v>25.721909950765301</v>
      </c>
      <c r="O271" s="17">
        <v>405</v>
      </c>
      <c r="P271" s="18">
        <v>-28.1914893617021</v>
      </c>
      <c r="Q271" s="17" t="str">
        <v>NA</v>
      </c>
      <c r="R271" s="18" t="str">
        <v>NA</v>
      </c>
      <c r="S271" s="17" t="str">
        <v>NA</v>
      </c>
      <c r="T271" s="18" t="str">
        <v>NA</v>
      </c>
      <c r="U271" s="17">
        <v>2905</v>
      </c>
      <c r="V271" s="18">
        <v>33.379247015610702</v>
      </c>
      <c r="W271" s="17">
        <v>325</v>
      </c>
      <c r="X271" s="18">
        <v>-17.721518987341799</v>
      </c>
      <c r="Y271" s="17">
        <v>389</v>
      </c>
      <c r="Z271" s="18">
        <v>-16.880341880341899</v>
      </c>
      <c r="AA271" s="17">
        <v>1093</v>
      </c>
      <c r="AB271" s="18">
        <v>379.385964912281</v>
      </c>
      <c r="AC271" s="17">
        <v>1098</v>
      </c>
      <c r="AD271" s="18">
        <v>1.0119595216191399</v>
      </c>
      <c r="AE271" s="17">
        <v>0</v>
      </c>
      <c r="AF271" s="18" t="str">
        <v>NA</v>
      </c>
    </row>
    <row r="272" spans="2:32" x14ac:dyDescent="0.2">
      <c r="B272" s="17" t="str">
        <v>Largely Suburban CoC</v>
      </c>
      <c r="C272" s="17" t="str">
        <v>San Bernardino City &amp; County CoC</v>
      </c>
      <c r="D272" s="17" t="str">
        <v>CA-609</v>
      </c>
      <c r="E272" s="17" t="str">
        <v>CA</v>
      </c>
      <c r="F272" s="17">
        <v>2017</v>
      </c>
      <c r="G272" s="19">
        <v>10415784</v>
      </c>
      <c r="H272" s="18">
        <v>0.73697355715665003</v>
      </c>
      <c r="I272" s="17">
        <v>687</v>
      </c>
      <c r="J272" s="17">
        <v>1179</v>
      </c>
      <c r="K272" s="17">
        <v>1866</v>
      </c>
      <c r="L272" s="18">
        <v>-1.11287758346582</v>
      </c>
      <c r="M272" s="20">
        <v>5581.8778135048196</v>
      </c>
      <c r="N272" s="18">
        <v>1.8706694010475</v>
      </c>
      <c r="O272" s="17">
        <v>441</v>
      </c>
      <c r="P272" s="18">
        <v>8.8888888888888804</v>
      </c>
      <c r="Q272" s="17" t="str">
        <v>NA</v>
      </c>
      <c r="R272" s="18" t="str">
        <v>NA</v>
      </c>
      <c r="S272" s="17" t="str">
        <v>NA</v>
      </c>
      <c r="T272" s="18" t="str">
        <v>NA</v>
      </c>
      <c r="U272" s="17">
        <v>3852</v>
      </c>
      <c r="V272" s="18">
        <v>32.598967297762499</v>
      </c>
      <c r="W272" s="17">
        <v>387</v>
      </c>
      <c r="X272" s="18">
        <v>19.076923076923102</v>
      </c>
      <c r="Y272" s="17">
        <v>353</v>
      </c>
      <c r="Z272" s="18">
        <v>-9.2544987146529607</v>
      </c>
      <c r="AA272" s="17">
        <v>1702</v>
      </c>
      <c r="AB272" s="18">
        <v>55.718206770356801</v>
      </c>
      <c r="AC272" s="17">
        <v>1410</v>
      </c>
      <c r="AD272" s="18">
        <v>28.415300546448101</v>
      </c>
      <c r="AE272" s="17">
        <v>0</v>
      </c>
      <c r="AF272" s="18" t="str">
        <v>NA</v>
      </c>
    </row>
    <row r="273" spans="2:32" x14ac:dyDescent="0.2">
      <c r="B273" s="17" t="str">
        <v>Largely Suburban CoC</v>
      </c>
      <c r="C273" s="17" t="str">
        <v>San Bernardino City &amp; County CoC</v>
      </c>
      <c r="D273" s="17" t="str">
        <v>CA-609</v>
      </c>
      <c r="E273" s="17" t="str">
        <v>CA</v>
      </c>
      <c r="F273" s="17">
        <v>2018</v>
      </c>
      <c r="G273" s="19">
        <v>10141456</v>
      </c>
      <c r="H273" s="18">
        <v>-2.6337719753020998</v>
      </c>
      <c r="I273" s="17">
        <v>675</v>
      </c>
      <c r="J273" s="17">
        <v>1443</v>
      </c>
      <c r="K273" s="17">
        <v>2118</v>
      </c>
      <c r="L273" s="18">
        <v>13.5048231511254</v>
      </c>
      <c r="M273" s="20">
        <v>4788.2228517469302</v>
      </c>
      <c r="N273" s="18">
        <v>-14.2184223351812</v>
      </c>
      <c r="O273" s="17">
        <v>423</v>
      </c>
      <c r="P273" s="18">
        <v>-4.0816326530612299</v>
      </c>
      <c r="Q273" s="17" t="str">
        <v>NA</v>
      </c>
      <c r="R273" s="18" t="str">
        <v>NA</v>
      </c>
      <c r="S273" s="17" t="str">
        <v>NA</v>
      </c>
      <c r="T273" s="18" t="str">
        <v>NA</v>
      </c>
      <c r="U273" s="17">
        <v>3852</v>
      </c>
      <c r="V273" s="18">
        <v>0</v>
      </c>
      <c r="W273" s="17">
        <v>387</v>
      </c>
      <c r="X273" s="18">
        <v>0</v>
      </c>
      <c r="Y273" s="17">
        <v>343</v>
      </c>
      <c r="Z273" s="18">
        <v>-2.8328611898016902</v>
      </c>
      <c r="AA273" s="17">
        <v>1773</v>
      </c>
      <c r="AB273" s="18">
        <v>4.1715628672150498</v>
      </c>
      <c r="AC273" s="17">
        <v>1349</v>
      </c>
      <c r="AD273" s="18">
        <v>-4.3262411347517702</v>
      </c>
      <c r="AE273" s="17">
        <v>0</v>
      </c>
      <c r="AF273" s="18" t="str">
        <v>NA</v>
      </c>
    </row>
    <row r="274" spans="2:32" x14ac:dyDescent="0.2">
      <c r="B274" s="17" t="str">
        <v>Largely Suburban CoC</v>
      </c>
      <c r="C274" s="17" t="str">
        <v>San Bernardino City &amp; County CoC</v>
      </c>
      <c r="D274" s="17" t="str">
        <v>CA-609</v>
      </c>
      <c r="E274" s="17" t="str">
        <v>CA</v>
      </c>
      <c r="F274" s="17">
        <v>2019</v>
      </c>
      <c r="G274" s="19">
        <v>10622832</v>
      </c>
      <c r="H274" s="18">
        <v>4.74661626496236</v>
      </c>
      <c r="I274" s="17">
        <v>687</v>
      </c>
      <c r="J274" s="17">
        <v>1920</v>
      </c>
      <c r="K274" s="17">
        <v>2607</v>
      </c>
      <c r="L274" s="18">
        <v>23.0878186968839</v>
      </c>
      <c r="M274" s="20">
        <v>4074.7341772151899</v>
      </c>
      <c r="N274" s="18">
        <v>-14.9009078445761</v>
      </c>
      <c r="O274" s="17">
        <v>767</v>
      </c>
      <c r="P274" s="18">
        <v>81.323877068557906</v>
      </c>
      <c r="Q274" s="17" t="str">
        <v>NA</v>
      </c>
      <c r="R274" s="18" t="str">
        <v>NA</v>
      </c>
      <c r="S274" s="17" t="str">
        <v>NA</v>
      </c>
      <c r="T274" s="18" t="str">
        <v>NA</v>
      </c>
      <c r="U274" s="17">
        <v>3986</v>
      </c>
      <c r="V274" s="18">
        <v>3.4787123572170402</v>
      </c>
      <c r="W274" s="17">
        <v>433</v>
      </c>
      <c r="X274" s="18">
        <v>11.8863049095607</v>
      </c>
      <c r="Y274" s="17">
        <v>246</v>
      </c>
      <c r="Z274" s="18">
        <v>-28.279883381924201</v>
      </c>
      <c r="AA274" s="17">
        <v>1779</v>
      </c>
      <c r="AB274" s="18">
        <v>0.33840947546530697</v>
      </c>
      <c r="AC274" s="17">
        <v>1528</v>
      </c>
      <c r="AD274" s="18">
        <v>13.2690882134915</v>
      </c>
      <c r="AE274" s="17">
        <v>0</v>
      </c>
      <c r="AF274" s="18" t="str">
        <v>NA</v>
      </c>
    </row>
    <row r="275" spans="2:32" x14ac:dyDescent="0.2">
      <c r="B275" s="17" t="str">
        <v>Largely Suburban CoC</v>
      </c>
      <c r="C275" s="17" t="str">
        <v>San Bernardino City &amp; County CoC</v>
      </c>
      <c r="D275" s="17" t="str">
        <v>CA-609</v>
      </c>
      <c r="E275" s="17" t="str">
        <v>CA</v>
      </c>
      <c r="F275" s="17">
        <v>2020</v>
      </c>
      <c r="G275" s="19">
        <v>11662078</v>
      </c>
      <c r="H275" s="18">
        <v>9.78313504346111</v>
      </c>
      <c r="I275" s="17">
        <v>735</v>
      </c>
      <c r="J275" s="17">
        <v>2390</v>
      </c>
      <c r="K275" s="17">
        <v>3125</v>
      </c>
      <c r="L275" s="18">
        <v>19.869581894898399</v>
      </c>
      <c r="M275" s="20">
        <v>3731.8649599999999</v>
      </c>
      <c r="N275" s="18">
        <v>-8.4145174213430192</v>
      </c>
      <c r="O275" s="17">
        <v>760</v>
      </c>
      <c r="P275" s="18">
        <v>-0.91264667535854205</v>
      </c>
      <c r="Q275" s="17" t="str">
        <v>NA</v>
      </c>
      <c r="R275" s="18" t="str">
        <v>NA</v>
      </c>
      <c r="S275" s="17" t="str">
        <v>NA</v>
      </c>
      <c r="T275" s="18" t="str">
        <v>NA</v>
      </c>
      <c r="U275" s="17">
        <v>4373</v>
      </c>
      <c r="V275" s="18">
        <v>9.70898143502259</v>
      </c>
      <c r="W275" s="17">
        <v>483</v>
      </c>
      <c r="X275" s="18">
        <v>11.5473441108545</v>
      </c>
      <c r="Y275" s="17">
        <v>186</v>
      </c>
      <c r="Z275" s="18">
        <v>-24.390243902439</v>
      </c>
      <c r="AA275" s="17">
        <v>2101</v>
      </c>
      <c r="AB275" s="18">
        <v>18.100056211354701</v>
      </c>
      <c r="AC275" s="17">
        <v>1603</v>
      </c>
      <c r="AD275" s="18">
        <v>4.9083769633507801</v>
      </c>
      <c r="AE275" s="17">
        <v>0</v>
      </c>
      <c r="AF275" s="18" t="str">
        <v>NA</v>
      </c>
    </row>
    <row r="276" spans="2:32" x14ac:dyDescent="0.2">
      <c r="B276" s="17" t="str">
        <v>Largely Suburban CoC</v>
      </c>
      <c r="C276" s="17" t="str">
        <v>San Bernardino City &amp; County CoC</v>
      </c>
      <c r="D276" s="17" t="str">
        <v>CA-609</v>
      </c>
      <c r="E276" s="17" t="str">
        <v>CA</v>
      </c>
      <c r="F276" s="17" t="str">
        <v>Trend Total</v>
      </c>
      <c r="G276" s="19">
        <v>62547787</v>
      </c>
      <c r="H276" s="18">
        <v>23.027203275152001</v>
      </c>
      <c r="I276" s="17" t="str">
        <v>NA</v>
      </c>
      <c r="J276" s="17" t="str">
        <v>NA</v>
      </c>
      <c r="K276" s="17" t="str">
        <v>NA</v>
      </c>
      <c r="L276" s="18">
        <v>43.157629081731301</v>
      </c>
      <c r="M276" s="20" t="str">
        <v>NA</v>
      </c>
      <c r="N276" s="18">
        <v>-9.9412682492875195</v>
      </c>
      <c r="O276" s="17" t="str">
        <v>NA</v>
      </c>
      <c r="P276" s="18">
        <v>57.026997267324901</v>
      </c>
      <c r="Q276" s="17" t="str">
        <v>NA</v>
      </c>
      <c r="R276" s="18" t="str">
        <v>NA</v>
      </c>
      <c r="S276" s="17" t="str">
        <v>NA</v>
      </c>
      <c r="T276" s="18" t="str">
        <v>NA</v>
      </c>
      <c r="U276" s="17" t="str">
        <v>NA</v>
      </c>
      <c r="V276" s="18">
        <v>79.1659081056128</v>
      </c>
      <c r="W276" s="17" t="str">
        <v>NA</v>
      </c>
      <c r="X276" s="18">
        <v>24.789053109996502</v>
      </c>
      <c r="Y276" s="17" t="str">
        <v>NA</v>
      </c>
      <c r="Z276" s="18">
        <v>-81.637829069159693</v>
      </c>
      <c r="AA276" s="17" t="str">
        <v>NA</v>
      </c>
      <c r="AB276" s="18">
        <v>457.71420023667298</v>
      </c>
      <c r="AC276" s="17" t="str">
        <v>NA</v>
      </c>
      <c r="AD276" s="18">
        <v>43.278484110157699</v>
      </c>
      <c r="AE276" s="17" t="str">
        <v>NA</v>
      </c>
      <c r="AF276" s="18" t="str">
        <v>NA</v>
      </c>
    </row>
    <row r="277" spans="2:32" x14ac:dyDescent="0.2">
      <c r="B277" s="17" t="str">
        <v>Other Largely Urban CoC</v>
      </c>
      <c r="C277" s="17" t="str">
        <v>Oxnard, San Buenaventura/Ventura County CoC</v>
      </c>
      <c r="D277" s="17" t="str">
        <v>CA-611</v>
      </c>
      <c r="E277" s="17" t="str">
        <v>CA</v>
      </c>
      <c r="F277" s="17">
        <v>2015</v>
      </c>
      <c r="G277" s="19">
        <v>1970367</v>
      </c>
      <c r="H277" s="18" t="str">
        <v>NA</v>
      </c>
      <c r="I277" s="17">
        <v>460</v>
      </c>
      <c r="J277" s="17">
        <v>957</v>
      </c>
      <c r="K277" s="17">
        <v>1417</v>
      </c>
      <c r="L277" s="18" t="str">
        <v>NA</v>
      </c>
      <c r="M277" s="20">
        <v>1390.5201129146101</v>
      </c>
      <c r="N277" s="18" t="str">
        <v>NA</v>
      </c>
      <c r="O277" s="17">
        <v>523</v>
      </c>
      <c r="P277" s="18" t="str">
        <v>NA</v>
      </c>
      <c r="Q277" s="17" t="str">
        <v>NA</v>
      </c>
      <c r="R277" s="18" t="str">
        <v>NA</v>
      </c>
      <c r="S277" s="17" t="str">
        <v>NA</v>
      </c>
      <c r="T277" s="18" t="str">
        <v>NA</v>
      </c>
      <c r="U277" s="17">
        <v>837</v>
      </c>
      <c r="V277" s="18" t="str">
        <v>NA</v>
      </c>
      <c r="W277" s="17">
        <v>129</v>
      </c>
      <c r="X277" s="18" t="str">
        <v>NA</v>
      </c>
      <c r="Y277" s="17">
        <v>282</v>
      </c>
      <c r="Z277" s="18" t="str">
        <v>NA</v>
      </c>
      <c r="AA277" s="17">
        <v>91</v>
      </c>
      <c r="AB277" s="18" t="str">
        <v>NA</v>
      </c>
      <c r="AC277" s="17">
        <v>335</v>
      </c>
      <c r="AD277" s="18" t="str">
        <v>NA</v>
      </c>
      <c r="AE277" s="17">
        <v>0</v>
      </c>
      <c r="AF277" s="18" t="str">
        <v>NA</v>
      </c>
    </row>
    <row r="278" spans="2:32" x14ac:dyDescent="0.2">
      <c r="B278" s="17" t="str">
        <v>Other Largely Urban CoC</v>
      </c>
      <c r="C278" s="17" t="str">
        <v>Oxnard, San Buenaventura/Ventura County CoC</v>
      </c>
      <c r="D278" s="17" t="str">
        <v>CA-611</v>
      </c>
      <c r="E278" s="17" t="str">
        <v>CA</v>
      </c>
      <c r="F278" s="17">
        <v>2016</v>
      </c>
      <c r="G278" s="19">
        <v>2174740</v>
      </c>
      <c r="H278" s="18">
        <v>10.3723316519207</v>
      </c>
      <c r="I278" s="17">
        <v>494</v>
      </c>
      <c r="J278" s="17">
        <v>777</v>
      </c>
      <c r="K278" s="17">
        <v>1271</v>
      </c>
      <c r="L278" s="18">
        <v>-10.30345800988</v>
      </c>
      <c r="M278" s="20">
        <v>1711.04642014162</v>
      </c>
      <c r="N278" s="18">
        <v>23.050821361740098</v>
      </c>
      <c r="O278" s="17">
        <v>303</v>
      </c>
      <c r="P278" s="18">
        <v>-42.065009560229399</v>
      </c>
      <c r="Q278" s="17" t="str">
        <v>NA</v>
      </c>
      <c r="R278" s="18" t="str">
        <v>NA</v>
      </c>
      <c r="S278" s="17" t="str">
        <v>NA</v>
      </c>
      <c r="T278" s="18" t="str">
        <v>NA</v>
      </c>
      <c r="U278" s="17">
        <v>1274</v>
      </c>
      <c r="V278" s="18">
        <v>52.210274790920003</v>
      </c>
      <c r="W278" s="17">
        <v>133</v>
      </c>
      <c r="X278" s="18">
        <v>3.10077519379846</v>
      </c>
      <c r="Y278" s="17">
        <v>269</v>
      </c>
      <c r="Z278" s="18">
        <v>-4.6099290780141899</v>
      </c>
      <c r="AA278" s="17">
        <v>374</v>
      </c>
      <c r="AB278" s="18">
        <v>310.98901098901098</v>
      </c>
      <c r="AC278" s="17">
        <v>498</v>
      </c>
      <c r="AD278" s="18">
        <v>48.656716417910502</v>
      </c>
      <c r="AE278" s="17">
        <v>0</v>
      </c>
      <c r="AF278" s="18" t="str">
        <v>NA</v>
      </c>
    </row>
    <row r="279" spans="2:32" x14ac:dyDescent="0.2">
      <c r="B279" s="17" t="str">
        <v>Other Largely Urban CoC</v>
      </c>
      <c r="C279" s="17" t="str">
        <v>Oxnard, San Buenaventura/Ventura County CoC</v>
      </c>
      <c r="D279" s="17" t="str">
        <v>CA-611</v>
      </c>
      <c r="E279" s="17" t="str">
        <v>CA</v>
      </c>
      <c r="F279" s="17">
        <v>2017</v>
      </c>
      <c r="G279" s="19">
        <v>2291894</v>
      </c>
      <c r="H279" s="18">
        <v>5.3870347719727301</v>
      </c>
      <c r="I279" s="17">
        <v>488</v>
      </c>
      <c r="J279" s="17">
        <v>664</v>
      </c>
      <c r="K279" s="17">
        <v>1152</v>
      </c>
      <c r="L279" s="18">
        <v>-9.3627065302911099</v>
      </c>
      <c r="M279" s="20">
        <v>1989.49131944444</v>
      </c>
      <c r="N279" s="18">
        <v>16.2733690930359</v>
      </c>
      <c r="O279" s="17">
        <v>385</v>
      </c>
      <c r="P279" s="18">
        <v>27.0627062706271</v>
      </c>
      <c r="Q279" s="17" t="str">
        <v>NA</v>
      </c>
      <c r="R279" s="18" t="str">
        <v>NA</v>
      </c>
      <c r="S279" s="17" t="str">
        <v>NA</v>
      </c>
      <c r="T279" s="18" t="str">
        <v>NA</v>
      </c>
      <c r="U279" s="17">
        <v>1283</v>
      </c>
      <c r="V279" s="18">
        <v>0.70643642072214496</v>
      </c>
      <c r="W279" s="17">
        <v>120</v>
      </c>
      <c r="X279" s="18">
        <v>-9.7744360902255707</v>
      </c>
      <c r="Y279" s="17">
        <v>242</v>
      </c>
      <c r="Z279" s="18">
        <v>-10.037174721189601</v>
      </c>
      <c r="AA279" s="17">
        <v>399</v>
      </c>
      <c r="AB279" s="18">
        <v>6.6844919786096302</v>
      </c>
      <c r="AC279" s="17">
        <v>522</v>
      </c>
      <c r="AD279" s="18">
        <v>4.81927710843373</v>
      </c>
      <c r="AE279" s="17">
        <v>0</v>
      </c>
      <c r="AF279" s="18" t="str">
        <v>NA</v>
      </c>
    </row>
    <row r="280" spans="2:32" x14ac:dyDescent="0.2">
      <c r="B280" s="17" t="str">
        <v>Other Largely Urban CoC</v>
      </c>
      <c r="C280" s="17" t="str">
        <v>Oxnard, San Buenaventura/Ventura County CoC</v>
      </c>
      <c r="D280" s="17" t="str">
        <v>CA-611</v>
      </c>
      <c r="E280" s="17" t="str">
        <v>CA</v>
      </c>
      <c r="F280" s="17">
        <v>2018</v>
      </c>
      <c r="G280" s="19">
        <v>2290478</v>
      </c>
      <c r="H280" s="18">
        <v>-6.1782962039258503E-2</v>
      </c>
      <c r="I280" s="17">
        <v>478</v>
      </c>
      <c r="J280" s="17">
        <v>830</v>
      </c>
      <c r="K280" s="17">
        <v>1308</v>
      </c>
      <c r="L280" s="18">
        <v>13.5416666666667</v>
      </c>
      <c r="M280" s="20">
        <v>1751.1299694189599</v>
      </c>
      <c r="N280" s="18">
        <v>-11.9810198564749</v>
      </c>
      <c r="O280" s="17">
        <v>280</v>
      </c>
      <c r="P280" s="18">
        <v>-27.272727272727298</v>
      </c>
      <c r="Q280" s="17" t="str">
        <v>NA</v>
      </c>
      <c r="R280" s="18" t="str">
        <v>NA</v>
      </c>
      <c r="S280" s="17" t="str">
        <v>NA</v>
      </c>
      <c r="T280" s="18" t="str">
        <v>NA</v>
      </c>
      <c r="U280" s="17">
        <v>1539</v>
      </c>
      <c r="V280" s="18">
        <v>19.953234606391302</v>
      </c>
      <c r="W280" s="17">
        <v>171</v>
      </c>
      <c r="X280" s="18">
        <v>42.5</v>
      </c>
      <c r="Y280" s="17">
        <v>204</v>
      </c>
      <c r="Z280" s="18">
        <v>-15.702479338843</v>
      </c>
      <c r="AA280" s="17">
        <v>617</v>
      </c>
      <c r="AB280" s="18">
        <v>54.636591478696801</v>
      </c>
      <c r="AC280" s="17">
        <v>547</v>
      </c>
      <c r="AD280" s="18">
        <v>4.7892720306513397</v>
      </c>
      <c r="AE280" s="17">
        <v>0</v>
      </c>
      <c r="AF280" s="18" t="str">
        <v>NA</v>
      </c>
    </row>
    <row r="281" spans="2:32" x14ac:dyDescent="0.2">
      <c r="B281" s="17" t="str">
        <v>Other Largely Urban CoC</v>
      </c>
      <c r="C281" s="17" t="str">
        <v>Oxnard, San Buenaventura/Ventura County CoC</v>
      </c>
      <c r="D281" s="17" t="str">
        <v>CA-611</v>
      </c>
      <c r="E281" s="17" t="str">
        <v>CA</v>
      </c>
      <c r="F281" s="17">
        <v>2019</v>
      </c>
      <c r="G281" s="19">
        <v>2258458</v>
      </c>
      <c r="H281" s="18">
        <v>-1.3979614735439501</v>
      </c>
      <c r="I281" s="17">
        <v>411</v>
      </c>
      <c r="J281" s="17">
        <v>1258</v>
      </c>
      <c r="K281" s="17">
        <v>1669</v>
      </c>
      <c r="L281" s="18">
        <v>27.5993883792049</v>
      </c>
      <c r="M281" s="20">
        <v>1353.18034751348</v>
      </c>
      <c r="N281" s="18">
        <v>-22.7253047378044</v>
      </c>
      <c r="O281" s="17">
        <v>324</v>
      </c>
      <c r="P281" s="18">
        <v>15.714285714285699</v>
      </c>
      <c r="Q281" s="17" t="str">
        <v>NA</v>
      </c>
      <c r="R281" s="18" t="str">
        <v>NA</v>
      </c>
      <c r="S281" s="17" t="str">
        <v>NA</v>
      </c>
      <c r="T281" s="18" t="str">
        <v>NA</v>
      </c>
      <c r="U281" s="17">
        <v>1645</v>
      </c>
      <c r="V281" s="18">
        <v>6.8875893437297098</v>
      </c>
      <c r="W281" s="17">
        <v>182</v>
      </c>
      <c r="X281" s="18">
        <v>6.4327485380117002</v>
      </c>
      <c r="Y281" s="17">
        <v>190</v>
      </c>
      <c r="Z281" s="18">
        <v>-6.86274509803921</v>
      </c>
      <c r="AA281" s="17">
        <v>644</v>
      </c>
      <c r="AB281" s="18">
        <v>4.3760129659643496</v>
      </c>
      <c r="AC281" s="17">
        <v>629</v>
      </c>
      <c r="AD281" s="18">
        <v>14.990859232175501</v>
      </c>
      <c r="AE281" s="17">
        <v>0</v>
      </c>
      <c r="AF281" s="18" t="str">
        <v>NA</v>
      </c>
    </row>
    <row r="282" spans="2:32" x14ac:dyDescent="0.2">
      <c r="B282" s="17" t="str">
        <v>Other Largely Urban CoC</v>
      </c>
      <c r="C282" s="17" t="str">
        <v>Oxnard, San Buenaventura/Ventura County CoC</v>
      </c>
      <c r="D282" s="17" t="str">
        <v>CA-611</v>
      </c>
      <c r="E282" s="17" t="str">
        <v>CA</v>
      </c>
      <c r="F282" s="17">
        <v>2020</v>
      </c>
      <c r="G282" s="19">
        <v>2504049</v>
      </c>
      <c r="H282" s="18">
        <v>10.874277936539</v>
      </c>
      <c r="I282" s="17">
        <v>522</v>
      </c>
      <c r="J282" s="17">
        <v>1265</v>
      </c>
      <c r="K282" s="17">
        <v>1787</v>
      </c>
      <c r="L282" s="18">
        <v>7.0701018573996501</v>
      </c>
      <c r="M282" s="20">
        <v>1401.25853385562</v>
      </c>
      <c r="N282" s="18">
        <v>3.5529769871760499</v>
      </c>
      <c r="O282" s="17">
        <v>429</v>
      </c>
      <c r="P282" s="18">
        <v>32.407407407407398</v>
      </c>
      <c r="Q282" s="17" t="str">
        <v>NA</v>
      </c>
      <c r="R282" s="18" t="str">
        <v>NA</v>
      </c>
      <c r="S282" s="17" t="str">
        <v>NA</v>
      </c>
      <c r="T282" s="18" t="str">
        <v>NA</v>
      </c>
      <c r="U282" s="17">
        <v>1935</v>
      </c>
      <c r="V282" s="18">
        <v>17.629179331307</v>
      </c>
      <c r="W282" s="17">
        <v>354</v>
      </c>
      <c r="X282" s="18">
        <v>94.505494505494497</v>
      </c>
      <c r="Y282" s="17">
        <v>205</v>
      </c>
      <c r="Z282" s="18">
        <v>7.8947368421052699</v>
      </c>
      <c r="AA282" s="17">
        <v>683</v>
      </c>
      <c r="AB282" s="18">
        <v>6.055900621118</v>
      </c>
      <c r="AC282" s="17">
        <v>693</v>
      </c>
      <c r="AD282" s="18">
        <v>10.1748807631161</v>
      </c>
      <c r="AE282" s="17">
        <v>0</v>
      </c>
      <c r="AF282" s="18" t="str">
        <v>NA</v>
      </c>
    </row>
    <row r="283" spans="2:32" x14ac:dyDescent="0.2">
      <c r="B283" s="17" t="str">
        <v>Other Largely Urban CoC</v>
      </c>
      <c r="C283" s="17" t="str">
        <v>Oxnard, San Buenaventura/Ventura County CoC</v>
      </c>
      <c r="D283" s="17" t="str">
        <v>CA-611</v>
      </c>
      <c r="E283" s="17" t="str">
        <v>CA</v>
      </c>
      <c r="F283" s="17" t="str">
        <v>Trend Total</v>
      </c>
      <c r="G283" s="19">
        <v>13489986</v>
      </c>
      <c r="H283" s="18">
        <v>25.173899924849199</v>
      </c>
      <c r="I283" s="17" t="str">
        <v>NA</v>
      </c>
      <c r="J283" s="17" t="str">
        <v>NA</v>
      </c>
      <c r="K283" s="17" t="str">
        <v>NA</v>
      </c>
      <c r="L283" s="18">
        <v>28.5449923631001</v>
      </c>
      <c r="M283" s="20" t="str">
        <v>NA</v>
      </c>
      <c r="N283" s="18">
        <v>8.1708428476727502</v>
      </c>
      <c r="O283" s="17" t="str">
        <v>NA</v>
      </c>
      <c r="P283" s="18">
        <v>5.8466625593634998</v>
      </c>
      <c r="Q283" s="17" t="str">
        <v>NA</v>
      </c>
      <c r="R283" s="18" t="str">
        <v>NA</v>
      </c>
      <c r="S283" s="17" t="str">
        <v>NA</v>
      </c>
      <c r="T283" s="18" t="str">
        <v>NA</v>
      </c>
      <c r="U283" s="17" t="str">
        <v>NA</v>
      </c>
      <c r="V283" s="18">
        <v>97.386714493070201</v>
      </c>
      <c r="W283" s="17" t="str">
        <v>NA</v>
      </c>
      <c r="X283" s="18">
        <v>136.76458214707901</v>
      </c>
      <c r="Y283" s="17" t="str">
        <v>NA</v>
      </c>
      <c r="Z283" s="18">
        <v>-29.317591393980699</v>
      </c>
      <c r="AA283" s="17" t="str">
        <v>NA</v>
      </c>
      <c r="AB283" s="18">
        <v>382.7420080334</v>
      </c>
      <c r="AC283" s="17" t="str">
        <v>NA</v>
      </c>
      <c r="AD283" s="18">
        <v>83.431005552287203</v>
      </c>
      <c r="AE283" s="17" t="str">
        <v>NA</v>
      </c>
      <c r="AF283" s="18" t="str">
        <v>NA</v>
      </c>
    </row>
    <row r="284" spans="2:32" x14ac:dyDescent="0.2">
      <c r="B284" s="17" t="str">
        <v>Other Largely Urban CoC</v>
      </c>
      <c r="C284" s="17" t="str">
        <v>Glendale CoC</v>
      </c>
      <c r="D284" s="17" t="str">
        <v>CA-612</v>
      </c>
      <c r="E284" s="17" t="str">
        <v>CA</v>
      </c>
      <c r="F284" s="17">
        <v>2015</v>
      </c>
      <c r="G284" s="19">
        <v>2319804</v>
      </c>
      <c r="H284" s="18" t="str">
        <v>NA</v>
      </c>
      <c r="I284" s="17">
        <v>86</v>
      </c>
      <c r="J284" s="17">
        <v>122</v>
      </c>
      <c r="K284" s="17">
        <v>208</v>
      </c>
      <c r="L284" s="18" t="str">
        <v>NA</v>
      </c>
      <c r="M284" s="20">
        <v>11152.9038461538</v>
      </c>
      <c r="N284" s="18" t="str">
        <v>NA</v>
      </c>
      <c r="O284" s="17">
        <v>69</v>
      </c>
      <c r="P284" s="18" t="str">
        <v>NA</v>
      </c>
      <c r="Q284" s="17" t="str">
        <v>NA</v>
      </c>
      <c r="R284" s="18" t="str">
        <v>NA</v>
      </c>
      <c r="S284" s="17" t="str">
        <v>NA</v>
      </c>
      <c r="T284" s="18" t="str">
        <v>NA</v>
      </c>
      <c r="U284" s="17">
        <v>240</v>
      </c>
      <c r="V284" s="18" t="str">
        <v>NA</v>
      </c>
      <c r="W284" s="17">
        <v>48</v>
      </c>
      <c r="X284" s="18" t="str">
        <v>NA</v>
      </c>
      <c r="Y284" s="17">
        <v>40</v>
      </c>
      <c r="Z284" s="18" t="str">
        <v>NA</v>
      </c>
      <c r="AA284" s="17">
        <v>0</v>
      </c>
      <c r="AB284" s="18" t="str">
        <v>NA</v>
      </c>
      <c r="AC284" s="17">
        <v>152</v>
      </c>
      <c r="AD284" s="18" t="str">
        <v>NA</v>
      </c>
      <c r="AE284" s="17">
        <v>0</v>
      </c>
      <c r="AF284" s="18" t="str">
        <v>NA</v>
      </c>
    </row>
    <row r="285" spans="2:32" x14ac:dyDescent="0.2">
      <c r="B285" s="17" t="str">
        <v>Other Largely Urban CoC</v>
      </c>
      <c r="C285" s="17" t="str">
        <v>Glendale CoC</v>
      </c>
      <c r="D285" s="17" t="str">
        <v>CA-612</v>
      </c>
      <c r="E285" s="17" t="str">
        <v>CA</v>
      </c>
      <c r="F285" s="17">
        <v>2016</v>
      </c>
      <c r="G285" s="19">
        <v>2371801</v>
      </c>
      <c r="H285" s="18">
        <v>2.2414393629806701</v>
      </c>
      <c r="I285" s="17">
        <v>185</v>
      </c>
      <c r="J285" s="17">
        <v>55</v>
      </c>
      <c r="K285" s="17">
        <v>240</v>
      </c>
      <c r="L285" s="18">
        <v>15.384615384615399</v>
      </c>
      <c r="M285" s="20">
        <v>9882.5041666666693</v>
      </c>
      <c r="N285" s="18">
        <v>-11.3907525520834</v>
      </c>
      <c r="O285" s="17">
        <v>115</v>
      </c>
      <c r="P285" s="18">
        <v>66.6666666666667</v>
      </c>
      <c r="Q285" s="17" t="str">
        <v>NA</v>
      </c>
      <c r="R285" s="18" t="str">
        <v>NA</v>
      </c>
      <c r="S285" s="17" t="str">
        <v>NA</v>
      </c>
      <c r="T285" s="18" t="str">
        <v>NA</v>
      </c>
      <c r="U285" s="17">
        <v>237</v>
      </c>
      <c r="V285" s="18">
        <v>-1.25</v>
      </c>
      <c r="W285" s="17">
        <v>49</v>
      </c>
      <c r="X285" s="18">
        <v>2.0833333333333299</v>
      </c>
      <c r="Y285" s="17">
        <v>40</v>
      </c>
      <c r="Z285" s="18">
        <v>0</v>
      </c>
      <c r="AA285" s="17">
        <v>0</v>
      </c>
      <c r="AB285" s="18" t="str">
        <v>NA</v>
      </c>
      <c r="AC285" s="17">
        <v>148</v>
      </c>
      <c r="AD285" s="18">
        <v>-2.6315789473684199</v>
      </c>
      <c r="AE285" s="17">
        <v>0</v>
      </c>
      <c r="AF285" s="18" t="str">
        <v>NA</v>
      </c>
    </row>
    <row r="286" spans="2:32" x14ac:dyDescent="0.2">
      <c r="B286" s="17" t="str">
        <v>Other Largely Urban CoC</v>
      </c>
      <c r="C286" s="17" t="str">
        <v>Glendale CoC</v>
      </c>
      <c r="D286" s="17" t="str">
        <v>CA-612</v>
      </c>
      <c r="E286" s="17" t="str">
        <v>CA</v>
      </c>
      <c r="F286" s="17">
        <v>2017</v>
      </c>
      <c r="G286" s="19">
        <v>2416477</v>
      </c>
      <c r="H286" s="18">
        <v>1.8836318898592299</v>
      </c>
      <c r="I286" s="17">
        <v>111</v>
      </c>
      <c r="J286" s="17">
        <v>57</v>
      </c>
      <c r="K286" s="17">
        <v>168</v>
      </c>
      <c r="L286" s="18">
        <v>-30</v>
      </c>
      <c r="M286" s="20">
        <v>14383.791666666701</v>
      </c>
      <c r="N286" s="18">
        <v>45.548045556941702</v>
      </c>
      <c r="O286" s="17">
        <v>67</v>
      </c>
      <c r="P286" s="18">
        <v>-41.739130434782602</v>
      </c>
      <c r="Q286" s="17" t="str">
        <v>NA</v>
      </c>
      <c r="R286" s="18" t="str">
        <v>NA</v>
      </c>
      <c r="S286" s="17" t="str">
        <v>NA</v>
      </c>
      <c r="T286" s="18" t="str">
        <v>NA</v>
      </c>
      <c r="U286" s="17">
        <v>241</v>
      </c>
      <c r="V286" s="18">
        <v>1.6877637130801699</v>
      </c>
      <c r="W286" s="17">
        <v>64</v>
      </c>
      <c r="X286" s="18">
        <v>30.612244897959201</v>
      </c>
      <c r="Y286" s="17">
        <v>40</v>
      </c>
      <c r="Z286" s="18">
        <v>0</v>
      </c>
      <c r="AA286" s="17">
        <v>0</v>
      </c>
      <c r="AB286" s="18" t="str">
        <v>NA</v>
      </c>
      <c r="AC286" s="17">
        <v>137</v>
      </c>
      <c r="AD286" s="18">
        <v>-7.4324324324324298</v>
      </c>
      <c r="AE286" s="17">
        <v>0</v>
      </c>
      <c r="AF286" s="18" t="str">
        <v>NA</v>
      </c>
    </row>
    <row r="287" spans="2:32" x14ac:dyDescent="0.2">
      <c r="B287" s="17" t="str">
        <v>Other Largely Urban CoC</v>
      </c>
      <c r="C287" s="17" t="str">
        <v>Glendale CoC</v>
      </c>
      <c r="D287" s="17" t="str">
        <v>CA-612</v>
      </c>
      <c r="E287" s="17" t="str">
        <v>CA</v>
      </c>
      <c r="F287" s="17">
        <v>2018</v>
      </c>
      <c r="G287" s="19">
        <v>2449400</v>
      </c>
      <c r="H287" s="18">
        <v>1.3624379623725</v>
      </c>
      <c r="I287" s="17">
        <v>104</v>
      </c>
      <c r="J287" s="17">
        <v>156</v>
      </c>
      <c r="K287" s="17">
        <v>260</v>
      </c>
      <c r="L287" s="18">
        <v>54.761904761904802</v>
      </c>
      <c r="M287" s="20">
        <v>9420.7692307692305</v>
      </c>
      <c r="N287" s="18">
        <v>-34.504270855082403</v>
      </c>
      <c r="O287" s="17">
        <v>49</v>
      </c>
      <c r="P287" s="18">
        <v>-26.865671641791</v>
      </c>
      <c r="Q287" s="17" t="str">
        <v>NA</v>
      </c>
      <c r="R287" s="18" t="str">
        <v>NA</v>
      </c>
      <c r="S287" s="17" t="str">
        <v>NA</v>
      </c>
      <c r="T287" s="18" t="str">
        <v>NA</v>
      </c>
      <c r="U287" s="17">
        <v>234</v>
      </c>
      <c r="V287" s="18">
        <v>-2.9045643153527001</v>
      </c>
      <c r="W287" s="17">
        <v>52</v>
      </c>
      <c r="X287" s="18">
        <v>-18.75</v>
      </c>
      <c r="Y287" s="17">
        <v>52</v>
      </c>
      <c r="Z287" s="18">
        <v>30</v>
      </c>
      <c r="AA287" s="17">
        <v>0</v>
      </c>
      <c r="AB287" s="18" t="str">
        <v>NA</v>
      </c>
      <c r="AC287" s="17">
        <v>130</v>
      </c>
      <c r="AD287" s="18">
        <v>-5.1094890510948998</v>
      </c>
      <c r="AE287" s="17">
        <v>0</v>
      </c>
      <c r="AF287" s="18" t="str">
        <v>NA</v>
      </c>
    </row>
    <row r="288" spans="2:32" x14ac:dyDescent="0.2">
      <c r="B288" s="17" t="str">
        <v>Other Largely Urban CoC</v>
      </c>
      <c r="C288" s="17" t="str">
        <v>Glendale CoC</v>
      </c>
      <c r="D288" s="17" t="str">
        <v>CA-612</v>
      </c>
      <c r="E288" s="17" t="str">
        <v>CA</v>
      </c>
      <c r="F288" s="17">
        <v>2019</v>
      </c>
      <c r="G288" s="19">
        <v>2540381</v>
      </c>
      <c r="H288" s="18">
        <v>3.7144198579243999</v>
      </c>
      <c r="I288" s="17">
        <v>96</v>
      </c>
      <c r="J288" s="17">
        <v>147</v>
      </c>
      <c r="K288" s="17">
        <v>243</v>
      </c>
      <c r="L288" s="18">
        <v>-6.5384615384615401</v>
      </c>
      <c r="M288" s="20">
        <v>10454.2427983539</v>
      </c>
      <c r="N288" s="18">
        <v>10.9701611648574</v>
      </c>
      <c r="O288" s="17">
        <v>76</v>
      </c>
      <c r="P288" s="18">
        <v>55.1020408163265</v>
      </c>
      <c r="Q288" s="17" t="str">
        <v>NA</v>
      </c>
      <c r="R288" s="18" t="str">
        <v>NA</v>
      </c>
      <c r="S288" s="17" t="str">
        <v>NA</v>
      </c>
      <c r="T288" s="18" t="str">
        <v>NA</v>
      </c>
      <c r="U288" s="17">
        <v>315</v>
      </c>
      <c r="V288" s="18">
        <v>34.615384615384599</v>
      </c>
      <c r="W288" s="17">
        <v>55</v>
      </c>
      <c r="X288" s="18">
        <v>5.7692307692307701</v>
      </c>
      <c r="Y288" s="17">
        <v>55</v>
      </c>
      <c r="Z288" s="18">
        <v>5.7692307692307701</v>
      </c>
      <c r="AA288" s="17">
        <v>13</v>
      </c>
      <c r="AB288" s="18" t="str">
        <v>Inf</v>
      </c>
      <c r="AC288" s="17">
        <v>192</v>
      </c>
      <c r="AD288" s="18">
        <v>47.692307692307701</v>
      </c>
      <c r="AE288" s="17">
        <v>0</v>
      </c>
      <c r="AF288" s="18" t="str">
        <v>NA</v>
      </c>
    </row>
    <row r="289" spans="2:32" x14ac:dyDescent="0.2">
      <c r="B289" s="17" t="str">
        <v>Other Largely Urban CoC</v>
      </c>
      <c r="C289" s="17" t="str">
        <v>Glendale CoC</v>
      </c>
      <c r="D289" s="17" t="str">
        <v>CA-612</v>
      </c>
      <c r="E289" s="17" t="str">
        <v>CA</v>
      </c>
      <c r="F289" s="17">
        <v>2020</v>
      </c>
      <c r="G289" s="19">
        <v>2735430</v>
      </c>
      <c r="H289" s="18">
        <v>7.6779427967694502</v>
      </c>
      <c r="I289" s="17">
        <v>94</v>
      </c>
      <c r="J289" s="17">
        <v>75</v>
      </c>
      <c r="K289" s="17">
        <v>169</v>
      </c>
      <c r="L289" s="18">
        <v>-30.452674897119302</v>
      </c>
      <c r="M289" s="20">
        <v>16185.9763313609</v>
      </c>
      <c r="N289" s="18">
        <v>54.8268644947632</v>
      </c>
      <c r="O289" s="17">
        <v>38</v>
      </c>
      <c r="P289" s="18">
        <v>-50</v>
      </c>
      <c r="Q289" s="17" t="str">
        <v>NA</v>
      </c>
      <c r="R289" s="18" t="str">
        <v>NA</v>
      </c>
      <c r="S289" s="17" t="str">
        <v>NA</v>
      </c>
      <c r="T289" s="18" t="str">
        <v>NA</v>
      </c>
      <c r="U289" s="17">
        <v>315</v>
      </c>
      <c r="V289" s="18">
        <v>0</v>
      </c>
      <c r="W289" s="17">
        <v>57</v>
      </c>
      <c r="X289" s="18">
        <v>3.6363636363636398</v>
      </c>
      <c r="Y289" s="17">
        <v>54</v>
      </c>
      <c r="Z289" s="18">
        <v>-1.8181818181818199</v>
      </c>
      <c r="AA289" s="17">
        <v>15</v>
      </c>
      <c r="AB289" s="18">
        <v>15.384615384615399</v>
      </c>
      <c r="AC289" s="17">
        <v>189</v>
      </c>
      <c r="AD289" s="18">
        <v>-1.5625</v>
      </c>
      <c r="AE289" s="17">
        <v>0</v>
      </c>
      <c r="AF289" s="18" t="str">
        <v>NA</v>
      </c>
    </row>
    <row r="290" spans="2:32" x14ac:dyDescent="0.2">
      <c r="B290" s="17" t="str">
        <v>Other Largely Urban CoC</v>
      </c>
      <c r="C290" s="17" t="str">
        <v>Glendale CoC</v>
      </c>
      <c r="D290" s="17" t="str">
        <v>CA-612</v>
      </c>
      <c r="E290" s="17" t="str">
        <v>CA</v>
      </c>
      <c r="F290" s="17" t="str">
        <v>Trend Total</v>
      </c>
      <c r="G290" s="19">
        <v>14833293</v>
      </c>
      <c r="H290" s="18">
        <v>16.8798718699062</v>
      </c>
      <c r="I290" s="17" t="str">
        <v>NA</v>
      </c>
      <c r="J290" s="17" t="str">
        <v>NA</v>
      </c>
      <c r="K290" s="17" t="str">
        <v>NA</v>
      </c>
      <c r="L290" s="18">
        <v>3.1553837109393599</v>
      </c>
      <c r="M290" s="20" t="str">
        <v>NA</v>
      </c>
      <c r="N290" s="18">
        <v>65.450047809396494</v>
      </c>
      <c r="O290" s="17" t="str">
        <v>NA</v>
      </c>
      <c r="P290" s="18">
        <v>3.1639054064195999</v>
      </c>
      <c r="Q290" s="17" t="str">
        <v>NA</v>
      </c>
      <c r="R290" s="18" t="str">
        <v>NA</v>
      </c>
      <c r="S290" s="17" t="str">
        <v>NA</v>
      </c>
      <c r="T290" s="18" t="str">
        <v>NA</v>
      </c>
      <c r="U290" s="17" t="str">
        <v>NA</v>
      </c>
      <c r="V290" s="18">
        <v>32.148584013112099</v>
      </c>
      <c r="W290" s="17" t="str">
        <v>NA</v>
      </c>
      <c r="X290" s="18">
        <v>23.351172636886901</v>
      </c>
      <c r="Y290" s="17" t="str">
        <v>NA</v>
      </c>
      <c r="Z290" s="18">
        <v>33.951048951049003</v>
      </c>
      <c r="AA290" s="17" t="str">
        <v>NA</v>
      </c>
      <c r="AB290" s="18" t="str">
        <v>NA</v>
      </c>
      <c r="AC290" s="17" t="str">
        <v>NA</v>
      </c>
      <c r="AD290" s="18">
        <v>30.956307261412</v>
      </c>
      <c r="AE290" s="17" t="str">
        <v>NA</v>
      </c>
      <c r="AF290" s="18" t="str">
        <v>NA</v>
      </c>
    </row>
    <row r="291" spans="2:32" x14ac:dyDescent="0.2">
      <c r="B291" s="17" t="str">
        <v>Largely Suburban CoC</v>
      </c>
      <c r="C291" s="17" t="str">
        <v>Imperial County CoC</v>
      </c>
      <c r="D291" s="17" t="str">
        <v>CA-613</v>
      </c>
      <c r="E291" s="17" t="str">
        <v>CA</v>
      </c>
      <c r="F291" s="17">
        <v>2015</v>
      </c>
      <c r="G291" s="19">
        <v>191131</v>
      </c>
      <c r="H291" s="18" t="str">
        <v>NA</v>
      </c>
      <c r="I291" s="17">
        <v>190</v>
      </c>
      <c r="J291" s="17">
        <v>364</v>
      </c>
      <c r="K291" s="17">
        <v>554</v>
      </c>
      <c r="L291" s="18" t="str">
        <v>NA</v>
      </c>
      <c r="M291" s="20">
        <v>345.00180505415199</v>
      </c>
      <c r="N291" s="18" t="str">
        <v>NA</v>
      </c>
      <c r="O291" s="17">
        <v>179</v>
      </c>
      <c r="P291" s="18" t="str">
        <v>NA</v>
      </c>
      <c r="Q291" s="17" t="str">
        <v>NA</v>
      </c>
      <c r="R291" s="18" t="str">
        <v>NA</v>
      </c>
      <c r="S291" s="17" t="str">
        <v>NA</v>
      </c>
      <c r="T291" s="18" t="str">
        <v>NA</v>
      </c>
      <c r="U291" s="17">
        <v>181</v>
      </c>
      <c r="V291" s="18" t="str">
        <v>NA</v>
      </c>
      <c r="W291" s="17">
        <v>127</v>
      </c>
      <c r="X291" s="18" t="str">
        <v>NA</v>
      </c>
      <c r="Y291" s="17">
        <v>54</v>
      </c>
      <c r="Z291" s="18" t="str">
        <v>NA</v>
      </c>
      <c r="AA291" s="17">
        <v>0</v>
      </c>
      <c r="AB291" s="18" t="str">
        <v>NA</v>
      </c>
      <c r="AC291" s="17">
        <v>0</v>
      </c>
      <c r="AD291" s="18" t="str">
        <v>NA</v>
      </c>
      <c r="AE291" s="17">
        <v>0</v>
      </c>
      <c r="AF291" s="18" t="str">
        <v>NA</v>
      </c>
    </row>
    <row r="292" spans="2:32" x14ac:dyDescent="0.2">
      <c r="B292" s="17" t="str">
        <v>Largely Suburban CoC</v>
      </c>
      <c r="C292" s="17" t="str">
        <v>Imperial County CoC</v>
      </c>
      <c r="D292" s="17" t="str">
        <v>CA-613</v>
      </c>
      <c r="E292" s="17" t="str">
        <v>CA</v>
      </c>
      <c r="F292" s="17">
        <v>2016</v>
      </c>
      <c r="G292" s="19">
        <v>191704</v>
      </c>
      <c r="H292" s="18">
        <v>0.29979438186373802</v>
      </c>
      <c r="I292" s="17">
        <v>128</v>
      </c>
      <c r="J292" s="17">
        <v>252</v>
      </c>
      <c r="K292" s="17">
        <v>380</v>
      </c>
      <c r="L292" s="18">
        <v>-31.4079422382672</v>
      </c>
      <c r="M292" s="20">
        <v>504.48421052631602</v>
      </c>
      <c r="N292" s="18">
        <v>46.226542335664497</v>
      </c>
      <c r="O292" s="17">
        <v>60</v>
      </c>
      <c r="P292" s="18">
        <v>-66.480446927374302</v>
      </c>
      <c r="Q292" s="17" t="str">
        <v>NA</v>
      </c>
      <c r="R292" s="18" t="str">
        <v>NA</v>
      </c>
      <c r="S292" s="17" t="str">
        <v>NA</v>
      </c>
      <c r="T292" s="18" t="str">
        <v>NA</v>
      </c>
      <c r="U292" s="17">
        <v>214</v>
      </c>
      <c r="V292" s="18">
        <v>18.232044198895</v>
      </c>
      <c r="W292" s="17">
        <v>126</v>
      </c>
      <c r="X292" s="18">
        <v>-0.78740157480314799</v>
      </c>
      <c r="Y292" s="17">
        <v>56</v>
      </c>
      <c r="Z292" s="18">
        <v>3.7037037037037002</v>
      </c>
      <c r="AA292" s="17">
        <v>0</v>
      </c>
      <c r="AB292" s="18" t="str">
        <v>NA</v>
      </c>
      <c r="AC292" s="17">
        <v>32</v>
      </c>
      <c r="AD292" s="18" t="str">
        <v>Inf</v>
      </c>
      <c r="AE292" s="17">
        <v>0</v>
      </c>
      <c r="AF292" s="18" t="str">
        <v>NA</v>
      </c>
    </row>
    <row r="293" spans="2:32" x14ac:dyDescent="0.2">
      <c r="B293" s="17" t="str">
        <v>Largely Suburban CoC</v>
      </c>
      <c r="C293" s="17" t="str">
        <v>Imperial County CoC</v>
      </c>
      <c r="D293" s="17" t="str">
        <v>CA-613</v>
      </c>
      <c r="E293" s="17" t="str">
        <v>CA</v>
      </c>
      <c r="F293" s="17">
        <v>2017</v>
      </c>
      <c r="G293" s="19">
        <v>178875</v>
      </c>
      <c r="H293" s="18">
        <v>-6.6920878020281203</v>
      </c>
      <c r="I293" s="17">
        <v>128</v>
      </c>
      <c r="J293" s="17">
        <v>1026</v>
      </c>
      <c r="K293" s="17">
        <v>1154</v>
      </c>
      <c r="L293" s="18">
        <v>203.68421052631601</v>
      </c>
      <c r="M293" s="20">
        <v>155.00433275563299</v>
      </c>
      <c r="N293" s="18">
        <v>-69.274690957340297</v>
      </c>
      <c r="O293" s="17">
        <v>105</v>
      </c>
      <c r="P293" s="18">
        <v>75</v>
      </c>
      <c r="Q293" s="17" t="str">
        <v>NA</v>
      </c>
      <c r="R293" s="18" t="str">
        <v>NA</v>
      </c>
      <c r="S293" s="17" t="str">
        <v>NA</v>
      </c>
      <c r="T293" s="18" t="str">
        <v>NA</v>
      </c>
      <c r="U293" s="17">
        <v>262</v>
      </c>
      <c r="V293" s="18">
        <v>22.429906542056099</v>
      </c>
      <c r="W293" s="17">
        <v>94</v>
      </c>
      <c r="X293" s="18">
        <v>-25.396825396825399</v>
      </c>
      <c r="Y293" s="17">
        <v>88</v>
      </c>
      <c r="Z293" s="18">
        <v>57.142857142857103</v>
      </c>
      <c r="AA293" s="17">
        <v>32</v>
      </c>
      <c r="AB293" s="18" t="str">
        <v>Inf</v>
      </c>
      <c r="AC293" s="17">
        <v>48</v>
      </c>
      <c r="AD293" s="18">
        <v>50</v>
      </c>
      <c r="AE293" s="17">
        <v>0</v>
      </c>
      <c r="AF293" s="18" t="str">
        <v>NA</v>
      </c>
    </row>
    <row r="294" spans="2:32" x14ac:dyDescent="0.2">
      <c r="B294" s="17" t="str">
        <v>Largely Suburban CoC</v>
      </c>
      <c r="C294" s="17" t="str">
        <v>Imperial County CoC</v>
      </c>
      <c r="D294" s="17" t="str">
        <v>CA-613</v>
      </c>
      <c r="E294" s="17" t="str">
        <v>CA</v>
      </c>
      <c r="F294" s="17">
        <v>2018</v>
      </c>
      <c r="G294" s="19">
        <v>183793</v>
      </c>
      <c r="H294" s="18">
        <v>2.7494060097833701</v>
      </c>
      <c r="I294" s="17">
        <v>160</v>
      </c>
      <c r="J294" s="17">
        <v>1333</v>
      </c>
      <c r="K294" s="17">
        <v>1493</v>
      </c>
      <c r="L294" s="18">
        <v>29.376083188908101</v>
      </c>
      <c r="M294" s="20">
        <v>123.103148024113</v>
      </c>
      <c r="N294" s="18">
        <v>-20.580834202752801</v>
      </c>
      <c r="O294" s="17">
        <v>44</v>
      </c>
      <c r="P294" s="18">
        <v>-58.095238095238102</v>
      </c>
      <c r="Q294" s="17" t="str">
        <v>NA</v>
      </c>
      <c r="R294" s="18" t="str">
        <v>NA</v>
      </c>
      <c r="S294" s="17" t="str">
        <v>NA</v>
      </c>
      <c r="T294" s="18" t="str">
        <v>NA</v>
      </c>
      <c r="U294" s="17">
        <v>296</v>
      </c>
      <c r="V294" s="18">
        <v>12.9770992366412</v>
      </c>
      <c r="W294" s="17">
        <v>94</v>
      </c>
      <c r="X294" s="18">
        <v>0</v>
      </c>
      <c r="Y294" s="17">
        <v>98</v>
      </c>
      <c r="Z294" s="18">
        <v>11.363636363636401</v>
      </c>
      <c r="AA294" s="17">
        <v>56</v>
      </c>
      <c r="AB294" s="18">
        <v>75</v>
      </c>
      <c r="AC294" s="17">
        <v>48</v>
      </c>
      <c r="AD294" s="18">
        <v>0</v>
      </c>
      <c r="AE294" s="17">
        <v>0</v>
      </c>
      <c r="AF294" s="18" t="str">
        <v>NA</v>
      </c>
    </row>
    <row r="295" spans="2:32" x14ac:dyDescent="0.2">
      <c r="B295" s="17" t="str">
        <v>Largely Suburban CoC</v>
      </c>
      <c r="C295" s="17" t="str">
        <v>Imperial County CoC</v>
      </c>
      <c r="D295" s="17" t="str">
        <v>CA-613</v>
      </c>
      <c r="E295" s="17" t="str">
        <v>CA</v>
      </c>
      <c r="F295" s="17">
        <v>2019</v>
      </c>
      <c r="G295" s="19">
        <v>186875</v>
      </c>
      <c r="H295" s="18">
        <v>1.6768864973094799</v>
      </c>
      <c r="I295" s="17">
        <v>188</v>
      </c>
      <c r="J295" s="17">
        <v>1225</v>
      </c>
      <c r="K295" s="17">
        <v>1413</v>
      </c>
      <c r="L295" s="18">
        <v>-5.35833891493637</v>
      </c>
      <c r="M295" s="20">
        <v>132.25406935597999</v>
      </c>
      <c r="N295" s="18">
        <v>7.4335396606391102</v>
      </c>
      <c r="O295" s="17">
        <v>490</v>
      </c>
      <c r="P295" s="18">
        <v>1013.63636363636</v>
      </c>
      <c r="Q295" s="17" t="str">
        <v>NA</v>
      </c>
      <c r="R295" s="18" t="str">
        <v>NA</v>
      </c>
      <c r="S295" s="17" t="str">
        <v>NA</v>
      </c>
      <c r="T295" s="18" t="str">
        <v>NA</v>
      </c>
      <c r="U295" s="17">
        <v>763</v>
      </c>
      <c r="V295" s="18">
        <v>157.77027027027</v>
      </c>
      <c r="W295" s="17">
        <v>94</v>
      </c>
      <c r="X295" s="18">
        <v>0</v>
      </c>
      <c r="Y295" s="17">
        <v>154</v>
      </c>
      <c r="Z295" s="18">
        <v>57.142857142857103</v>
      </c>
      <c r="AA295" s="17">
        <v>467</v>
      </c>
      <c r="AB295" s="18">
        <v>733.92857142857099</v>
      </c>
      <c r="AC295" s="17">
        <v>48</v>
      </c>
      <c r="AD295" s="18">
        <v>0</v>
      </c>
      <c r="AE295" s="17">
        <v>0</v>
      </c>
      <c r="AF295" s="18" t="str">
        <v>NA</v>
      </c>
    </row>
    <row r="296" spans="2:32" x14ac:dyDescent="0.2">
      <c r="B296" s="17" t="str">
        <v>Largely Suburban CoC</v>
      </c>
      <c r="C296" s="17" t="str">
        <v>Imperial County CoC</v>
      </c>
      <c r="D296" s="17" t="str">
        <v>CA-613</v>
      </c>
      <c r="E296" s="17" t="str">
        <v>CA</v>
      </c>
      <c r="F296" s="17">
        <v>2020</v>
      </c>
      <c r="G296" s="19">
        <v>194700</v>
      </c>
      <c r="H296" s="18">
        <v>4.1872909698996699</v>
      </c>
      <c r="I296" s="17">
        <v>193</v>
      </c>
      <c r="J296" s="17">
        <v>1334</v>
      </c>
      <c r="K296" s="17">
        <v>1527</v>
      </c>
      <c r="L296" s="18">
        <v>8.0679405520169798</v>
      </c>
      <c r="M296" s="20">
        <v>127.50491159135601</v>
      </c>
      <c r="N296" s="18">
        <v>-3.59093507500444</v>
      </c>
      <c r="O296" s="17">
        <v>750</v>
      </c>
      <c r="P296" s="18">
        <v>53.061224489795897</v>
      </c>
      <c r="Q296" s="17" t="str">
        <v>NA</v>
      </c>
      <c r="R296" s="18" t="str">
        <v>NA</v>
      </c>
      <c r="S296" s="17" t="str">
        <v>NA</v>
      </c>
      <c r="T296" s="18" t="str">
        <v>NA</v>
      </c>
      <c r="U296" s="17">
        <v>781</v>
      </c>
      <c r="V296" s="18">
        <v>2.3591087811271301</v>
      </c>
      <c r="W296" s="17">
        <v>149</v>
      </c>
      <c r="X296" s="18">
        <v>58.510638297872298</v>
      </c>
      <c r="Y296" s="17">
        <v>154</v>
      </c>
      <c r="Z296" s="18">
        <v>0</v>
      </c>
      <c r="AA296" s="17">
        <v>157</v>
      </c>
      <c r="AB296" s="18">
        <v>-66.381156316916503</v>
      </c>
      <c r="AC296" s="17">
        <v>321</v>
      </c>
      <c r="AD296" s="18">
        <v>568.75</v>
      </c>
      <c r="AE296" s="17">
        <v>0</v>
      </c>
      <c r="AF296" s="18" t="str">
        <v>NA</v>
      </c>
    </row>
    <row r="297" spans="2:32" x14ac:dyDescent="0.2">
      <c r="B297" s="17" t="str">
        <v>Largely Suburban CoC</v>
      </c>
      <c r="C297" s="17" t="str">
        <v>Imperial County CoC</v>
      </c>
      <c r="D297" s="17" t="str">
        <v>CA-613</v>
      </c>
      <c r="E297" s="17" t="str">
        <v>CA</v>
      </c>
      <c r="F297" s="17" t="str">
        <v>Trend Total</v>
      </c>
      <c r="G297" s="19">
        <v>1127078</v>
      </c>
      <c r="H297" s="18">
        <v>2.2212900568281402</v>
      </c>
      <c r="I297" s="17" t="str">
        <v>NA</v>
      </c>
      <c r="J297" s="17" t="str">
        <v>NA</v>
      </c>
      <c r="K297" s="17" t="str">
        <v>NA</v>
      </c>
      <c r="L297" s="18">
        <v>204.36195311403799</v>
      </c>
      <c r="M297" s="20" t="str">
        <v>NA</v>
      </c>
      <c r="N297" s="18">
        <v>-39.786378238793901</v>
      </c>
      <c r="O297" s="17" t="str">
        <v>NA</v>
      </c>
      <c r="P297" s="18">
        <v>1017.12190310354</v>
      </c>
      <c r="Q297" s="17" t="str">
        <v>NA</v>
      </c>
      <c r="R297" s="18" t="str">
        <v>NA</v>
      </c>
      <c r="S297" s="17" t="str">
        <v>NA</v>
      </c>
      <c r="T297" s="18" t="str">
        <v>NA</v>
      </c>
      <c r="U297" s="17" t="str">
        <v>NA</v>
      </c>
      <c r="V297" s="18">
        <v>213.768429028989</v>
      </c>
      <c r="W297" s="17" t="str">
        <v>NA</v>
      </c>
      <c r="X297" s="18">
        <v>32.3264113262438</v>
      </c>
      <c r="Y297" s="17" t="str">
        <v>NA</v>
      </c>
      <c r="Z297" s="18">
        <v>129.35305435305401</v>
      </c>
      <c r="AA297" s="17" t="str">
        <v>NA</v>
      </c>
      <c r="AB297" s="18" t="str">
        <v>NA</v>
      </c>
      <c r="AC297" s="17" t="str">
        <v>NA</v>
      </c>
      <c r="AD297" s="18" t="str">
        <v>Inf</v>
      </c>
      <c r="AE297" s="17" t="str">
        <v>NA</v>
      </c>
      <c r="AF297" s="18" t="str">
        <v>NA</v>
      </c>
    </row>
    <row r="298" spans="2:32" x14ac:dyDescent="0.2">
      <c r="B298" s="17" t="str">
        <v>Largely Suburban CoC</v>
      </c>
      <c r="C298" s="17" t="str">
        <v>San Luis Obispo County CoC</v>
      </c>
      <c r="D298" s="17" t="str">
        <v>CA-614</v>
      </c>
      <c r="E298" s="17" t="str">
        <v>CA</v>
      </c>
      <c r="F298" s="17">
        <v>2015</v>
      </c>
      <c r="G298" s="19">
        <v>935156</v>
      </c>
      <c r="H298" s="18" t="str">
        <v>NA</v>
      </c>
      <c r="I298" s="17">
        <v>392</v>
      </c>
      <c r="J298" s="17">
        <v>1123</v>
      </c>
      <c r="K298" s="17">
        <v>1515</v>
      </c>
      <c r="L298" s="18" t="str">
        <v>NA</v>
      </c>
      <c r="M298" s="20">
        <v>617.26468646864703</v>
      </c>
      <c r="N298" s="18" t="str">
        <v>NA</v>
      </c>
      <c r="O298" s="17">
        <v>415</v>
      </c>
      <c r="P298" s="18" t="str">
        <v>NA</v>
      </c>
      <c r="Q298" s="17" t="str">
        <v>NA</v>
      </c>
      <c r="R298" s="18" t="str">
        <v>NA</v>
      </c>
      <c r="S298" s="17" t="str">
        <v>NA</v>
      </c>
      <c r="T298" s="18" t="str">
        <v>NA</v>
      </c>
      <c r="U298" s="17">
        <v>648</v>
      </c>
      <c r="V298" s="18" t="str">
        <v>NA</v>
      </c>
      <c r="W298" s="17">
        <v>344</v>
      </c>
      <c r="X298" s="18" t="str">
        <v>NA</v>
      </c>
      <c r="Y298" s="17">
        <v>55</v>
      </c>
      <c r="Z298" s="18" t="str">
        <v>NA</v>
      </c>
      <c r="AA298" s="17">
        <v>35</v>
      </c>
      <c r="AB298" s="18" t="str">
        <v>NA</v>
      </c>
      <c r="AC298" s="17">
        <v>214</v>
      </c>
      <c r="AD298" s="18" t="str">
        <v>NA</v>
      </c>
      <c r="AE298" s="17">
        <v>0</v>
      </c>
      <c r="AF298" s="18" t="str">
        <v>NA</v>
      </c>
    </row>
    <row r="299" spans="2:32" x14ac:dyDescent="0.2">
      <c r="B299" s="17" t="str">
        <v>Largely Suburban CoC</v>
      </c>
      <c r="C299" s="17" t="str">
        <v>San Luis Obispo County CoC</v>
      </c>
      <c r="D299" s="17" t="str">
        <v>CA-614</v>
      </c>
      <c r="E299" s="17" t="str">
        <v>CA</v>
      </c>
      <c r="F299" s="17">
        <v>2016</v>
      </c>
      <c r="G299" s="19">
        <v>928536</v>
      </c>
      <c r="H299" s="18">
        <v>-0.70790328030830896</v>
      </c>
      <c r="I299" s="17">
        <v>245</v>
      </c>
      <c r="J299" s="17">
        <v>1123</v>
      </c>
      <c r="K299" s="17">
        <v>1368</v>
      </c>
      <c r="L299" s="18">
        <v>-9.7029702970296992</v>
      </c>
      <c r="M299" s="20">
        <v>678.75438596491199</v>
      </c>
      <c r="N299" s="18">
        <v>9.9616422005357492</v>
      </c>
      <c r="O299" s="17">
        <v>418</v>
      </c>
      <c r="P299" s="18">
        <v>0.72289156626506001</v>
      </c>
      <c r="Q299" s="17" t="str">
        <v>NA</v>
      </c>
      <c r="R299" s="18" t="str">
        <v>NA</v>
      </c>
      <c r="S299" s="17" t="str">
        <v>NA</v>
      </c>
      <c r="T299" s="18" t="str">
        <v>NA</v>
      </c>
      <c r="U299" s="17">
        <v>555</v>
      </c>
      <c r="V299" s="18">
        <v>-14.3518518518518</v>
      </c>
      <c r="W299" s="17">
        <v>147</v>
      </c>
      <c r="X299" s="18">
        <v>-57.267441860465098</v>
      </c>
      <c r="Y299" s="17">
        <v>112</v>
      </c>
      <c r="Z299" s="18">
        <v>103.636363636364</v>
      </c>
      <c r="AA299" s="17">
        <v>74</v>
      </c>
      <c r="AB299" s="18">
        <v>111.428571428571</v>
      </c>
      <c r="AC299" s="17">
        <v>222</v>
      </c>
      <c r="AD299" s="18">
        <v>3.7383177570093502</v>
      </c>
      <c r="AE299" s="17">
        <v>0</v>
      </c>
      <c r="AF299" s="18" t="str">
        <v>NA</v>
      </c>
    </row>
    <row r="300" spans="2:32" x14ac:dyDescent="0.2">
      <c r="B300" s="17" t="str">
        <v>Largely Suburban CoC</v>
      </c>
      <c r="C300" s="17" t="str">
        <v>San Luis Obispo County CoC</v>
      </c>
      <c r="D300" s="17" t="str">
        <v>CA-614</v>
      </c>
      <c r="E300" s="17" t="str">
        <v>CA</v>
      </c>
      <c r="F300" s="17">
        <v>2017</v>
      </c>
      <c r="G300" s="19">
        <v>944314</v>
      </c>
      <c r="H300" s="18">
        <v>1.69923406308425</v>
      </c>
      <c r="I300" s="17">
        <v>303</v>
      </c>
      <c r="J300" s="17">
        <v>822</v>
      </c>
      <c r="K300" s="17">
        <v>1125</v>
      </c>
      <c r="L300" s="18">
        <v>-17.7631578947368</v>
      </c>
      <c r="M300" s="20">
        <v>839.39022222222195</v>
      </c>
      <c r="N300" s="18">
        <v>23.666268620710401</v>
      </c>
      <c r="O300" s="17">
        <v>282</v>
      </c>
      <c r="P300" s="18">
        <v>-32.535885167464102</v>
      </c>
      <c r="Q300" s="17" t="str">
        <v>NA</v>
      </c>
      <c r="R300" s="18" t="str">
        <v>NA</v>
      </c>
      <c r="S300" s="17" t="str">
        <v>NA</v>
      </c>
      <c r="T300" s="18" t="str">
        <v>NA</v>
      </c>
      <c r="U300" s="17">
        <v>584</v>
      </c>
      <c r="V300" s="18">
        <v>5.2252252252252198</v>
      </c>
      <c r="W300" s="17">
        <v>181</v>
      </c>
      <c r="X300" s="18">
        <v>23.1292517006803</v>
      </c>
      <c r="Y300" s="17">
        <v>72</v>
      </c>
      <c r="Z300" s="18">
        <v>-35.714285714285701</v>
      </c>
      <c r="AA300" s="17">
        <v>74</v>
      </c>
      <c r="AB300" s="18">
        <v>0</v>
      </c>
      <c r="AC300" s="17">
        <v>251</v>
      </c>
      <c r="AD300" s="18">
        <v>13.063063063063099</v>
      </c>
      <c r="AE300" s="17">
        <v>6</v>
      </c>
      <c r="AF300" s="18" t="str">
        <v>Inf</v>
      </c>
    </row>
    <row r="301" spans="2:32" x14ac:dyDescent="0.2">
      <c r="B301" s="17" t="str">
        <v>Largely Suburban CoC</v>
      </c>
      <c r="C301" s="17" t="str">
        <v>San Luis Obispo County CoC</v>
      </c>
      <c r="D301" s="17" t="str">
        <v>CA-614</v>
      </c>
      <c r="E301" s="17" t="str">
        <v>CA</v>
      </c>
      <c r="F301" s="17">
        <v>2018</v>
      </c>
      <c r="G301" s="19">
        <v>979997</v>
      </c>
      <c r="H301" s="18">
        <v>3.7787219081788499</v>
      </c>
      <c r="I301" s="17">
        <v>273</v>
      </c>
      <c r="J301" s="17">
        <v>822</v>
      </c>
      <c r="K301" s="17">
        <v>1095</v>
      </c>
      <c r="L301" s="18">
        <v>-2.6666666666666599</v>
      </c>
      <c r="M301" s="20">
        <v>894.97442922374398</v>
      </c>
      <c r="N301" s="18">
        <v>6.62197456319746</v>
      </c>
      <c r="O301" s="17">
        <v>301</v>
      </c>
      <c r="P301" s="18">
        <v>6.7375886524822599</v>
      </c>
      <c r="Q301" s="17" t="str">
        <v>NA</v>
      </c>
      <c r="R301" s="18" t="str">
        <v>NA</v>
      </c>
      <c r="S301" s="17" t="str">
        <v>NA</v>
      </c>
      <c r="T301" s="18" t="str">
        <v>NA</v>
      </c>
      <c r="U301" s="17">
        <v>577</v>
      </c>
      <c r="V301" s="18">
        <v>-1.1986301369862999</v>
      </c>
      <c r="W301" s="17">
        <v>154</v>
      </c>
      <c r="X301" s="18">
        <v>-14.917127071823201</v>
      </c>
      <c r="Y301" s="17">
        <v>52</v>
      </c>
      <c r="Z301" s="18">
        <v>-27.7777777777778</v>
      </c>
      <c r="AA301" s="17">
        <v>74</v>
      </c>
      <c r="AB301" s="18">
        <v>0</v>
      </c>
      <c r="AC301" s="17">
        <v>297</v>
      </c>
      <c r="AD301" s="18">
        <v>18.326693227091599</v>
      </c>
      <c r="AE301" s="17">
        <v>0</v>
      </c>
      <c r="AF301" s="18">
        <v>-100</v>
      </c>
    </row>
    <row r="302" spans="2:32" x14ac:dyDescent="0.2">
      <c r="B302" s="17" t="str">
        <v>Largely Suburban CoC</v>
      </c>
      <c r="C302" s="17" t="str">
        <v>San Luis Obispo County CoC</v>
      </c>
      <c r="D302" s="17" t="str">
        <v>CA-614</v>
      </c>
      <c r="E302" s="17" t="str">
        <v>CA</v>
      </c>
      <c r="F302" s="17">
        <v>2019</v>
      </c>
      <c r="G302" s="19">
        <v>1013800</v>
      </c>
      <c r="H302" s="18">
        <v>3.4492962733559298</v>
      </c>
      <c r="I302" s="17">
        <v>311</v>
      </c>
      <c r="J302" s="17">
        <v>1172</v>
      </c>
      <c r="K302" s="17">
        <v>1483</v>
      </c>
      <c r="L302" s="18">
        <v>35.433789954337897</v>
      </c>
      <c r="M302" s="20">
        <v>683.61429534726904</v>
      </c>
      <c r="N302" s="18">
        <v>-23.616332151500501</v>
      </c>
      <c r="O302" s="17">
        <v>298</v>
      </c>
      <c r="P302" s="18">
        <v>-0.99667774086378302</v>
      </c>
      <c r="Q302" s="17" t="str">
        <v>NA</v>
      </c>
      <c r="R302" s="18" t="str">
        <v>NA</v>
      </c>
      <c r="S302" s="17" t="str">
        <v>NA</v>
      </c>
      <c r="T302" s="18" t="str">
        <v>NA</v>
      </c>
      <c r="U302" s="17">
        <v>609</v>
      </c>
      <c r="V302" s="18">
        <v>5.5459272097053702</v>
      </c>
      <c r="W302" s="17">
        <v>197</v>
      </c>
      <c r="X302" s="18">
        <v>27.9220779220779</v>
      </c>
      <c r="Y302" s="17">
        <v>29</v>
      </c>
      <c r="Z302" s="18">
        <v>-44.230769230769198</v>
      </c>
      <c r="AA302" s="17">
        <v>33</v>
      </c>
      <c r="AB302" s="18">
        <v>-55.405405405405403</v>
      </c>
      <c r="AC302" s="17">
        <v>346</v>
      </c>
      <c r="AD302" s="18">
        <v>16.498316498316498</v>
      </c>
      <c r="AE302" s="17">
        <v>4</v>
      </c>
      <c r="AF302" s="18" t="str">
        <v>Inf</v>
      </c>
    </row>
    <row r="303" spans="2:32" x14ac:dyDescent="0.2">
      <c r="B303" s="17" t="str">
        <v>Largely Suburban CoC</v>
      </c>
      <c r="C303" s="17" t="str">
        <v>San Luis Obispo County CoC</v>
      </c>
      <c r="D303" s="17" t="str">
        <v>CA-614</v>
      </c>
      <c r="E303" s="17" t="str">
        <v>CA</v>
      </c>
      <c r="F303" s="17">
        <v>2020</v>
      </c>
      <c r="G303" s="19">
        <v>1047426</v>
      </c>
      <c r="H303" s="18">
        <v>3.31682777668179</v>
      </c>
      <c r="I303" s="17">
        <v>251</v>
      </c>
      <c r="J303" s="17">
        <v>1172</v>
      </c>
      <c r="K303" s="17">
        <v>1423</v>
      </c>
      <c r="L303" s="18">
        <v>-4.0458530006742999</v>
      </c>
      <c r="M303" s="20">
        <v>736.06886858749101</v>
      </c>
      <c r="N303" s="18">
        <v>7.6731240989593097</v>
      </c>
      <c r="O303" s="17">
        <v>331</v>
      </c>
      <c r="P303" s="18">
        <v>11.0738255033557</v>
      </c>
      <c r="Q303" s="17" t="str">
        <v>NA</v>
      </c>
      <c r="R303" s="18" t="str">
        <v>NA</v>
      </c>
      <c r="S303" s="17" t="str">
        <v>NA</v>
      </c>
      <c r="T303" s="18" t="str">
        <v>NA</v>
      </c>
      <c r="U303" s="17">
        <v>1055</v>
      </c>
      <c r="V303" s="18">
        <v>73.234811165845599</v>
      </c>
      <c r="W303" s="17">
        <v>259</v>
      </c>
      <c r="X303" s="18">
        <v>31.472081218274099</v>
      </c>
      <c r="Y303" s="17">
        <v>31</v>
      </c>
      <c r="Z303" s="18">
        <v>6.8965517241379199</v>
      </c>
      <c r="AA303" s="17">
        <v>404</v>
      </c>
      <c r="AB303" s="18">
        <v>1124.2424242424199</v>
      </c>
      <c r="AC303" s="17">
        <v>357</v>
      </c>
      <c r="AD303" s="18">
        <v>3.1791907514450801</v>
      </c>
      <c r="AE303" s="17">
        <v>4</v>
      </c>
      <c r="AF303" s="18">
        <v>0</v>
      </c>
    </row>
    <row r="304" spans="2:32" x14ac:dyDescent="0.2">
      <c r="B304" s="17" t="str">
        <v>Largely Suburban CoC</v>
      </c>
      <c r="C304" s="17" t="str">
        <v>San Luis Obispo County CoC</v>
      </c>
      <c r="D304" s="17" t="str">
        <v>CA-614</v>
      </c>
      <c r="E304" s="17" t="str">
        <v>CA</v>
      </c>
      <c r="F304" s="17" t="str">
        <v>Trend Total</v>
      </c>
      <c r="G304" s="19">
        <v>5849229</v>
      </c>
      <c r="H304" s="18">
        <v>11.5361767409925</v>
      </c>
      <c r="I304" s="17" t="str">
        <v>NA</v>
      </c>
      <c r="J304" s="17" t="str">
        <v>NA</v>
      </c>
      <c r="K304" s="17" t="str">
        <v>NA</v>
      </c>
      <c r="L304" s="18">
        <v>1.25514209523044</v>
      </c>
      <c r="M304" s="20" t="str">
        <v>NA</v>
      </c>
      <c r="N304" s="18">
        <v>24.306677331902399</v>
      </c>
      <c r="O304" s="17" t="str">
        <v>NA</v>
      </c>
      <c r="P304" s="18">
        <v>-14.998257186224899</v>
      </c>
      <c r="Q304" s="17" t="str">
        <v>NA</v>
      </c>
      <c r="R304" s="18" t="str">
        <v>NA</v>
      </c>
      <c r="S304" s="17" t="str">
        <v>NA</v>
      </c>
      <c r="T304" s="18" t="str">
        <v>NA</v>
      </c>
      <c r="U304" s="17" t="str">
        <v>NA</v>
      </c>
      <c r="V304" s="18">
        <v>68.455481611938097</v>
      </c>
      <c r="W304" s="17" t="str">
        <v>NA</v>
      </c>
      <c r="X304" s="18">
        <v>10.338841908744</v>
      </c>
      <c r="Y304" s="17" t="str">
        <v>NA</v>
      </c>
      <c r="Z304" s="18">
        <v>2.8100826376692201</v>
      </c>
      <c r="AA304" s="17" t="str">
        <v>NA</v>
      </c>
      <c r="AB304" s="18">
        <v>1180.2655902655899</v>
      </c>
      <c r="AC304" s="17" t="str">
        <v>NA</v>
      </c>
      <c r="AD304" s="18">
        <v>54.805581296925602</v>
      </c>
      <c r="AE304" s="17" t="str">
        <v>NA</v>
      </c>
      <c r="AF304" s="18" t="str">
        <v>NA</v>
      </c>
    </row>
  </sheetData>
  <conditionalFormatting sqref="B25:AF304">
    <cfRule type="expression" dxfId="87" priority="1">
      <formula>$F25="Trend Total"</formula>
    </cfRule>
  </conditionalFormatting>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55E3F374-A808-C848-8099-9F7AABDE8F62}">
          <x14:formula1>
            <xm:f>List!$A$2:$A$56</xm:f>
          </x14:formula1>
          <xm:sqref>F2</xm:sqref>
        </x14:dataValidation>
        <x14:dataValidation type="list" allowBlank="1" showInputMessage="1" showErrorMessage="1" xr:uid="{332C6D78-6C7F-344B-9F96-A2DC27F5C8DD}">
          <x14:formula1>
            <xm:f>List!$C$2:$C$383</xm:f>
          </x14:formula1>
          <xm:sqref>E3:E4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99DB3-EAAC-5543-B9C8-2A9160820A87}">
  <dimension ref="A1"/>
  <sheetViews>
    <sheetView showGridLines="0" workbookViewId="0">
      <selection activeCell="R1" sqref="R1"/>
    </sheetView>
  </sheetViews>
  <sheetFormatPr baseColWidth="10" defaultRowHeight="16" x14ac:dyDescent="0.2"/>
  <sheetData/>
  <sheetProtection sheet="1" objects="1" scenario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9217D-4C22-4B4A-9B7A-2D54AE76510C}">
  <dimension ref="A1:C112"/>
  <sheetViews>
    <sheetView workbookViewId="0"/>
  </sheetViews>
  <sheetFormatPr baseColWidth="10" defaultColWidth="9.1640625" defaultRowHeight="15" x14ac:dyDescent="0.2"/>
  <cols>
    <col min="1" max="3" width="14.33203125" style="23" bestFit="1" customWidth="1"/>
    <col min="4" max="16384" width="9.1640625" style="23"/>
  </cols>
  <sheetData>
    <row r="1" spans="1:3" ht="29" x14ac:dyDescent="0.2">
      <c r="A1" s="28" t="s">
        <v>855</v>
      </c>
      <c r="B1" s="28" t="s">
        <v>856</v>
      </c>
      <c r="C1" s="28" t="s">
        <v>857</v>
      </c>
    </row>
    <row r="2" spans="1:3" x14ac:dyDescent="0.2">
      <c r="A2" s="24" t="s">
        <v>858</v>
      </c>
      <c r="B2" s="24" t="s">
        <v>808</v>
      </c>
      <c r="C2" s="24">
        <v>2010</v>
      </c>
    </row>
    <row r="3" spans="1:3" x14ac:dyDescent="0.2">
      <c r="A3" s="24" t="s">
        <v>859</v>
      </c>
      <c r="B3" s="24" t="s">
        <v>808</v>
      </c>
      <c r="C3" s="24">
        <v>2020</v>
      </c>
    </row>
    <row r="4" spans="1:3" x14ac:dyDescent="0.2">
      <c r="A4" s="24" t="s">
        <v>860</v>
      </c>
      <c r="B4" s="24" t="s">
        <v>808</v>
      </c>
      <c r="C4" s="24">
        <v>2010</v>
      </c>
    </row>
    <row r="5" spans="1:3" x14ac:dyDescent="0.2">
      <c r="A5" s="24" t="s">
        <v>861</v>
      </c>
      <c r="B5" s="24" t="s">
        <v>808</v>
      </c>
      <c r="C5" s="24">
        <v>2012</v>
      </c>
    </row>
    <row r="6" spans="1:3" x14ac:dyDescent="0.2">
      <c r="A6" s="24" t="s">
        <v>862</v>
      </c>
      <c r="B6" s="24" t="s">
        <v>808</v>
      </c>
      <c r="C6" s="24">
        <v>2010</v>
      </c>
    </row>
    <row r="7" spans="1:3" x14ac:dyDescent="0.2">
      <c r="A7" s="24" t="s">
        <v>863</v>
      </c>
      <c r="B7" s="24" t="s">
        <v>808</v>
      </c>
      <c r="C7" s="24">
        <v>2010</v>
      </c>
    </row>
    <row r="8" spans="1:3" x14ac:dyDescent="0.2">
      <c r="A8" s="24" t="s">
        <v>864</v>
      </c>
      <c r="B8" s="24" t="s">
        <v>808</v>
      </c>
      <c r="C8" s="24">
        <v>2010</v>
      </c>
    </row>
    <row r="9" spans="1:3" x14ac:dyDescent="0.2">
      <c r="A9" s="24" t="s">
        <v>865</v>
      </c>
      <c r="B9" s="24" t="s">
        <v>808</v>
      </c>
      <c r="C9" s="24">
        <v>2018</v>
      </c>
    </row>
    <row r="10" spans="1:3" x14ac:dyDescent="0.2">
      <c r="A10" s="24" t="s">
        <v>746</v>
      </c>
      <c r="B10" s="24" t="s">
        <v>768</v>
      </c>
      <c r="C10" s="24">
        <v>2010</v>
      </c>
    </row>
    <row r="11" spans="1:3" x14ac:dyDescent="0.2">
      <c r="A11" s="24" t="s">
        <v>866</v>
      </c>
      <c r="B11" s="24" t="s">
        <v>726</v>
      </c>
      <c r="C11" s="24">
        <v>2013</v>
      </c>
    </row>
    <row r="12" spans="1:3" x14ac:dyDescent="0.2">
      <c r="A12" s="24" t="s">
        <v>867</v>
      </c>
      <c r="B12" s="24" t="s">
        <v>742</v>
      </c>
      <c r="C12" s="24">
        <v>2011</v>
      </c>
    </row>
    <row r="13" spans="1:3" x14ac:dyDescent="0.2">
      <c r="A13" s="24" t="s">
        <v>868</v>
      </c>
      <c r="B13" s="24" t="s">
        <v>710</v>
      </c>
      <c r="C13" s="24">
        <v>2011</v>
      </c>
    </row>
    <row r="14" spans="1:3" x14ac:dyDescent="0.2">
      <c r="A14" s="24" t="s">
        <v>869</v>
      </c>
      <c r="B14" s="24" t="s">
        <v>710</v>
      </c>
      <c r="C14" s="24">
        <v>2013</v>
      </c>
    </row>
    <row r="15" spans="1:3" x14ac:dyDescent="0.2">
      <c r="A15" s="24" t="s">
        <v>870</v>
      </c>
      <c r="B15" s="24" t="s">
        <v>710</v>
      </c>
      <c r="C15" s="24">
        <v>2016</v>
      </c>
    </row>
    <row r="16" spans="1:3" x14ac:dyDescent="0.2">
      <c r="A16" s="24" t="s">
        <v>871</v>
      </c>
      <c r="B16" s="24" t="s">
        <v>710</v>
      </c>
      <c r="C16" s="24">
        <v>2010</v>
      </c>
    </row>
    <row r="17" spans="1:3" x14ac:dyDescent="0.2">
      <c r="A17" s="24" t="s">
        <v>872</v>
      </c>
      <c r="B17" s="24" t="s">
        <v>712</v>
      </c>
      <c r="C17" s="24">
        <v>2015</v>
      </c>
    </row>
    <row r="18" spans="1:3" x14ac:dyDescent="0.2">
      <c r="A18" s="24" t="s">
        <v>873</v>
      </c>
      <c r="B18" s="24" t="s">
        <v>710</v>
      </c>
      <c r="C18" s="24">
        <v>2010</v>
      </c>
    </row>
    <row r="19" spans="1:3" x14ac:dyDescent="0.2">
      <c r="A19" s="24" t="s">
        <v>874</v>
      </c>
      <c r="B19" s="24" t="s">
        <v>712</v>
      </c>
      <c r="C19" s="24">
        <v>2015</v>
      </c>
    </row>
    <row r="20" spans="1:3" x14ac:dyDescent="0.2">
      <c r="A20" s="24" t="s">
        <v>875</v>
      </c>
      <c r="B20" s="24" t="s">
        <v>710</v>
      </c>
      <c r="C20" s="24">
        <v>2011</v>
      </c>
    </row>
    <row r="21" spans="1:3" x14ac:dyDescent="0.2">
      <c r="A21" s="24" t="s">
        <v>876</v>
      </c>
      <c r="B21" s="24" t="s">
        <v>710</v>
      </c>
      <c r="C21" s="24">
        <v>2011</v>
      </c>
    </row>
    <row r="22" spans="1:3" x14ac:dyDescent="0.2">
      <c r="A22" s="24" t="s">
        <v>877</v>
      </c>
      <c r="B22" s="24" t="s">
        <v>710</v>
      </c>
      <c r="C22" s="24" t="s">
        <v>878</v>
      </c>
    </row>
    <row r="23" spans="1:3" x14ac:dyDescent="0.2">
      <c r="A23" s="24" t="s">
        <v>879</v>
      </c>
      <c r="B23" s="24" t="s">
        <v>710</v>
      </c>
      <c r="C23" s="24">
        <v>2015</v>
      </c>
    </row>
    <row r="24" spans="1:3" x14ac:dyDescent="0.2">
      <c r="A24" s="24" t="s">
        <v>880</v>
      </c>
      <c r="B24" s="24" t="s">
        <v>698</v>
      </c>
      <c r="C24" s="24">
        <v>2015</v>
      </c>
    </row>
    <row r="25" spans="1:3" x14ac:dyDescent="0.2">
      <c r="A25" s="24" t="s">
        <v>881</v>
      </c>
      <c r="B25" s="24" t="s">
        <v>598</v>
      </c>
      <c r="C25" s="24">
        <v>2011</v>
      </c>
    </row>
    <row r="26" spans="1:3" x14ac:dyDescent="0.2">
      <c r="A26" s="24" t="s">
        <v>882</v>
      </c>
      <c r="B26" s="24" t="s">
        <v>614</v>
      </c>
      <c r="C26" s="24">
        <v>2019</v>
      </c>
    </row>
    <row r="27" spans="1:3" x14ac:dyDescent="0.2">
      <c r="A27" s="24" t="s">
        <v>883</v>
      </c>
      <c r="B27" s="24" t="s">
        <v>578</v>
      </c>
      <c r="C27" s="24">
        <v>2017</v>
      </c>
    </row>
    <row r="28" spans="1:3" x14ac:dyDescent="0.2">
      <c r="A28" s="24" t="s">
        <v>884</v>
      </c>
      <c r="B28" s="24" t="s">
        <v>578</v>
      </c>
      <c r="C28" s="24" t="s">
        <v>878</v>
      </c>
    </row>
    <row r="29" spans="1:3" x14ac:dyDescent="0.2">
      <c r="A29" s="24" t="s">
        <v>885</v>
      </c>
      <c r="B29" s="24" t="s">
        <v>568</v>
      </c>
      <c r="C29" s="24">
        <v>2008</v>
      </c>
    </row>
    <row r="30" spans="1:3" x14ac:dyDescent="0.2">
      <c r="A30" s="24" t="s">
        <v>886</v>
      </c>
      <c r="B30" s="24" t="s">
        <v>548</v>
      </c>
      <c r="C30" s="24">
        <v>2017</v>
      </c>
    </row>
    <row r="31" spans="1:3" x14ac:dyDescent="0.2">
      <c r="A31" s="24" t="s">
        <v>887</v>
      </c>
      <c r="B31" s="24" t="s">
        <v>548</v>
      </c>
      <c r="C31" s="24">
        <v>2018</v>
      </c>
    </row>
    <row r="32" spans="1:3" x14ac:dyDescent="0.2">
      <c r="A32" s="24" t="s">
        <v>888</v>
      </c>
      <c r="B32" s="24" t="s">
        <v>524</v>
      </c>
      <c r="C32" s="24">
        <v>2020</v>
      </c>
    </row>
    <row r="33" spans="1:3" x14ac:dyDescent="0.2">
      <c r="A33" s="24" t="s">
        <v>889</v>
      </c>
      <c r="B33" s="24" t="s">
        <v>524</v>
      </c>
      <c r="C33" s="24">
        <v>2013</v>
      </c>
    </row>
    <row r="34" spans="1:3" x14ac:dyDescent="0.2">
      <c r="A34" s="24" t="s">
        <v>890</v>
      </c>
      <c r="B34" s="24" t="s">
        <v>524</v>
      </c>
      <c r="C34" s="24">
        <v>2015</v>
      </c>
    </row>
    <row r="35" spans="1:3" x14ac:dyDescent="0.2">
      <c r="A35" s="24" t="s">
        <v>891</v>
      </c>
      <c r="B35" s="24" t="s">
        <v>524</v>
      </c>
      <c r="C35" s="24">
        <v>2020</v>
      </c>
    </row>
    <row r="36" spans="1:3" x14ac:dyDescent="0.2">
      <c r="A36" s="24" t="s">
        <v>892</v>
      </c>
      <c r="B36" s="24" t="s">
        <v>524</v>
      </c>
      <c r="C36" s="24">
        <v>2017</v>
      </c>
    </row>
    <row r="37" spans="1:3" x14ac:dyDescent="0.2">
      <c r="A37" s="24" t="s">
        <v>893</v>
      </c>
      <c r="B37" s="24" t="s">
        <v>528</v>
      </c>
      <c r="C37" s="24">
        <v>2015</v>
      </c>
    </row>
    <row r="38" spans="1:3" x14ac:dyDescent="0.2">
      <c r="A38" s="24" t="s">
        <v>894</v>
      </c>
      <c r="B38" s="24" t="s">
        <v>488</v>
      </c>
      <c r="C38" s="24">
        <v>2012</v>
      </c>
    </row>
    <row r="39" spans="1:3" x14ac:dyDescent="0.2">
      <c r="A39" s="24" t="s">
        <v>895</v>
      </c>
      <c r="B39" s="24" t="s">
        <v>488</v>
      </c>
      <c r="C39" s="24">
        <v>2017</v>
      </c>
    </row>
    <row r="40" spans="1:3" x14ac:dyDescent="0.2">
      <c r="A40" s="24" t="s">
        <v>896</v>
      </c>
      <c r="B40" s="24" t="s">
        <v>486</v>
      </c>
      <c r="C40" s="24">
        <v>2020</v>
      </c>
    </row>
    <row r="41" spans="1:3" x14ac:dyDescent="0.2">
      <c r="A41" s="24" t="s">
        <v>897</v>
      </c>
      <c r="B41" s="24" t="s">
        <v>486</v>
      </c>
      <c r="C41" s="24">
        <v>2002</v>
      </c>
    </row>
    <row r="42" spans="1:3" x14ac:dyDescent="0.2">
      <c r="A42" s="24" t="s">
        <v>898</v>
      </c>
      <c r="B42" s="24" t="s">
        <v>486</v>
      </c>
      <c r="C42" s="24">
        <v>2008</v>
      </c>
    </row>
    <row r="43" spans="1:3" x14ac:dyDescent="0.2">
      <c r="A43" s="24" t="s">
        <v>899</v>
      </c>
      <c r="B43" s="24" t="s">
        <v>486</v>
      </c>
      <c r="C43" s="24">
        <v>2010</v>
      </c>
    </row>
    <row r="44" spans="1:3" x14ac:dyDescent="0.2">
      <c r="A44" s="24" t="s">
        <v>900</v>
      </c>
      <c r="B44" s="24" t="s">
        <v>486</v>
      </c>
      <c r="C44" s="24">
        <v>2008</v>
      </c>
    </row>
    <row r="45" spans="1:3" x14ac:dyDescent="0.2">
      <c r="A45" s="24" t="s">
        <v>901</v>
      </c>
      <c r="B45" s="24" t="s">
        <v>440</v>
      </c>
      <c r="C45" s="24">
        <v>2008</v>
      </c>
    </row>
    <row r="46" spans="1:3" x14ac:dyDescent="0.2">
      <c r="A46" s="24" t="s">
        <v>902</v>
      </c>
      <c r="B46" s="24" t="s">
        <v>440</v>
      </c>
      <c r="C46" s="24">
        <v>2011</v>
      </c>
    </row>
    <row r="47" spans="1:3" x14ac:dyDescent="0.2">
      <c r="A47" s="24" t="s">
        <v>903</v>
      </c>
      <c r="B47" s="24" t="s">
        <v>902</v>
      </c>
      <c r="C47" s="24">
        <v>2008</v>
      </c>
    </row>
    <row r="48" spans="1:3" x14ac:dyDescent="0.2">
      <c r="A48" s="24" t="s">
        <v>904</v>
      </c>
      <c r="B48" s="24" t="s">
        <v>414</v>
      </c>
      <c r="C48" s="24">
        <v>2008</v>
      </c>
    </row>
    <row r="49" spans="1:3" x14ac:dyDescent="0.2">
      <c r="A49" s="24" t="s">
        <v>905</v>
      </c>
      <c r="B49" s="24" t="s">
        <v>414</v>
      </c>
      <c r="C49" s="24" t="s">
        <v>878</v>
      </c>
    </row>
    <row r="50" spans="1:3" x14ac:dyDescent="0.2">
      <c r="A50" s="24" t="s">
        <v>906</v>
      </c>
      <c r="B50" s="24" t="s">
        <v>398</v>
      </c>
      <c r="C50" s="24">
        <v>2009</v>
      </c>
    </row>
    <row r="51" spans="1:3" x14ac:dyDescent="0.2">
      <c r="A51" s="24" t="s">
        <v>907</v>
      </c>
      <c r="B51" s="24" t="s">
        <v>398</v>
      </c>
      <c r="C51" s="24" t="s">
        <v>878</v>
      </c>
    </row>
    <row r="52" spans="1:3" x14ac:dyDescent="0.2">
      <c r="A52" s="24" t="s">
        <v>908</v>
      </c>
      <c r="B52" s="24" t="s">
        <v>398</v>
      </c>
      <c r="C52" s="24" t="s">
        <v>878</v>
      </c>
    </row>
    <row r="53" spans="1:3" x14ac:dyDescent="0.2">
      <c r="A53" s="24" t="s">
        <v>909</v>
      </c>
      <c r="B53" s="24" t="s">
        <v>398</v>
      </c>
      <c r="C53" s="24" t="s">
        <v>878</v>
      </c>
    </row>
    <row r="54" spans="1:3" x14ac:dyDescent="0.2">
      <c r="A54" s="24" t="s">
        <v>910</v>
      </c>
      <c r="B54" s="24" t="s">
        <v>398</v>
      </c>
      <c r="C54" s="24" t="s">
        <v>878</v>
      </c>
    </row>
    <row r="55" spans="1:3" x14ac:dyDescent="0.2">
      <c r="A55" s="24" t="s">
        <v>911</v>
      </c>
      <c r="B55" s="24" t="s">
        <v>398</v>
      </c>
      <c r="C55" s="24" t="s">
        <v>878</v>
      </c>
    </row>
    <row r="56" spans="1:3" x14ac:dyDescent="0.2">
      <c r="A56" s="24" t="s">
        <v>912</v>
      </c>
      <c r="B56" s="24" t="s">
        <v>398</v>
      </c>
      <c r="C56" s="24" t="s">
        <v>878</v>
      </c>
    </row>
    <row r="57" spans="1:3" x14ac:dyDescent="0.2">
      <c r="A57" s="24" t="s">
        <v>913</v>
      </c>
      <c r="B57" s="24" t="s">
        <v>398</v>
      </c>
      <c r="C57" s="24" t="s">
        <v>878</v>
      </c>
    </row>
    <row r="58" spans="1:3" x14ac:dyDescent="0.2">
      <c r="A58" s="24" t="s">
        <v>914</v>
      </c>
      <c r="B58" s="24" t="s">
        <v>398</v>
      </c>
      <c r="C58" s="24" t="s">
        <v>878</v>
      </c>
    </row>
    <row r="59" spans="1:3" x14ac:dyDescent="0.2">
      <c r="A59" s="24" t="s">
        <v>915</v>
      </c>
      <c r="B59" s="24" t="s">
        <v>398</v>
      </c>
      <c r="C59" s="24" t="s">
        <v>878</v>
      </c>
    </row>
    <row r="60" spans="1:3" x14ac:dyDescent="0.2">
      <c r="A60" s="24" t="s">
        <v>916</v>
      </c>
      <c r="B60" s="24" t="s">
        <v>398</v>
      </c>
      <c r="C60" s="24" t="s">
        <v>878</v>
      </c>
    </row>
    <row r="61" spans="1:3" x14ac:dyDescent="0.2">
      <c r="A61" s="24" t="s">
        <v>917</v>
      </c>
      <c r="B61" s="24" t="s">
        <v>398</v>
      </c>
      <c r="C61" s="24" t="s">
        <v>878</v>
      </c>
    </row>
    <row r="62" spans="1:3" x14ac:dyDescent="0.2">
      <c r="A62" s="24" t="s">
        <v>918</v>
      </c>
      <c r="B62" s="24" t="s">
        <v>398</v>
      </c>
      <c r="C62" s="24" t="s">
        <v>878</v>
      </c>
    </row>
    <row r="63" spans="1:3" x14ac:dyDescent="0.2">
      <c r="A63" s="24" t="s">
        <v>919</v>
      </c>
      <c r="B63" s="24" t="s">
        <v>398</v>
      </c>
      <c r="C63" s="24" t="s">
        <v>878</v>
      </c>
    </row>
    <row r="64" spans="1:3" x14ac:dyDescent="0.2">
      <c r="A64" s="24" t="s">
        <v>920</v>
      </c>
      <c r="B64" s="24" t="s">
        <v>378</v>
      </c>
      <c r="C64" s="24">
        <v>2011</v>
      </c>
    </row>
    <row r="65" spans="1:3" x14ac:dyDescent="0.2">
      <c r="A65" s="24" t="s">
        <v>921</v>
      </c>
      <c r="B65" s="24" t="s">
        <v>378</v>
      </c>
      <c r="C65" s="24">
        <v>2011</v>
      </c>
    </row>
    <row r="66" spans="1:3" x14ac:dyDescent="0.2">
      <c r="A66" s="24" t="s">
        <v>922</v>
      </c>
      <c r="B66" s="24" t="s">
        <v>378</v>
      </c>
      <c r="C66" s="24">
        <v>2011</v>
      </c>
    </row>
    <row r="67" spans="1:3" x14ac:dyDescent="0.2">
      <c r="A67" s="24" t="s">
        <v>923</v>
      </c>
      <c r="B67" s="24" t="s">
        <v>378</v>
      </c>
      <c r="C67" s="24">
        <v>2011</v>
      </c>
    </row>
    <row r="68" spans="1:3" x14ac:dyDescent="0.2">
      <c r="A68" s="24" t="s">
        <v>924</v>
      </c>
      <c r="B68" s="24" t="s">
        <v>360</v>
      </c>
      <c r="C68" s="24">
        <v>2013</v>
      </c>
    </row>
    <row r="69" spans="1:3" x14ac:dyDescent="0.2">
      <c r="A69" s="24" t="s">
        <v>925</v>
      </c>
      <c r="B69" s="24" t="s">
        <v>338</v>
      </c>
      <c r="C69" s="24">
        <v>2008</v>
      </c>
    </row>
    <row r="70" spans="1:3" x14ac:dyDescent="0.2">
      <c r="A70" s="24" t="s">
        <v>926</v>
      </c>
      <c r="B70" s="24" t="s">
        <v>360</v>
      </c>
      <c r="C70" s="24">
        <v>2015</v>
      </c>
    </row>
    <row r="71" spans="1:3" x14ac:dyDescent="0.2">
      <c r="A71" s="24" t="s">
        <v>927</v>
      </c>
      <c r="B71" s="24" t="s">
        <v>338</v>
      </c>
      <c r="C71" s="24">
        <v>2011</v>
      </c>
    </row>
    <row r="72" spans="1:3" x14ac:dyDescent="0.2">
      <c r="A72" s="24" t="s">
        <v>928</v>
      </c>
      <c r="B72" s="24" t="s">
        <v>360</v>
      </c>
      <c r="C72" s="24">
        <v>2013</v>
      </c>
    </row>
    <row r="73" spans="1:3" x14ac:dyDescent="0.2">
      <c r="A73" s="24" t="s">
        <v>929</v>
      </c>
      <c r="B73" s="24" t="s">
        <v>320</v>
      </c>
      <c r="C73" s="24">
        <v>2016</v>
      </c>
    </row>
    <row r="74" spans="1:3" x14ac:dyDescent="0.2">
      <c r="A74" s="24" t="s">
        <v>930</v>
      </c>
      <c r="B74" s="24" t="s">
        <v>931</v>
      </c>
      <c r="C74" s="24">
        <v>2020</v>
      </c>
    </row>
    <row r="75" spans="1:3" x14ac:dyDescent="0.2">
      <c r="A75" s="24" t="s">
        <v>932</v>
      </c>
      <c r="B75" s="24" t="s">
        <v>931</v>
      </c>
      <c r="C75" s="24">
        <v>2019</v>
      </c>
    </row>
    <row r="76" spans="1:3" x14ac:dyDescent="0.2">
      <c r="A76" s="24" t="s">
        <v>933</v>
      </c>
      <c r="B76" s="24" t="s">
        <v>320</v>
      </c>
      <c r="C76" s="24">
        <v>2015</v>
      </c>
    </row>
    <row r="77" spans="1:3" x14ac:dyDescent="0.2">
      <c r="A77" s="24" t="s">
        <v>934</v>
      </c>
      <c r="B77" s="24" t="s">
        <v>312</v>
      </c>
      <c r="C77" s="24">
        <v>2008</v>
      </c>
    </row>
    <row r="78" spans="1:3" x14ac:dyDescent="0.2">
      <c r="A78" s="24" t="s">
        <v>935</v>
      </c>
      <c r="B78" s="24" t="s">
        <v>931</v>
      </c>
      <c r="C78" s="24">
        <v>2020</v>
      </c>
    </row>
    <row r="79" spans="1:3" x14ac:dyDescent="0.2">
      <c r="A79" s="24" t="s">
        <v>936</v>
      </c>
      <c r="B79" s="24" t="s">
        <v>316</v>
      </c>
      <c r="C79" s="24">
        <v>2015</v>
      </c>
    </row>
    <row r="80" spans="1:3" x14ac:dyDescent="0.2">
      <c r="A80" s="24" t="s">
        <v>937</v>
      </c>
      <c r="B80" s="24" t="s">
        <v>304</v>
      </c>
      <c r="C80" s="24">
        <v>2008</v>
      </c>
    </row>
    <row r="81" spans="1:3" x14ac:dyDescent="0.2">
      <c r="A81" s="24" t="s">
        <v>938</v>
      </c>
      <c r="B81" s="24" t="s">
        <v>316</v>
      </c>
      <c r="C81" s="24">
        <v>2013</v>
      </c>
    </row>
    <row r="82" spans="1:3" x14ac:dyDescent="0.2">
      <c r="A82" s="24" t="s">
        <v>939</v>
      </c>
      <c r="B82" s="24" t="s">
        <v>288</v>
      </c>
      <c r="C82" s="24">
        <v>2012</v>
      </c>
    </row>
    <row r="83" spans="1:3" x14ac:dyDescent="0.2">
      <c r="A83" s="24" t="s">
        <v>940</v>
      </c>
      <c r="B83" s="24" t="s">
        <v>931</v>
      </c>
      <c r="C83" s="24">
        <v>2020</v>
      </c>
    </row>
    <row r="84" spans="1:3" x14ac:dyDescent="0.2">
      <c r="A84" s="24" t="s">
        <v>941</v>
      </c>
      <c r="B84" s="24" t="s">
        <v>216</v>
      </c>
      <c r="C84" s="24">
        <v>2015</v>
      </c>
    </row>
    <row r="85" spans="1:3" x14ac:dyDescent="0.2">
      <c r="A85" s="24" t="s">
        <v>942</v>
      </c>
      <c r="B85" s="24" t="s">
        <v>206</v>
      </c>
      <c r="C85" s="24">
        <v>2015</v>
      </c>
    </row>
    <row r="86" spans="1:3" x14ac:dyDescent="0.2">
      <c r="A86" s="24" t="s">
        <v>943</v>
      </c>
      <c r="B86" s="24" t="s">
        <v>200</v>
      </c>
      <c r="C86" s="24" t="s">
        <v>878</v>
      </c>
    </row>
    <row r="87" spans="1:3" x14ac:dyDescent="0.2">
      <c r="A87" s="24" t="s">
        <v>944</v>
      </c>
      <c r="B87" s="24" t="s">
        <v>198</v>
      </c>
      <c r="C87" s="24" t="s">
        <v>878</v>
      </c>
    </row>
    <row r="88" spans="1:3" x14ac:dyDescent="0.2">
      <c r="A88" s="24" t="s">
        <v>945</v>
      </c>
      <c r="B88" s="24" t="s">
        <v>198</v>
      </c>
      <c r="C88" s="24" t="s">
        <v>878</v>
      </c>
    </row>
    <row r="89" spans="1:3" x14ac:dyDescent="0.2">
      <c r="A89" s="24" t="s">
        <v>946</v>
      </c>
      <c r="B89" s="24" t="s">
        <v>188</v>
      </c>
      <c r="C89" s="24">
        <v>2010</v>
      </c>
    </row>
    <row r="90" spans="1:3" x14ac:dyDescent="0.2">
      <c r="A90" s="24" t="s">
        <v>947</v>
      </c>
      <c r="B90" s="24" t="s">
        <v>178</v>
      </c>
      <c r="C90" s="24">
        <v>2006</v>
      </c>
    </row>
    <row r="91" spans="1:3" x14ac:dyDescent="0.2">
      <c r="A91" s="24" t="s">
        <v>948</v>
      </c>
      <c r="B91" s="24" t="s">
        <v>152</v>
      </c>
      <c r="C91" s="24">
        <v>2013</v>
      </c>
    </row>
    <row r="92" spans="1:3" x14ac:dyDescent="0.2">
      <c r="A92" s="24" t="s">
        <v>949</v>
      </c>
      <c r="B92" s="24" t="s">
        <v>152</v>
      </c>
      <c r="C92" s="24">
        <v>2013</v>
      </c>
    </row>
    <row r="93" spans="1:3" x14ac:dyDescent="0.2">
      <c r="A93" s="24" t="s">
        <v>950</v>
      </c>
      <c r="B93" s="24" t="s">
        <v>146</v>
      </c>
      <c r="C93" s="24" t="s">
        <v>878</v>
      </c>
    </row>
    <row r="94" spans="1:3" x14ac:dyDescent="0.2">
      <c r="A94" s="24" t="s">
        <v>951</v>
      </c>
      <c r="B94" s="24" t="s">
        <v>144</v>
      </c>
      <c r="C94" s="24" t="s">
        <v>878</v>
      </c>
    </row>
    <row r="95" spans="1:3" x14ac:dyDescent="0.2">
      <c r="A95" s="24" t="s">
        <v>952</v>
      </c>
      <c r="B95" s="24" t="s">
        <v>152</v>
      </c>
      <c r="C95" s="24">
        <v>2012</v>
      </c>
    </row>
    <row r="96" spans="1:3" x14ac:dyDescent="0.2">
      <c r="A96" s="24" t="s">
        <v>953</v>
      </c>
      <c r="B96" s="24" t="s">
        <v>954</v>
      </c>
      <c r="C96" s="24" t="s">
        <v>878</v>
      </c>
    </row>
    <row r="97" spans="1:3" x14ac:dyDescent="0.2">
      <c r="A97" s="24" t="s">
        <v>955</v>
      </c>
      <c r="B97" s="24" t="s">
        <v>152</v>
      </c>
      <c r="C97" s="24">
        <v>2010</v>
      </c>
    </row>
    <row r="98" spans="1:3" x14ac:dyDescent="0.2">
      <c r="A98" s="24" t="s">
        <v>956</v>
      </c>
      <c r="B98" s="24" t="s">
        <v>957</v>
      </c>
      <c r="C98" s="24" t="s">
        <v>878</v>
      </c>
    </row>
    <row r="99" spans="1:3" x14ac:dyDescent="0.2">
      <c r="A99" s="24" t="s">
        <v>958</v>
      </c>
      <c r="B99" s="24" t="s">
        <v>959</v>
      </c>
      <c r="C99" s="24" t="s">
        <v>878</v>
      </c>
    </row>
    <row r="100" spans="1:3" x14ac:dyDescent="0.2">
      <c r="A100" s="24" t="s">
        <v>954</v>
      </c>
      <c r="B100" s="24" t="s">
        <v>152</v>
      </c>
      <c r="C100" s="24">
        <v>2012</v>
      </c>
    </row>
    <row r="101" spans="1:3" x14ac:dyDescent="0.2">
      <c r="A101" s="24" t="s">
        <v>957</v>
      </c>
      <c r="B101" s="24" t="s">
        <v>152</v>
      </c>
      <c r="C101" s="24">
        <v>2015</v>
      </c>
    </row>
    <row r="102" spans="1:3" x14ac:dyDescent="0.2">
      <c r="A102" s="24" t="s">
        <v>959</v>
      </c>
      <c r="B102" s="24" t="s">
        <v>152</v>
      </c>
      <c r="C102" s="24">
        <v>2011</v>
      </c>
    </row>
    <row r="103" spans="1:3" x14ac:dyDescent="0.2">
      <c r="A103" s="24" t="s">
        <v>960</v>
      </c>
      <c r="B103" s="24" t="s">
        <v>116</v>
      </c>
      <c r="C103" s="24">
        <v>2013</v>
      </c>
    </row>
    <row r="104" spans="1:3" x14ac:dyDescent="0.2">
      <c r="A104" s="24" t="s">
        <v>961</v>
      </c>
      <c r="B104" s="24" t="s">
        <v>116</v>
      </c>
      <c r="C104" s="24">
        <v>2013</v>
      </c>
    </row>
    <row r="105" spans="1:3" x14ac:dyDescent="0.2">
      <c r="A105" s="24" t="s">
        <v>962</v>
      </c>
      <c r="B105" s="24" t="s">
        <v>134</v>
      </c>
      <c r="C105" s="24">
        <v>2011</v>
      </c>
    </row>
    <row r="106" spans="1:3" x14ac:dyDescent="0.2">
      <c r="A106" s="24" t="s">
        <v>963</v>
      </c>
      <c r="B106" s="24" t="s">
        <v>116</v>
      </c>
      <c r="C106" s="24">
        <v>2013</v>
      </c>
    </row>
    <row r="107" spans="1:3" x14ac:dyDescent="0.2">
      <c r="A107" s="24" t="s">
        <v>964</v>
      </c>
      <c r="B107" s="24" t="s">
        <v>120</v>
      </c>
      <c r="C107" s="24">
        <v>2012</v>
      </c>
    </row>
    <row r="108" spans="1:3" x14ac:dyDescent="0.2">
      <c r="A108" s="24" t="s">
        <v>965</v>
      </c>
      <c r="B108" s="24" t="s">
        <v>134</v>
      </c>
      <c r="C108" s="24">
        <v>2011</v>
      </c>
    </row>
    <row r="109" spans="1:3" x14ac:dyDescent="0.2">
      <c r="A109" s="24" t="s">
        <v>966</v>
      </c>
      <c r="B109" s="24" t="s">
        <v>94</v>
      </c>
      <c r="C109" s="24">
        <v>2008</v>
      </c>
    </row>
    <row r="110" spans="1:3" x14ac:dyDescent="0.2">
      <c r="A110" s="24" t="s">
        <v>967</v>
      </c>
      <c r="B110" s="24" t="s">
        <v>96</v>
      </c>
      <c r="C110" s="24">
        <v>2018</v>
      </c>
    </row>
    <row r="111" spans="1:3" s="26" customFormat="1" ht="14" customHeight="1" x14ac:dyDescent="0.15">
      <c r="A111" s="25" t="s">
        <v>968</v>
      </c>
    </row>
    <row r="112" spans="1:3" ht="14" customHeight="1" x14ac:dyDescent="0.2">
      <c r="A112" s="27"/>
    </row>
  </sheetData>
  <sheetProtection sheet="1" objects="1" scenarios="1" sort="0" autoFilter="0"/>
  <pageMargins left="0.08" right="0.08"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25"/>
  <sheetViews>
    <sheetView zoomScaleNormal="100" workbookViewId="0"/>
  </sheetViews>
  <sheetFormatPr baseColWidth="10" defaultRowHeight="16" x14ac:dyDescent="0.2"/>
  <cols>
    <col min="1" max="2" width="24.83203125" style="17" customWidth="1"/>
    <col min="3" max="3" width="24.83203125" style="19" customWidth="1"/>
    <col min="4" max="4" width="24.83203125" style="18" customWidth="1"/>
    <col min="5" max="7" width="24.83203125" style="17" customWidth="1"/>
    <col min="8" max="8" width="24.83203125" style="18" customWidth="1"/>
    <col min="9" max="9" width="24.83203125" style="20" customWidth="1"/>
    <col min="10" max="10" width="24.83203125" style="18" customWidth="1"/>
    <col min="11" max="11" width="24.83203125" style="17" customWidth="1"/>
    <col min="12" max="12" width="24.83203125" style="18" customWidth="1"/>
    <col min="13" max="13" width="24.83203125" style="17" customWidth="1"/>
    <col min="14" max="14" width="24.83203125" style="18" customWidth="1"/>
    <col min="15" max="15" width="24.83203125" style="17" customWidth="1"/>
    <col min="16" max="16" width="24.83203125" style="18" customWidth="1"/>
  </cols>
  <sheetData>
    <row r="1" spans="1:18" s="3" customFormat="1" ht="16" customHeight="1" x14ac:dyDescent="0.2">
      <c r="A1" s="39" t="s">
        <v>1</v>
      </c>
      <c r="B1" s="39" t="s">
        <v>0</v>
      </c>
      <c r="C1" s="39" t="s">
        <v>2</v>
      </c>
      <c r="D1" s="39" t="s">
        <v>834</v>
      </c>
      <c r="E1" s="39" t="s">
        <v>3</v>
      </c>
      <c r="F1" s="39" t="s">
        <v>4</v>
      </c>
      <c r="G1" s="39" t="s">
        <v>5</v>
      </c>
      <c r="H1" s="39" t="s">
        <v>835</v>
      </c>
      <c r="I1" s="39" t="s">
        <v>836</v>
      </c>
      <c r="J1" s="39" t="s">
        <v>837</v>
      </c>
      <c r="K1" s="39" t="s">
        <v>6</v>
      </c>
      <c r="L1" s="39" t="s">
        <v>838</v>
      </c>
      <c r="M1" s="39" t="s">
        <v>7</v>
      </c>
      <c r="N1" s="39" t="s">
        <v>839</v>
      </c>
      <c r="O1" s="39" t="s">
        <v>8</v>
      </c>
      <c r="P1" s="39" t="s">
        <v>840</v>
      </c>
    </row>
    <row r="2" spans="1:18" ht="16" customHeight="1" x14ac:dyDescent="0.2">
      <c r="A2" s="37" t="s">
        <v>9</v>
      </c>
      <c r="B2" s="4">
        <v>2015</v>
      </c>
      <c r="C2" s="5">
        <v>3712473</v>
      </c>
      <c r="D2" s="6" t="s">
        <v>10</v>
      </c>
      <c r="E2" s="4">
        <v>1639</v>
      </c>
      <c r="F2" s="4">
        <v>317</v>
      </c>
      <c r="G2" s="4">
        <v>1956</v>
      </c>
      <c r="H2" s="6" t="s">
        <v>10</v>
      </c>
      <c r="I2" s="7">
        <v>1897.99233128834</v>
      </c>
      <c r="J2" s="6" t="s">
        <v>10</v>
      </c>
      <c r="K2" s="4">
        <v>222</v>
      </c>
      <c r="L2" s="6" t="s">
        <v>10</v>
      </c>
      <c r="M2" s="4">
        <v>152</v>
      </c>
      <c r="N2" s="6" t="s">
        <v>10</v>
      </c>
      <c r="O2" s="4">
        <v>212</v>
      </c>
      <c r="P2" s="6" t="s">
        <v>10</v>
      </c>
    </row>
    <row r="3" spans="1:18" ht="16" customHeight="1" x14ac:dyDescent="0.2">
      <c r="A3" s="38" t="s">
        <v>9</v>
      </c>
      <c r="B3" s="8">
        <v>2016</v>
      </c>
      <c r="C3" s="9">
        <v>3697135</v>
      </c>
      <c r="D3" s="10">
        <v>-0.41314778585595002</v>
      </c>
      <c r="E3" s="8">
        <v>1498</v>
      </c>
      <c r="F3" s="8">
        <v>442</v>
      </c>
      <c r="G3" s="8">
        <v>1940</v>
      </c>
      <c r="H3" s="10">
        <v>-0.81799591002045302</v>
      </c>
      <c r="I3" s="11">
        <v>1905.73969072165</v>
      </c>
      <c r="J3" s="10">
        <v>0.40818707776586499</v>
      </c>
      <c r="K3" s="8">
        <v>122</v>
      </c>
      <c r="L3" s="10">
        <v>-45.045045045045001</v>
      </c>
      <c r="M3" s="8">
        <v>155</v>
      </c>
      <c r="N3" s="10">
        <v>1.9736842105263099</v>
      </c>
      <c r="O3" s="8">
        <v>270</v>
      </c>
      <c r="P3" s="10">
        <v>27.358490566037698</v>
      </c>
    </row>
    <row r="4" spans="1:18" ht="16" customHeight="1" x14ac:dyDescent="0.2">
      <c r="A4" s="38" t="s">
        <v>9</v>
      </c>
      <c r="B4" s="8">
        <v>2017</v>
      </c>
      <c r="C4" s="9">
        <v>3731246</v>
      </c>
      <c r="D4" s="10">
        <v>0.92263333635369504</v>
      </c>
      <c r="E4" s="8">
        <v>1551</v>
      </c>
      <c r="F4" s="8">
        <v>294</v>
      </c>
      <c r="G4" s="8">
        <v>1845</v>
      </c>
      <c r="H4" s="10">
        <v>-4.8969072164948502</v>
      </c>
      <c r="I4" s="11">
        <v>2022.3555555555599</v>
      </c>
      <c r="J4" s="10">
        <v>6.1191916924261003</v>
      </c>
      <c r="K4" s="8">
        <v>257</v>
      </c>
      <c r="L4" s="10">
        <v>110.655737704918</v>
      </c>
      <c r="M4" s="8">
        <v>237</v>
      </c>
      <c r="N4" s="10">
        <v>52.903225806451601</v>
      </c>
      <c r="O4" s="8">
        <v>337</v>
      </c>
      <c r="P4" s="10">
        <v>24.814814814814799</v>
      </c>
    </row>
    <row r="5" spans="1:18" ht="16" customHeight="1" x14ac:dyDescent="0.2">
      <c r="A5" s="38" t="s">
        <v>9</v>
      </c>
      <c r="B5" s="8">
        <v>2018</v>
      </c>
      <c r="C5" s="9">
        <v>3925329</v>
      </c>
      <c r="D5" s="10">
        <v>5.2015600150727002</v>
      </c>
      <c r="E5" s="8">
        <v>1707</v>
      </c>
      <c r="F5" s="8">
        <v>309</v>
      </c>
      <c r="G5" s="8">
        <v>2016</v>
      </c>
      <c r="H5" s="10">
        <v>9.2682926829268393</v>
      </c>
      <c r="I5" s="11">
        <v>1947.08779761905</v>
      </c>
      <c r="J5" s="10">
        <v>-3.72178659334863</v>
      </c>
      <c r="K5" s="8">
        <v>357</v>
      </c>
      <c r="L5" s="10">
        <v>38.910505836575901</v>
      </c>
      <c r="M5" s="8">
        <v>247</v>
      </c>
      <c r="N5" s="10">
        <v>4.2194092827004104</v>
      </c>
      <c r="O5" s="8">
        <v>321</v>
      </c>
      <c r="P5" s="10">
        <v>-4.7477744807121596</v>
      </c>
    </row>
    <row r="6" spans="1:18" ht="16" customHeight="1" x14ac:dyDescent="0.2">
      <c r="A6" s="38" t="s">
        <v>9</v>
      </c>
      <c r="B6" s="8">
        <v>2019</v>
      </c>
      <c r="C6" s="9">
        <v>4862710</v>
      </c>
      <c r="D6" s="10">
        <v>23.880316783637799</v>
      </c>
      <c r="E6" s="8">
        <v>1634</v>
      </c>
      <c r="F6" s="8">
        <v>273</v>
      </c>
      <c r="G6" s="8">
        <v>1907</v>
      </c>
      <c r="H6" s="10">
        <v>-5.4067460317460396</v>
      </c>
      <c r="I6" s="11">
        <v>2549.9265862611401</v>
      </c>
      <c r="J6" s="10">
        <v>30.961048052340701</v>
      </c>
      <c r="K6" s="8">
        <v>269</v>
      </c>
      <c r="L6" s="10">
        <v>-24.649859943977599</v>
      </c>
      <c r="M6" s="8">
        <v>283</v>
      </c>
      <c r="N6" s="10">
        <v>14.5748987854251</v>
      </c>
      <c r="O6" s="8">
        <v>358</v>
      </c>
      <c r="P6" s="10">
        <v>11.526479750778799</v>
      </c>
    </row>
    <row r="7" spans="1:18" ht="16" customHeight="1" x14ac:dyDescent="0.2">
      <c r="A7" s="38" t="s">
        <v>9</v>
      </c>
      <c r="B7" s="8">
        <v>2020</v>
      </c>
      <c r="C7" s="9">
        <v>4742326</v>
      </c>
      <c r="D7" s="10">
        <v>-2.4756565783277198</v>
      </c>
      <c r="E7" s="8">
        <v>1725</v>
      </c>
      <c r="F7" s="8">
        <v>224</v>
      </c>
      <c r="G7" s="8">
        <v>1949</v>
      </c>
      <c r="H7" s="10">
        <v>2.2024121657052902</v>
      </c>
      <c r="I7" s="11">
        <v>2433.2098512057501</v>
      </c>
      <c r="J7" s="10">
        <v>-4.5772586428275996</v>
      </c>
      <c r="K7" s="8">
        <v>357</v>
      </c>
      <c r="L7" s="10">
        <v>32.713754646840101</v>
      </c>
      <c r="M7" s="8">
        <v>239</v>
      </c>
      <c r="N7" s="10">
        <v>-15.547703180212</v>
      </c>
      <c r="O7" s="8">
        <v>323</v>
      </c>
      <c r="P7" s="10">
        <v>-9.77653631284916</v>
      </c>
    </row>
    <row r="8" spans="1:18" ht="16" customHeight="1" x14ac:dyDescent="0.2">
      <c r="A8" s="37" t="s">
        <v>11</v>
      </c>
      <c r="B8" s="4">
        <v>2015</v>
      </c>
      <c r="C8" s="5">
        <v>17096421</v>
      </c>
      <c r="D8" s="6" t="s">
        <v>10</v>
      </c>
      <c r="E8" s="4">
        <v>2943</v>
      </c>
      <c r="F8" s="4">
        <v>1027</v>
      </c>
      <c r="G8" s="4">
        <v>3970</v>
      </c>
      <c r="H8" s="6" t="s">
        <v>10</v>
      </c>
      <c r="I8" s="7">
        <v>4306.4032745591903</v>
      </c>
      <c r="J8" s="6" t="s">
        <v>10</v>
      </c>
      <c r="K8" s="4">
        <v>607</v>
      </c>
      <c r="L8" s="6" t="s">
        <v>10</v>
      </c>
      <c r="M8" s="4">
        <v>1032</v>
      </c>
      <c r="N8" s="6" t="s">
        <v>10</v>
      </c>
      <c r="O8" s="4">
        <v>764</v>
      </c>
      <c r="P8" s="6" t="s">
        <v>10</v>
      </c>
    </row>
    <row r="9" spans="1:18" ht="16" customHeight="1" x14ac:dyDescent="0.2">
      <c r="A9" s="38" t="s">
        <v>11</v>
      </c>
      <c r="B9" s="8">
        <v>2016</v>
      </c>
      <c r="C9" s="9">
        <v>17172393</v>
      </c>
      <c r="D9" s="10">
        <v>0.44437370839194301</v>
      </c>
      <c r="E9" s="8">
        <v>2893</v>
      </c>
      <c r="F9" s="8">
        <v>1218</v>
      </c>
      <c r="G9" s="8">
        <v>4111</v>
      </c>
      <c r="H9" s="10">
        <v>3.5516372795969802</v>
      </c>
      <c r="I9" s="11">
        <v>4177.1814643639</v>
      </c>
      <c r="J9" s="10">
        <v>-3.00068994835416</v>
      </c>
      <c r="K9" s="8">
        <v>420</v>
      </c>
      <c r="L9" s="10">
        <v>-30.807248764415199</v>
      </c>
      <c r="M9" s="8">
        <v>1023</v>
      </c>
      <c r="N9" s="10">
        <v>-0.87209302325581595</v>
      </c>
      <c r="O9" s="8">
        <v>728</v>
      </c>
      <c r="P9" s="10">
        <v>-4.7120418848167498</v>
      </c>
      <c r="R9" s="2"/>
    </row>
    <row r="10" spans="1:18" ht="16" customHeight="1" x14ac:dyDescent="0.2">
      <c r="A10" s="38" t="s">
        <v>11</v>
      </c>
      <c r="B10" s="8">
        <v>2017</v>
      </c>
      <c r="C10" s="9">
        <v>17802978</v>
      </c>
      <c r="D10" s="10">
        <v>3.6720857716219202</v>
      </c>
      <c r="E10" s="8">
        <v>2656</v>
      </c>
      <c r="F10" s="8">
        <v>1137</v>
      </c>
      <c r="G10" s="8">
        <v>3793</v>
      </c>
      <c r="H10" s="10">
        <v>-7.7353441984918598</v>
      </c>
      <c r="I10" s="11">
        <v>4693.6403901924596</v>
      </c>
      <c r="J10" s="10">
        <v>12.363813500431799</v>
      </c>
      <c r="K10" s="8">
        <v>363</v>
      </c>
      <c r="L10" s="10">
        <v>-13.5714285714286</v>
      </c>
      <c r="M10" s="8">
        <v>936</v>
      </c>
      <c r="N10" s="10">
        <v>-8.5043988269794806</v>
      </c>
      <c r="O10" s="8">
        <v>568</v>
      </c>
      <c r="P10" s="10">
        <v>-21.978021978021999</v>
      </c>
      <c r="R10" s="2"/>
    </row>
    <row r="11" spans="1:18" ht="16" customHeight="1" x14ac:dyDescent="0.2">
      <c r="A11" s="38" t="s">
        <v>11</v>
      </c>
      <c r="B11" s="8">
        <v>2018</v>
      </c>
      <c r="C11" s="9">
        <v>17027297</v>
      </c>
      <c r="D11" s="10">
        <v>-4.3570294812474701</v>
      </c>
      <c r="E11" s="8">
        <v>2424</v>
      </c>
      <c r="F11" s="8">
        <v>1010</v>
      </c>
      <c r="G11" s="8">
        <v>3434</v>
      </c>
      <c r="H11" s="10">
        <v>-9.46480358555233</v>
      </c>
      <c r="I11" s="11">
        <v>4958.4440885265003</v>
      </c>
      <c r="J11" s="10">
        <v>5.6417551478242096</v>
      </c>
      <c r="K11" s="8">
        <v>540</v>
      </c>
      <c r="L11" s="10">
        <v>48.760330578512402</v>
      </c>
      <c r="M11" s="8">
        <v>822</v>
      </c>
      <c r="N11" s="10">
        <v>-12.1794871794872</v>
      </c>
      <c r="O11" s="8">
        <v>514</v>
      </c>
      <c r="P11" s="10">
        <v>-9.5070422535211208</v>
      </c>
      <c r="R11" s="2"/>
    </row>
    <row r="12" spans="1:18" ht="16" customHeight="1" x14ac:dyDescent="0.2">
      <c r="A12" s="38" t="s">
        <v>11</v>
      </c>
      <c r="B12" s="8">
        <v>2019</v>
      </c>
      <c r="C12" s="9">
        <v>17258451</v>
      </c>
      <c r="D12" s="10">
        <v>1.3575495864082401</v>
      </c>
      <c r="E12" s="8">
        <v>2070</v>
      </c>
      <c r="F12" s="8">
        <v>1191</v>
      </c>
      <c r="G12" s="8">
        <v>3261</v>
      </c>
      <c r="H12" s="10">
        <v>-5.0378567268491503</v>
      </c>
      <c r="I12" s="11">
        <v>5292.37994480221</v>
      </c>
      <c r="J12" s="10">
        <v>6.7346903648346697</v>
      </c>
      <c r="K12" s="8">
        <v>369</v>
      </c>
      <c r="L12" s="10">
        <v>-31.6666666666667</v>
      </c>
      <c r="M12" s="8">
        <v>586</v>
      </c>
      <c r="N12" s="10">
        <v>-28.710462287104601</v>
      </c>
      <c r="O12" s="8">
        <v>458</v>
      </c>
      <c r="P12" s="10">
        <v>-10.894941634241199</v>
      </c>
      <c r="R12" s="2"/>
    </row>
    <row r="13" spans="1:18" ht="16" customHeight="1" x14ac:dyDescent="0.2">
      <c r="A13" s="38" t="s">
        <v>11</v>
      </c>
      <c r="B13" s="8">
        <v>2020</v>
      </c>
      <c r="C13" s="9">
        <v>18199132</v>
      </c>
      <c r="D13" s="10">
        <v>5.4505528914501102</v>
      </c>
      <c r="E13" s="8">
        <v>2052</v>
      </c>
      <c r="F13" s="8">
        <v>1299</v>
      </c>
      <c r="G13" s="8">
        <v>3351</v>
      </c>
      <c r="H13" s="10">
        <v>2.7598896044158199</v>
      </c>
      <c r="I13" s="11">
        <v>5430.9555356609999</v>
      </c>
      <c r="J13" s="10">
        <v>2.6183983822795498</v>
      </c>
      <c r="K13" s="8">
        <v>503</v>
      </c>
      <c r="L13" s="10">
        <v>36.314363143631397</v>
      </c>
      <c r="M13" s="8">
        <v>608</v>
      </c>
      <c r="N13" s="10">
        <v>3.7542662116040799</v>
      </c>
      <c r="O13" s="8">
        <v>408</v>
      </c>
      <c r="P13" s="10">
        <v>-10.9170305676856</v>
      </c>
      <c r="R13" s="2"/>
    </row>
    <row r="14" spans="1:18" ht="16" customHeight="1" x14ac:dyDescent="0.2">
      <c r="A14" s="37" t="s">
        <v>12</v>
      </c>
      <c r="B14" s="4">
        <v>2015</v>
      </c>
      <c r="C14" s="5">
        <v>4440716</v>
      </c>
      <c r="D14" s="6" t="s">
        <v>10</v>
      </c>
      <c r="E14" s="4">
        <v>1678</v>
      </c>
      <c r="F14" s="4">
        <v>882</v>
      </c>
      <c r="G14" s="4">
        <v>2560</v>
      </c>
      <c r="H14" s="6" t="s">
        <v>10</v>
      </c>
      <c r="I14" s="7">
        <v>1734.6546874999999</v>
      </c>
      <c r="J14" s="6" t="s">
        <v>10</v>
      </c>
      <c r="K14" s="4">
        <v>623</v>
      </c>
      <c r="L14" s="6" t="s">
        <v>10</v>
      </c>
      <c r="M14" s="4">
        <v>435</v>
      </c>
      <c r="N14" s="6" t="s">
        <v>10</v>
      </c>
      <c r="O14" s="4">
        <v>343</v>
      </c>
      <c r="P14" s="6" t="s">
        <v>10</v>
      </c>
      <c r="R14" s="2"/>
    </row>
    <row r="15" spans="1:18" ht="16" customHeight="1" x14ac:dyDescent="0.2">
      <c r="A15" s="38" t="s">
        <v>12</v>
      </c>
      <c r="B15" s="8">
        <v>2016</v>
      </c>
      <c r="C15" s="9">
        <v>4293758</v>
      </c>
      <c r="D15" s="10">
        <v>-3.30933119794196</v>
      </c>
      <c r="E15" s="8">
        <v>1616</v>
      </c>
      <c r="F15" s="8">
        <v>847</v>
      </c>
      <c r="G15" s="8">
        <v>2463</v>
      </c>
      <c r="H15" s="10">
        <v>-3.7890625</v>
      </c>
      <c r="I15" s="11">
        <v>1743.3041006902199</v>
      </c>
      <c r="J15" s="10">
        <v>0.49862449584596702</v>
      </c>
      <c r="K15" s="8">
        <v>503</v>
      </c>
      <c r="L15" s="10">
        <v>-19.261637239165299</v>
      </c>
      <c r="M15" s="8">
        <v>301</v>
      </c>
      <c r="N15" s="10">
        <v>-30.804597701149401</v>
      </c>
      <c r="O15" s="8">
        <v>290</v>
      </c>
      <c r="P15" s="10">
        <v>-15.451895043731801</v>
      </c>
      <c r="R15" s="2"/>
    </row>
    <row r="16" spans="1:18" ht="16" customHeight="1" x14ac:dyDescent="0.2">
      <c r="A16" s="38" t="s">
        <v>12</v>
      </c>
      <c r="B16" s="8">
        <v>2017</v>
      </c>
      <c r="C16" s="9">
        <v>4270569</v>
      </c>
      <c r="D16" s="10">
        <v>-0.54006304034833796</v>
      </c>
      <c r="E16" s="8">
        <v>1273</v>
      </c>
      <c r="F16" s="8">
        <v>1194</v>
      </c>
      <c r="G16" s="8">
        <v>2467</v>
      </c>
      <c r="H16" s="10">
        <v>0.16240357287859999</v>
      </c>
      <c r="I16" s="11">
        <v>1731.0778273206299</v>
      </c>
      <c r="J16" s="10">
        <v>-0.70132763209482796</v>
      </c>
      <c r="K16" s="8">
        <v>473</v>
      </c>
      <c r="L16" s="10">
        <v>-5.9642147117296203</v>
      </c>
      <c r="M16" s="8">
        <v>463</v>
      </c>
      <c r="N16" s="10">
        <v>53.820598006644502</v>
      </c>
      <c r="O16" s="8">
        <v>512</v>
      </c>
      <c r="P16" s="10">
        <v>76.551724137931004</v>
      </c>
      <c r="R16" s="2"/>
    </row>
    <row r="17" spans="1:33" ht="16" customHeight="1" x14ac:dyDescent="0.2">
      <c r="A17" s="38" t="s">
        <v>12</v>
      </c>
      <c r="B17" s="8">
        <v>2018</v>
      </c>
      <c r="C17" s="9">
        <v>4124696</v>
      </c>
      <c r="D17" s="10">
        <v>-3.4157743382673398</v>
      </c>
      <c r="E17" s="8">
        <v>1455</v>
      </c>
      <c r="F17" s="8">
        <v>1257</v>
      </c>
      <c r="G17" s="8">
        <v>2712</v>
      </c>
      <c r="H17" s="10">
        <v>9.9310903931901109</v>
      </c>
      <c r="I17" s="11">
        <v>1520.90560471976</v>
      </c>
      <c r="J17" s="10">
        <v>-12.141119208151</v>
      </c>
      <c r="K17" s="8">
        <v>466</v>
      </c>
      <c r="L17" s="10">
        <v>-1.4799154334038001</v>
      </c>
      <c r="M17" s="8">
        <v>443</v>
      </c>
      <c r="N17" s="10">
        <v>-4.3196544276457898</v>
      </c>
      <c r="O17" s="8">
        <v>486</v>
      </c>
      <c r="P17" s="10">
        <v>-5.078125</v>
      </c>
      <c r="R17" s="2"/>
    </row>
    <row r="18" spans="1:33" ht="16" customHeight="1" x14ac:dyDescent="0.2">
      <c r="A18" s="38" t="s">
        <v>12</v>
      </c>
      <c r="B18" s="8">
        <v>2019</v>
      </c>
      <c r="C18" s="9">
        <v>4195013</v>
      </c>
      <c r="D18" s="10">
        <v>1.70478018258799</v>
      </c>
      <c r="E18" s="8">
        <v>1302</v>
      </c>
      <c r="F18" s="8">
        <v>1415</v>
      </c>
      <c r="G18" s="8">
        <v>2717</v>
      </c>
      <c r="H18" s="10">
        <v>0.18436578171090501</v>
      </c>
      <c r="I18" s="11">
        <v>1543.9871181450101</v>
      </c>
      <c r="J18" s="10">
        <v>1.5176164354724599</v>
      </c>
      <c r="K18" s="8">
        <v>691</v>
      </c>
      <c r="L18" s="10">
        <v>48.283261802575097</v>
      </c>
      <c r="M18" s="8">
        <v>532</v>
      </c>
      <c r="N18" s="10">
        <v>20.090293453724598</v>
      </c>
      <c r="O18" s="8">
        <v>533</v>
      </c>
      <c r="P18" s="10">
        <v>9.6707818930041203</v>
      </c>
      <c r="R18" s="2"/>
    </row>
    <row r="19" spans="1:33" ht="16" customHeight="1" x14ac:dyDescent="0.2">
      <c r="A19" s="38" t="s">
        <v>12</v>
      </c>
      <c r="B19" s="8">
        <v>2020</v>
      </c>
      <c r="C19" s="9">
        <v>4383379</v>
      </c>
      <c r="D19" s="10">
        <v>4.4902363830576997</v>
      </c>
      <c r="E19" s="8">
        <v>1093</v>
      </c>
      <c r="F19" s="8">
        <v>1273</v>
      </c>
      <c r="G19" s="8">
        <v>2366</v>
      </c>
      <c r="H19" s="10">
        <v>-12.9186602870813</v>
      </c>
      <c r="I19" s="11">
        <v>1852.6538461538501</v>
      </c>
      <c r="J19" s="10">
        <v>19.9915351871377</v>
      </c>
      <c r="K19" s="8">
        <v>514</v>
      </c>
      <c r="L19" s="10">
        <v>-25.615050651230099</v>
      </c>
      <c r="M19" s="8">
        <v>287</v>
      </c>
      <c r="N19" s="10">
        <v>-46.052631578947398</v>
      </c>
      <c r="O19" s="8">
        <v>333</v>
      </c>
      <c r="P19" s="10">
        <v>-37.523452157598499</v>
      </c>
      <c r="R19" s="2"/>
    </row>
    <row r="20" spans="1:33" ht="16" customHeight="1" x14ac:dyDescent="0.2">
      <c r="A20" s="37" t="s">
        <v>13</v>
      </c>
      <c r="B20" s="4">
        <v>2015</v>
      </c>
      <c r="C20" s="5">
        <v>39318816</v>
      </c>
      <c r="D20" s="6" t="s">
        <v>10</v>
      </c>
      <c r="E20" s="4">
        <v>6939</v>
      </c>
      <c r="F20" s="4">
        <v>2957</v>
      </c>
      <c r="G20" s="4">
        <v>9896</v>
      </c>
      <c r="H20" s="6" t="s">
        <v>10</v>
      </c>
      <c r="I20" s="7">
        <v>3973.2029102667698</v>
      </c>
      <c r="J20" s="6" t="s">
        <v>10</v>
      </c>
      <c r="K20" s="4">
        <v>1366</v>
      </c>
      <c r="L20" s="6" t="s">
        <v>10</v>
      </c>
      <c r="M20" s="4">
        <v>1024</v>
      </c>
      <c r="N20" s="6" t="s">
        <v>10</v>
      </c>
      <c r="O20" s="4">
        <v>1217</v>
      </c>
      <c r="P20" s="6" t="s">
        <v>10</v>
      </c>
      <c r="R20" s="2"/>
    </row>
    <row r="21" spans="1:33" ht="16" customHeight="1" x14ac:dyDescent="0.2">
      <c r="A21" s="38" t="s">
        <v>13</v>
      </c>
      <c r="B21" s="8">
        <v>2016</v>
      </c>
      <c r="C21" s="9">
        <v>37833350</v>
      </c>
      <c r="D21" s="10">
        <v>-3.77800287780792</v>
      </c>
      <c r="E21" s="8">
        <v>6463</v>
      </c>
      <c r="F21" s="8">
        <v>3244</v>
      </c>
      <c r="G21" s="8">
        <v>9707</v>
      </c>
      <c r="H21" s="10">
        <v>-1.90986257073565</v>
      </c>
      <c r="I21" s="11">
        <v>3897.5327083548</v>
      </c>
      <c r="J21" s="10">
        <v>-1.90451390530413</v>
      </c>
      <c r="K21" s="8">
        <v>1395</v>
      </c>
      <c r="L21" s="10">
        <v>2.1229868228403999</v>
      </c>
      <c r="M21" s="8">
        <v>1727</v>
      </c>
      <c r="N21" s="10">
        <v>68.65234375</v>
      </c>
      <c r="O21" s="8">
        <v>1794</v>
      </c>
      <c r="P21" s="10">
        <v>47.411668036154502</v>
      </c>
      <c r="R21" s="2"/>
    </row>
    <row r="22" spans="1:33" ht="16" customHeight="1" x14ac:dyDescent="0.2">
      <c r="A22" s="38" t="s">
        <v>13</v>
      </c>
      <c r="B22" s="8">
        <v>2017</v>
      </c>
      <c r="C22" s="9">
        <v>38526473</v>
      </c>
      <c r="D22" s="10">
        <v>1.83204236473904</v>
      </c>
      <c r="E22" s="8">
        <v>5781</v>
      </c>
      <c r="F22" s="8">
        <v>3166</v>
      </c>
      <c r="G22" s="8">
        <v>8947</v>
      </c>
      <c r="H22" s="10">
        <v>-7.82940146286185</v>
      </c>
      <c r="I22" s="11">
        <v>4306.0772325919297</v>
      </c>
      <c r="J22" s="10">
        <v>10.482132025765299</v>
      </c>
      <c r="K22" s="8">
        <v>1552</v>
      </c>
      <c r="L22" s="10">
        <v>11.2544802867383</v>
      </c>
      <c r="M22" s="8">
        <v>1461</v>
      </c>
      <c r="N22" s="10">
        <v>-15.402431962941501</v>
      </c>
      <c r="O22" s="8">
        <v>1355</v>
      </c>
      <c r="P22" s="10">
        <v>-24.470457079152698</v>
      </c>
      <c r="R22" s="2"/>
    </row>
    <row r="23" spans="1:33" ht="16" customHeight="1" x14ac:dyDescent="0.2">
      <c r="A23" s="38" t="s">
        <v>13</v>
      </c>
      <c r="B23" s="8">
        <v>2018</v>
      </c>
      <c r="C23" s="9">
        <v>40629348</v>
      </c>
      <c r="D23" s="10">
        <v>5.4582598308441099</v>
      </c>
      <c r="E23" s="8">
        <v>5799</v>
      </c>
      <c r="F23" s="8">
        <v>4066</v>
      </c>
      <c r="G23" s="8">
        <v>9865</v>
      </c>
      <c r="H23" s="10">
        <v>10.260422487984799</v>
      </c>
      <c r="I23" s="11">
        <v>4118.5350228079096</v>
      </c>
      <c r="J23" s="10">
        <v>-4.3552913627407897</v>
      </c>
      <c r="K23" s="8">
        <v>1774</v>
      </c>
      <c r="L23" s="10">
        <v>14.3041237113402</v>
      </c>
      <c r="M23" s="8">
        <v>1569</v>
      </c>
      <c r="N23" s="10">
        <v>7.3921971252566703</v>
      </c>
      <c r="O23" s="8">
        <v>1985</v>
      </c>
      <c r="P23" s="10">
        <v>46.494464944649401</v>
      </c>
      <c r="R23" s="2"/>
    </row>
    <row r="24" spans="1:33" ht="16" customHeight="1" x14ac:dyDescent="0.2">
      <c r="A24" s="38" t="s">
        <v>13</v>
      </c>
      <c r="B24" s="8">
        <v>2019</v>
      </c>
      <c r="C24" s="9">
        <v>41350799</v>
      </c>
      <c r="D24" s="10">
        <v>1.7756893366834201</v>
      </c>
      <c r="E24" s="8">
        <v>5475</v>
      </c>
      <c r="F24" s="8">
        <v>4532</v>
      </c>
      <c r="G24" s="8">
        <v>10007</v>
      </c>
      <c r="H24" s="10">
        <v>1.4394323365433299</v>
      </c>
      <c r="I24" s="11">
        <v>4132.18736884181</v>
      </c>
      <c r="J24" s="10">
        <v>0.33148549079464701</v>
      </c>
      <c r="K24" s="8">
        <v>1876</v>
      </c>
      <c r="L24" s="10">
        <v>5.7497181510710096</v>
      </c>
      <c r="M24" s="8">
        <v>1649</v>
      </c>
      <c r="N24" s="10">
        <v>5.0987890376035701</v>
      </c>
      <c r="O24" s="8">
        <v>1796</v>
      </c>
      <c r="P24" s="10">
        <v>-9.5214105793450905</v>
      </c>
      <c r="R24" s="2"/>
    </row>
    <row r="25" spans="1:33" ht="16" customHeight="1" x14ac:dyDescent="0.2">
      <c r="A25" s="38" t="s">
        <v>13</v>
      </c>
      <c r="B25" s="8">
        <v>2020</v>
      </c>
      <c r="C25" s="9">
        <v>46681615</v>
      </c>
      <c r="D25" s="10">
        <v>12.8916880179268</v>
      </c>
      <c r="E25" s="8">
        <v>5458</v>
      </c>
      <c r="F25" s="8">
        <v>5521</v>
      </c>
      <c r="G25" s="8">
        <v>10979</v>
      </c>
      <c r="H25" s="10">
        <v>9.7132007594683802</v>
      </c>
      <c r="I25" s="11">
        <v>4251.9004463065803</v>
      </c>
      <c r="J25" s="10">
        <v>2.8970873481549702</v>
      </c>
      <c r="K25" s="8">
        <v>2086</v>
      </c>
      <c r="L25" s="10">
        <v>11.194029850746301</v>
      </c>
      <c r="M25" s="8">
        <v>1718</v>
      </c>
      <c r="N25" s="10">
        <v>4.18435415403275</v>
      </c>
      <c r="O25" s="8">
        <v>1863</v>
      </c>
      <c r="P25" s="10">
        <v>3.7305122494432101</v>
      </c>
    </row>
    <row r="26" spans="1:33" ht="16" customHeight="1" x14ac:dyDescent="0.2">
      <c r="A26" s="37" t="s">
        <v>14</v>
      </c>
      <c r="B26" s="4">
        <v>2015</v>
      </c>
      <c r="C26" s="5">
        <v>336507106</v>
      </c>
      <c r="D26" s="6" t="s">
        <v>10</v>
      </c>
      <c r="E26" s="4">
        <v>42039</v>
      </c>
      <c r="F26" s="4">
        <v>73699</v>
      </c>
      <c r="G26" s="4">
        <v>115738</v>
      </c>
      <c r="H26" s="6" t="s">
        <v>10</v>
      </c>
      <c r="I26" s="7">
        <v>2907.49024520901</v>
      </c>
      <c r="J26" s="6" t="s">
        <v>10</v>
      </c>
      <c r="K26" s="4">
        <v>32227</v>
      </c>
      <c r="L26" s="6" t="s">
        <v>10</v>
      </c>
      <c r="M26" s="4">
        <v>29496</v>
      </c>
      <c r="N26" s="6" t="s">
        <v>10</v>
      </c>
      <c r="O26" s="4">
        <v>27247</v>
      </c>
      <c r="P26" s="6" t="s">
        <v>10</v>
      </c>
    </row>
    <row r="27" spans="1:33" ht="16" customHeight="1" x14ac:dyDescent="0.2">
      <c r="A27" s="38" t="s">
        <v>14</v>
      </c>
      <c r="B27" s="8">
        <v>2016</v>
      </c>
      <c r="C27" s="9">
        <v>353937202</v>
      </c>
      <c r="D27" s="10">
        <v>5.1797111232474196</v>
      </c>
      <c r="E27" s="8">
        <v>39752</v>
      </c>
      <c r="F27" s="8">
        <v>78390</v>
      </c>
      <c r="G27" s="8">
        <v>118142</v>
      </c>
      <c r="H27" s="10">
        <v>2.0771051858508001</v>
      </c>
      <c r="I27" s="11">
        <v>2995.8626229452698</v>
      </c>
      <c r="J27" s="10">
        <v>3.0394728884089601</v>
      </c>
      <c r="K27" s="8">
        <v>31548</v>
      </c>
      <c r="L27" s="10">
        <v>-2.10692897260062</v>
      </c>
      <c r="M27" s="8">
        <v>31248</v>
      </c>
      <c r="N27" s="10">
        <v>5.9397884458909598</v>
      </c>
      <c r="O27" s="8">
        <v>27078</v>
      </c>
      <c r="P27" s="10">
        <v>-0.62025177083715499</v>
      </c>
    </row>
    <row r="28" spans="1:33" ht="16" customHeight="1" x14ac:dyDescent="0.2">
      <c r="A28" s="38" t="s">
        <v>14</v>
      </c>
      <c r="B28" s="8">
        <v>2017</v>
      </c>
      <c r="C28" s="9">
        <v>382567077</v>
      </c>
      <c r="D28" s="10">
        <v>8.0889702574978202</v>
      </c>
      <c r="E28" s="8">
        <v>42636</v>
      </c>
      <c r="F28" s="8">
        <v>88896</v>
      </c>
      <c r="G28" s="8">
        <v>131532</v>
      </c>
      <c r="H28" s="10">
        <v>11.333818625044399</v>
      </c>
      <c r="I28" s="11">
        <v>2908.5475549676098</v>
      </c>
      <c r="J28" s="10">
        <v>-2.9145217577372202</v>
      </c>
      <c r="K28" s="8">
        <v>37033</v>
      </c>
      <c r="L28" s="10">
        <v>17.386205147711401</v>
      </c>
      <c r="M28" s="8">
        <v>34673</v>
      </c>
      <c r="N28" s="10">
        <v>10.960701484895001</v>
      </c>
      <c r="O28" s="8">
        <v>24500</v>
      </c>
      <c r="P28" s="10">
        <v>-9.5206440652928599</v>
      </c>
      <c r="R28" s="2"/>
      <c r="S28" s="2"/>
      <c r="T28" s="2"/>
      <c r="U28" s="2"/>
      <c r="V28" s="2"/>
      <c r="W28" s="2"/>
      <c r="X28" s="2"/>
      <c r="Y28" s="2"/>
      <c r="Z28" s="2"/>
      <c r="AA28" s="2"/>
      <c r="AB28" s="2"/>
      <c r="AC28" s="2"/>
      <c r="AD28" s="2"/>
      <c r="AE28" s="2"/>
      <c r="AF28" s="2"/>
      <c r="AG28" s="2"/>
    </row>
    <row r="29" spans="1:33" ht="16" customHeight="1" x14ac:dyDescent="0.2">
      <c r="A29" s="38" t="s">
        <v>14</v>
      </c>
      <c r="B29" s="8">
        <v>2018</v>
      </c>
      <c r="C29" s="9">
        <v>415290908</v>
      </c>
      <c r="D29" s="10">
        <v>8.5537499088035798</v>
      </c>
      <c r="E29" s="8">
        <v>40429</v>
      </c>
      <c r="F29" s="8">
        <v>89543</v>
      </c>
      <c r="G29" s="8">
        <v>129972</v>
      </c>
      <c r="H29" s="10">
        <v>-1.1860231730681501</v>
      </c>
      <c r="I29" s="11">
        <v>3195.2336503246902</v>
      </c>
      <c r="J29" s="10">
        <v>9.8566755378446995</v>
      </c>
      <c r="K29" s="8">
        <v>34332</v>
      </c>
      <c r="L29" s="10">
        <v>-7.2934949909540201</v>
      </c>
      <c r="M29" s="8">
        <v>32168</v>
      </c>
      <c r="N29" s="10">
        <v>-7.2246416520058796</v>
      </c>
      <c r="O29" s="8">
        <v>22475</v>
      </c>
      <c r="P29" s="10">
        <v>-8.2653061224489797</v>
      </c>
    </row>
    <row r="30" spans="1:33" ht="16" customHeight="1" x14ac:dyDescent="0.2">
      <c r="A30" s="38" t="s">
        <v>14</v>
      </c>
      <c r="B30" s="8">
        <v>2019</v>
      </c>
      <c r="C30" s="9">
        <v>441164621</v>
      </c>
      <c r="D30" s="10">
        <v>6.2302623297498103</v>
      </c>
      <c r="E30" s="8">
        <v>42846</v>
      </c>
      <c r="F30" s="8">
        <v>108432</v>
      </c>
      <c r="G30" s="8">
        <v>151278</v>
      </c>
      <c r="H30" s="10">
        <v>16.392761517865399</v>
      </c>
      <c r="I30" s="11">
        <v>2916.25101468819</v>
      </c>
      <c r="J30" s="10">
        <v>-8.7312123671502402</v>
      </c>
      <c r="K30" s="8">
        <v>41557</v>
      </c>
      <c r="L30" s="10">
        <v>21.044506582779899</v>
      </c>
      <c r="M30" s="8">
        <v>34942</v>
      </c>
      <c r="N30" s="10">
        <v>8.6234767470778397</v>
      </c>
      <c r="O30" s="8">
        <v>26410</v>
      </c>
      <c r="P30" s="10">
        <v>17.5083426028921</v>
      </c>
    </row>
    <row r="31" spans="1:33" ht="16" customHeight="1" x14ac:dyDescent="0.2">
      <c r="A31" s="38" t="s">
        <v>14</v>
      </c>
      <c r="B31" s="8">
        <v>2020</v>
      </c>
      <c r="C31" s="9">
        <v>490802967</v>
      </c>
      <c r="D31" s="10">
        <v>11.251660635769801</v>
      </c>
      <c r="E31" s="8">
        <v>47888</v>
      </c>
      <c r="F31" s="8">
        <v>113660</v>
      </c>
      <c r="G31" s="8">
        <v>161548</v>
      </c>
      <c r="H31" s="10">
        <v>6.7888258702521096</v>
      </c>
      <c r="I31" s="11">
        <v>3038.12468739941</v>
      </c>
      <c r="J31" s="10">
        <v>4.1791214849950604</v>
      </c>
      <c r="K31" s="8">
        <v>51785</v>
      </c>
      <c r="L31" s="10">
        <v>24.611978728012101</v>
      </c>
      <c r="M31" s="8">
        <v>37599</v>
      </c>
      <c r="N31" s="10">
        <v>7.6040295346574398</v>
      </c>
      <c r="O31" s="8">
        <v>35821</v>
      </c>
      <c r="P31" s="10">
        <v>35.6342294585384</v>
      </c>
    </row>
    <row r="32" spans="1:33" ht="16" customHeight="1" x14ac:dyDescent="0.2">
      <c r="A32" s="37" t="s">
        <v>15</v>
      </c>
      <c r="B32" s="4">
        <v>2015</v>
      </c>
      <c r="C32" s="5">
        <v>29714758</v>
      </c>
      <c r="D32" s="6" t="s">
        <v>10</v>
      </c>
      <c r="E32" s="4">
        <v>7134</v>
      </c>
      <c r="F32" s="4">
        <v>2819</v>
      </c>
      <c r="G32" s="4">
        <v>9953</v>
      </c>
      <c r="H32" s="6" t="s">
        <v>10</v>
      </c>
      <c r="I32" s="7">
        <v>2985.5076861247899</v>
      </c>
      <c r="J32" s="6" t="s">
        <v>10</v>
      </c>
      <c r="K32" s="4">
        <v>1877</v>
      </c>
      <c r="L32" s="6" t="s">
        <v>10</v>
      </c>
      <c r="M32" s="4">
        <v>1877</v>
      </c>
      <c r="N32" s="6" t="s">
        <v>10</v>
      </c>
      <c r="O32" s="4">
        <v>1800</v>
      </c>
      <c r="P32" s="6" t="s">
        <v>10</v>
      </c>
    </row>
    <row r="33" spans="1:16" ht="16" customHeight="1" x14ac:dyDescent="0.2">
      <c r="A33" s="38" t="s">
        <v>15</v>
      </c>
      <c r="B33" s="8">
        <v>2016</v>
      </c>
      <c r="C33" s="9">
        <v>29756915</v>
      </c>
      <c r="D33" s="10">
        <v>0.14187226428026301</v>
      </c>
      <c r="E33" s="8">
        <v>7611</v>
      </c>
      <c r="F33" s="8">
        <v>2939</v>
      </c>
      <c r="G33" s="8">
        <v>10550</v>
      </c>
      <c r="H33" s="10">
        <v>5.9981915000502299</v>
      </c>
      <c r="I33" s="11">
        <v>2820.5606635071099</v>
      </c>
      <c r="J33" s="10">
        <v>-5.5249237302008103</v>
      </c>
      <c r="K33" s="8">
        <v>1829</v>
      </c>
      <c r="L33" s="10">
        <v>-2.5572722429408699</v>
      </c>
      <c r="M33" s="8">
        <v>1732</v>
      </c>
      <c r="N33" s="10">
        <v>-7.72509323388386</v>
      </c>
      <c r="O33" s="8">
        <v>1416</v>
      </c>
      <c r="P33" s="10">
        <v>-21.3333333333333</v>
      </c>
    </row>
    <row r="34" spans="1:16" ht="16" customHeight="1" x14ac:dyDescent="0.2">
      <c r="A34" s="38" t="s">
        <v>15</v>
      </c>
      <c r="B34" s="8">
        <v>2017</v>
      </c>
      <c r="C34" s="9">
        <v>30593296</v>
      </c>
      <c r="D34" s="10">
        <v>2.81071139262925</v>
      </c>
      <c r="E34" s="8">
        <v>7081</v>
      </c>
      <c r="F34" s="8">
        <v>3859</v>
      </c>
      <c r="G34" s="8">
        <v>10940</v>
      </c>
      <c r="H34" s="10">
        <v>3.6966824644549798</v>
      </c>
      <c r="I34" s="11">
        <v>2796.46215722121</v>
      </c>
      <c r="J34" s="10">
        <v>-0.854387093945286</v>
      </c>
      <c r="K34" s="8">
        <v>2264</v>
      </c>
      <c r="L34" s="10">
        <v>23.7834882449426</v>
      </c>
      <c r="M34" s="8">
        <v>2047</v>
      </c>
      <c r="N34" s="10">
        <v>18.187066974595801</v>
      </c>
      <c r="O34" s="8">
        <v>1740</v>
      </c>
      <c r="P34" s="10">
        <v>22.881355932203402</v>
      </c>
    </row>
    <row r="35" spans="1:16" ht="16" customHeight="1" x14ac:dyDescent="0.2">
      <c r="A35" s="38" t="s">
        <v>15</v>
      </c>
      <c r="B35" s="8">
        <v>2018</v>
      </c>
      <c r="C35" s="9">
        <v>32682646</v>
      </c>
      <c r="D35" s="10">
        <v>6.8294374035409602</v>
      </c>
      <c r="E35" s="8">
        <v>6528</v>
      </c>
      <c r="F35" s="8">
        <v>4329</v>
      </c>
      <c r="G35" s="8">
        <v>10857</v>
      </c>
      <c r="H35" s="10">
        <v>-0.758683729433274</v>
      </c>
      <c r="I35" s="11">
        <v>3010.2833195173598</v>
      </c>
      <c r="J35" s="10">
        <v>7.6461310854506701</v>
      </c>
      <c r="K35" s="8">
        <v>2738</v>
      </c>
      <c r="L35" s="10">
        <v>20.9363957597173</v>
      </c>
      <c r="M35" s="8">
        <v>2171</v>
      </c>
      <c r="N35" s="10">
        <v>6.0576453346360601</v>
      </c>
      <c r="O35" s="8">
        <v>1999</v>
      </c>
      <c r="P35" s="10">
        <v>14.8850574712644</v>
      </c>
    </row>
    <row r="36" spans="1:16" ht="16" customHeight="1" x14ac:dyDescent="0.2">
      <c r="A36" s="38" t="s">
        <v>15</v>
      </c>
      <c r="B36" s="8">
        <v>2019</v>
      </c>
      <c r="C36" s="9">
        <v>33592560</v>
      </c>
      <c r="D36" s="10">
        <v>2.78408914627046</v>
      </c>
      <c r="E36" s="8">
        <v>7431</v>
      </c>
      <c r="F36" s="8">
        <v>2188</v>
      </c>
      <c r="G36" s="8">
        <v>9619</v>
      </c>
      <c r="H36" s="10">
        <v>-11.4027816155476</v>
      </c>
      <c r="I36" s="11">
        <v>3492.31313026302</v>
      </c>
      <c r="J36" s="10">
        <v>16.0127722072002</v>
      </c>
      <c r="K36" s="8">
        <v>2187</v>
      </c>
      <c r="L36" s="10">
        <v>-20.124178232286301</v>
      </c>
      <c r="M36" s="8">
        <v>2639</v>
      </c>
      <c r="N36" s="10">
        <v>21.556886227544901</v>
      </c>
      <c r="O36" s="8">
        <v>2378</v>
      </c>
      <c r="P36" s="10">
        <v>18.959479739869899</v>
      </c>
    </row>
    <row r="37" spans="1:16" ht="16" customHeight="1" x14ac:dyDescent="0.2">
      <c r="A37" s="38" t="s">
        <v>15</v>
      </c>
      <c r="B37" s="8">
        <v>2020</v>
      </c>
      <c r="C37" s="9">
        <v>35299541</v>
      </c>
      <c r="D37" s="10">
        <v>5.0814257680867403</v>
      </c>
      <c r="E37" s="8">
        <v>6933</v>
      </c>
      <c r="F37" s="8">
        <v>2913</v>
      </c>
      <c r="G37" s="8">
        <v>9846</v>
      </c>
      <c r="H37" s="10">
        <v>2.3599126728350202</v>
      </c>
      <c r="I37" s="11">
        <v>3585.1656510257999</v>
      </c>
      <c r="J37" s="10">
        <v>2.65876848092894</v>
      </c>
      <c r="K37" s="8">
        <v>2954</v>
      </c>
      <c r="L37" s="10">
        <v>35.070873342478301</v>
      </c>
      <c r="M37" s="8">
        <v>2795</v>
      </c>
      <c r="N37" s="10">
        <v>5.9113300492610801</v>
      </c>
      <c r="O37" s="8">
        <v>2339</v>
      </c>
      <c r="P37" s="10">
        <v>-1.64003364171573</v>
      </c>
    </row>
    <row r="38" spans="1:16" ht="16" customHeight="1" x14ac:dyDescent="0.2">
      <c r="A38" s="37" t="s">
        <v>16</v>
      </c>
      <c r="B38" s="4">
        <v>2015</v>
      </c>
      <c r="C38" s="5">
        <v>43661777</v>
      </c>
      <c r="D38" s="6" t="s">
        <v>10</v>
      </c>
      <c r="E38" s="4">
        <v>3421</v>
      </c>
      <c r="F38" s="4">
        <v>626</v>
      </c>
      <c r="G38" s="4">
        <v>4047</v>
      </c>
      <c r="H38" s="6" t="s">
        <v>10</v>
      </c>
      <c r="I38" s="7">
        <v>10788.677291821101</v>
      </c>
      <c r="J38" s="6" t="s">
        <v>10</v>
      </c>
      <c r="K38" s="4">
        <v>583</v>
      </c>
      <c r="L38" s="6" t="s">
        <v>10</v>
      </c>
      <c r="M38" s="4">
        <v>530</v>
      </c>
      <c r="N38" s="6" t="s">
        <v>10</v>
      </c>
      <c r="O38" s="4">
        <v>410</v>
      </c>
      <c r="P38" s="6" t="s">
        <v>10</v>
      </c>
    </row>
    <row r="39" spans="1:16" ht="16" customHeight="1" x14ac:dyDescent="0.2">
      <c r="A39" s="38" t="s">
        <v>16</v>
      </c>
      <c r="B39" s="8">
        <v>2016</v>
      </c>
      <c r="C39" s="9">
        <v>44583760</v>
      </c>
      <c r="D39" s="10">
        <v>2.11164790658886</v>
      </c>
      <c r="E39" s="8">
        <v>3229</v>
      </c>
      <c r="F39" s="8">
        <v>673</v>
      </c>
      <c r="G39" s="8">
        <v>3902</v>
      </c>
      <c r="H39" s="10">
        <v>-3.5829009142574701</v>
      </c>
      <c r="I39" s="11">
        <v>11425.873910815</v>
      </c>
      <c r="J39" s="10">
        <v>5.9061607068080901</v>
      </c>
      <c r="K39" s="8">
        <v>467</v>
      </c>
      <c r="L39" s="10">
        <v>-19.897084048027398</v>
      </c>
      <c r="M39" s="8">
        <v>613</v>
      </c>
      <c r="N39" s="10">
        <v>15.660377358490599</v>
      </c>
      <c r="O39" s="8">
        <v>309</v>
      </c>
      <c r="P39" s="10">
        <v>-24.634146341463399</v>
      </c>
    </row>
    <row r="40" spans="1:16" ht="16" customHeight="1" x14ac:dyDescent="0.2">
      <c r="A40" s="38" t="s">
        <v>16</v>
      </c>
      <c r="B40" s="8">
        <v>2017</v>
      </c>
      <c r="C40" s="9">
        <v>45869536</v>
      </c>
      <c r="D40" s="10">
        <v>2.88395595167388</v>
      </c>
      <c r="E40" s="8">
        <v>2972</v>
      </c>
      <c r="F40" s="8">
        <v>416</v>
      </c>
      <c r="G40" s="8">
        <v>3388</v>
      </c>
      <c r="H40" s="10">
        <v>-13.172731932342399</v>
      </c>
      <c r="I40" s="11">
        <v>13538.824085005899</v>
      </c>
      <c r="J40" s="10">
        <v>18.4926789030199</v>
      </c>
      <c r="K40" s="8">
        <v>420</v>
      </c>
      <c r="L40" s="10">
        <v>-10.0642398286938</v>
      </c>
      <c r="M40" s="8">
        <v>505</v>
      </c>
      <c r="N40" s="10">
        <v>-17.618270799347499</v>
      </c>
      <c r="O40" s="8">
        <v>240</v>
      </c>
      <c r="P40" s="10">
        <v>-22.330097087378601</v>
      </c>
    </row>
    <row r="41" spans="1:16" ht="16" customHeight="1" x14ac:dyDescent="0.2">
      <c r="A41" s="38" t="s">
        <v>16</v>
      </c>
      <c r="B41" s="8">
        <v>2018</v>
      </c>
      <c r="C41" s="9">
        <v>49020640</v>
      </c>
      <c r="D41" s="10">
        <v>6.8697097786208197</v>
      </c>
      <c r="E41" s="8">
        <v>3395</v>
      </c>
      <c r="F41" s="8">
        <v>581</v>
      </c>
      <c r="G41" s="8">
        <v>3976</v>
      </c>
      <c r="H41" s="10">
        <v>17.355371900826501</v>
      </c>
      <c r="I41" s="11">
        <v>12329.134808853099</v>
      </c>
      <c r="J41" s="10">
        <v>-8.9349656111751994</v>
      </c>
      <c r="K41" s="8">
        <v>341</v>
      </c>
      <c r="L41" s="10">
        <v>-18.8095238095238</v>
      </c>
      <c r="M41" s="8">
        <v>381</v>
      </c>
      <c r="N41" s="10">
        <v>-24.554455445544601</v>
      </c>
      <c r="O41" s="8">
        <v>218</v>
      </c>
      <c r="P41" s="10">
        <v>-9.1666666666666696</v>
      </c>
    </row>
    <row r="42" spans="1:16" ht="16" customHeight="1" x14ac:dyDescent="0.2">
      <c r="A42" s="38" t="s">
        <v>16</v>
      </c>
      <c r="B42" s="8">
        <v>2019</v>
      </c>
      <c r="C42" s="9">
        <v>57347545</v>
      </c>
      <c r="D42" s="10">
        <v>16.9865285316552</v>
      </c>
      <c r="E42" s="8">
        <v>2577</v>
      </c>
      <c r="F42" s="8">
        <v>456</v>
      </c>
      <c r="G42" s="8">
        <v>3033</v>
      </c>
      <c r="H42" s="10">
        <v>-23.717303822937598</v>
      </c>
      <c r="I42" s="11">
        <v>18907.8618529509</v>
      </c>
      <c r="J42" s="10">
        <v>53.359194672555603</v>
      </c>
      <c r="K42" s="8">
        <v>214</v>
      </c>
      <c r="L42" s="10">
        <v>-37.243401759530798</v>
      </c>
      <c r="M42" s="8">
        <v>420</v>
      </c>
      <c r="N42" s="10">
        <v>10.2362204724409</v>
      </c>
      <c r="O42" s="8">
        <v>206</v>
      </c>
      <c r="P42" s="10">
        <v>-5.5045871559632999</v>
      </c>
    </row>
    <row r="43" spans="1:16" ht="16" customHeight="1" x14ac:dyDescent="0.2">
      <c r="A43" s="38" t="s">
        <v>16</v>
      </c>
      <c r="B43" s="8">
        <v>2020</v>
      </c>
      <c r="C43" s="9">
        <v>60659441</v>
      </c>
      <c r="D43" s="10">
        <v>5.7751312632476202</v>
      </c>
      <c r="E43" s="8">
        <v>2580</v>
      </c>
      <c r="F43" s="8">
        <v>325</v>
      </c>
      <c r="G43" s="8">
        <v>2905</v>
      </c>
      <c r="H43" s="10">
        <v>-4.2202439828552496</v>
      </c>
      <c r="I43" s="11">
        <v>20881.046815834801</v>
      </c>
      <c r="J43" s="10">
        <v>10.4357910917143</v>
      </c>
      <c r="K43" s="8">
        <v>177</v>
      </c>
      <c r="L43" s="10">
        <v>-17.2897196261682</v>
      </c>
      <c r="M43" s="8">
        <v>346</v>
      </c>
      <c r="N43" s="10">
        <v>-17.619047619047599</v>
      </c>
      <c r="O43" s="8">
        <v>166</v>
      </c>
      <c r="P43" s="10">
        <v>-19.417475728155299</v>
      </c>
    </row>
    <row r="44" spans="1:16" ht="16" customHeight="1" x14ac:dyDescent="0.2">
      <c r="A44" s="37" t="s">
        <v>17</v>
      </c>
      <c r="B44" s="4">
        <v>2015</v>
      </c>
      <c r="C44" s="5">
        <v>23888687</v>
      </c>
      <c r="D44" s="6" t="s">
        <v>10</v>
      </c>
      <c r="E44" s="4">
        <v>6754</v>
      </c>
      <c r="F44" s="4">
        <v>544</v>
      </c>
      <c r="G44" s="4">
        <v>7298</v>
      </c>
      <c r="H44" s="6" t="s">
        <v>10</v>
      </c>
      <c r="I44" s="7">
        <v>3273.3196766237302</v>
      </c>
      <c r="J44" s="6" t="s">
        <v>10</v>
      </c>
      <c r="K44" s="4">
        <v>1790</v>
      </c>
      <c r="L44" s="6" t="s">
        <v>10</v>
      </c>
      <c r="M44" s="4">
        <v>1090</v>
      </c>
      <c r="N44" s="6" t="s">
        <v>10</v>
      </c>
      <c r="O44" s="4">
        <v>1047</v>
      </c>
      <c r="P44" s="6" t="s">
        <v>10</v>
      </c>
    </row>
    <row r="45" spans="1:16" ht="16" customHeight="1" x14ac:dyDescent="0.2">
      <c r="A45" s="38" t="s">
        <v>17</v>
      </c>
      <c r="B45" s="8">
        <v>2016</v>
      </c>
      <c r="C45" s="9">
        <v>21390844</v>
      </c>
      <c r="D45" s="10">
        <v>-10.456175343584199</v>
      </c>
      <c r="E45" s="8">
        <v>8032</v>
      </c>
      <c r="F45" s="8">
        <v>318</v>
      </c>
      <c r="G45" s="8">
        <v>8350</v>
      </c>
      <c r="H45" s="10">
        <v>14.4149081940258</v>
      </c>
      <c r="I45" s="11">
        <v>2561.7777245509001</v>
      </c>
      <c r="J45" s="10">
        <v>-21.737624869158999</v>
      </c>
      <c r="K45" s="8">
        <v>1597</v>
      </c>
      <c r="L45" s="10">
        <v>-10.782122905027901</v>
      </c>
      <c r="M45" s="8">
        <v>1748</v>
      </c>
      <c r="N45" s="10">
        <v>60.366972477064202</v>
      </c>
      <c r="O45" s="8">
        <v>1677</v>
      </c>
      <c r="P45" s="10">
        <v>60.171919770773599</v>
      </c>
    </row>
    <row r="46" spans="1:16" ht="16" customHeight="1" x14ac:dyDescent="0.2">
      <c r="A46" s="38" t="s">
        <v>17</v>
      </c>
      <c r="B46" s="8">
        <v>2017</v>
      </c>
      <c r="C46" s="9">
        <v>22090633</v>
      </c>
      <c r="D46" s="10">
        <v>3.2714417439536199</v>
      </c>
      <c r="E46" s="8">
        <v>6576</v>
      </c>
      <c r="F46" s="8">
        <v>897</v>
      </c>
      <c r="G46" s="8">
        <v>7473</v>
      </c>
      <c r="H46" s="10">
        <v>-10.502994011976099</v>
      </c>
      <c r="I46" s="11">
        <v>2956.0595477050701</v>
      </c>
      <c r="J46" s="10">
        <v>15.3909458801034</v>
      </c>
      <c r="K46" s="8">
        <v>1881</v>
      </c>
      <c r="L46" s="10">
        <v>17.7833437695679</v>
      </c>
      <c r="M46" s="8">
        <v>1088</v>
      </c>
      <c r="N46" s="10">
        <v>-37.757437070938202</v>
      </c>
      <c r="O46" s="8">
        <v>789</v>
      </c>
      <c r="P46" s="10">
        <v>-52.951699463327401</v>
      </c>
    </row>
    <row r="47" spans="1:16" ht="16" customHeight="1" x14ac:dyDescent="0.2">
      <c r="A47" s="38" t="s">
        <v>17</v>
      </c>
      <c r="B47" s="8">
        <v>2018</v>
      </c>
      <c r="C47" s="9">
        <v>22720536</v>
      </c>
      <c r="D47" s="10">
        <v>2.8514483944393998</v>
      </c>
      <c r="E47" s="8">
        <v>6304</v>
      </c>
      <c r="F47" s="8">
        <v>600</v>
      </c>
      <c r="G47" s="8">
        <v>6904</v>
      </c>
      <c r="H47" s="10">
        <v>-7.6140773451090604</v>
      </c>
      <c r="I47" s="11">
        <v>3290.9235225955999</v>
      </c>
      <c r="J47" s="10">
        <v>11.3280524118838</v>
      </c>
      <c r="K47" s="8">
        <v>1781</v>
      </c>
      <c r="L47" s="10">
        <v>-5.3163211057947901</v>
      </c>
      <c r="M47" s="8">
        <v>1261</v>
      </c>
      <c r="N47" s="10">
        <v>15.900735294117601</v>
      </c>
      <c r="O47" s="8">
        <v>1285</v>
      </c>
      <c r="P47" s="10">
        <v>62.864385297845402</v>
      </c>
    </row>
    <row r="48" spans="1:16" ht="16" customHeight="1" x14ac:dyDescent="0.2">
      <c r="A48" s="38" t="s">
        <v>17</v>
      </c>
      <c r="B48" s="8">
        <v>2019</v>
      </c>
      <c r="C48" s="9">
        <v>22075117</v>
      </c>
      <c r="D48" s="10">
        <v>-2.84068562467013</v>
      </c>
      <c r="E48" s="8">
        <v>5913</v>
      </c>
      <c r="F48" s="8">
        <v>608</v>
      </c>
      <c r="G48" s="8">
        <v>6521</v>
      </c>
      <c r="H48" s="10">
        <v>-5.54750869061413</v>
      </c>
      <c r="I48" s="11">
        <v>3385.23493329244</v>
      </c>
      <c r="J48" s="10">
        <v>2.8658037796775799</v>
      </c>
      <c r="K48" s="8">
        <v>1688</v>
      </c>
      <c r="L48" s="10">
        <v>-5.2217855137563198</v>
      </c>
      <c r="M48" s="8">
        <v>1854</v>
      </c>
      <c r="N48" s="10">
        <v>47.026169706582102</v>
      </c>
      <c r="O48" s="8">
        <v>1367</v>
      </c>
      <c r="P48" s="10">
        <v>6.3813229571984396</v>
      </c>
    </row>
    <row r="49" spans="1:16" ht="16" customHeight="1" x14ac:dyDescent="0.2">
      <c r="A49" s="38" t="s">
        <v>17</v>
      </c>
      <c r="B49" s="8">
        <v>2020</v>
      </c>
      <c r="C49" s="9">
        <v>23608105</v>
      </c>
      <c r="D49" s="10">
        <v>6.9444161949402199</v>
      </c>
      <c r="E49" s="8">
        <v>5727</v>
      </c>
      <c r="F49" s="8">
        <v>653</v>
      </c>
      <c r="G49" s="8">
        <v>6380</v>
      </c>
      <c r="H49" s="10">
        <v>-2.1622450544395</v>
      </c>
      <c r="I49" s="11">
        <v>3700.32993730408</v>
      </c>
      <c r="J49" s="10">
        <v>9.3079213177437392</v>
      </c>
      <c r="K49" s="8">
        <v>1452</v>
      </c>
      <c r="L49" s="10">
        <v>-13.9810426540284</v>
      </c>
      <c r="M49" s="8">
        <v>1026</v>
      </c>
      <c r="N49" s="10">
        <v>-44.660194174757301</v>
      </c>
      <c r="O49" s="8">
        <v>373</v>
      </c>
      <c r="P49" s="10">
        <v>-72.713972201901996</v>
      </c>
    </row>
    <row r="50" spans="1:16" ht="16" customHeight="1" x14ac:dyDescent="0.2">
      <c r="A50" s="37" t="s">
        <v>18</v>
      </c>
      <c r="B50" s="4">
        <v>2015</v>
      </c>
      <c r="C50" s="5">
        <v>7785779</v>
      </c>
      <c r="D50" s="6" t="s">
        <v>10</v>
      </c>
      <c r="E50" s="4">
        <v>916</v>
      </c>
      <c r="F50" s="4">
        <v>37</v>
      </c>
      <c r="G50" s="4">
        <v>953</v>
      </c>
      <c r="H50" s="6" t="s">
        <v>10</v>
      </c>
      <c r="I50" s="7">
        <v>8169.7576075550896</v>
      </c>
      <c r="J50" s="6" t="s">
        <v>10</v>
      </c>
      <c r="K50" s="4">
        <v>80</v>
      </c>
      <c r="L50" s="6" t="s">
        <v>10</v>
      </c>
      <c r="M50" s="4">
        <v>127</v>
      </c>
      <c r="N50" s="6" t="s">
        <v>10</v>
      </c>
      <c r="O50" s="4">
        <v>45</v>
      </c>
      <c r="P50" s="6" t="s">
        <v>10</v>
      </c>
    </row>
    <row r="51" spans="1:16" ht="16" customHeight="1" x14ac:dyDescent="0.2">
      <c r="A51" s="38" t="s">
        <v>18</v>
      </c>
      <c r="B51" s="8">
        <v>2016</v>
      </c>
      <c r="C51" s="9">
        <v>7858054</v>
      </c>
      <c r="D51" s="10">
        <v>0.92829503637337196</v>
      </c>
      <c r="E51" s="8">
        <v>1019</v>
      </c>
      <c r="F51" s="8">
        <v>51</v>
      </c>
      <c r="G51" s="8">
        <v>1070</v>
      </c>
      <c r="H51" s="10">
        <v>12.277019937040899</v>
      </c>
      <c r="I51" s="11">
        <v>7343.9757009345803</v>
      </c>
      <c r="J51" s="10">
        <v>-10.1077895610619</v>
      </c>
      <c r="K51" s="8">
        <v>74</v>
      </c>
      <c r="L51" s="10">
        <v>-7.5</v>
      </c>
      <c r="M51" s="8">
        <v>146</v>
      </c>
      <c r="N51" s="10">
        <v>14.9606299212598</v>
      </c>
      <c r="O51" s="8">
        <v>62</v>
      </c>
      <c r="P51" s="10">
        <v>37.7777777777778</v>
      </c>
    </row>
    <row r="52" spans="1:16" ht="16" customHeight="1" x14ac:dyDescent="0.2">
      <c r="A52" s="38" t="s">
        <v>18</v>
      </c>
      <c r="B52" s="8">
        <v>2017</v>
      </c>
      <c r="C52" s="9">
        <v>7952480</v>
      </c>
      <c r="D52" s="10">
        <v>1.2016461072932301</v>
      </c>
      <c r="E52" s="8">
        <v>936</v>
      </c>
      <c r="F52" s="8">
        <v>58</v>
      </c>
      <c r="G52" s="8">
        <v>994</v>
      </c>
      <c r="H52" s="10">
        <v>-7.1028037383177498</v>
      </c>
      <c r="I52" s="11">
        <v>8000.4828973843096</v>
      </c>
      <c r="J52" s="10">
        <v>8.9393977211305504</v>
      </c>
      <c r="K52" s="8">
        <v>127</v>
      </c>
      <c r="L52" s="10">
        <v>71.6216216216216</v>
      </c>
      <c r="M52" s="8">
        <v>145</v>
      </c>
      <c r="N52" s="10">
        <v>-0.68493150684931803</v>
      </c>
      <c r="O52" s="8">
        <v>94</v>
      </c>
      <c r="P52" s="10">
        <v>51.612903225806399</v>
      </c>
    </row>
    <row r="53" spans="1:16" ht="16" customHeight="1" x14ac:dyDescent="0.2">
      <c r="A53" s="38" t="s">
        <v>18</v>
      </c>
      <c r="B53" s="8">
        <v>2018</v>
      </c>
      <c r="C53" s="9">
        <v>8249505</v>
      </c>
      <c r="D53" s="10">
        <v>3.7349983904392001</v>
      </c>
      <c r="E53" s="8">
        <v>989</v>
      </c>
      <c r="F53" s="8">
        <v>93</v>
      </c>
      <c r="G53" s="8">
        <v>1082</v>
      </c>
      <c r="H53" s="10">
        <v>8.8531187122736306</v>
      </c>
      <c r="I53" s="11">
        <v>7624.3114602587802</v>
      </c>
      <c r="J53" s="10">
        <v>-4.7018591496334796</v>
      </c>
      <c r="K53" s="8">
        <v>189</v>
      </c>
      <c r="L53" s="10">
        <v>48.818897637795303</v>
      </c>
      <c r="M53" s="8">
        <v>175</v>
      </c>
      <c r="N53" s="10">
        <v>20.689655172413801</v>
      </c>
      <c r="O53" s="8">
        <v>140</v>
      </c>
      <c r="P53" s="10">
        <v>48.936170212766001</v>
      </c>
    </row>
    <row r="54" spans="1:16" ht="16" customHeight="1" x14ac:dyDescent="0.2">
      <c r="A54" s="38" t="s">
        <v>18</v>
      </c>
      <c r="B54" s="8">
        <v>2019</v>
      </c>
      <c r="C54" s="9">
        <v>8065668</v>
      </c>
      <c r="D54" s="10">
        <v>-2.2284609803860902</v>
      </c>
      <c r="E54" s="8">
        <v>826</v>
      </c>
      <c r="F54" s="8">
        <v>95</v>
      </c>
      <c r="G54" s="8">
        <v>921</v>
      </c>
      <c r="H54" s="10">
        <v>-14.879852125693199</v>
      </c>
      <c r="I54" s="11">
        <v>8757.5114006514705</v>
      </c>
      <c r="J54" s="10">
        <v>14.8629806940524</v>
      </c>
      <c r="K54" s="8">
        <v>168</v>
      </c>
      <c r="L54" s="10">
        <v>-11.1111111111111</v>
      </c>
      <c r="M54" s="8">
        <v>78</v>
      </c>
      <c r="N54" s="10">
        <v>-55.428571428571402</v>
      </c>
      <c r="O54" s="8">
        <v>50</v>
      </c>
      <c r="P54" s="10">
        <v>-64.285714285714306</v>
      </c>
    </row>
    <row r="55" spans="1:16" ht="16" customHeight="1" x14ac:dyDescent="0.2">
      <c r="A55" s="38" t="s">
        <v>18</v>
      </c>
      <c r="B55" s="8">
        <v>2020</v>
      </c>
      <c r="C55" s="9">
        <v>8344406</v>
      </c>
      <c r="D55" s="10">
        <v>3.45585759294829</v>
      </c>
      <c r="E55" s="8">
        <v>1015</v>
      </c>
      <c r="F55" s="8">
        <v>150</v>
      </c>
      <c r="G55" s="8">
        <v>1165</v>
      </c>
      <c r="H55" s="10">
        <v>26.4929424538545</v>
      </c>
      <c r="I55" s="11">
        <v>7162.58025751073</v>
      </c>
      <c r="J55" s="10">
        <v>-18.212150349265801</v>
      </c>
      <c r="K55" s="8">
        <v>267</v>
      </c>
      <c r="L55" s="10">
        <v>58.928571428571402</v>
      </c>
      <c r="M55" s="8">
        <v>117</v>
      </c>
      <c r="N55" s="10">
        <v>50</v>
      </c>
      <c r="O55" s="8">
        <v>70</v>
      </c>
      <c r="P55" s="10">
        <v>40</v>
      </c>
    </row>
    <row r="56" spans="1:16" ht="16" customHeight="1" x14ac:dyDescent="0.2">
      <c r="A56" s="37" t="s">
        <v>19</v>
      </c>
      <c r="B56" s="4">
        <v>2015</v>
      </c>
      <c r="C56" s="5">
        <v>82307340</v>
      </c>
      <c r="D56" s="6" t="s">
        <v>10</v>
      </c>
      <c r="E56" s="4">
        <v>18883</v>
      </c>
      <c r="F56" s="4">
        <v>17017</v>
      </c>
      <c r="G56" s="4">
        <v>35900</v>
      </c>
      <c r="H56" s="6" t="s">
        <v>10</v>
      </c>
      <c r="I56" s="7">
        <v>2292.6835654596098</v>
      </c>
      <c r="J56" s="6" t="s">
        <v>10</v>
      </c>
      <c r="K56" s="4">
        <v>6540</v>
      </c>
      <c r="L56" s="6" t="s">
        <v>10</v>
      </c>
      <c r="M56" s="4">
        <v>6241</v>
      </c>
      <c r="N56" s="6" t="s">
        <v>10</v>
      </c>
      <c r="O56" s="4">
        <v>6065</v>
      </c>
      <c r="P56" s="6" t="s">
        <v>10</v>
      </c>
    </row>
    <row r="57" spans="1:16" ht="16" customHeight="1" x14ac:dyDescent="0.2">
      <c r="A57" s="38" t="s">
        <v>19</v>
      </c>
      <c r="B57" s="8">
        <v>2016</v>
      </c>
      <c r="C57" s="9">
        <v>82019040</v>
      </c>
      <c r="D57" s="10">
        <v>-0.35027252733473802</v>
      </c>
      <c r="E57" s="8">
        <v>18198</v>
      </c>
      <c r="F57" s="8">
        <v>15361</v>
      </c>
      <c r="G57" s="8">
        <v>33559</v>
      </c>
      <c r="H57" s="10">
        <v>-6.5208913649025</v>
      </c>
      <c r="I57" s="11">
        <v>2444.0251497362901</v>
      </c>
      <c r="J57" s="10">
        <v>6.6010672626920304</v>
      </c>
      <c r="K57" s="8">
        <v>5895</v>
      </c>
      <c r="L57" s="10">
        <v>-9.8623853211009198</v>
      </c>
      <c r="M57" s="8">
        <v>5755</v>
      </c>
      <c r="N57" s="10">
        <v>-7.7872135875661002</v>
      </c>
      <c r="O57" s="8">
        <v>5894</v>
      </c>
      <c r="P57" s="10">
        <v>-2.8194558944765098</v>
      </c>
    </row>
    <row r="58" spans="1:16" ht="16" customHeight="1" x14ac:dyDescent="0.2">
      <c r="A58" s="38" t="s">
        <v>19</v>
      </c>
      <c r="B58" s="8">
        <v>2017</v>
      </c>
      <c r="C58" s="9">
        <v>84273839</v>
      </c>
      <c r="D58" s="10">
        <v>2.7491165465969698</v>
      </c>
      <c r="E58" s="8">
        <v>17111</v>
      </c>
      <c r="F58" s="8">
        <v>15079</v>
      </c>
      <c r="G58" s="8">
        <v>32190</v>
      </c>
      <c r="H58" s="10">
        <v>-4.0793825799338403</v>
      </c>
      <c r="I58" s="11">
        <v>2618.0130164647398</v>
      </c>
      <c r="J58" s="10">
        <v>7.11890656064769</v>
      </c>
      <c r="K58" s="8">
        <v>5615</v>
      </c>
      <c r="L58" s="10">
        <v>-4.7497879558948197</v>
      </c>
      <c r="M58" s="8">
        <v>4749</v>
      </c>
      <c r="N58" s="10">
        <v>-17.480451781059902</v>
      </c>
      <c r="O58" s="8">
        <v>4270</v>
      </c>
      <c r="P58" s="10">
        <v>-27.5534441805226</v>
      </c>
    </row>
    <row r="59" spans="1:16" ht="16" customHeight="1" x14ac:dyDescent="0.2">
      <c r="A59" s="38" t="s">
        <v>19</v>
      </c>
      <c r="B59" s="8">
        <v>2018</v>
      </c>
      <c r="C59" s="9">
        <v>85425367</v>
      </c>
      <c r="D59" s="10">
        <v>1.3664121792291899</v>
      </c>
      <c r="E59" s="8">
        <v>17637</v>
      </c>
      <c r="F59" s="8">
        <v>13393</v>
      </c>
      <c r="G59" s="8">
        <v>31030</v>
      </c>
      <c r="H59" s="10">
        <v>-3.6036036036036001</v>
      </c>
      <c r="I59" s="11">
        <v>2752.9928134063798</v>
      </c>
      <c r="J59" s="10">
        <v>5.1558107653686003</v>
      </c>
      <c r="K59" s="8">
        <v>5302</v>
      </c>
      <c r="L59" s="10">
        <v>-5.57435440783616</v>
      </c>
      <c r="M59" s="8">
        <v>4449</v>
      </c>
      <c r="N59" s="10">
        <v>-6.3171193935565402</v>
      </c>
      <c r="O59" s="8">
        <v>4056</v>
      </c>
      <c r="P59" s="10">
        <v>-5.0117096018735401</v>
      </c>
    </row>
    <row r="60" spans="1:16" ht="16" customHeight="1" x14ac:dyDescent="0.2">
      <c r="A60" s="38" t="s">
        <v>19</v>
      </c>
      <c r="B60" s="8">
        <v>2019</v>
      </c>
      <c r="C60" s="9">
        <v>92839896</v>
      </c>
      <c r="D60" s="10">
        <v>8.6795401183351206</v>
      </c>
      <c r="E60" s="8">
        <v>15852</v>
      </c>
      <c r="F60" s="8">
        <v>12476</v>
      </c>
      <c r="G60" s="8">
        <v>28328</v>
      </c>
      <c r="H60" s="10">
        <v>-8.7077022236545201</v>
      </c>
      <c r="I60" s="11">
        <v>3277.31911889297</v>
      </c>
      <c r="J60" s="10">
        <v>19.0456837712489</v>
      </c>
      <c r="K60" s="8">
        <v>5729</v>
      </c>
      <c r="L60" s="10">
        <v>8.0535646925688393</v>
      </c>
      <c r="M60" s="8">
        <v>4947</v>
      </c>
      <c r="N60" s="10">
        <v>11.1935266351989</v>
      </c>
      <c r="O60" s="8">
        <v>3948</v>
      </c>
      <c r="P60" s="10">
        <v>-2.6627218934911299</v>
      </c>
    </row>
    <row r="61" spans="1:16" ht="16" customHeight="1" x14ac:dyDescent="0.2">
      <c r="A61" s="38" t="s">
        <v>19</v>
      </c>
      <c r="B61" s="8">
        <v>2020</v>
      </c>
      <c r="C61" s="9">
        <v>98991639</v>
      </c>
      <c r="D61" s="10">
        <v>6.6261847169669403</v>
      </c>
      <c r="E61" s="8">
        <v>14815</v>
      </c>
      <c r="F61" s="8">
        <v>12672</v>
      </c>
      <c r="G61" s="8">
        <v>27487</v>
      </c>
      <c r="H61" s="10">
        <v>-2.9687941259531199</v>
      </c>
      <c r="I61" s="11">
        <v>3601.3984429002799</v>
      </c>
      <c r="J61" s="10">
        <v>9.8885495202182696</v>
      </c>
      <c r="K61" s="8">
        <v>5182</v>
      </c>
      <c r="L61" s="10">
        <v>-9.5479141211380707</v>
      </c>
      <c r="M61" s="8">
        <v>4704</v>
      </c>
      <c r="N61" s="10">
        <v>-4.9120679199514896</v>
      </c>
      <c r="O61" s="8">
        <v>3242</v>
      </c>
      <c r="P61" s="10">
        <v>-17.8824721377913</v>
      </c>
    </row>
    <row r="62" spans="1:16" ht="16" customHeight="1" x14ac:dyDescent="0.2">
      <c r="A62" s="37" t="s">
        <v>20</v>
      </c>
      <c r="B62" s="4">
        <v>2015</v>
      </c>
      <c r="C62" s="5">
        <v>38048336</v>
      </c>
      <c r="D62" s="6" t="s">
        <v>10</v>
      </c>
      <c r="E62" s="4">
        <v>7987</v>
      </c>
      <c r="F62" s="4">
        <v>5803</v>
      </c>
      <c r="G62" s="4">
        <v>13790</v>
      </c>
      <c r="H62" s="6" t="s">
        <v>10</v>
      </c>
      <c r="I62" s="7">
        <v>2759.1251631617101</v>
      </c>
      <c r="J62" s="6" t="s">
        <v>10</v>
      </c>
      <c r="K62" s="4">
        <v>2137</v>
      </c>
      <c r="L62" s="6" t="s">
        <v>10</v>
      </c>
      <c r="M62" s="4">
        <v>1838</v>
      </c>
      <c r="N62" s="6" t="s">
        <v>10</v>
      </c>
      <c r="O62" s="4">
        <v>2600</v>
      </c>
      <c r="P62" s="6" t="s">
        <v>10</v>
      </c>
    </row>
    <row r="63" spans="1:16" ht="16" customHeight="1" x14ac:dyDescent="0.2">
      <c r="A63" s="38" t="s">
        <v>20</v>
      </c>
      <c r="B63" s="8">
        <v>2016</v>
      </c>
      <c r="C63" s="9">
        <v>38648979</v>
      </c>
      <c r="D63" s="10">
        <v>1.57863145447412</v>
      </c>
      <c r="E63" s="8">
        <v>7543</v>
      </c>
      <c r="F63" s="8">
        <v>5366</v>
      </c>
      <c r="G63" s="8">
        <v>12909</v>
      </c>
      <c r="H63" s="10">
        <v>-6.3886874546773003</v>
      </c>
      <c r="I63" s="11">
        <v>2993.9560771554702</v>
      </c>
      <c r="J63" s="10">
        <v>8.5110641999533794</v>
      </c>
      <c r="K63" s="8">
        <v>1815</v>
      </c>
      <c r="L63" s="10">
        <v>-15.067852129153</v>
      </c>
      <c r="M63" s="8">
        <v>1475</v>
      </c>
      <c r="N63" s="10">
        <v>-19.749727965179499</v>
      </c>
      <c r="O63" s="8">
        <v>2226</v>
      </c>
      <c r="P63" s="10">
        <v>-14.384615384615399</v>
      </c>
    </row>
    <row r="64" spans="1:16" ht="16" customHeight="1" x14ac:dyDescent="0.2">
      <c r="A64" s="38" t="s">
        <v>20</v>
      </c>
      <c r="B64" s="8">
        <v>2017</v>
      </c>
      <c r="C64" s="9">
        <v>41032810</v>
      </c>
      <c r="D64" s="10">
        <v>6.1679016152018002</v>
      </c>
      <c r="E64" s="8">
        <v>6651</v>
      </c>
      <c r="F64" s="8">
        <v>3523</v>
      </c>
      <c r="G64" s="8">
        <v>10174</v>
      </c>
      <c r="H64" s="10">
        <v>-21.186768920907902</v>
      </c>
      <c r="I64" s="11">
        <v>4033.10497346177</v>
      </c>
      <c r="J64" s="10">
        <v>34.708221147104403</v>
      </c>
      <c r="K64" s="8">
        <v>1028</v>
      </c>
      <c r="L64" s="10">
        <v>-43.360881542699701</v>
      </c>
      <c r="M64" s="8">
        <v>2115</v>
      </c>
      <c r="N64" s="10">
        <v>43.389830508474603</v>
      </c>
      <c r="O64" s="8">
        <v>2415</v>
      </c>
      <c r="P64" s="10">
        <v>8.49056603773586</v>
      </c>
    </row>
    <row r="65" spans="1:16" ht="16" customHeight="1" x14ac:dyDescent="0.2">
      <c r="A65" s="38" t="s">
        <v>20</v>
      </c>
      <c r="B65" s="8">
        <v>2018</v>
      </c>
      <c r="C65" s="9">
        <v>43070968</v>
      </c>
      <c r="D65" s="10">
        <v>4.9671421479542799</v>
      </c>
      <c r="E65" s="8">
        <v>5900</v>
      </c>
      <c r="F65" s="8">
        <v>3599</v>
      </c>
      <c r="G65" s="8">
        <v>9499</v>
      </c>
      <c r="H65" s="10">
        <v>-6.6345586789856501</v>
      </c>
      <c r="I65" s="11">
        <v>4534.2633961469601</v>
      </c>
      <c r="J65" s="10">
        <v>12.4261189823441</v>
      </c>
      <c r="K65" s="8">
        <v>1080</v>
      </c>
      <c r="L65" s="10">
        <v>5.0583657587548698</v>
      </c>
      <c r="M65" s="8">
        <v>1875</v>
      </c>
      <c r="N65" s="10">
        <v>-11.3475177304965</v>
      </c>
      <c r="O65" s="8">
        <v>1830</v>
      </c>
      <c r="P65" s="10">
        <v>-24.223602484472</v>
      </c>
    </row>
    <row r="66" spans="1:16" ht="16" customHeight="1" x14ac:dyDescent="0.2">
      <c r="A66" s="38" t="s">
        <v>20</v>
      </c>
      <c r="B66" s="8">
        <v>2019</v>
      </c>
      <c r="C66" s="9">
        <v>43435326</v>
      </c>
      <c r="D66" s="10">
        <v>0.84594801769952699</v>
      </c>
      <c r="E66" s="8">
        <v>6563</v>
      </c>
      <c r="F66" s="8">
        <v>3880</v>
      </c>
      <c r="G66" s="8">
        <v>10443</v>
      </c>
      <c r="H66" s="10">
        <v>9.9378881987577596</v>
      </c>
      <c r="I66" s="11">
        <v>4159.2766446423402</v>
      </c>
      <c r="J66" s="10">
        <v>-8.2700698822055099</v>
      </c>
      <c r="K66" s="8">
        <v>1137</v>
      </c>
      <c r="L66" s="10">
        <v>5.2777777777777803</v>
      </c>
      <c r="M66" s="8">
        <v>2062</v>
      </c>
      <c r="N66" s="10">
        <v>9.9733333333333203</v>
      </c>
      <c r="O66" s="8">
        <v>2209</v>
      </c>
      <c r="P66" s="10">
        <v>20.710382513661202</v>
      </c>
    </row>
    <row r="67" spans="1:16" ht="16" customHeight="1" x14ac:dyDescent="0.2">
      <c r="A67" s="38" t="s">
        <v>20</v>
      </c>
      <c r="B67" s="8">
        <v>2020</v>
      </c>
      <c r="C67" s="9">
        <v>46499575</v>
      </c>
      <c r="D67" s="10">
        <v>7.0547392691377597</v>
      </c>
      <c r="E67" s="8">
        <v>6078</v>
      </c>
      <c r="F67" s="8">
        <v>4156</v>
      </c>
      <c r="G67" s="8">
        <v>10234</v>
      </c>
      <c r="H67" s="10">
        <v>-2.00134061093555</v>
      </c>
      <c r="I67" s="11">
        <v>4543.6364080515896</v>
      </c>
      <c r="J67" s="10">
        <v>9.2410242512805905</v>
      </c>
      <c r="K67" s="8">
        <v>1374</v>
      </c>
      <c r="L67" s="10">
        <v>20.844327176781</v>
      </c>
      <c r="M67" s="8">
        <v>1845</v>
      </c>
      <c r="N67" s="10">
        <v>-10.5237633365664</v>
      </c>
      <c r="O67" s="8">
        <v>1831</v>
      </c>
      <c r="P67" s="10">
        <v>-17.111815301041201</v>
      </c>
    </row>
    <row r="68" spans="1:16" ht="16" customHeight="1" x14ac:dyDescent="0.2">
      <c r="A68" s="37" t="s">
        <v>21</v>
      </c>
      <c r="B68" s="4">
        <v>2015</v>
      </c>
      <c r="C68" s="5">
        <v>1122558</v>
      </c>
      <c r="D68" s="6" t="s">
        <v>10</v>
      </c>
      <c r="E68" s="4">
        <v>87</v>
      </c>
      <c r="F68" s="4">
        <v>1193</v>
      </c>
      <c r="G68" s="4">
        <v>1280</v>
      </c>
      <c r="H68" s="6" t="s">
        <v>10</v>
      </c>
      <c r="I68" s="7">
        <v>876.99843750000002</v>
      </c>
      <c r="J68" s="6" t="s">
        <v>10</v>
      </c>
      <c r="K68" s="4">
        <v>153</v>
      </c>
      <c r="L68" s="6" t="s">
        <v>10</v>
      </c>
      <c r="M68" s="4">
        <v>17</v>
      </c>
      <c r="N68" s="6" t="s">
        <v>10</v>
      </c>
      <c r="O68" s="4">
        <v>35</v>
      </c>
      <c r="P68" s="6" t="s">
        <v>10</v>
      </c>
    </row>
    <row r="69" spans="1:16" ht="16" customHeight="1" x14ac:dyDescent="0.2">
      <c r="A69" s="38" t="s">
        <v>21</v>
      </c>
      <c r="B69" s="8">
        <v>2016</v>
      </c>
      <c r="C69" s="9">
        <v>1121767</v>
      </c>
      <c r="D69" s="10">
        <v>-7.0464065108444301E-2</v>
      </c>
      <c r="E69" s="8">
        <v>112</v>
      </c>
      <c r="F69" s="8">
        <v>973</v>
      </c>
      <c r="G69" s="8">
        <v>1085</v>
      </c>
      <c r="H69" s="10">
        <v>-15.234375</v>
      </c>
      <c r="I69" s="11">
        <v>1033.8866359446999</v>
      </c>
      <c r="J69" s="10">
        <v>17.889222116738399</v>
      </c>
      <c r="K69" s="8">
        <v>55</v>
      </c>
      <c r="L69" s="10">
        <v>-64.052287581699304</v>
      </c>
      <c r="M69" s="8">
        <v>19</v>
      </c>
      <c r="N69" s="10">
        <v>11.764705882352899</v>
      </c>
      <c r="O69" s="8">
        <v>39</v>
      </c>
      <c r="P69" s="10">
        <v>11.4285714285714</v>
      </c>
    </row>
    <row r="70" spans="1:16" ht="16" customHeight="1" x14ac:dyDescent="0.2">
      <c r="A70" s="38" t="s">
        <v>21</v>
      </c>
      <c r="B70" s="8">
        <v>2017</v>
      </c>
      <c r="C70" s="9">
        <v>1095776</v>
      </c>
      <c r="D70" s="10">
        <v>-2.3169695667638601</v>
      </c>
      <c r="E70" s="8">
        <v>87</v>
      </c>
      <c r="F70" s="8">
        <v>765</v>
      </c>
      <c r="G70" s="8">
        <v>852</v>
      </c>
      <c r="H70" s="10">
        <v>-21.474654377880199</v>
      </c>
      <c r="I70" s="11">
        <v>1286.1220657276999</v>
      </c>
      <c r="J70" s="10">
        <v>24.3968169249545</v>
      </c>
      <c r="K70" s="8">
        <v>64</v>
      </c>
      <c r="L70" s="10">
        <v>16.363636363636399</v>
      </c>
      <c r="M70" s="8">
        <v>14</v>
      </c>
      <c r="N70" s="10">
        <v>-26.315789473684202</v>
      </c>
      <c r="O70" s="8">
        <v>44</v>
      </c>
      <c r="P70" s="10">
        <v>12.8205128205128</v>
      </c>
    </row>
    <row r="71" spans="1:16" ht="16" customHeight="1" x14ac:dyDescent="0.2">
      <c r="A71" s="38" t="s">
        <v>21</v>
      </c>
      <c r="B71" s="8">
        <v>2018</v>
      </c>
      <c r="C71" s="9">
        <v>1136986</v>
      </c>
      <c r="D71" s="10">
        <v>3.7608051280553698</v>
      </c>
      <c r="E71" s="8">
        <v>127</v>
      </c>
      <c r="F71" s="8">
        <v>727</v>
      </c>
      <c r="G71" s="8">
        <v>854</v>
      </c>
      <c r="H71" s="10">
        <v>0.234741784037551</v>
      </c>
      <c r="I71" s="11">
        <v>1331.3653395784499</v>
      </c>
      <c r="J71" s="10">
        <v>3.5178055844299601</v>
      </c>
      <c r="K71" s="8">
        <v>66</v>
      </c>
      <c r="L71" s="10">
        <v>3.125</v>
      </c>
      <c r="M71" s="8">
        <v>7</v>
      </c>
      <c r="N71" s="10">
        <v>-50</v>
      </c>
      <c r="O71" s="8">
        <v>7</v>
      </c>
      <c r="P71" s="10">
        <v>-84.090909090909093</v>
      </c>
    </row>
    <row r="72" spans="1:16" ht="16" customHeight="1" x14ac:dyDescent="0.2">
      <c r="A72" s="38" t="s">
        <v>21</v>
      </c>
      <c r="B72" s="8">
        <v>2019</v>
      </c>
      <c r="C72" s="9">
        <v>1170412</v>
      </c>
      <c r="D72" s="10">
        <v>2.9398778876784699</v>
      </c>
      <c r="E72" s="8">
        <v>111</v>
      </c>
      <c r="F72" s="8">
        <v>764</v>
      </c>
      <c r="G72" s="8">
        <v>875</v>
      </c>
      <c r="H72" s="10">
        <v>2.4590163934426101</v>
      </c>
      <c r="I72" s="11">
        <v>1337.6137142857101</v>
      </c>
      <c r="J72" s="10">
        <v>0.46932081837418599</v>
      </c>
      <c r="K72" s="8">
        <v>84</v>
      </c>
      <c r="L72" s="10">
        <v>27.272727272727298</v>
      </c>
      <c r="M72" s="8">
        <v>15</v>
      </c>
      <c r="N72" s="10">
        <v>114.28571428571399</v>
      </c>
      <c r="O72" s="8">
        <v>16</v>
      </c>
      <c r="P72" s="10">
        <v>128.57142857142901</v>
      </c>
    </row>
    <row r="73" spans="1:16" ht="16" customHeight="1" x14ac:dyDescent="0.2">
      <c r="A73" s="38" t="s">
        <v>21</v>
      </c>
      <c r="B73" s="8">
        <v>2020</v>
      </c>
      <c r="C73" s="9">
        <v>1401727</v>
      </c>
      <c r="D73" s="10">
        <v>19.763553347026502</v>
      </c>
      <c r="E73" s="8">
        <v>108</v>
      </c>
      <c r="F73" s="8">
        <v>682</v>
      </c>
      <c r="G73" s="8">
        <v>790</v>
      </c>
      <c r="H73" s="10">
        <v>-9.7142857142857206</v>
      </c>
      <c r="I73" s="11">
        <v>1774.3379746835401</v>
      </c>
      <c r="J73" s="10">
        <v>32.649505289428099</v>
      </c>
      <c r="K73" s="8">
        <v>84</v>
      </c>
      <c r="L73" s="10">
        <v>0</v>
      </c>
      <c r="M73" s="8">
        <v>9</v>
      </c>
      <c r="N73" s="10">
        <v>-40</v>
      </c>
      <c r="O73" s="8">
        <v>14</v>
      </c>
      <c r="P73" s="10">
        <v>-12.5</v>
      </c>
    </row>
    <row r="74" spans="1:16" ht="16" customHeight="1" x14ac:dyDescent="0.2">
      <c r="A74" s="37" t="s">
        <v>22</v>
      </c>
      <c r="B74" s="4">
        <v>2015</v>
      </c>
      <c r="C74" s="5">
        <v>11366445</v>
      </c>
      <c r="D74" s="6" t="s">
        <v>10</v>
      </c>
      <c r="E74" s="4">
        <v>3777</v>
      </c>
      <c r="F74" s="4">
        <v>3843</v>
      </c>
      <c r="G74" s="4">
        <v>7620</v>
      </c>
      <c r="H74" s="6" t="s">
        <v>10</v>
      </c>
      <c r="I74" s="7">
        <v>1491.6594488189</v>
      </c>
      <c r="J74" s="6" t="s">
        <v>10</v>
      </c>
      <c r="K74" s="4">
        <v>1534</v>
      </c>
      <c r="L74" s="6" t="s">
        <v>10</v>
      </c>
      <c r="M74" s="4">
        <v>1690</v>
      </c>
      <c r="N74" s="6" t="s">
        <v>10</v>
      </c>
      <c r="O74" s="4">
        <v>1396</v>
      </c>
      <c r="P74" s="6" t="s">
        <v>10</v>
      </c>
    </row>
    <row r="75" spans="1:16" ht="16" customHeight="1" x14ac:dyDescent="0.2">
      <c r="A75" s="38" t="s">
        <v>22</v>
      </c>
      <c r="B75" s="8">
        <v>2016</v>
      </c>
      <c r="C75" s="9">
        <v>11519682</v>
      </c>
      <c r="D75" s="10">
        <v>1.34815239065513</v>
      </c>
      <c r="E75" s="8">
        <v>3613</v>
      </c>
      <c r="F75" s="8">
        <v>4308</v>
      </c>
      <c r="G75" s="8">
        <v>7921</v>
      </c>
      <c r="H75" s="10">
        <v>3.9501312335957999</v>
      </c>
      <c r="I75" s="11">
        <v>1454.3216765559901</v>
      </c>
      <c r="J75" s="10">
        <v>-2.5031029899265098</v>
      </c>
      <c r="K75" s="8">
        <v>1949</v>
      </c>
      <c r="L75" s="10">
        <v>27.053455019556701</v>
      </c>
      <c r="M75" s="8">
        <v>1674</v>
      </c>
      <c r="N75" s="10">
        <v>-0.94674556213018002</v>
      </c>
      <c r="O75" s="8">
        <v>1531</v>
      </c>
      <c r="P75" s="10">
        <v>9.6704871060171893</v>
      </c>
    </row>
    <row r="76" spans="1:16" ht="16" customHeight="1" x14ac:dyDescent="0.2">
      <c r="A76" s="38" t="s">
        <v>22</v>
      </c>
      <c r="B76" s="8">
        <v>2017</v>
      </c>
      <c r="C76" s="9">
        <v>11762496</v>
      </c>
      <c r="D76" s="10">
        <v>2.1078186012426299</v>
      </c>
      <c r="E76" s="8">
        <v>3420</v>
      </c>
      <c r="F76" s="8">
        <v>3800</v>
      </c>
      <c r="G76" s="8">
        <v>7220</v>
      </c>
      <c r="H76" s="10">
        <v>-8.8498926903168709</v>
      </c>
      <c r="I76" s="11">
        <v>1629.1545706371201</v>
      </c>
      <c r="J76" s="10">
        <v>12.021610961280199</v>
      </c>
      <c r="K76" s="8">
        <v>1800</v>
      </c>
      <c r="L76" s="10">
        <v>-7.6449461262185796</v>
      </c>
      <c r="M76" s="8">
        <v>1662</v>
      </c>
      <c r="N76" s="10">
        <v>-0.71684587813619605</v>
      </c>
      <c r="O76" s="8">
        <v>1389</v>
      </c>
      <c r="P76" s="10">
        <v>-9.2749836708033904</v>
      </c>
    </row>
    <row r="77" spans="1:16" ht="16" customHeight="1" x14ac:dyDescent="0.2">
      <c r="A77" s="38" t="s">
        <v>22</v>
      </c>
      <c r="B77" s="8">
        <v>2018</v>
      </c>
      <c r="C77" s="9">
        <v>12096595</v>
      </c>
      <c r="D77" s="10">
        <v>2.8403750360467699</v>
      </c>
      <c r="E77" s="8">
        <v>3055</v>
      </c>
      <c r="F77" s="8">
        <v>3475</v>
      </c>
      <c r="G77" s="8">
        <v>6530</v>
      </c>
      <c r="H77" s="10">
        <v>-9.5567867036011105</v>
      </c>
      <c r="I77" s="11">
        <v>1852.4647779479301</v>
      </c>
      <c r="J77" s="10">
        <v>13.707122168492701</v>
      </c>
      <c r="K77" s="8">
        <v>1714</v>
      </c>
      <c r="L77" s="10">
        <v>-4.7777777777777803</v>
      </c>
      <c r="M77" s="8">
        <v>1612</v>
      </c>
      <c r="N77" s="10">
        <v>-3.0084235860409101</v>
      </c>
      <c r="O77" s="8">
        <v>1264</v>
      </c>
      <c r="P77" s="10">
        <v>-8.9992800575953904</v>
      </c>
    </row>
    <row r="78" spans="1:16" ht="16" customHeight="1" x14ac:dyDescent="0.2">
      <c r="A78" s="38" t="s">
        <v>22</v>
      </c>
      <c r="B78" s="8">
        <v>2019</v>
      </c>
      <c r="C78" s="9">
        <v>12917169</v>
      </c>
      <c r="D78" s="10">
        <v>6.7835122197610103</v>
      </c>
      <c r="E78" s="8">
        <v>2772</v>
      </c>
      <c r="F78" s="8">
        <v>3640</v>
      </c>
      <c r="G78" s="8">
        <v>6412</v>
      </c>
      <c r="H78" s="10">
        <v>-1.80704441041347</v>
      </c>
      <c r="I78" s="11">
        <v>2014.53041172801</v>
      </c>
      <c r="J78" s="10">
        <v>8.7486485956081594</v>
      </c>
      <c r="K78" s="8">
        <v>1767</v>
      </c>
      <c r="L78" s="10">
        <v>3.0921820303383898</v>
      </c>
      <c r="M78" s="8">
        <v>1557</v>
      </c>
      <c r="N78" s="10">
        <v>-3.41191066997518</v>
      </c>
      <c r="O78" s="8">
        <v>1305</v>
      </c>
      <c r="P78" s="10">
        <v>3.24367088607596</v>
      </c>
    </row>
    <row r="79" spans="1:16" ht="16" customHeight="1" x14ac:dyDescent="0.2">
      <c r="A79" s="38" t="s">
        <v>22</v>
      </c>
      <c r="B79" s="8">
        <v>2020</v>
      </c>
      <c r="C79" s="9">
        <v>12936104</v>
      </c>
      <c r="D79" s="10">
        <v>0.14658784753842599</v>
      </c>
      <c r="E79" s="8">
        <v>2808</v>
      </c>
      <c r="F79" s="8">
        <v>3650</v>
      </c>
      <c r="G79" s="8">
        <v>6458</v>
      </c>
      <c r="H79" s="10">
        <v>0.717404865876481</v>
      </c>
      <c r="I79" s="11">
        <v>2003.11303809229</v>
      </c>
      <c r="J79" s="10">
        <v>-0.56675111823840696</v>
      </c>
      <c r="K79" s="8">
        <v>1678</v>
      </c>
      <c r="L79" s="10">
        <v>-5.03678551216752</v>
      </c>
      <c r="M79" s="8">
        <v>1529</v>
      </c>
      <c r="N79" s="10">
        <v>-1.79833012202955</v>
      </c>
      <c r="O79" s="8">
        <v>1143</v>
      </c>
      <c r="P79" s="10">
        <v>-12.413793103448301</v>
      </c>
    </row>
    <row r="80" spans="1:16" ht="16" customHeight="1" x14ac:dyDescent="0.2">
      <c r="A80" s="37" t="s">
        <v>23</v>
      </c>
      <c r="B80" s="4">
        <v>2015</v>
      </c>
      <c r="C80" s="5">
        <v>8427262</v>
      </c>
      <c r="D80" s="6" t="s">
        <v>10</v>
      </c>
      <c r="E80" s="4">
        <v>2878</v>
      </c>
      <c r="F80" s="4">
        <v>203</v>
      </c>
      <c r="G80" s="4">
        <v>3081</v>
      </c>
      <c r="H80" s="6" t="s">
        <v>10</v>
      </c>
      <c r="I80" s="7">
        <v>2735.2359623498901</v>
      </c>
      <c r="J80" s="6" t="s">
        <v>10</v>
      </c>
      <c r="K80" s="4">
        <v>275</v>
      </c>
      <c r="L80" s="6" t="s">
        <v>10</v>
      </c>
      <c r="M80" s="4">
        <v>553</v>
      </c>
      <c r="N80" s="6" t="s">
        <v>10</v>
      </c>
      <c r="O80" s="4">
        <v>599</v>
      </c>
      <c r="P80" s="6" t="s">
        <v>10</v>
      </c>
    </row>
    <row r="81" spans="1:16" ht="16" customHeight="1" x14ac:dyDescent="0.2">
      <c r="A81" s="38" t="s">
        <v>23</v>
      </c>
      <c r="B81" s="8">
        <v>2016</v>
      </c>
      <c r="C81" s="9">
        <v>8838430</v>
      </c>
      <c r="D81" s="10">
        <v>4.8790223918515796</v>
      </c>
      <c r="E81" s="8">
        <v>2921</v>
      </c>
      <c r="F81" s="8">
        <v>143</v>
      </c>
      <c r="G81" s="8">
        <v>3064</v>
      </c>
      <c r="H81" s="10">
        <v>-0.55176890619928998</v>
      </c>
      <c r="I81" s="11">
        <v>2884.6050913838098</v>
      </c>
      <c r="J81" s="10">
        <v>5.4609229730074196</v>
      </c>
      <c r="K81" s="8">
        <v>184</v>
      </c>
      <c r="L81" s="10">
        <v>-33.090909090909101</v>
      </c>
      <c r="M81" s="8">
        <v>506</v>
      </c>
      <c r="N81" s="10">
        <v>-8.4990958408679909</v>
      </c>
      <c r="O81" s="8">
        <v>463</v>
      </c>
      <c r="P81" s="10">
        <v>-22.704507512520902</v>
      </c>
    </row>
    <row r="82" spans="1:16" ht="16" customHeight="1" x14ac:dyDescent="0.2">
      <c r="A82" s="38" t="s">
        <v>23</v>
      </c>
      <c r="B82" s="8">
        <v>2017</v>
      </c>
      <c r="C82" s="9">
        <v>9108676</v>
      </c>
      <c r="D82" s="10">
        <v>3.0576244876069598</v>
      </c>
      <c r="E82" s="8">
        <v>2652</v>
      </c>
      <c r="F82" s="8">
        <v>104</v>
      </c>
      <c r="G82" s="8">
        <v>2756</v>
      </c>
      <c r="H82" s="10">
        <v>-10.052219321148799</v>
      </c>
      <c r="I82" s="11">
        <v>3305.0348330914399</v>
      </c>
      <c r="J82" s="10">
        <v>14.5749497206196</v>
      </c>
      <c r="K82" s="8">
        <v>199</v>
      </c>
      <c r="L82" s="10">
        <v>8.1521739130434803</v>
      </c>
      <c r="M82" s="8">
        <v>372</v>
      </c>
      <c r="N82" s="10">
        <v>-26.482213438735201</v>
      </c>
      <c r="O82" s="8">
        <v>409</v>
      </c>
      <c r="P82" s="10">
        <v>-11.6630669546436</v>
      </c>
    </row>
    <row r="83" spans="1:16" ht="16" customHeight="1" x14ac:dyDescent="0.2">
      <c r="A83" s="38" t="s">
        <v>23</v>
      </c>
      <c r="B83" s="8">
        <v>2018</v>
      </c>
      <c r="C83" s="9">
        <v>9507330</v>
      </c>
      <c r="D83" s="10">
        <v>4.3766404689331404</v>
      </c>
      <c r="E83" s="8">
        <v>2508</v>
      </c>
      <c r="F83" s="8">
        <v>241</v>
      </c>
      <c r="G83" s="8">
        <v>2749</v>
      </c>
      <c r="H83" s="10">
        <v>-0.25399129172714002</v>
      </c>
      <c r="I83" s="11">
        <v>3458.4685340123701</v>
      </c>
      <c r="J83" s="10">
        <v>4.64242311108758</v>
      </c>
      <c r="K83" s="8">
        <v>270</v>
      </c>
      <c r="L83" s="10">
        <v>35.678391959799001</v>
      </c>
      <c r="M83" s="8">
        <v>416</v>
      </c>
      <c r="N83" s="10">
        <v>11.8279569892473</v>
      </c>
      <c r="O83" s="8">
        <v>464</v>
      </c>
      <c r="P83" s="10">
        <v>13.4474327628362</v>
      </c>
    </row>
    <row r="84" spans="1:16" ht="16" customHeight="1" x14ac:dyDescent="0.2">
      <c r="A84" s="38" t="s">
        <v>23</v>
      </c>
      <c r="B84" s="8">
        <v>2019</v>
      </c>
      <c r="C84" s="9">
        <v>9950673</v>
      </c>
      <c r="D84" s="10">
        <v>4.6631704169309396</v>
      </c>
      <c r="E84" s="8">
        <v>2127</v>
      </c>
      <c r="F84" s="8">
        <v>188</v>
      </c>
      <c r="G84" s="8">
        <v>2315</v>
      </c>
      <c r="H84" s="10">
        <v>-15.7875591124045</v>
      </c>
      <c r="I84" s="11">
        <v>4298.34686825054</v>
      </c>
      <c r="J84" s="10">
        <v>24.284689190558598</v>
      </c>
      <c r="K84" s="8">
        <v>340</v>
      </c>
      <c r="L84" s="10">
        <v>25.925925925925899</v>
      </c>
      <c r="M84" s="8">
        <v>357</v>
      </c>
      <c r="N84" s="10">
        <v>-14.182692307692299</v>
      </c>
      <c r="O84" s="8">
        <v>326</v>
      </c>
      <c r="P84" s="10">
        <v>-29.741379310344801</v>
      </c>
    </row>
    <row r="85" spans="1:16" ht="16" customHeight="1" x14ac:dyDescent="0.2">
      <c r="A85" s="38" t="s">
        <v>23</v>
      </c>
      <c r="B85" s="8">
        <v>2020</v>
      </c>
      <c r="C85" s="9">
        <v>10134883</v>
      </c>
      <c r="D85" s="10">
        <v>1.85123156996516</v>
      </c>
      <c r="E85" s="8">
        <v>2314</v>
      </c>
      <c r="F85" s="8">
        <v>333</v>
      </c>
      <c r="G85" s="8">
        <v>2647</v>
      </c>
      <c r="H85" s="10">
        <v>14.341252699784</v>
      </c>
      <c r="I85" s="11">
        <v>3828.8186626369502</v>
      </c>
      <c r="J85" s="10">
        <v>-10.923460111647399</v>
      </c>
      <c r="K85" s="8">
        <v>368</v>
      </c>
      <c r="L85" s="10">
        <v>8.2352941176470509</v>
      </c>
      <c r="M85" s="8">
        <v>492</v>
      </c>
      <c r="N85" s="10">
        <v>37.815126050420197</v>
      </c>
      <c r="O85" s="8">
        <v>446</v>
      </c>
      <c r="P85" s="10">
        <v>36.809815950920303</v>
      </c>
    </row>
    <row r="86" spans="1:16" ht="16" customHeight="1" x14ac:dyDescent="0.2">
      <c r="A86" s="37" t="s">
        <v>24</v>
      </c>
      <c r="B86" s="4">
        <v>2015</v>
      </c>
      <c r="C86" s="5">
        <v>3713768</v>
      </c>
      <c r="D86" s="6" t="s">
        <v>10</v>
      </c>
      <c r="E86" s="4">
        <v>1497</v>
      </c>
      <c r="F86" s="4">
        <v>469</v>
      </c>
      <c r="G86" s="4">
        <v>1966</v>
      </c>
      <c r="H86" s="6" t="s">
        <v>10</v>
      </c>
      <c r="I86" s="7">
        <v>1888.9969481180101</v>
      </c>
      <c r="J86" s="6" t="s">
        <v>10</v>
      </c>
      <c r="K86" s="4">
        <v>245</v>
      </c>
      <c r="L86" s="6" t="s">
        <v>10</v>
      </c>
      <c r="M86" s="4">
        <v>337</v>
      </c>
      <c r="N86" s="6" t="s">
        <v>10</v>
      </c>
      <c r="O86" s="4">
        <v>487</v>
      </c>
      <c r="P86" s="6" t="s">
        <v>10</v>
      </c>
    </row>
    <row r="87" spans="1:16" ht="16" customHeight="1" x14ac:dyDescent="0.2">
      <c r="A87" s="38" t="s">
        <v>24</v>
      </c>
      <c r="B87" s="8">
        <v>2016</v>
      </c>
      <c r="C87" s="9">
        <v>3669450</v>
      </c>
      <c r="D87" s="10">
        <v>-1.19334325676779</v>
      </c>
      <c r="E87" s="8">
        <v>1509</v>
      </c>
      <c r="F87" s="8">
        <v>738</v>
      </c>
      <c r="G87" s="8">
        <v>2247</v>
      </c>
      <c r="H87" s="10">
        <v>14.292980671414</v>
      </c>
      <c r="I87" s="11">
        <v>1633.04405874499</v>
      </c>
      <c r="J87" s="10">
        <v>-13.549671937163099</v>
      </c>
      <c r="K87" s="8">
        <v>337</v>
      </c>
      <c r="L87" s="10">
        <v>37.551020408163303</v>
      </c>
      <c r="M87" s="8">
        <v>412</v>
      </c>
      <c r="N87" s="10">
        <v>22.255192878338299</v>
      </c>
      <c r="O87" s="8">
        <v>443</v>
      </c>
      <c r="P87" s="10">
        <v>-9.0349075975359305</v>
      </c>
    </row>
    <row r="88" spans="1:16" ht="16" customHeight="1" x14ac:dyDescent="0.2">
      <c r="A88" s="38" t="s">
        <v>24</v>
      </c>
      <c r="B88" s="8">
        <v>2017</v>
      </c>
      <c r="C88" s="9">
        <v>3717376</v>
      </c>
      <c r="D88" s="10">
        <v>1.3060812928368</v>
      </c>
      <c r="E88" s="8">
        <v>1398</v>
      </c>
      <c r="F88" s="8">
        <v>639</v>
      </c>
      <c r="G88" s="8">
        <v>2037</v>
      </c>
      <c r="H88" s="10">
        <v>-9.34579439252337</v>
      </c>
      <c r="I88" s="11">
        <v>1824.9268532155099</v>
      </c>
      <c r="J88" s="10">
        <v>11.750007199314799</v>
      </c>
      <c r="K88" s="8">
        <v>436</v>
      </c>
      <c r="L88" s="10">
        <v>29.376854599406499</v>
      </c>
      <c r="M88" s="8">
        <v>298</v>
      </c>
      <c r="N88" s="10">
        <v>-27.669902912621399</v>
      </c>
      <c r="O88" s="8">
        <v>310</v>
      </c>
      <c r="P88" s="10">
        <v>-30.0225733634311</v>
      </c>
    </row>
    <row r="89" spans="1:16" ht="16" customHeight="1" x14ac:dyDescent="0.2">
      <c r="A89" s="38" t="s">
        <v>24</v>
      </c>
      <c r="B89" s="8">
        <v>2018</v>
      </c>
      <c r="C89" s="9">
        <v>4326670</v>
      </c>
      <c r="D89" s="10">
        <v>16.3904323910199</v>
      </c>
      <c r="E89" s="8">
        <v>1289</v>
      </c>
      <c r="F89" s="8">
        <v>723</v>
      </c>
      <c r="G89" s="8">
        <v>2012</v>
      </c>
      <c r="H89" s="10">
        <v>-1.2272950417280299</v>
      </c>
      <c r="I89" s="11">
        <v>2150.4324055666002</v>
      </c>
      <c r="J89" s="10">
        <v>17.836635576793</v>
      </c>
      <c r="K89" s="8">
        <v>324</v>
      </c>
      <c r="L89" s="10">
        <v>-25.688073394495401</v>
      </c>
      <c r="M89" s="8">
        <v>276</v>
      </c>
      <c r="N89" s="10">
        <v>-7.3825503355704702</v>
      </c>
      <c r="O89" s="8">
        <v>354</v>
      </c>
      <c r="P89" s="10">
        <v>14.193548387096801</v>
      </c>
    </row>
    <row r="90" spans="1:16" ht="16" customHeight="1" x14ac:dyDescent="0.2">
      <c r="A90" s="38" t="s">
        <v>24</v>
      </c>
      <c r="B90" s="8">
        <v>2019</v>
      </c>
      <c r="C90" s="9">
        <v>4456312</v>
      </c>
      <c r="D90" s="10">
        <v>2.9963459196102198</v>
      </c>
      <c r="E90" s="8">
        <v>1330</v>
      </c>
      <c r="F90" s="8">
        <v>985</v>
      </c>
      <c r="G90" s="8">
        <v>2315</v>
      </c>
      <c r="H90" s="10">
        <v>15.0596421471173</v>
      </c>
      <c r="I90" s="11">
        <v>1924.97278617711</v>
      </c>
      <c r="J90" s="10">
        <v>-10.484385317384101</v>
      </c>
      <c r="K90" s="8">
        <v>449</v>
      </c>
      <c r="L90" s="10">
        <v>38.580246913580197</v>
      </c>
      <c r="M90" s="8">
        <v>355</v>
      </c>
      <c r="N90" s="10">
        <v>28.623188405797102</v>
      </c>
      <c r="O90" s="8">
        <v>404</v>
      </c>
      <c r="P90" s="10">
        <v>14.1242937853107</v>
      </c>
    </row>
    <row r="91" spans="1:16" ht="16" customHeight="1" x14ac:dyDescent="0.2">
      <c r="A91" s="38" t="s">
        <v>24</v>
      </c>
      <c r="B91" s="8">
        <v>2020</v>
      </c>
      <c r="C91" s="9">
        <v>4846823</v>
      </c>
      <c r="D91" s="10">
        <v>8.7630982749861399</v>
      </c>
      <c r="E91" s="8">
        <v>1272</v>
      </c>
      <c r="F91" s="8">
        <v>1043</v>
      </c>
      <c r="G91" s="8">
        <v>2315</v>
      </c>
      <c r="H91" s="10">
        <v>0</v>
      </c>
      <c r="I91" s="11">
        <v>2093.6600431965398</v>
      </c>
      <c r="J91" s="10">
        <v>8.7630982749861399</v>
      </c>
      <c r="K91" s="8">
        <v>364</v>
      </c>
      <c r="L91" s="10">
        <v>-18.9309576837416</v>
      </c>
      <c r="M91" s="8">
        <v>191</v>
      </c>
      <c r="N91" s="10">
        <v>-46.197183098591601</v>
      </c>
      <c r="O91" s="8">
        <v>198</v>
      </c>
      <c r="P91" s="10">
        <v>-50.990099009901002</v>
      </c>
    </row>
    <row r="92" spans="1:16" ht="16" customHeight="1" x14ac:dyDescent="0.2">
      <c r="A92" s="37" t="s">
        <v>25</v>
      </c>
      <c r="B92" s="4">
        <v>2015</v>
      </c>
      <c r="C92" s="5">
        <v>102735270</v>
      </c>
      <c r="D92" s="6" t="s">
        <v>10</v>
      </c>
      <c r="E92" s="4">
        <v>10463</v>
      </c>
      <c r="F92" s="4">
        <v>2714</v>
      </c>
      <c r="G92" s="4">
        <v>13177</v>
      </c>
      <c r="H92" s="6" t="s">
        <v>10</v>
      </c>
      <c r="I92" s="7">
        <v>7796.5599150034104</v>
      </c>
      <c r="J92" s="6" t="s">
        <v>10</v>
      </c>
      <c r="K92" s="4">
        <v>1912</v>
      </c>
      <c r="L92" s="6" t="s">
        <v>10</v>
      </c>
      <c r="M92" s="4">
        <v>1655</v>
      </c>
      <c r="N92" s="6" t="s">
        <v>10</v>
      </c>
      <c r="O92" s="4">
        <v>1858</v>
      </c>
      <c r="P92" s="6" t="s">
        <v>10</v>
      </c>
    </row>
    <row r="93" spans="1:16" ht="16" customHeight="1" x14ac:dyDescent="0.2">
      <c r="A93" s="38" t="s">
        <v>25</v>
      </c>
      <c r="B93" s="8">
        <v>2016</v>
      </c>
      <c r="C93" s="9">
        <v>104862190</v>
      </c>
      <c r="D93" s="10">
        <v>2.0702919260347401</v>
      </c>
      <c r="E93" s="8">
        <v>9736</v>
      </c>
      <c r="F93" s="8">
        <v>1854</v>
      </c>
      <c r="G93" s="8">
        <v>11590</v>
      </c>
      <c r="H93" s="10">
        <v>-12.0437125294073</v>
      </c>
      <c r="I93" s="11">
        <v>9047.6436583261402</v>
      </c>
      <c r="J93" s="10">
        <v>16.0466123131458</v>
      </c>
      <c r="K93" s="8">
        <v>1024</v>
      </c>
      <c r="L93" s="10">
        <v>-46.443514644351502</v>
      </c>
      <c r="M93" s="8">
        <v>1936</v>
      </c>
      <c r="N93" s="10">
        <v>16.978851963746202</v>
      </c>
      <c r="O93" s="8">
        <v>1790</v>
      </c>
      <c r="P93" s="10">
        <v>-3.65984930032293</v>
      </c>
    </row>
    <row r="94" spans="1:16" ht="16" customHeight="1" x14ac:dyDescent="0.2">
      <c r="A94" s="38" t="s">
        <v>25</v>
      </c>
      <c r="B94" s="8">
        <v>2017</v>
      </c>
      <c r="C94" s="9">
        <v>109111520</v>
      </c>
      <c r="D94" s="10">
        <v>4.0522994989900596</v>
      </c>
      <c r="E94" s="8">
        <v>8541</v>
      </c>
      <c r="F94" s="8">
        <v>2257</v>
      </c>
      <c r="G94" s="8">
        <v>10798</v>
      </c>
      <c r="H94" s="10">
        <v>-6.8334771354616102</v>
      </c>
      <c r="I94" s="11">
        <v>10104.789775884399</v>
      </c>
      <c r="J94" s="10">
        <v>11.6842147798939</v>
      </c>
      <c r="K94" s="8">
        <v>1475</v>
      </c>
      <c r="L94" s="10">
        <v>44.04296875</v>
      </c>
      <c r="M94" s="8">
        <v>1967</v>
      </c>
      <c r="N94" s="10">
        <v>1.6012396694214901</v>
      </c>
      <c r="O94" s="8">
        <v>1843</v>
      </c>
      <c r="P94" s="10">
        <v>2.9608938547485999</v>
      </c>
    </row>
    <row r="95" spans="1:16" ht="16" customHeight="1" x14ac:dyDescent="0.2">
      <c r="A95" s="38" t="s">
        <v>25</v>
      </c>
      <c r="B95" s="8">
        <v>2018</v>
      </c>
      <c r="C95" s="9">
        <v>116091026</v>
      </c>
      <c r="D95" s="10">
        <v>6.3966719554452203</v>
      </c>
      <c r="E95" s="8">
        <v>8701</v>
      </c>
      <c r="F95" s="8">
        <v>1942</v>
      </c>
      <c r="G95" s="8">
        <v>10643</v>
      </c>
      <c r="H95" s="10">
        <v>-1.4354510094462001</v>
      </c>
      <c r="I95" s="11">
        <v>10907.735225030499</v>
      </c>
      <c r="J95" s="10">
        <v>7.9461865803718297</v>
      </c>
      <c r="K95" s="8">
        <v>1625</v>
      </c>
      <c r="L95" s="10">
        <v>10.1694915254237</v>
      </c>
      <c r="M95" s="8">
        <v>2352</v>
      </c>
      <c r="N95" s="10">
        <v>19.572953736654799</v>
      </c>
      <c r="O95" s="8">
        <v>2525</v>
      </c>
      <c r="P95" s="10">
        <v>37.004883342376601</v>
      </c>
    </row>
    <row r="96" spans="1:16" ht="16" customHeight="1" x14ac:dyDescent="0.2">
      <c r="A96" s="38" t="s">
        <v>25</v>
      </c>
      <c r="B96" s="8">
        <v>2019</v>
      </c>
      <c r="C96" s="9">
        <v>120932696</v>
      </c>
      <c r="D96" s="10">
        <v>4.1705807647871103</v>
      </c>
      <c r="E96" s="8">
        <v>8310</v>
      </c>
      <c r="F96" s="8">
        <v>1889</v>
      </c>
      <c r="G96" s="8">
        <v>10199</v>
      </c>
      <c r="H96" s="10">
        <v>-4.1717560838109504</v>
      </c>
      <c r="I96" s="11">
        <v>11857.309147955701</v>
      </c>
      <c r="J96" s="10">
        <v>8.7055094695194892</v>
      </c>
      <c r="K96" s="8">
        <v>1842</v>
      </c>
      <c r="L96" s="10">
        <v>13.353846153846201</v>
      </c>
      <c r="M96" s="8">
        <v>2062</v>
      </c>
      <c r="N96" s="10">
        <v>-12.329931972789099</v>
      </c>
      <c r="O96" s="8">
        <v>1693</v>
      </c>
      <c r="P96" s="10">
        <v>-32.950495049504902</v>
      </c>
    </row>
    <row r="97" spans="1:16" ht="16" customHeight="1" x14ac:dyDescent="0.2">
      <c r="A97" s="38" t="s">
        <v>25</v>
      </c>
      <c r="B97" s="8">
        <v>2020</v>
      </c>
      <c r="C97" s="9">
        <v>125935531</v>
      </c>
      <c r="D97" s="10">
        <v>4.1368754402035401</v>
      </c>
      <c r="E97" s="8">
        <v>8153</v>
      </c>
      <c r="F97" s="8">
        <v>2278</v>
      </c>
      <c r="G97" s="8">
        <v>10431</v>
      </c>
      <c r="H97" s="10">
        <v>2.2747328169428398</v>
      </c>
      <c r="I97" s="11">
        <v>12073.198255200799</v>
      </c>
      <c r="J97" s="10">
        <v>1.82072597206746</v>
      </c>
      <c r="K97" s="8">
        <v>2305</v>
      </c>
      <c r="L97" s="10">
        <v>25.135722041259498</v>
      </c>
      <c r="M97" s="8">
        <v>1995</v>
      </c>
      <c r="N97" s="10">
        <v>-3.2492725509214302</v>
      </c>
      <c r="O97" s="8">
        <v>1636</v>
      </c>
      <c r="P97" s="10">
        <v>-3.3668044890726501</v>
      </c>
    </row>
    <row r="98" spans="1:16" ht="16" customHeight="1" x14ac:dyDescent="0.2">
      <c r="A98" s="37" t="s">
        <v>26</v>
      </c>
      <c r="B98" s="4">
        <v>2015</v>
      </c>
      <c r="C98" s="5">
        <v>16334262</v>
      </c>
      <c r="D98" s="6" t="s">
        <v>10</v>
      </c>
      <c r="E98" s="4">
        <v>5280</v>
      </c>
      <c r="F98" s="4">
        <v>583</v>
      </c>
      <c r="G98" s="4">
        <v>5863</v>
      </c>
      <c r="H98" s="6" t="s">
        <v>10</v>
      </c>
      <c r="I98" s="7">
        <v>2785.9904485758102</v>
      </c>
      <c r="J98" s="6" t="s">
        <v>10</v>
      </c>
      <c r="K98" s="4">
        <v>703</v>
      </c>
      <c r="L98" s="6" t="s">
        <v>10</v>
      </c>
      <c r="M98" s="4">
        <v>1099</v>
      </c>
      <c r="N98" s="6" t="s">
        <v>10</v>
      </c>
      <c r="O98" s="4">
        <v>1026</v>
      </c>
      <c r="P98" s="6" t="s">
        <v>10</v>
      </c>
    </row>
    <row r="99" spans="1:16" ht="16" customHeight="1" x14ac:dyDescent="0.2">
      <c r="A99" s="38" t="s">
        <v>26</v>
      </c>
      <c r="B99" s="8">
        <v>2016</v>
      </c>
      <c r="C99" s="9">
        <v>17889804</v>
      </c>
      <c r="D99" s="10">
        <v>9.5231850695183002</v>
      </c>
      <c r="E99" s="8">
        <v>5107</v>
      </c>
      <c r="F99" s="8">
        <v>691</v>
      </c>
      <c r="G99" s="8">
        <v>5798</v>
      </c>
      <c r="H99" s="10">
        <v>-1.1086474501108701</v>
      </c>
      <c r="I99" s="11">
        <v>3085.512935495</v>
      </c>
      <c r="J99" s="10">
        <v>10.7510234671586</v>
      </c>
      <c r="K99" s="8">
        <v>589</v>
      </c>
      <c r="L99" s="10">
        <v>-16.2162162162162</v>
      </c>
      <c r="M99" s="8">
        <v>1055</v>
      </c>
      <c r="N99" s="10">
        <v>-4.0036396724294798</v>
      </c>
      <c r="O99" s="8">
        <v>939</v>
      </c>
      <c r="P99" s="10">
        <v>-8.4795321637426895</v>
      </c>
    </row>
    <row r="100" spans="1:16" ht="16" customHeight="1" x14ac:dyDescent="0.2">
      <c r="A100" s="38" t="s">
        <v>26</v>
      </c>
      <c r="B100" s="8">
        <v>2017</v>
      </c>
      <c r="C100" s="9">
        <v>19300787</v>
      </c>
      <c r="D100" s="10">
        <v>7.8870791429576297</v>
      </c>
      <c r="E100" s="8">
        <v>4869</v>
      </c>
      <c r="F100" s="8">
        <v>569</v>
      </c>
      <c r="G100" s="8">
        <v>5438</v>
      </c>
      <c r="H100" s="10">
        <v>-6.2090375991721301</v>
      </c>
      <c r="I100" s="11">
        <v>3549.2436557557899</v>
      </c>
      <c r="J100" s="10">
        <v>15.029291075922799</v>
      </c>
      <c r="K100" s="8">
        <v>537</v>
      </c>
      <c r="L100" s="10">
        <v>-8.8285229202037296</v>
      </c>
      <c r="M100" s="8">
        <v>1136</v>
      </c>
      <c r="N100" s="10">
        <v>7.6777251184834103</v>
      </c>
      <c r="O100" s="8">
        <v>817</v>
      </c>
      <c r="P100" s="10">
        <v>-12.9925452609159</v>
      </c>
    </row>
    <row r="101" spans="1:16" ht="16" customHeight="1" x14ac:dyDescent="0.2">
      <c r="A101" s="38" t="s">
        <v>26</v>
      </c>
      <c r="B101" s="8">
        <v>2018</v>
      </c>
      <c r="C101" s="9">
        <v>22701327</v>
      </c>
      <c r="D101" s="10">
        <v>17.618659798691102</v>
      </c>
      <c r="E101" s="8">
        <v>4679</v>
      </c>
      <c r="F101" s="8">
        <v>579</v>
      </c>
      <c r="G101" s="8">
        <v>5258</v>
      </c>
      <c r="H101" s="10">
        <v>-3.3100404560500198</v>
      </c>
      <c r="I101" s="11">
        <v>4317.4832635983303</v>
      </c>
      <c r="J101" s="10">
        <v>21.645163937862701</v>
      </c>
      <c r="K101" s="8">
        <v>449</v>
      </c>
      <c r="L101" s="10">
        <v>-16.3873370577281</v>
      </c>
      <c r="M101" s="8">
        <v>1227</v>
      </c>
      <c r="N101" s="10">
        <v>8.0105633802817007</v>
      </c>
      <c r="O101" s="8">
        <v>960</v>
      </c>
      <c r="P101" s="10">
        <v>17.503059975520198</v>
      </c>
    </row>
    <row r="102" spans="1:16" ht="16" customHeight="1" x14ac:dyDescent="0.2">
      <c r="A102" s="38" t="s">
        <v>26</v>
      </c>
      <c r="B102" s="8">
        <v>2019</v>
      </c>
      <c r="C102" s="9">
        <v>25413103</v>
      </c>
      <c r="D102" s="10">
        <v>11.9454514707444</v>
      </c>
      <c r="E102" s="8">
        <v>4829</v>
      </c>
      <c r="F102" s="8">
        <v>642</v>
      </c>
      <c r="G102" s="8">
        <v>5471</v>
      </c>
      <c r="H102" s="10">
        <v>4.05096995055154</v>
      </c>
      <c r="I102" s="11">
        <v>4645.0562968378699</v>
      </c>
      <c r="J102" s="10">
        <v>7.5871291963396397</v>
      </c>
      <c r="K102" s="8">
        <v>366</v>
      </c>
      <c r="L102" s="10">
        <v>-18.485523385300699</v>
      </c>
      <c r="M102" s="8">
        <v>1211</v>
      </c>
      <c r="N102" s="10">
        <v>-1.3039934800325901</v>
      </c>
      <c r="O102" s="8">
        <v>825</v>
      </c>
      <c r="P102" s="10">
        <v>-14.0625</v>
      </c>
    </row>
    <row r="103" spans="1:16" ht="16" customHeight="1" x14ac:dyDescent="0.2">
      <c r="A103" s="38" t="s">
        <v>26</v>
      </c>
      <c r="B103" s="8">
        <v>2020</v>
      </c>
      <c r="C103" s="9">
        <v>26312522</v>
      </c>
      <c r="D103" s="10">
        <v>3.5391939347194201</v>
      </c>
      <c r="E103" s="8">
        <v>4659</v>
      </c>
      <c r="F103" s="8">
        <v>966</v>
      </c>
      <c r="G103" s="8">
        <v>5625</v>
      </c>
      <c r="H103" s="10">
        <v>2.8148418936209101</v>
      </c>
      <c r="I103" s="11">
        <v>4677.7816888888901</v>
      </c>
      <c r="J103" s="10">
        <v>0.704520891884441</v>
      </c>
      <c r="K103" s="8">
        <v>403</v>
      </c>
      <c r="L103" s="10">
        <v>10.109289617486301</v>
      </c>
      <c r="M103" s="8">
        <v>1306</v>
      </c>
      <c r="N103" s="10">
        <v>7.8447563996696799</v>
      </c>
      <c r="O103" s="8">
        <v>1041</v>
      </c>
      <c r="P103" s="10">
        <v>26.181818181818201</v>
      </c>
    </row>
    <row r="104" spans="1:16" ht="16" customHeight="1" x14ac:dyDescent="0.2">
      <c r="A104" s="37" t="s">
        <v>27</v>
      </c>
      <c r="B104" s="4">
        <v>2015</v>
      </c>
      <c r="C104" s="5">
        <v>8869983</v>
      </c>
      <c r="D104" s="6" t="s">
        <v>10</v>
      </c>
      <c r="E104" s="4">
        <v>2283</v>
      </c>
      <c r="F104" s="4">
        <v>305</v>
      </c>
      <c r="G104" s="4">
        <v>2588</v>
      </c>
      <c r="H104" s="6" t="s">
        <v>10</v>
      </c>
      <c r="I104" s="7">
        <v>3427.3504636785201</v>
      </c>
      <c r="J104" s="6" t="s">
        <v>10</v>
      </c>
      <c r="K104" s="4">
        <v>379</v>
      </c>
      <c r="L104" s="6" t="s">
        <v>10</v>
      </c>
      <c r="M104" s="4">
        <v>541</v>
      </c>
      <c r="N104" s="6" t="s">
        <v>10</v>
      </c>
      <c r="O104" s="4">
        <v>489</v>
      </c>
      <c r="P104" s="6" t="s">
        <v>10</v>
      </c>
    </row>
    <row r="105" spans="1:16" ht="16" customHeight="1" x14ac:dyDescent="0.2">
      <c r="A105" s="38" t="s">
        <v>27</v>
      </c>
      <c r="B105" s="8">
        <v>2016</v>
      </c>
      <c r="C105" s="9">
        <v>7532204</v>
      </c>
      <c r="D105" s="10">
        <v>-15.0820920400862</v>
      </c>
      <c r="E105" s="8">
        <v>1973</v>
      </c>
      <c r="F105" s="8">
        <v>282</v>
      </c>
      <c r="G105" s="8">
        <v>2255</v>
      </c>
      <c r="H105" s="10">
        <v>-12.8670788253478</v>
      </c>
      <c r="I105" s="11">
        <v>3340.2235033259399</v>
      </c>
      <c r="J105" s="10">
        <v>-2.5421082925690102</v>
      </c>
      <c r="K105" s="8">
        <v>362</v>
      </c>
      <c r="L105" s="10">
        <v>-4.48548812664907</v>
      </c>
      <c r="M105" s="8">
        <v>540</v>
      </c>
      <c r="N105" s="10">
        <v>-0.18484288354898601</v>
      </c>
      <c r="O105" s="8">
        <v>514</v>
      </c>
      <c r="P105" s="10">
        <v>5.1124744376278102</v>
      </c>
    </row>
    <row r="106" spans="1:16" ht="16" customHeight="1" x14ac:dyDescent="0.2">
      <c r="A106" s="38" t="s">
        <v>27</v>
      </c>
      <c r="B106" s="8">
        <v>2017</v>
      </c>
      <c r="C106" s="9">
        <v>7835720</v>
      </c>
      <c r="D106" s="10">
        <v>4.0295775313573499</v>
      </c>
      <c r="E106" s="8">
        <v>1942</v>
      </c>
      <c r="F106" s="8">
        <v>345</v>
      </c>
      <c r="G106" s="8">
        <v>2287</v>
      </c>
      <c r="H106" s="10">
        <v>1.4190687361419001</v>
      </c>
      <c r="I106" s="11">
        <v>3426.2002623524299</v>
      </c>
      <c r="J106" s="10">
        <v>2.5739822182819601</v>
      </c>
      <c r="K106" s="8">
        <v>341</v>
      </c>
      <c r="L106" s="10">
        <v>-5.8011049723756898</v>
      </c>
      <c r="M106" s="8">
        <v>555</v>
      </c>
      <c r="N106" s="10">
        <v>2.7777777777777701</v>
      </c>
      <c r="O106" s="8">
        <v>449</v>
      </c>
      <c r="P106" s="10">
        <v>-12.6459143968872</v>
      </c>
    </row>
    <row r="107" spans="1:16" ht="16" customHeight="1" x14ac:dyDescent="0.2">
      <c r="A107" s="38" t="s">
        <v>27</v>
      </c>
      <c r="B107" s="8">
        <v>2018</v>
      </c>
      <c r="C107" s="9">
        <v>7877964</v>
      </c>
      <c r="D107" s="10">
        <v>0.53912084658460602</v>
      </c>
      <c r="E107" s="8">
        <v>1859</v>
      </c>
      <c r="F107" s="8">
        <v>357</v>
      </c>
      <c r="G107" s="8">
        <v>2216</v>
      </c>
      <c r="H107" s="10">
        <v>-3.1045037166593801</v>
      </c>
      <c r="I107" s="11">
        <v>3555.03790613718</v>
      </c>
      <c r="J107" s="10">
        <v>3.76036524193999</v>
      </c>
      <c r="K107" s="8">
        <v>300</v>
      </c>
      <c r="L107" s="10">
        <v>-12.023460410557201</v>
      </c>
      <c r="M107" s="8">
        <v>515</v>
      </c>
      <c r="N107" s="10">
        <v>-7.20720720720721</v>
      </c>
      <c r="O107" s="8">
        <v>435</v>
      </c>
      <c r="P107" s="10">
        <v>-3.1180400890868598</v>
      </c>
    </row>
    <row r="108" spans="1:16" ht="16" customHeight="1" x14ac:dyDescent="0.2">
      <c r="A108" s="38" t="s">
        <v>27</v>
      </c>
      <c r="B108" s="8">
        <v>2019</v>
      </c>
      <c r="C108" s="9">
        <v>7768816</v>
      </c>
      <c r="D108" s="10">
        <v>-1.3854848790880501</v>
      </c>
      <c r="E108" s="8">
        <v>1906</v>
      </c>
      <c r="F108" s="8">
        <v>475</v>
      </c>
      <c r="G108" s="8">
        <v>2381</v>
      </c>
      <c r="H108" s="10">
        <v>7.4458483754512601</v>
      </c>
      <c r="I108" s="11">
        <v>3262.8374632507298</v>
      </c>
      <c r="J108" s="10">
        <v>-8.2193340999828308</v>
      </c>
      <c r="K108" s="8">
        <v>399</v>
      </c>
      <c r="L108" s="10">
        <v>33</v>
      </c>
      <c r="M108" s="8">
        <v>573</v>
      </c>
      <c r="N108" s="10">
        <v>11.262135922330099</v>
      </c>
      <c r="O108" s="8">
        <v>494</v>
      </c>
      <c r="P108" s="10">
        <v>13.5632183908046</v>
      </c>
    </row>
    <row r="109" spans="1:16" ht="16" customHeight="1" x14ac:dyDescent="0.2">
      <c r="A109" s="38" t="s">
        <v>27</v>
      </c>
      <c r="B109" s="8">
        <v>2020</v>
      </c>
      <c r="C109" s="9">
        <v>8089516</v>
      </c>
      <c r="D109" s="10">
        <v>4.1280421624093</v>
      </c>
      <c r="E109" s="8">
        <v>1967</v>
      </c>
      <c r="F109" s="8">
        <v>482</v>
      </c>
      <c r="G109" s="8">
        <v>2449</v>
      </c>
      <c r="H109" s="10">
        <v>2.8559428811423699</v>
      </c>
      <c r="I109" s="11">
        <v>3303.1915067374398</v>
      </c>
      <c r="J109" s="10">
        <v>1.2367776189042801</v>
      </c>
      <c r="K109" s="8">
        <v>380</v>
      </c>
      <c r="L109" s="10">
        <v>-4.7619047619047699</v>
      </c>
      <c r="M109" s="8">
        <v>661</v>
      </c>
      <c r="N109" s="10">
        <v>15.357766143106501</v>
      </c>
      <c r="O109" s="8">
        <v>561</v>
      </c>
      <c r="P109" s="10">
        <v>13.562753036437201</v>
      </c>
    </row>
    <row r="110" spans="1:16" ht="16" customHeight="1" x14ac:dyDescent="0.2">
      <c r="A110" s="37" t="s">
        <v>28</v>
      </c>
      <c r="B110" s="4">
        <v>2015</v>
      </c>
      <c r="C110" s="5">
        <v>18635431</v>
      </c>
      <c r="D110" s="6" t="s">
        <v>10</v>
      </c>
      <c r="E110" s="4">
        <v>3796</v>
      </c>
      <c r="F110" s="4">
        <v>742</v>
      </c>
      <c r="G110" s="4">
        <v>4538</v>
      </c>
      <c r="H110" s="6" t="s">
        <v>10</v>
      </c>
      <c r="I110" s="7">
        <v>4106.5295284266203</v>
      </c>
      <c r="J110" s="6" t="s">
        <v>10</v>
      </c>
      <c r="K110" s="4">
        <v>457</v>
      </c>
      <c r="L110" s="6" t="s">
        <v>10</v>
      </c>
      <c r="M110" s="4">
        <v>883</v>
      </c>
      <c r="N110" s="6" t="s">
        <v>10</v>
      </c>
      <c r="O110" s="4">
        <v>1280</v>
      </c>
      <c r="P110" s="6" t="s">
        <v>10</v>
      </c>
    </row>
    <row r="111" spans="1:16" ht="16" customHeight="1" x14ac:dyDescent="0.2">
      <c r="A111" s="38" t="s">
        <v>28</v>
      </c>
      <c r="B111" s="8">
        <v>2016</v>
      </c>
      <c r="C111" s="9">
        <v>19063607</v>
      </c>
      <c r="D111" s="10">
        <v>2.2976447392067301</v>
      </c>
      <c r="E111" s="8">
        <v>3531</v>
      </c>
      <c r="F111" s="8">
        <v>706</v>
      </c>
      <c r="G111" s="8">
        <v>4237</v>
      </c>
      <c r="H111" s="10">
        <v>-6.6328779197884504</v>
      </c>
      <c r="I111" s="11">
        <v>4499.3172055699797</v>
      </c>
      <c r="J111" s="10">
        <v>9.5649544079584992</v>
      </c>
      <c r="K111" s="8">
        <v>382</v>
      </c>
      <c r="L111" s="10">
        <v>-16.411378555798699</v>
      </c>
      <c r="M111" s="8">
        <v>798</v>
      </c>
      <c r="N111" s="10">
        <v>-9.6262740656851697</v>
      </c>
      <c r="O111" s="8">
        <v>715</v>
      </c>
      <c r="P111" s="10">
        <v>-44.140625</v>
      </c>
    </row>
    <row r="112" spans="1:16" ht="16" customHeight="1" x14ac:dyDescent="0.2">
      <c r="A112" s="38" t="s">
        <v>28</v>
      </c>
      <c r="B112" s="8">
        <v>2017</v>
      </c>
      <c r="C112" s="9">
        <v>19389282</v>
      </c>
      <c r="D112" s="10">
        <v>1.7083598082986</v>
      </c>
      <c r="E112" s="8">
        <v>3298</v>
      </c>
      <c r="F112" s="8">
        <v>727</v>
      </c>
      <c r="G112" s="8">
        <v>4025</v>
      </c>
      <c r="H112" s="10">
        <v>-5.0035402407363696</v>
      </c>
      <c r="I112" s="11">
        <v>4817.2129192546599</v>
      </c>
      <c r="J112" s="10">
        <v>7.0654212441642699</v>
      </c>
      <c r="K112" s="8">
        <v>405</v>
      </c>
      <c r="L112" s="10">
        <v>6.0209424083769596</v>
      </c>
      <c r="M112" s="8">
        <v>622</v>
      </c>
      <c r="N112" s="10">
        <v>-22.055137844611501</v>
      </c>
      <c r="O112" s="8">
        <v>805</v>
      </c>
      <c r="P112" s="10">
        <v>12.587412587412601</v>
      </c>
    </row>
    <row r="113" spans="1:16" ht="16" customHeight="1" x14ac:dyDescent="0.2">
      <c r="A113" s="38" t="s">
        <v>28</v>
      </c>
      <c r="B113" s="8">
        <v>2018</v>
      </c>
      <c r="C113" s="9">
        <v>21161372</v>
      </c>
      <c r="D113" s="10">
        <v>9.1395338930033692</v>
      </c>
      <c r="E113" s="8">
        <v>2820</v>
      </c>
      <c r="F113" s="8">
        <v>868</v>
      </c>
      <c r="G113" s="8">
        <v>3688</v>
      </c>
      <c r="H113" s="10">
        <v>-8.3726708074534208</v>
      </c>
      <c r="I113" s="11">
        <v>5737.8991323210403</v>
      </c>
      <c r="J113" s="10">
        <v>19.112425140818502</v>
      </c>
      <c r="K113" s="8">
        <v>369</v>
      </c>
      <c r="L113" s="10">
        <v>-8.8888888888888893</v>
      </c>
      <c r="M113" s="8">
        <v>615</v>
      </c>
      <c r="N113" s="10">
        <v>-1.12540192926045</v>
      </c>
      <c r="O113" s="8">
        <v>622</v>
      </c>
      <c r="P113" s="10">
        <v>-22.732919254658398</v>
      </c>
    </row>
    <row r="114" spans="1:16" ht="16" customHeight="1" x14ac:dyDescent="0.2">
      <c r="A114" s="38" t="s">
        <v>28</v>
      </c>
      <c r="B114" s="8">
        <v>2019</v>
      </c>
      <c r="C114" s="9">
        <v>24453736</v>
      </c>
      <c r="D114" s="10">
        <v>15.558367387521001</v>
      </c>
      <c r="E114" s="8">
        <v>3300</v>
      </c>
      <c r="F114" s="8">
        <v>779</v>
      </c>
      <c r="G114" s="8">
        <v>4079</v>
      </c>
      <c r="H114" s="10">
        <v>10.601952277657301</v>
      </c>
      <c r="I114" s="11">
        <v>5995.03211571464</v>
      </c>
      <c r="J114" s="10">
        <v>4.4813088808966599</v>
      </c>
      <c r="K114" s="8">
        <v>534</v>
      </c>
      <c r="L114" s="10">
        <v>44.715447154471597</v>
      </c>
      <c r="M114" s="8">
        <v>906</v>
      </c>
      <c r="N114" s="10">
        <v>47.317073170731703</v>
      </c>
      <c r="O114" s="8">
        <v>694</v>
      </c>
      <c r="P114" s="10">
        <v>11.5755627009646</v>
      </c>
    </row>
    <row r="115" spans="1:16" ht="16" customHeight="1" x14ac:dyDescent="0.2">
      <c r="A115" s="38" t="s">
        <v>28</v>
      </c>
      <c r="B115" s="8">
        <v>2020</v>
      </c>
      <c r="C115" s="9">
        <v>27225425</v>
      </c>
      <c r="D115" s="10">
        <v>11.3344194114143</v>
      </c>
      <c r="E115" s="8">
        <v>3083</v>
      </c>
      <c r="F115" s="8">
        <v>928</v>
      </c>
      <c r="G115" s="8">
        <v>4011</v>
      </c>
      <c r="H115" s="10">
        <v>-1.6670752635449799</v>
      </c>
      <c r="I115" s="11">
        <v>6787.6901022189004</v>
      </c>
      <c r="J115" s="10">
        <v>13.221913931478101</v>
      </c>
      <c r="K115" s="8">
        <v>666</v>
      </c>
      <c r="L115" s="10">
        <v>24.7191011235955</v>
      </c>
      <c r="M115" s="8">
        <v>665</v>
      </c>
      <c r="N115" s="10">
        <v>-26.600441501103798</v>
      </c>
      <c r="O115" s="8">
        <v>573</v>
      </c>
      <c r="P115" s="10">
        <v>-17.435158501440899</v>
      </c>
    </row>
    <row r="116" spans="1:16" ht="16" customHeight="1" x14ac:dyDescent="0.2">
      <c r="A116" s="37" t="s">
        <v>29</v>
      </c>
      <c r="B116" s="4">
        <v>2015</v>
      </c>
      <c r="C116" s="5">
        <v>43574952</v>
      </c>
      <c r="D116" s="6" t="s">
        <v>10</v>
      </c>
      <c r="E116" s="4">
        <v>2890</v>
      </c>
      <c r="F116" s="4">
        <v>1191</v>
      </c>
      <c r="G116" s="4">
        <v>4081</v>
      </c>
      <c r="H116" s="6" t="s">
        <v>10</v>
      </c>
      <c r="I116" s="7">
        <v>10677.5182553296</v>
      </c>
      <c r="J116" s="6" t="s">
        <v>10</v>
      </c>
      <c r="K116" s="4">
        <v>773</v>
      </c>
      <c r="L116" s="6" t="s">
        <v>10</v>
      </c>
      <c r="M116" s="4">
        <v>1168</v>
      </c>
      <c r="N116" s="6" t="s">
        <v>10</v>
      </c>
      <c r="O116" s="4">
        <v>1278</v>
      </c>
      <c r="P116" s="6" t="s">
        <v>10</v>
      </c>
    </row>
    <row r="117" spans="1:16" ht="16" customHeight="1" x14ac:dyDescent="0.2">
      <c r="A117" s="38" t="s">
        <v>29</v>
      </c>
      <c r="B117" s="8">
        <v>2016</v>
      </c>
      <c r="C117" s="9">
        <v>45603512</v>
      </c>
      <c r="D117" s="10">
        <v>4.6553350190724299</v>
      </c>
      <c r="E117" s="8">
        <v>2853</v>
      </c>
      <c r="F117" s="8">
        <v>1141</v>
      </c>
      <c r="G117" s="8">
        <v>3994</v>
      </c>
      <c r="H117" s="10">
        <v>-2.13183043371723</v>
      </c>
      <c r="I117" s="11">
        <v>11418.005007511299</v>
      </c>
      <c r="J117" s="10">
        <v>6.9350080653066</v>
      </c>
      <c r="K117" s="8">
        <v>570</v>
      </c>
      <c r="L117" s="10">
        <v>-26.261319534281999</v>
      </c>
      <c r="M117" s="8">
        <v>844</v>
      </c>
      <c r="N117" s="10">
        <v>-27.7397260273973</v>
      </c>
      <c r="O117" s="8">
        <v>808</v>
      </c>
      <c r="P117" s="10">
        <v>-36.776212832550897</v>
      </c>
    </row>
    <row r="118" spans="1:16" ht="16" customHeight="1" x14ac:dyDescent="0.2">
      <c r="A118" s="38" t="s">
        <v>29</v>
      </c>
      <c r="B118" s="8">
        <v>2017</v>
      </c>
      <c r="C118" s="9">
        <v>47049826</v>
      </c>
      <c r="D118" s="10">
        <v>3.1714969671634101</v>
      </c>
      <c r="E118" s="8">
        <v>2330</v>
      </c>
      <c r="F118" s="8">
        <v>975</v>
      </c>
      <c r="G118" s="8">
        <v>3305</v>
      </c>
      <c r="H118" s="10">
        <v>-17.2508763144717</v>
      </c>
      <c r="I118" s="11">
        <v>14235.953403933399</v>
      </c>
      <c r="J118" s="10">
        <v>24.679866531573602</v>
      </c>
      <c r="K118" s="8">
        <v>618</v>
      </c>
      <c r="L118" s="10">
        <v>8.4210526315789505</v>
      </c>
      <c r="M118" s="8">
        <v>570</v>
      </c>
      <c r="N118" s="10">
        <v>-32.464454976303301</v>
      </c>
      <c r="O118" s="8">
        <v>436</v>
      </c>
      <c r="P118" s="10">
        <v>-46.039603960396001</v>
      </c>
    </row>
    <row r="119" spans="1:16" ht="16" customHeight="1" x14ac:dyDescent="0.2">
      <c r="A119" s="38" t="s">
        <v>29</v>
      </c>
      <c r="B119" s="8">
        <v>2018</v>
      </c>
      <c r="C119" s="9">
        <v>51377386</v>
      </c>
      <c r="D119" s="10">
        <v>9.1978236008779302</v>
      </c>
      <c r="E119" s="8">
        <v>1994</v>
      </c>
      <c r="F119" s="8">
        <v>1065</v>
      </c>
      <c r="G119" s="8">
        <v>3059</v>
      </c>
      <c r="H119" s="10">
        <v>-7.4432677760968202</v>
      </c>
      <c r="I119" s="11">
        <v>16795.484145145499</v>
      </c>
      <c r="J119" s="10">
        <v>17.979341942105801</v>
      </c>
      <c r="K119" s="8">
        <v>476</v>
      </c>
      <c r="L119" s="10">
        <v>-22.977346278317199</v>
      </c>
      <c r="M119" s="8">
        <v>546</v>
      </c>
      <c r="N119" s="10">
        <v>-4.2105263157894797</v>
      </c>
      <c r="O119" s="8">
        <v>444</v>
      </c>
      <c r="P119" s="10">
        <v>1.8348623853210899</v>
      </c>
    </row>
    <row r="120" spans="1:16" ht="16" customHeight="1" x14ac:dyDescent="0.2">
      <c r="A120" s="38" t="s">
        <v>29</v>
      </c>
      <c r="B120" s="8">
        <v>2019</v>
      </c>
      <c r="C120" s="9">
        <v>54940133</v>
      </c>
      <c r="D120" s="10">
        <v>6.9344652917919998</v>
      </c>
      <c r="E120" s="8">
        <v>1967</v>
      </c>
      <c r="F120" s="8">
        <v>974</v>
      </c>
      <c r="G120" s="8">
        <v>2941</v>
      </c>
      <c r="H120" s="10">
        <v>-3.85746976135992</v>
      </c>
      <c r="I120" s="11">
        <v>18680.766065963999</v>
      </c>
      <c r="J120" s="10">
        <v>11.224933467389199</v>
      </c>
      <c r="K120" s="8">
        <v>446</v>
      </c>
      <c r="L120" s="10">
        <v>-6.3025210084033603</v>
      </c>
      <c r="M120" s="8">
        <v>456</v>
      </c>
      <c r="N120" s="10">
        <v>-16.4835164835165</v>
      </c>
      <c r="O120" s="8">
        <v>391</v>
      </c>
      <c r="P120" s="10">
        <v>-11.936936936936901</v>
      </c>
    </row>
    <row r="121" spans="1:16" ht="16" customHeight="1" x14ac:dyDescent="0.2">
      <c r="A121" s="38" t="s">
        <v>29</v>
      </c>
      <c r="B121" s="8">
        <v>2020</v>
      </c>
      <c r="C121" s="9">
        <v>57275660</v>
      </c>
      <c r="D121" s="10">
        <v>4.2510399456076904</v>
      </c>
      <c r="E121" s="8">
        <v>2020</v>
      </c>
      <c r="F121" s="8">
        <v>1153</v>
      </c>
      <c r="G121" s="8">
        <v>3173</v>
      </c>
      <c r="H121" s="10">
        <v>7.8884733083984999</v>
      </c>
      <c r="I121" s="11">
        <v>18050.948629057701</v>
      </c>
      <c r="J121" s="10">
        <v>-3.3714754238789002</v>
      </c>
      <c r="K121" s="8">
        <v>437</v>
      </c>
      <c r="L121" s="10">
        <v>-2.01793721973094</v>
      </c>
      <c r="M121" s="8">
        <v>619</v>
      </c>
      <c r="N121" s="10">
        <v>35.745614035087698</v>
      </c>
      <c r="O121" s="8">
        <v>472</v>
      </c>
      <c r="P121" s="10">
        <v>20.716112531969301</v>
      </c>
    </row>
    <row r="122" spans="1:16" ht="16" customHeight="1" x14ac:dyDescent="0.2">
      <c r="A122" s="37" t="s">
        <v>30</v>
      </c>
      <c r="B122" s="4">
        <v>2015</v>
      </c>
      <c r="C122" s="5">
        <v>68050963</v>
      </c>
      <c r="D122" s="6" t="s">
        <v>10</v>
      </c>
      <c r="E122" s="4">
        <v>20542</v>
      </c>
      <c r="F122" s="4">
        <v>593</v>
      </c>
      <c r="G122" s="4">
        <v>21135</v>
      </c>
      <c r="H122" s="6" t="s">
        <v>10</v>
      </c>
      <c r="I122" s="7">
        <v>3219.8231842914602</v>
      </c>
      <c r="J122" s="6" t="s">
        <v>10</v>
      </c>
      <c r="K122" s="4">
        <v>2561</v>
      </c>
      <c r="L122" s="6" t="s">
        <v>10</v>
      </c>
      <c r="M122" s="4">
        <v>2630</v>
      </c>
      <c r="N122" s="6" t="s">
        <v>10</v>
      </c>
      <c r="O122" s="4">
        <v>2400</v>
      </c>
      <c r="P122" s="6" t="s">
        <v>10</v>
      </c>
    </row>
    <row r="123" spans="1:16" ht="16" customHeight="1" x14ac:dyDescent="0.2">
      <c r="A123" s="38" t="s">
        <v>30</v>
      </c>
      <c r="B123" s="8">
        <v>2016</v>
      </c>
      <c r="C123" s="9">
        <v>69803032</v>
      </c>
      <c r="D123" s="10">
        <v>2.57464247787353</v>
      </c>
      <c r="E123" s="8">
        <v>18848</v>
      </c>
      <c r="F123" s="8">
        <v>760</v>
      </c>
      <c r="G123" s="8">
        <v>19608</v>
      </c>
      <c r="H123" s="10">
        <v>-7.2249822569197999</v>
      </c>
      <c r="I123" s="11">
        <v>3559.92615259078</v>
      </c>
      <c r="J123" s="10">
        <v>10.5627840049907</v>
      </c>
      <c r="K123" s="8">
        <v>2325</v>
      </c>
      <c r="L123" s="10">
        <v>-9.2151503319016008</v>
      </c>
      <c r="M123" s="8">
        <v>2135</v>
      </c>
      <c r="N123" s="10">
        <v>-18.821292775665398</v>
      </c>
      <c r="O123" s="8">
        <v>1855</v>
      </c>
      <c r="P123" s="10">
        <v>-22.7083333333333</v>
      </c>
    </row>
    <row r="124" spans="1:16" ht="16" customHeight="1" x14ac:dyDescent="0.2">
      <c r="A124" s="38" t="s">
        <v>30</v>
      </c>
      <c r="B124" s="8">
        <v>2017</v>
      </c>
      <c r="C124" s="9">
        <v>73552552</v>
      </c>
      <c r="D124" s="10">
        <v>5.37157182513217</v>
      </c>
      <c r="E124" s="8">
        <v>16574</v>
      </c>
      <c r="F124" s="8">
        <v>991</v>
      </c>
      <c r="G124" s="8">
        <v>17565</v>
      </c>
      <c r="H124" s="10">
        <v>-10.419216646266801</v>
      </c>
      <c r="I124" s="11">
        <v>4187.4495872473699</v>
      </c>
      <c r="J124" s="10">
        <v>17.627428428533602</v>
      </c>
      <c r="K124" s="8">
        <v>1914</v>
      </c>
      <c r="L124" s="10">
        <v>-17.677419354838701</v>
      </c>
      <c r="M124" s="8">
        <v>3532</v>
      </c>
      <c r="N124" s="10">
        <v>65.433255269320796</v>
      </c>
      <c r="O124" s="8">
        <v>2881</v>
      </c>
      <c r="P124" s="10">
        <v>55.309973045822098</v>
      </c>
    </row>
    <row r="125" spans="1:16" ht="16" customHeight="1" x14ac:dyDescent="0.2">
      <c r="A125" s="38" t="s">
        <v>30</v>
      </c>
      <c r="B125" s="8">
        <v>2018</v>
      </c>
      <c r="C125" s="9">
        <v>78523594</v>
      </c>
      <c r="D125" s="10">
        <v>6.7584901744809596</v>
      </c>
      <c r="E125" s="8">
        <v>19083</v>
      </c>
      <c r="F125" s="8">
        <v>985</v>
      </c>
      <c r="G125" s="8">
        <v>20068</v>
      </c>
      <c r="H125" s="10">
        <v>14.2499288357529</v>
      </c>
      <c r="I125" s="11">
        <v>3912.8759218656601</v>
      </c>
      <c r="J125" s="10">
        <v>-6.5570619934842496</v>
      </c>
      <c r="K125" s="8">
        <v>2122</v>
      </c>
      <c r="L125" s="10">
        <v>10.8672936259143</v>
      </c>
      <c r="M125" s="8">
        <v>3178</v>
      </c>
      <c r="N125" s="10">
        <v>-10.0226500566251</v>
      </c>
      <c r="O125" s="8">
        <v>2782</v>
      </c>
      <c r="P125" s="10">
        <v>-3.4363068379035</v>
      </c>
    </row>
    <row r="126" spans="1:16" ht="16" customHeight="1" x14ac:dyDescent="0.2">
      <c r="A126" s="38" t="s">
        <v>30</v>
      </c>
      <c r="B126" s="8">
        <v>2019</v>
      </c>
      <c r="C126" s="9">
        <v>83478910</v>
      </c>
      <c r="D126" s="10">
        <v>6.3106077391210702</v>
      </c>
      <c r="E126" s="8">
        <v>17642</v>
      </c>
      <c r="F126" s="8">
        <v>829</v>
      </c>
      <c r="G126" s="8">
        <v>18471</v>
      </c>
      <c r="H126" s="10">
        <v>-7.9579429938210096</v>
      </c>
      <c r="I126" s="11">
        <v>4519.4580694060996</v>
      </c>
      <c r="J126" s="10">
        <v>15.502207574505</v>
      </c>
      <c r="K126" s="8">
        <v>2370</v>
      </c>
      <c r="L126" s="10">
        <v>11.6870876531574</v>
      </c>
      <c r="M126" s="8">
        <v>3340</v>
      </c>
      <c r="N126" s="10">
        <v>5.0975456261799899</v>
      </c>
      <c r="O126" s="8">
        <v>2525</v>
      </c>
      <c r="P126" s="10">
        <v>-9.2379583033788695</v>
      </c>
    </row>
    <row r="127" spans="1:16" ht="16" customHeight="1" x14ac:dyDescent="0.2">
      <c r="A127" s="38" t="s">
        <v>30</v>
      </c>
      <c r="B127" s="8">
        <v>2020</v>
      </c>
      <c r="C127" s="9">
        <v>96848836</v>
      </c>
      <c r="D127" s="10">
        <v>16.015932646940399</v>
      </c>
      <c r="E127" s="8">
        <v>16681</v>
      </c>
      <c r="F127" s="8">
        <v>1294</v>
      </c>
      <c r="G127" s="8">
        <v>17975</v>
      </c>
      <c r="H127" s="10">
        <v>-2.6852904553083201</v>
      </c>
      <c r="I127" s="11">
        <v>5387.9741863699601</v>
      </c>
      <c r="J127" s="10">
        <v>19.217262415668198</v>
      </c>
      <c r="K127" s="8">
        <v>2042</v>
      </c>
      <c r="L127" s="10">
        <v>-13.8396624472574</v>
      </c>
      <c r="M127" s="8">
        <v>3360</v>
      </c>
      <c r="N127" s="10">
        <v>0.59880239520957401</v>
      </c>
      <c r="O127" s="8">
        <v>2671</v>
      </c>
      <c r="P127" s="10">
        <v>5.78217821782179</v>
      </c>
    </row>
    <row r="128" spans="1:16" ht="16" customHeight="1" x14ac:dyDescent="0.2">
      <c r="A128" s="37" t="s">
        <v>31</v>
      </c>
      <c r="B128" s="4">
        <v>2015</v>
      </c>
      <c r="C128" s="5">
        <v>47028670</v>
      </c>
      <c r="D128" s="6" t="s">
        <v>10</v>
      </c>
      <c r="E128" s="4">
        <v>6594</v>
      </c>
      <c r="F128" s="4">
        <v>1796</v>
      </c>
      <c r="G128" s="4">
        <v>8390</v>
      </c>
      <c r="H128" s="6" t="s">
        <v>10</v>
      </c>
      <c r="I128" s="7">
        <v>5605.3241954708001</v>
      </c>
      <c r="J128" s="6" t="s">
        <v>10</v>
      </c>
      <c r="K128" s="4">
        <v>1847</v>
      </c>
      <c r="L128" s="6" t="s">
        <v>10</v>
      </c>
      <c r="M128" s="4">
        <v>1592</v>
      </c>
      <c r="N128" s="6" t="s">
        <v>10</v>
      </c>
      <c r="O128" s="4">
        <v>1636</v>
      </c>
      <c r="P128" s="6" t="s">
        <v>10</v>
      </c>
    </row>
    <row r="129" spans="1:16" ht="16" customHeight="1" x14ac:dyDescent="0.2">
      <c r="A129" s="38" t="s">
        <v>31</v>
      </c>
      <c r="B129" s="8">
        <v>2016</v>
      </c>
      <c r="C129" s="9">
        <v>48235071</v>
      </c>
      <c r="D129" s="10">
        <v>2.5652458383364798</v>
      </c>
      <c r="E129" s="8">
        <v>6161</v>
      </c>
      <c r="F129" s="8">
        <v>1528</v>
      </c>
      <c r="G129" s="8">
        <v>7689</v>
      </c>
      <c r="H129" s="10">
        <v>-8.3551847437425497</v>
      </c>
      <c r="I129" s="11">
        <v>6273.2567303940696</v>
      </c>
      <c r="J129" s="10">
        <v>11.9160375320124</v>
      </c>
      <c r="K129" s="8">
        <v>1364</v>
      </c>
      <c r="L129" s="10">
        <v>-26.1505143475907</v>
      </c>
      <c r="M129" s="8">
        <v>1530</v>
      </c>
      <c r="N129" s="10">
        <v>-3.89447236180904</v>
      </c>
      <c r="O129" s="8">
        <v>1529</v>
      </c>
      <c r="P129" s="10">
        <v>-6.5403422982884996</v>
      </c>
    </row>
    <row r="130" spans="1:16" ht="16" customHeight="1" x14ac:dyDescent="0.2">
      <c r="A130" s="38" t="s">
        <v>31</v>
      </c>
      <c r="B130" s="8">
        <v>2017</v>
      </c>
      <c r="C130" s="9">
        <v>50221552</v>
      </c>
      <c r="D130" s="10">
        <v>4.11833331809546</v>
      </c>
      <c r="E130" s="8">
        <v>5511</v>
      </c>
      <c r="F130" s="8">
        <v>1736</v>
      </c>
      <c r="G130" s="8">
        <v>7247</v>
      </c>
      <c r="H130" s="10">
        <v>-5.7484718428924397</v>
      </c>
      <c r="I130" s="11">
        <v>6929.9781978749797</v>
      </c>
      <c r="J130" s="10">
        <v>10.4685890551726</v>
      </c>
      <c r="K130" s="8">
        <v>1520</v>
      </c>
      <c r="L130" s="10">
        <v>11.4369501466276</v>
      </c>
      <c r="M130" s="8">
        <v>1296</v>
      </c>
      <c r="N130" s="10">
        <v>-15.294117647058799</v>
      </c>
      <c r="O130" s="8">
        <v>1493</v>
      </c>
      <c r="P130" s="10">
        <v>-2.3544800523217799</v>
      </c>
    </row>
    <row r="131" spans="1:16" ht="16" customHeight="1" x14ac:dyDescent="0.2">
      <c r="A131" s="38" t="s">
        <v>31</v>
      </c>
      <c r="B131" s="8">
        <v>2018</v>
      </c>
      <c r="C131" s="9">
        <v>53385248</v>
      </c>
      <c r="D131" s="10">
        <v>6.2994787576457201</v>
      </c>
      <c r="E131" s="8">
        <v>5380</v>
      </c>
      <c r="F131" s="8">
        <v>1764</v>
      </c>
      <c r="G131" s="8">
        <v>7144</v>
      </c>
      <c r="H131" s="10">
        <v>-1.42127777011177</v>
      </c>
      <c r="I131" s="11">
        <v>7472.7390817469204</v>
      </c>
      <c r="J131" s="10">
        <v>7.8320720264079702</v>
      </c>
      <c r="K131" s="8">
        <v>1409</v>
      </c>
      <c r="L131" s="10">
        <v>-7.3026315789473699</v>
      </c>
      <c r="M131" s="8">
        <v>1432</v>
      </c>
      <c r="N131" s="10">
        <v>10.493827160493799</v>
      </c>
      <c r="O131" s="8">
        <v>1314</v>
      </c>
      <c r="P131" s="10">
        <v>-11.989283322170101</v>
      </c>
    </row>
    <row r="132" spans="1:16" ht="16" customHeight="1" x14ac:dyDescent="0.2">
      <c r="A132" s="38" t="s">
        <v>31</v>
      </c>
      <c r="B132" s="8">
        <v>2019</v>
      </c>
      <c r="C132" s="9">
        <v>52440084</v>
      </c>
      <c r="D132" s="10">
        <v>-1.77045913507792</v>
      </c>
      <c r="E132" s="8">
        <v>5213</v>
      </c>
      <c r="F132" s="8">
        <v>1348</v>
      </c>
      <c r="G132" s="8">
        <v>6561</v>
      </c>
      <c r="H132" s="10">
        <v>-8.1606942889137706</v>
      </c>
      <c r="I132" s="11">
        <v>7992.6968449931401</v>
      </c>
      <c r="J132" s="10">
        <v>6.9580612618508297</v>
      </c>
      <c r="K132" s="8">
        <v>1295</v>
      </c>
      <c r="L132" s="10">
        <v>-8.0908445706174597</v>
      </c>
      <c r="M132" s="8">
        <v>1337</v>
      </c>
      <c r="N132" s="10">
        <v>-6.6340782122905102</v>
      </c>
      <c r="O132" s="8">
        <v>1210</v>
      </c>
      <c r="P132" s="10">
        <v>-7.9147640791476404</v>
      </c>
    </row>
    <row r="133" spans="1:16" ht="16" customHeight="1" x14ac:dyDescent="0.2">
      <c r="A133" s="38" t="s">
        <v>31</v>
      </c>
      <c r="B133" s="8">
        <v>2020</v>
      </c>
      <c r="C133" s="9">
        <v>53840535</v>
      </c>
      <c r="D133" s="10">
        <v>2.6705735253971001</v>
      </c>
      <c r="E133" s="8">
        <v>5124</v>
      </c>
      <c r="F133" s="8">
        <v>1236</v>
      </c>
      <c r="G133" s="8">
        <v>6360</v>
      </c>
      <c r="H133" s="10">
        <v>-3.0635573845450299</v>
      </c>
      <c r="I133" s="11">
        <v>8465.4929245283001</v>
      </c>
      <c r="J133" s="10">
        <v>5.9153510849261597</v>
      </c>
      <c r="K133" s="8">
        <v>1397</v>
      </c>
      <c r="L133" s="10">
        <v>7.8764478764478802</v>
      </c>
      <c r="M133" s="8">
        <v>1506</v>
      </c>
      <c r="N133" s="10">
        <v>12.64023934181</v>
      </c>
      <c r="O133" s="8">
        <v>1378</v>
      </c>
      <c r="P133" s="10">
        <v>13.8842975206612</v>
      </c>
    </row>
    <row r="134" spans="1:16" ht="16" customHeight="1" x14ac:dyDescent="0.2">
      <c r="A134" s="37" t="s">
        <v>32</v>
      </c>
      <c r="B134" s="4">
        <v>2015</v>
      </c>
      <c r="C134" s="5">
        <v>11977853</v>
      </c>
      <c r="D134" s="6" t="s">
        <v>10</v>
      </c>
      <c r="E134" s="4">
        <v>2313</v>
      </c>
      <c r="F134" s="4">
        <v>59</v>
      </c>
      <c r="G134" s="4">
        <v>2372</v>
      </c>
      <c r="H134" s="6" t="s">
        <v>10</v>
      </c>
      <c r="I134" s="7">
        <v>5049.6850758853298</v>
      </c>
      <c r="J134" s="6" t="s">
        <v>10</v>
      </c>
      <c r="K134" s="4">
        <v>217</v>
      </c>
      <c r="L134" s="6" t="s">
        <v>10</v>
      </c>
      <c r="M134" s="4">
        <v>837</v>
      </c>
      <c r="N134" s="6" t="s">
        <v>10</v>
      </c>
      <c r="O134" s="4">
        <v>388</v>
      </c>
      <c r="P134" s="6" t="s">
        <v>10</v>
      </c>
    </row>
    <row r="135" spans="1:16" ht="16" customHeight="1" x14ac:dyDescent="0.2">
      <c r="A135" s="38" t="s">
        <v>32</v>
      </c>
      <c r="B135" s="8">
        <v>2016</v>
      </c>
      <c r="C135" s="9">
        <v>11810751</v>
      </c>
      <c r="D135" s="10">
        <v>-1.3950914241475501</v>
      </c>
      <c r="E135" s="8">
        <v>2121</v>
      </c>
      <c r="F135" s="8">
        <v>120</v>
      </c>
      <c r="G135" s="8">
        <v>2241</v>
      </c>
      <c r="H135" s="10">
        <v>-5.5227655986509196</v>
      </c>
      <c r="I135" s="11">
        <v>5270.3038821954497</v>
      </c>
      <c r="J135" s="10">
        <v>4.36896168760466</v>
      </c>
      <c r="K135" s="8">
        <v>217</v>
      </c>
      <c r="L135" s="10">
        <v>0</v>
      </c>
      <c r="M135" s="8">
        <v>946</v>
      </c>
      <c r="N135" s="10">
        <v>13.022700119474299</v>
      </c>
      <c r="O135" s="8">
        <v>485</v>
      </c>
      <c r="P135" s="10">
        <v>25</v>
      </c>
    </row>
    <row r="136" spans="1:16" ht="16" customHeight="1" x14ac:dyDescent="0.2">
      <c r="A136" s="38" t="s">
        <v>32</v>
      </c>
      <c r="B136" s="8">
        <v>2017</v>
      </c>
      <c r="C136" s="9">
        <v>12932975</v>
      </c>
      <c r="D136" s="10">
        <v>9.50171585193862</v>
      </c>
      <c r="E136" s="8">
        <v>2100</v>
      </c>
      <c r="F136" s="8">
        <v>180</v>
      </c>
      <c r="G136" s="8">
        <v>2280</v>
      </c>
      <c r="H136" s="10">
        <v>1.7402945113788499</v>
      </c>
      <c r="I136" s="11">
        <v>5672.3574561403502</v>
      </c>
      <c r="J136" s="10">
        <v>7.6286601860502001</v>
      </c>
      <c r="K136" s="8">
        <v>201</v>
      </c>
      <c r="L136" s="10">
        <v>-7.3732718894009199</v>
      </c>
      <c r="M136" s="8">
        <v>567</v>
      </c>
      <c r="N136" s="10">
        <v>-40.063424947145897</v>
      </c>
      <c r="O136" s="8">
        <v>332</v>
      </c>
      <c r="P136" s="10">
        <v>-31.5463917525773</v>
      </c>
    </row>
    <row r="137" spans="1:16" ht="16" customHeight="1" x14ac:dyDescent="0.2">
      <c r="A137" s="38" t="s">
        <v>32</v>
      </c>
      <c r="B137" s="8">
        <v>2018</v>
      </c>
      <c r="C137" s="9">
        <v>13091730</v>
      </c>
      <c r="D137" s="10">
        <v>1.22752112333009</v>
      </c>
      <c r="E137" s="8">
        <v>2418</v>
      </c>
      <c r="F137" s="8">
        <v>98</v>
      </c>
      <c r="G137" s="8">
        <v>2516</v>
      </c>
      <c r="H137" s="10">
        <v>10.3508771929825</v>
      </c>
      <c r="I137" s="11">
        <v>5203.3903020667703</v>
      </c>
      <c r="J137" s="10">
        <v>-8.2675881712271</v>
      </c>
      <c r="K137" s="8">
        <v>215</v>
      </c>
      <c r="L137" s="10">
        <v>6.9651741293532199</v>
      </c>
      <c r="M137" s="8">
        <v>840</v>
      </c>
      <c r="N137" s="10">
        <v>48.148148148148103</v>
      </c>
      <c r="O137" s="8">
        <v>435</v>
      </c>
      <c r="P137" s="10">
        <v>31.024096385542201</v>
      </c>
    </row>
    <row r="138" spans="1:16" ht="16" customHeight="1" x14ac:dyDescent="0.2">
      <c r="A138" s="38" t="s">
        <v>32</v>
      </c>
      <c r="B138" s="8">
        <v>2019</v>
      </c>
      <c r="C138" s="9">
        <v>13792998</v>
      </c>
      <c r="D138" s="10">
        <v>5.3565724316037704</v>
      </c>
      <c r="E138" s="8">
        <v>2011</v>
      </c>
      <c r="F138" s="8">
        <v>95</v>
      </c>
      <c r="G138" s="8">
        <v>2106</v>
      </c>
      <c r="H138" s="10">
        <v>-16.295707472178101</v>
      </c>
      <c r="I138" s="11">
        <v>6549.3817663817699</v>
      </c>
      <c r="J138" s="10">
        <v>25.867586057889401</v>
      </c>
      <c r="K138" s="8">
        <v>226</v>
      </c>
      <c r="L138" s="10">
        <v>5.1162790697674403</v>
      </c>
      <c r="M138" s="8">
        <v>626</v>
      </c>
      <c r="N138" s="10">
        <v>-25.476190476190499</v>
      </c>
      <c r="O138" s="8">
        <v>338</v>
      </c>
      <c r="P138" s="10">
        <v>-22.298850574712599</v>
      </c>
    </row>
    <row r="139" spans="1:16" ht="16" customHeight="1" x14ac:dyDescent="0.2">
      <c r="A139" s="38" t="s">
        <v>32</v>
      </c>
      <c r="B139" s="8">
        <v>2020</v>
      </c>
      <c r="C139" s="9">
        <v>14625379</v>
      </c>
      <c r="D139" s="10">
        <v>6.0348083861101003</v>
      </c>
      <c r="E139" s="8">
        <v>1956</v>
      </c>
      <c r="F139" s="8">
        <v>141</v>
      </c>
      <c r="G139" s="8">
        <v>2097</v>
      </c>
      <c r="H139" s="10">
        <v>-0.427350427350426</v>
      </c>
      <c r="I139" s="11">
        <v>6974.4296614210798</v>
      </c>
      <c r="J139" s="10">
        <v>6.4898934006427904</v>
      </c>
      <c r="K139" s="8">
        <v>248</v>
      </c>
      <c r="L139" s="10">
        <v>9.7345132743362797</v>
      </c>
      <c r="M139" s="8">
        <v>701</v>
      </c>
      <c r="N139" s="10">
        <v>11.980830670926499</v>
      </c>
      <c r="O139" s="8">
        <v>380</v>
      </c>
      <c r="P139" s="10">
        <v>12.4260355029586</v>
      </c>
    </row>
    <row r="140" spans="1:16" ht="16" customHeight="1" x14ac:dyDescent="0.2">
      <c r="A140" s="37" t="s">
        <v>33</v>
      </c>
      <c r="B140" s="4">
        <v>2015</v>
      </c>
      <c r="C140" s="5">
        <v>70003848</v>
      </c>
      <c r="D140" s="6" t="s">
        <v>10</v>
      </c>
      <c r="E140" s="4">
        <v>9444</v>
      </c>
      <c r="F140" s="4">
        <v>1072</v>
      </c>
      <c r="G140" s="4">
        <v>10516</v>
      </c>
      <c r="H140" s="6" t="s">
        <v>10</v>
      </c>
      <c r="I140" s="7">
        <v>6656.8893115252904</v>
      </c>
      <c r="J140" s="6" t="s">
        <v>10</v>
      </c>
      <c r="K140" s="4">
        <v>935</v>
      </c>
      <c r="L140" s="6" t="s">
        <v>10</v>
      </c>
      <c r="M140" s="4">
        <v>1605</v>
      </c>
      <c r="N140" s="6" t="s">
        <v>10</v>
      </c>
      <c r="O140" s="4">
        <v>1099</v>
      </c>
      <c r="P140" s="6" t="s">
        <v>10</v>
      </c>
    </row>
    <row r="141" spans="1:16" ht="16" customHeight="1" x14ac:dyDescent="0.2">
      <c r="A141" s="38" t="s">
        <v>33</v>
      </c>
      <c r="B141" s="8">
        <v>2016</v>
      </c>
      <c r="C141" s="9">
        <v>67592108</v>
      </c>
      <c r="D141" s="10">
        <v>-3.44515347213484</v>
      </c>
      <c r="E141" s="8">
        <v>8356</v>
      </c>
      <c r="F141" s="8">
        <v>960</v>
      </c>
      <c r="G141" s="8">
        <v>9316</v>
      </c>
      <c r="H141" s="10">
        <v>-11.411182959300101</v>
      </c>
      <c r="I141" s="11">
        <v>7255.4860455131002</v>
      </c>
      <c r="J141" s="10">
        <v>8.9921389101577809</v>
      </c>
      <c r="K141" s="8">
        <v>776</v>
      </c>
      <c r="L141" s="10">
        <v>-17.005347593582901</v>
      </c>
      <c r="M141" s="8">
        <v>1773</v>
      </c>
      <c r="N141" s="10">
        <v>10.4672897196262</v>
      </c>
      <c r="O141" s="8">
        <v>1170</v>
      </c>
      <c r="P141" s="10">
        <v>6.4604185623293997</v>
      </c>
    </row>
    <row r="142" spans="1:16" ht="16" customHeight="1" x14ac:dyDescent="0.2">
      <c r="A142" s="38" t="s">
        <v>33</v>
      </c>
      <c r="B142" s="8">
        <v>2017</v>
      </c>
      <c r="C142" s="9">
        <v>70300799</v>
      </c>
      <c r="D142" s="10">
        <v>4.0074071961182298</v>
      </c>
      <c r="E142" s="8">
        <v>8028</v>
      </c>
      <c r="F142" s="8">
        <v>1023</v>
      </c>
      <c r="G142" s="8">
        <v>9051</v>
      </c>
      <c r="H142" s="10">
        <v>-2.8445684843280401</v>
      </c>
      <c r="I142" s="11">
        <v>7767.1858358192503</v>
      </c>
      <c r="J142" s="10">
        <v>7.0525914748687901</v>
      </c>
      <c r="K142" s="8">
        <v>774</v>
      </c>
      <c r="L142" s="10">
        <v>-0.25773195876288602</v>
      </c>
      <c r="M142" s="8">
        <v>1200</v>
      </c>
      <c r="N142" s="10">
        <v>-32.3181049069374</v>
      </c>
      <c r="O142" s="8">
        <v>699</v>
      </c>
      <c r="P142" s="10">
        <v>-40.256410256410298</v>
      </c>
    </row>
    <row r="143" spans="1:16" ht="16" customHeight="1" x14ac:dyDescent="0.2">
      <c r="A143" s="38" t="s">
        <v>33</v>
      </c>
      <c r="B143" s="8">
        <v>2018</v>
      </c>
      <c r="C143" s="9">
        <v>73654969</v>
      </c>
      <c r="D143" s="10">
        <v>4.7711691015062296</v>
      </c>
      <c r="E143" s="8">
        <v>7452</v>
      </c>
      <c r="F143" s="8">
        <v>899</v>
      </c>
      <c r="G143" s="8">
        <v>8351</v>
      </c>
      <c r="H143" s="10">
        <v>-7.7339520494972902</v>
      </c>
      <c r="I143" s="11">
        <v>8819.8980960364006</v>
      </c>
      <c r="J143" s="10">
        <v>13.5533291267792</v>
      </c>
      <c r="K143" s="8">
        <v>861</v>
      </c>
      <c r="L143" s="10">
        <v>11.2403100775194</v>
      </c>
      <c r="M143" s="8">
        <v>1313</v>
      </c>
      <c r="N143" s="10">
        <v>9.4166666666666696</v>
      </c>
      <c r="O143" s="8">
        <v>642</v>
      </c>
      <c r="P143" s="10">
        <v>-8.1545064377682408</v>
      </c>
    </row>
    <row r="144" spans="1:16" ht="16" customHeight="1" x14ac:dyDescent="0.2">
      <c r="A144" s="38" t="s">
        <v>33</v>
      </c>
      <c r="B144" s="8">
        <v>2019</v>
      </c>
      <c r="C144" s="9">
        <v>77653172</v>
      </c>
      <c r="D144" s="10">
        <v>5.4282868546180501</v>
      </c>
      <c r="E144" s="8">
        <v>7913</v>
      </c>
      <c r="F144" s="8">
        <v>662</v>
      </c>
      <c r="G144" s="8">
        <v>8575</v>
      </c>
      <c r="H144" s="10">
        <v>2.6823134953897698</v>
      </c>
      <c r="I144" s="11">
        <v>9055.7634985422701</v>
      </c>
      <c r="J144" s="10">
        <v>2.6742418102525098</v>
      </c>
      <c r="K144" s="8">
        <v>950</v>
      </c>
      <c r="L144" s="10">
        <v>10.336817653890799</v>
      </c>
      <c r="M144" s="8">
        <v>1252</v>
      </c>
      <c r="N144" s="10">
        <v>-4.6458492003046397</v>
      </c>
      <c r="O144" s="8">
        <v>589</v>
      </c>
      <c r="P144" s="10">
        <v>-8.2554517133956296</v>
      </c>
    </row>
    <row r="145" spans="1:16" ht="16" customHeight="1" x14ac:dyDescent="0.2">
      <c r="A145" s="38" t="s">
        <v>33</v>
      </c>
      <c r="B145" s="8">
        <v>2020</v>
      </c>
      <c r="C145" s="9">
        <v>81841586</v>
      </c>
      <c r="D145" s="10">
        <v>5.3937448942845503</v>
      </c>
      <c r="E145" s="8">
        <v>7599</v>
      </c>
      <c r="F145" s="8">
        <v>1039</v>
      </c>
      <c r="G145" s="8">
        <v>8638</v>
      </c>
      <c r="H145" s="10">
        <v>0.734693877551029</v>
      </c>
      <c r="I145" s="11">
        <v>9474.5989812456592</v>
      </c>
      <c r="J145" s="10">
        <v>4.6250709039696902</v>
      </c>
      <c r="K145" s="8">
        <v>1109</v>
      </c>
      <c r="L145" s="10">
        <v>16.7368421052632</v>
      </c>
      <c r="M145" s="8">
        <v>1329</v>
      </c>
      <c r="N145" s="10">
        <v>6.1501597444089597</v>
      </c>
      <c r="O145" s="8">
        <v>662</v>
      </c>
      <c r="P145" s="10">
        <v>12.393887945670601</v>
      </c>
    </row>
    <row r="146" spans="1:16" ht="16" customHeight="1" x14ac:dyDescent="0.2">
      <c r="A146" s="37" t="s">
        <v>34</v>
      </c>
      <c r="B146" s="4">
        <v>2015</v>
      </c>
      <c r="C146" s="5">
        <v>32076052</v>
      </c>
      <c r="D146" s="6" t="s">
        <v>10</v>
      </c>
      <c r="E146" s="4">
        <v>6705</v>
      </c>
      <c r="F146" s="4">
        <v>841</v>
      </c>
      <c r="G146" s="4">
        <v>7546</v>
      </c>
      <c r="H146" s="6" t="s">
        <v>10</v>
      </c>
      <c r="I146" s="7">
        <v>4250.7357540418798</v>
      </c>
      <c r="J146" s="6" t="s">
        <v>10</v>
      </c>
      <c r="K146" s="4">
        <v>1396</v>
      </c>
      <c r="L146" s="6" t="s">
        <v>10</v>
      </c>
      <c r="M146" s="4">
        <v>1270</v>
      </c>
      <c r="N146" s="6" t="s">
        <v>10</v>
      </c>
      <c r="O146" s="4">
        <v>1179</v>
      </c>
      <c r="P146" s="6" t="s">
        <v>10</v>
      </c>
    </row>
    <row r="147" spans="1:16" ht="16" customHeight="1" x14ac:dyDescent="0.2">
      <c r="A147" s="38" t="s">
        <v>34</v>
      </c>
      <c r="B147" s="8">
        <v>2016</v>
      </c>
      <c r="C147" s="9">
        <v>32071558</v>
      </c>
      <c r="D147" s="10">
        <v>-1.4010452408541599E-2</v>
      </c>
      <c r="E147" s="8">
        <v>6452</v>
      </c>
      <c r="F147" s="8">
        <v>889</v>
      </c>
      <c r="G147" s="8">
        <v>7341</v>
      </c>
      <c r="H147" s="10">
        <v>-2.7166710840180199</v>
      </c>
      <c r="I147" s="11">
        <v>4368.8268628252299</v>
      </c>
      <c r="J147" s="10">
        <v>2.7781333777585</v>
      </c>
      <c r="K147" s="8">
        <v>873</v>
      </c>
      <c r="L147" s="10">
        <v>-37.464183381088802</v>
      </c>
      <c r="M147" s="8">
        <v>1165</v>
      </c>
      <c r="N147" s="10">
        <v>-8.2677165354330704</v>
      </c>
      <c r="O147" s="8">
        <v>778</v>
      </c>
      <c r="P147" s="10">
        <v>-34.011874469889698</v>
      </c>
    </row>
    <row r="148" spans="1:16" ht="16" customHeight="1" x14ac:dyDescent="0.2">
      <c r="A148" s="38" t="s">
        <v>34</v>
      </c>
      <c r="B148" s="8">
        <v>2017</v>
      </c>
      <c r="C148" s="9">
        <v>33094266</v>
      </c>
      <c r="D148" s="10">
        <v>3.1888316744699501</v>
      </c>
      <c r="E148" s="8">
        <v>6560</v>
      </c>
      <c r="F148" s="8">
        <v>1108</v>
      </c>
      <c r="G148" s="8">
        <v>7668</v>
      </c>
      <c r="H148" s="10">
        <v>4.4544340008173302</v>
      </c>
      <c r="I148" s="11">
        <v>4315.89280125196</v>
      </c>
      <c r="J148" s="10">
        <v>-1.21163102213303</v>
      </c>
      <c r="K148" s="8">
        <v>906</v>
      </c>
      <c r="L148" s="10">
        <v>3.78006872852235</v>
      </c>
      <c r="M148" s="8">
        <v>1015</v>
      </c>
      <c r="N148" s="10">
        <v>-12.8755364806867</v>
      </c>
      <c r="O148" s="8">
        <v>548</v>
      </c>
      <c r="P148" s="10">
        <v>-29.5629820051414</v>
      </c>
    </row>
    <row r="149" spans="1:16" ht="16" customHeight="1" x14ac:dyDescent="0.2">
      <c r="A149" s="38" t="s">
        <v>34</v>
      </c>
      <c r="B149" s="8">
        <v>2018</v>
      </c>
      <c r="C149" s="9">
        <v>34078630</v>
      </c>
      <c r="D149" s="10">
        <v>2.9744246329560502</v>
      </c>
      <c r="E149" s="8">
        <v>6122</v>
      </c>
      <c r="F149" s="8">
        <v>1121</v>
      </c>
      <c r="G149" s="8">
        <v>7243</v>
      </c>
      <c r="H149" s="10">
        <v>-5.5425143453312504</v>
      </c>
      <c r="I149" s="11">
        <v>4705.0434902664601</v>
      </c>
      <c r="J149" s="10">
        <v>9.0166903334953705</v>
      </c>
      <c r="K149" s="8">
        <v>1066</v>
      </c>
      <c r="L149" s="10">
        <v>17.660044150110402</v>
      </c>
      <c r="M149" s="8">
        <v>1230</v>
      </c>
      <c r="N149" s="10">
        <v>21.182266009852199</v>
      </c>
      <c r="O149" s="8">
        <v>632</v>
      </c>
      <c r="P149" s="10">
        <v>15.3284671532847</v>
      </c>
    </row>
    <row r="150" spans="1:16" ht="16" customHeight="1" x14ac:dyDescent="0.2">
      <c r="A150" s="38" t="s">
        <v>34</v>
      </c>
      <c r="B150" s="8">
        <v>2019</v>
      </c>
      <c r="C150" s="9">
        <v>34799267</v>
      </c>
      <c r="D150" s="10">
        <v>2.1146301949344699</v>
      </c>
      <c r="E150" s="8">
        <v>6324</v>
      </c>
      <c r="F150" s="8">
        <v>1653</v>
      </c>
      <c r="G150" s="8">
        <v>7977</v>
      </c>
      <c r="H150" s="10">
        <v>10.1339224078421</v>
      </c>
      <c r="I150" s="11">
        <v>4362.4504199573803</v>
      </c>
      <c r="J150" s="10">
        <v>-7.2814007143148496</v>
      </c>
      <c r="K150" s="8">
        <v>1745</v>
      </c>
      <c r="L150" s="10">
        <v>63.696060037523502</v>
      </c>
      <c r="M150" s="8">
        <v>1593</v>
      </c>
      <c r="N150" s="10">
        <v>29.512195121951201</v>
      </c>
      <c r="O150" s="8">
        <v>831</v>
      </c>
      <c r="P150" s="10">
        <v>31.4873417721519</v>
      </c>
    </row>
    <row r="151" spans="1:16" ht="16" customHeight="1" x14ac:dyDescent="0.2">
      <c r="A151" s="38" t="s">
        <v>34</v>
      </c>
      <c r="B151" s="8">
        <v>2020</v>
      </c>
      <c r="C151" s="9">
        <v>36842041</v>
      </c>
      <c r="D151" s="10">
        <v>5.8701638744287399</v>
      </c>
      <c r="E151" s="8">
        <v>5991</v>
      </c>
      <c r="F151" s="8">
        <v>1949</v>
      </c>
      <c r="G151" s="8">
        <v>7940</v>
      </c>
      <c r="H151" s="10">
        <v>-0.46383352137394601</v>
      </c>
      <c r="I151" s="11">
        <v>4640.05554156171</v>
      </c>
      <c r="J151" s="10">
        <v>6.3635135045740503</v>
      </c>
      <c r="K151" s="8">
        <v>1787</v>
      </c>
      <c r="L151" s="10">
        <v>2.4068767908309399</v>
      </c>
      <c r="M151" s="8">
        <v>1878</v>
      </c>
      <c r="N151" s="10">
        <v>17.890772128060298</v>
      </c>
      <c r="O151" s="8">
        <v>890</v>
      </c>
      <c r="P151" s="10">
        <v>7.0998796630565604</v>
      </c>
    </row>
    <row r="152" spans="1:16" ht="16" customHeight="1" x14ac:dyDescent="0.2">
      <c r="A152" s="37" t="s">
        <v>35</v>
      </c>
      <c r="B152" s="4">
        <v>2015</v>
      </c>
      <c r="C152" s="5">
        <v>31381154</v>
      </c>
      <c r="D152" s="6" t="s">
        <v>10</v>
      </c>
      <c r="E152" s="4">
        <v>5411</v>
      </c>
      <c r="F152" s="4">
        <v>1071</v>
      </c>
      <c r="G152" s="4">
        <v>6482</v>
      </c>
      <c r="H152" s="6" t="s">
        <v>10</v>
      </c>
      <c r="I152" s="7">
        <v>4841.2764578833703</v>
      </c>
      <c r="J152" s="6" t="s">
        <v>10</v>
      </c>
      <c r="K152" s="4">
        <v>1025</v>
      </c>
      <c r="L152" s="6" t="s">
        <v>10</v>
      </c>
      <c r="M152" s="4">
        <v>1120</v>
      </c>
      <c r="N152" s="6" t="s">
        <v>10</v>
      </c>
      <c r="O152" s="4">
        <v>1119</v>
      </c>
      <c r="P152" s="6" t="s">
        <v>10</v>
      </c>
    </row>
    <row r="153" spans="1:16" ht="16" customHeight="1" x14ac:dyDescent="0.2">
      <c r="A153" s="38" t="s">
        <v>35</v>
      </c>
      <c r="B153" s="8">
        <v>2016</v>
      </c>
      <c r="C153" s="9">
        <v>34048619</v>
      </c>
      <c r="D153" s="10">
        <v>8.5002132171429992</v>
      </c>
      <c r="E153" s="8">
        <v>4978</v>
      </c>
      <c r="F153" s="8">
        <v>1216</v>
      </c>
      <c r="G153" s="8">
        <v>6194</v>
      </c>
      <c r="H153" s="10">
        <v>-4.4430731255785201</v>
      </c>
      <c r="I153" s="11">
        <v>5497.0324507588002</v>
      </c>
      <c r="J153" s="10">
        <v>13.5451052750276</v>
      </c>
      <c r="K153" s="8">
        <v>1136</v>
      </c>
      <c r="L153" s="10">
        <v>10.829268292682899</v>
      </c>
      <c r="M153" s="8">
        <v>1276</v>
      </c>
      <c r="N153" s="10">
        <v>13.9285714285714</v>
      </c>
      <c r="O153" s="8">
        <v>1301</v>
      </c>
      <c r="P153" s="10">
        <v>16.2645218945487</v>
      </c>
    </row>
    <row r="154" spans="1:16" ht="16" customHeight="1" x14ac:dyDescent="0.2">
      <c r="A154" s="38" t="s">
        <v>35</v>
      </c>
      <c r="B154" s="8">
        <v>2017</v>
      </c>
      <c r="C154" s="9">
        <v>35730419</v>
      </c>
      <c r="D154" s="10">
        <v>4.9394073809572197</v>
      </c>
      <c r="E154" s="8">
        <v>4885</v>
      </c>
      <c r="F154" s="8">
        <v>1152</v>
      </c>
      <c r="G154" s="8">
        <v>6037</v>
      </c>
      <c r="H154" s="10">
        <v>-2.5347110106554802</v>
      </c>
      <c r="I154" s="11">
        <v>5918.5719728341901</v>
      </c>
      <c r="J154" s="10">
        <v>7.6684925157609802</v>
      </c>
      <c r="K154" s="8">
        <v>1087</v>
      </c>
      <c r="L154" s="10">
        <v>-4.3133802816901401</v>
      </c>
      <c r="M154" s="8">
        <v>1603</v>
      </c>
      <c r="N154" s="10">
        <v>25.626959247648902</v>
      </c>
      <c r="O154" s="8">
        <v>1253</v>
      </c>
      <c r="P154" s="10">
        <v>-3.6894696387394301</v>
      </c>
    </row>
    <row r="155" spans="1:16" ht="16" customHeight="1" x14ac:dyDescent="0.2">
      <c r="A155" s="38" t="s">
        <v>35</v>
      </c>
      <c r="B155" s="8">
        <v>2018</v>
      </c>
      <c r="C155" s="9">
        <v>36369089</v>
      </c>
      <c r="D155" s="10">
        <v>1.7874685432600199</v>
      </c>
      <c r="E155" s="8">
        <v>4669</v>
      </c>
      <c r="F155" s="8">
        <v>1214</v>
      </c>
      <c r="G155" s="8">
        <v>5883</v>
      </c>
      <c r="H155" s="10">
        <v>-2.5509358953122501</v>
      </c>
      <c r="I155" s="11">
        <v>6182.0651028386901</v>
      </c>
      <c r="J155" s="10">
        <v>4.45197137441113</v>
      </c>
      <c r="K155" s="8">
        <v>1043</v>
      </c>
      <c r="L155" s="10">
        <v>-4.0478380864765402</v>
      </c>
      <c r="M155" s="8">
        <v>1280</v>
      </c>
      <c r="N155" s="10">
        <v>-20.149719276356802</v>
      </c>
      <c r="O155" s="8">
        <v>1137</v>
      </c>
      <c r="P155" s="10">
        <v>-9.2577813248204404</v>
      </c>
    </row>
    <row r="156" spans="1:16" ht="16" customHeight="1" x14ac:dyDescent="0.2">
      <c r="A156" s="38" t="s">
        <v>35</v>
      </c>
      <c r="B156" s="8">
        <v>2019</v>
      </c>
      <c r="C156" s="9">
        <v>38085611</v>
      </c>
      <c r="D156" s="10">
        <v>4.71972778861742</v>
      </c>
      <c r="E156" s="8">
        <v>5203</v>
      </c>
      <c r="F156" s="8">
        <v>976</v>
      </c>
      <c r="G156" s="8">
        <v>6179</v>
      </c>
      <c r="H156" s="10">
        <v>5.0314465408805003</v>
      </c>
      <c r="I156" s="11">
        <v>6163.7175918433404</v>
      </c>
      <c r="J156" s="10">
        <v>-0.29678611742413002</v>
      </c>
      <c r="K156" s="8">
        <v>1062</v>
      </c>
      <c r="L156" s="10">
        <v>1.8216682646212901</v>
      </c>
      <c r="M156" s="8">
        <v>1330</v>
      </c>
      <c r="N156" s="10">
        <v>3.90625</v>
      </c>
      <c r="O156" s="8">
        <v>1235</v>
      </c>
      <c r="P156" s="10">
        <v>8.6191732629727493</v>
      </c>
    </row>
    <row r="157" spans="1:16" ht="16" customHeight="1" x14ac:dyDescent="0.2">
      <c r="A157" s="38" t="s">
        <v>35</v>
      </c>
      <c r="B157" s="8">
        <v>2020</v>
      </c>
      <c r="C157" s="9">
        <v>39717852</v>
      </c>
      <c r="D157" s="10">
        <v>4.2857156735650204</v>
      </c>
      <c r="E157" s="8">
        <v>4879</v>
      </c>
      <c r="F157" s="8">
        <v>1648</v>
      </c>
      <c r="G157" s="8">
        <v>6527</v>
      </c>
      <c r="H157" s="10">
        <v>5.6319792846738901</v>
      </c>
      <c r="I157" s="11">
        <v>6085.1619426995603</v>
      </c>
      <c r="J157" s="10">
        <v>-1.27448488632478</v>
      </c>
      <c r="K157" s="8">
        <v>1090</v>
      </c>
      <c r="L157" s="10">
        <v>2.6365348399246802</v>
      </c>
      <c r="M157" s="8">
        <v>1314</v>
      </c>
      <c r="N157" s="10">
        <v>-1.20300751879699</v>
      </c>
      <c r="O157" s="8">
        <v>1120</v>
      </c>
      <c r="P157" s="10">
        <v>-9.3117408906882595</v>
      </c>
    </row>
    <row r="158" spans="1:16" ht="16" customHeight="1" x14ac:dyDescent="0.2">
      <c r="A158" s="37" t="s">
        <v>36</v>
      </c>
      <c r="B158" s="4">
        <v>2015</v>
      </c>
      <c r="C158" s="5">
        <v>5444246</v>
      </c>
      <c r="D158" s="6" t="s">
        <v>10</v>
      </c>
      <c r="E158" s="4">
        <v>1141</v>
      </c>
      <c r="F158" s="4">
        <v>842</v>
      </c>
      <c r="G158" s="4">
        <v>1983</v>
      </c>
      <c r="H158" s="6" t="s">
        <v>10</v>
      </c>
      <c r="I158" s="7">
        <v>2745.4594049420102</v>
      </c>
      <c r="J158" s="6" t="s">
        <v>10</v>
      </c>
      <c r="K158" s="4">
        <v>243</v>
      </c>
      <c r="L158" s="6" t="s">
        <v>10</v>
      </c>
      <c r="M158" s="4">
        <v>263</v>
      </c>
      <c r="N158" s="6" t="s">
        <v>10</v>
      </c>
      <c r="O158" s="4">
        <v>275</v>
      </c>
      <c r="P158" s="6" t="s">
        <v>10</v>
      </c>
    </row>
    <row r="159" spans="1:16" ht="16" customHeight="1" x14ac:dyDescent="0.2">
      <c r="A159" s="38" t="s">
        <v>36</v>
      </c>
      <c r="B159" s="8">
        <v>2016</v>
      </c>
      <c r="C159" s="9">
        <v>5367903</v>
      </c>
      <c r="D159" s="10">
        <v>-1.4022694786385499</v>
      </c>
      <c r="E159" s="8">
        <v>889</v>
      </c>
      <c r="F159" s="8">
        <v>849</v>
      </c>
      <c r="G159" s="8">
        <v>1738</v>
      </c>
      <c r="H159" s="10">
        <v>-12.3550176500252</v>
      </c>
      <c r="I159" s="11">
        <v>3088.5517836593799</v>
      </c>
      <c r="J159" s="10">
        <v>12.496720151818</v>
      </c>
      <c r="K159" s="8">
        <v>183</v>
      </c>
      <c r="L159" s="10">
        <v>-24.6913580246914</v>
      </c>
      <c r="M159" s="8">
        <v>237</v>
      </c>
      <c r="N159" s="10">
        <v>-9.8859315589353596</v>
      </c>
      <c r="O159" s="8">
        <v>294</v>
      </c>
      <c r="P159" s="10">
        <v>6.9090909090909101</v>
      </c>
    </row>
    <row r="160" spans="1:16" ht="16" customHeight="1" x14ac:dyDescent="0.2">
      <c r="A160" s="38" t="s">
        <v>36</v>
      </c>
      <c r="B160" s="8">
        <v>2017</v>
      </c>
      <c r="C160" s="9">
        <v>5026381</v>
      </c>
      <c r="D160" s="10">
        <v>-6.3622982755090796</v>
      </c>
      <c r="E160" s="8">
        <v>753</v>
      </c>
      <c r="F160" s="8">
        <v>719</v>
      </c>
      <c r="G160" s="8">
        <v>1472</v>
      </c>
      <c r="H160" s="10">
        <v>-15.3049482163406</v>
      </c>
      <c r="I160" s="11">
        <v>3414.6610054347798</v>
      </c>
      <c r="J160" s="10">
        <v>10.5586451067698</v>
      </c>
      <c r="K160" s="8">
        <v>72</v>
      </c>
      <c r="L160" s="10">
        <v>-60.655737704918003</v>
      </c>
      <c r="M160" s="8">
        <v>101</v>
      </c>
      <c r="N160" s="10">
        <v>-57.383966244725698</v>
      </c>
      <c r="O160" s="8">
        <v>138</v>
      </c>
      <c r="P160" s="10">
        <v>-53.061224489795897</v>
      </c>
    </row>
    <row r="161" spans="1:16" ht="16" customHeight="1" x14ac:dyDescent="0.2">
      <c r="A161" s="38" t="s">
        <v>36</v>
      </c>
      <c r="B161" s="8">
        <v>2018</v>
      </c>
      <c r="C161" s="9">
        <v>5049204</v>
      </c>
      <c r="D161" s="10">
        <v>0.45406426611909201</v>
      </c>
      <c r="E161" s="8">
        <v>731</v>
      </c>
      <c r="F161" s="8">
        <v>621</v>
      </c>
      <c r="G161" s="8">
        <v>1352</v>
      </c>
      <c r="H161" s="10">
        <v>-8.1521739130434803</v>
      </c>
      <c r="I161" s="11">
        <v>3734.61834319527</v>
      </c>
      <c r="J161" s="10">
        <v>9.3701054731710993</v>
      </c>
      <c r="K161" s="8">
        <v>279</v>
      </c>
      <c r="L161" s="10">
        <v>287.5</v>
      </c>
      <c r="M161" s="8">
        <v>218</v>
      </c>
      <c r="N161" s="10">
        <v>115.841584158416</v>
      </c>
      <c r="O161" s="8">
        <v>201</v>
      </c>
      <c r="P161" s="10">
        <v>45.652173913043498</v>
      </c>
    </row>
    <row r="162" spans="1:16" ht="16" customHeight="1" x14ac:dyDescent="0.2">
      <c r="A162" s="38" t="s">
        <v>36</v>
      </c>
      <c r="B162" s="8">
        <v>2019</v>
      </c>
      <c r="C162" s="9">
        <v>5425404</v>
      </c>
      <c r="D162" s="10">
        <v>7.4506793546071899</v>
      </c>
      <c r="E162" s="8">
        <v>698</v>
      </c>
      <c r="F162" s="8">
        <v>486</v>
      </c>
      <c r="G162" s="8">
        <v>1184</v>
      </c>
      <c r="H162" s="10">
        <v>-12.4260355029586</v>
      </c>
      <c r="I162" s="11">
        <v>4582.2668918918898</v>
      </c>
      <c r="J162" s="10">
        <v>22.697059533301399</v>
      </c>
      <c r="K162" s="8">
        <v>223</v>
      </c>
      <c r="L162" s="10">
        <v>-20.0716845878136</v>
      </c>
      <c r="M162" s="8">
        <v>177</v>
      </c>
      <c r="N162" s="10">
        <v>-18.807339449541299</v>
      </c>
      <c r="O162" s="8">
        <v>224</v>
      </c>
      <c r="P162" s="10">
        <v>11.442786069651699</v>
      </c>
    </row>
    <row r="163" spans="1:16" ht="16" customHeight="1" x14ac:dyDescent="0.2">
      <c r="A163" s="38" t="s">
        <v>36</v>
      </c>
      <c r="B163" s="8">
        <v>2020</v>
      </c>
      <c r="C163" s="9">
        <v>5553899</v>
      </c>
      <c r="D163" s="10">
        <v>2.3683950540826202</v>
      </c>
      <c r="E163" s="8">
        <v>581</v>
      </c>
      <c r="F163" s="8">
        <v>526</v>
      </c>
      <c r="G163" s="8">
        <v>1107</v>
      </c>
      <c r="H163" s="10">
        <v>-6.5033783783783798</v>
      </c>
      <c r="I163" s="11">
        <v>5017.0722673893397</v>
      </c>
      <c r="J163" s="10">
        <v>9.4888705908164503</v>
      </c>
      <c r="K163" s="8">
        <v>146</v>
      </c>
      <c r="L163" s="10">
        <v>-34.529147982062803</v>
      </c>
      <c r="M163" s="8">
        <v>207</v>
      </c>
      <c r="N163" s="10">
        <v>16.9491525423729</v>
      </c>
      <c r="O163" s="8">
        <v>212</v>
      </c>
      <c r="P163" s="10">
        <v>-5.3571428571428603</v>
      </c>
    </row>
    <row r="164" spans="1:16" ht="16" customHeight="1" x14ac:dyDescent="0.2">
      <c r="A164" s="37" t="s">
        <v>37</v>
      </c>
      <c r="B164" s="4">
        <v>2015</v>
      </c>
      <c r="C164" s="5">
        <v>2455596</v>
      </c>
      <c r="D164" s="6" t="s">
        <v>10</v>
      </c>
      <c r="E164" s="4">
        <v>837</v>
      </c>
      <c r="F164" s="4">
        <v>872</v>
      </c>
      <c r="G164" s="4">
        <v>1709</v>
      </c>
      <c r="H164" s="6" t="s">
        <v>10</v>
      </c>
      <c r="I164" s="7">
        <v>1436.8613224107701</v>
      </c>
      <c r="J164" s="6" t="s">
        <v>10</v>
      </c>
      <c r="K164" s="4">
        <v>166</v>
      </c>
      <c r="L164" s="6" t="s">
        <v>10</v>
      </c>
      <c r="M164" s="4">
        <v>238</v>
      </c>
      <c r="N164" s="6" t="s">
        <v>10</v>
      </c>
      <c r="O164" s="4">
        <v>205</v>
      </c>
      <c r="P164" s="6" t="s">
        <v>10</v>
      </c>
    </row>
    <row r="165" spans="1:16" ht="16" customHeight="1" x14ac:dyDescent="0.2">
      <c r="A165" s="38" t="s">
        <v>37</v>
      </c>
      <c r="B165" s="8">
        <v>2016</v>
      </c>
      <c r="C165" s="9">
        <v>2446282</v>
      </c>
      <c r="D165" s="10">
        <v>-0.37929692017741901</v>
      </c>
      <c r="E165" s="8">
        <v>788</v>
      </c>
      <c r="F165" s="8">
        <v>630</v>
      </c>
      <c r="G165" s="8">
        <v>1418</v>
      </c>
      <c r="H165" s="10">
        <v>-17.027501462843802</v>
      </c>
      <c r="I165" s="11">
        <v>1725.1636107193201</v>
      </c>
      <c r="J165" s="10">
        <v>20.064726067289701</v>
      </c>
      <c r="K165" s="8">
        <v>137</v>
      </c>
      <c r="L165" s="10">
        <v>-17.4698795180723</v>
      </c>
      <c r="M165" s="8">
        <v>298</v>
      </c>
      <c r="N165" s="10">
        <v>25.210084033613398</v>
      </c>
      <c r="O165" s="8">
        <v>186</v>
      </c>
      <c r="P165" s="10">
        <v>-9.2682926829268304</v>
      </c>
    </row>
    <row r="166" spans="1:16" ht="16" customHeight="1" x14ac:dyDescent="0.2">
      <c r="A166" s="38" t="s">
        <v>37</v>
      </c>
      <c r="B166" s="8">
        <v>2017</v>
      </c>
      <c r="C166" s="9">
        <v>2500597</v>
      </c>
      <c r="D166" s="10">
        <v>2.22030820649459</v>
      </c>
      <c r="E166" s="8">
        <v>985</v>
      </c>
      <c r="F166" s="8">
        <v>544</v>
      </c>
      <c r="G166" s="8">
        <v>1529</v>
      </c>
      <c r="H166" s="10">
        <v>7.8279266572637498</v>
      </c>
      <c r="I166" s="11">
        <v>1635.44604316547</v>
      </c>
      <c r="J166" s="10">
        <v>-5.2005251557819996</v>
      </c>
      <c r="K166" s="8">
        <v>198</v>
      </c>
      <c r="L166" s="10">
        <v>44.525547445255498</v>
      </c>
      <c r="M166" s="8">
        <v>404</v>
      </c>
      <c r="N166" s="10">
        <v>35.570469798657697</v>
      </c>
      <c r="O166" s="8">
        <v>185</v>
      </c>
      <c r="P166" s="10">
        <v>-0.53763440860214995</v>
      </c>
    </row>
    <row r="167" spans="1:16" ht="16" customHeight="1" x14ac:dyDescent="0.2">
      <c r="A167" s="38" t="s">
        <v>37</v>
      </c>
      <c r="B167" s="8">
        <v>2018</v>
      </c>
      <c r="C167" s="9">
        <v>2681779</v>
      </c>
      <c r="D167" s="10">
        <v>7.2455497627166698</v>
      </c>
      <c r="E167" s="8">
        <v>1032</v>
      </c>
      <c r="F167" s="8">
        <v>373</v>
      </c>
      <c r="G167" s="8">
        <v>1405</v>
      </c>
      <c r="H167" s="10">
        <v>-8.1098757357750202</v>
      </c>
      <c r="I167" s="11">
        <v>1908.7395017793599</v>
      </c>
      <c r="J167" s="10">
        <v>16.710637428607701</v>
      </c>
      <c r="K167" s="8">
        <v>200</v>
      </c>
      <c r="L167" s="10">
        <v>1.0101010101010199</v>
      </c>
      <c r="M167" s="8">
        <v>394</v>
      </c>
      <c r="N167" s="10">
        <v>-2.4752475247524801</v>
      </c>
      <c r="O167" s="8">
        <v>117</v>
      </c>
      <c r="P167" s="10">
        <v>-36.756756756756801</v>
      </c>
    </row>
    <row r="168" spans="1:16" ht="16" customHeight="1" x14ac:dyDescent="0.2">
      <c r="A168" s="38" t="s">
        <v>37</v>
      </c>
      <c r="B168" s="8">
        <v>2019</v>
      </c>
      <c r="C168" s="9">
        <v>2573182</v>
      </c>
      <c r="D168" s="10">
        <v>-4.0494388240045103</v>
      </c>
      <c r="E168" s="8">
        <v>1012</v>
      </c>
      <c r="F168" s="8">
        <v>345</v>
      </c>
      <c r="G168" s="8">
        <v>1357</v>
      </c>
      <c r="H168" s="10">
        <v>-3.4163701067615699</v>
      </c>
      <c r="I168" s="11">
        <v>1896.22844509948</v>
      </c>
      <c r="J168" s="10">
        <v>-0.65546171534733899</v>
      </c>
      <c r="K168" s="8">
        <v>228</v>
      </c>
      <c r="L168" s="10">
        <v>14</v>
      </c>
      <c r="M168" s="8">
        <v>365</v>
      </c>
      <c r="N168" s="10">
        <v>-7.3604060913705602</v>
      </c>
      <c r="O168" s="8">
        <v>210</v>
      </c>
      <c r="P168" s="10">
        <v>79.487179487179503</v>
      </c>
    </row>
    <row r="169" spans="1:16" ht="16" customHeight="1" x14ac:dyDescent="0.2">
      <c r="A169" s="38" t="s">
        <v>37</v>
      </c>
      <c r="B169" s="8">
        <v>2020</v>
      </c>
      <c r="C169" s="9">
        <v>2736160</v>
      </c>
      <c r="D169" s="10">
        <v>6.3337144438286899</v>
      </c>
      <c r="E169" s="8">
        <v>1085</v>
      </c>
      <c r="F169" s="8">
        <v>460</v>
      </c>
      <c r="G169" s="8">
        <v>1545</v>
      </c>
      <c r="H169" s="10">
        <v>13.8540899042004</v>
      </c>
      <c r="I169" s="11">
        <v>1770.9773462783201</v>
      </c>
      <c r="J169" s="10">
        <v>-6.6052747571032198</v>
      </c>
      <c r="K169" s="8">
        <v>223</v>
      </c>
      <c r="L169" s="10">
        <v>-2.1929824561403501</v>
      </c>
      <c r="M169" s="8">
        <v>347</v>
      </c>
      <c r="N169" s="10">
        <v>-4.9315068493150704</v>
      </c>
      <c r="O169" s="8">
        <v>180</v>
      </c>
      <c r="P169" s="10">
        <v>-14.285714285714301</v>
      </c>
    </row>
    <row r="170" spans="1:16" ht="16" customHeight="1" x14ac:dyDescent="0.2">
      <c r="A170" s="37" t="s">
        <v>38</v>
      </c>
      <c r="B170" s="4">
        <v>2015</v>
      </c>
      <c r="C170" s="5">
        <v>22576438</v>
      </c>
      <c r="D170" s="6" t="s">
        <v>10</v>
      </c>
      <c r="E170" s="4">
        <v>8260</v>
      </c>
      <c r="F170" s="4">
        <v>2425</v>
      </c>
      <c r="G170" s="4">
        <v>10685</v>
      </c>
      <c r="H170" s="6" t="s">
        <v>10</v>
      </c>
      <c r="I170" s="7">
        <v>2112.9094992980799</v>
      </c>
      <c r="J170" s="6" t="s">
        <v>10</v>
      </c>
      <c r="K170" s="4">
        <v>1364</v>
      </c>
      <c r="L170" s="6" t="s">
        <v>10</v>
      </c>
      <c r="M170" s="4">
        <v>1850</v>
      </c>
      <c r="N170" s="6" t="s">
        <v>10</v>
      </c>
      <c r="O170" s="4">
        <v>2337</v>
      </c>
      <c r="P170" s="6" t="s">
        <v>10</v>
      </c>
    </row>
    <row r="171" spans="1:16" ht="16" customHeight="1" x14ac:dyDescent="0.2">
      <c r="A171" s="38" t="s">
        <v>38</v>
      </c>
      <c r="B171" s="8">
        <v>2016</v>
      </c>
      <c r="C171" s="9">
        <v>24907727</v>
      </c>
      <c r="D171" s="10">
        <v>10.326203805932501</v>
      </c>
      <c r="E171" s="8">
        <v>7250</v>
      </c>
      <c r="F171" s="8">
        <v>2309</v>
      </c>
      <c r="G171" s="8">
        <v>9559</v>
      </c>
      <c r="H171" s="10">
        <v>-10.538137576041199</v>
      </c>
      <c r="I171" s="11">
        <v>2605.6833350768902</v>
      </c>
      <c r="J171" s="10">
        <v>23.322051225691901</v>
      </c>
      <c r="K171" s="8">
        <v>1184</v>
      </c>
      <c r="L171" s="10">
        <v>-13.1964809384164</v>
      </c>
      <c r="M171" s="8">
        <v>1656</v>
      </c>
      <c r="N171" s="10">
        <v>-10.4864864864865</v>
      </c>
      <c r="O171" s="8">
        <v>1478</v>
      </c>
      <c r="P171" s="10">
        <v>-36.756525459991401</v>
      </c>
    </row>
    <row r="172" spans="1:16" ht="16" customHeight="1" x14ac:dyDescent="0.2">
      <c r="A172" s="38" t="s">
        <v>38</v>
      </c>
      <c r="B172" s="8">
        <v>2017</v>
      </c>
      <c r="C172" s="9">
        <v>25577229</v>
      </c>
      <c r="D172" s="10">
        <v>2.68792893064871</v>
      </c>
      <c r="E172" s="8">
        <v>6511</v>
      </c>
      <c r="F172" s="8">
        <v>2451</v>
      </c>
      <c r="G172" s="8">
        <v>8962</v>
      </c>
      <c r="H172" s="10">
        <v>-6.24542316141856</v>
      </c>
      <c r="I172" s="11">
        <v>2853.9644052666799</v>
      </c>
      <c r="J172" s="10">
        <v>9.5284437232839796</v>
      </c>
      <c r="K172" s="8">
        <v>1075</v>
      </c>
      <c r="L172" s="10">
        <v>-9.2060810810810896</v>
      </c>
      <c r="M172" s="8">
        <v>1328</v>
      </c>
      <c r="N172" s="10">
        <v>-19.8067632850242</v>
      </c>
      <c r="O172" s="8">
        <v>1102</v>
      </c>
      <c r="P172" s="10">
        <v>-25.439783491204299</v>
      </c>
    </row>
    <row r="173" spans="1:16" ht="16" customHeight="1" x14ac:dyDescent="0.2">
      <c r="A173" s="38" t="s">
        <v>38</v>
      </c>
      <c r="B173" s="8">
        <v>2018</v>
      </c>
      <c r="C173" s="9">
        <v>26157577</v>
      </c>
      <c r="D173" s="10">
        <v>2.26900263511736</v>
      </c>
      <c r="E173" s="8">
        <v>6818</v>
      </c>
      <c r="F173" s="8">
        <v>2450</v>
      </c>
      <c r="G173" s="8">
        <v>9268</v>
      </c>
      <c r="H173" s="10">
        <v>3.4144164249051601</v>
      </c>
      <c r="I173" s="11">
        <v>2822.3540138109602</v>
      </c>
      <c r="J173" s="10">
        <v>-1.10759585499335</v>
      </c>
      <c r="K173" s="8">
        <v>1293</v>
      </c>
      <c r="L173" s="10">
        <v>20.2790697674419</v>
      </c>
      <c r="M173" s="8">
        <v>1207</v>
      </c>
      <c r="N173" s="10">
        <v>-9.1114457831325293</v>
      </c>
      <c r="O173" s="8">
        <v>993</v>
      </c>
      <c r="P173" s="10">
        <v>-9.8911070780399299</v>
      </c>
    </row>
    <row r="174" spans="1:16" ht="16" customHeight="1" x14ac:dyDescent="0.2">
      <c r="A174" s="38" t="s">
        <v>38</v>
      </c>
      <c r="B174" s="8">
        <v>2019</v>
      </c>
      <c r="C174" s="9">
        <v>27747803</v>
      </c>
      <c r="D174" s="10">
        <v>6.0794086547083497</v>
      </c>
      <c r="E174" s="8">
        <v>7046</v>
      </c>
      <c r="F174" s="8">
        <v>2268</v>
      </c>
      <c r="G174" s="8">
        <v>9314</v>
      </c>
      <c r="H174" s="10">
        <v>0.49633146309884202</v>
      </c>
      <c r="I174" s="11">
        <v>2979.1499892634702</v>
      </c>
      <c r="J174" s="10">
        <v>5.5555034799051901</v>
      </c>
      <c r="K174" s="8">
        <v>1271</v>
      </c>
      <c r="L174" s="10">
        <v>-1.7014694508893999</v>
      </c>
      <c r="M174" s="8">
        <v>1348</v>
      </c>
      <c r="N174" s="10">
        <v>11.6818558409279</v>
      </c>
      <c r="O174" s="8">
        <v>1041</v>
      </c>
      <c r="P174" s="10">
        <v>4.83383685800605</v>
      </c>
    </row>
    <row r="175" spans="1:16" ht="16" customHeight="1" x14ac:dyDescent="0.2">
      <c r="A175" s="38" t="s">
        <v>38</v>
      </c>
      <c r="B175" s="8">
        <v>2020</v>
      </c>
      <c r="C175" s="9">
        <v>29929994</v>
      </c>
      <c r="D175" s="10">
        <v>7.8643739830501103</v>
      </c>
      <c r="E175" s="8">
        <v>6722</v>
      </c>
      <c r="F175" s="8">
        <v>2558</v>
      </c>
      <c r="G175" s="8">
        <v>9280</v>
      </c>
      <c r="H175" s="10">
        <v>-0.36504187245007802</v>
      </c>
      <c r="I175" s="11">
        <v>3225.2148706896601</v>
      </c>
      <c r="J175" s="10">
        <v>8.2595667325569906</v>
      </c>
      <c r="K175" s="8">
        <v>1272</v>
      </c>
      <c r="L175" s="10">
        <v>7.8678206136895107E-2</v>
      </c>
      <c r="M175" s="8">
        <v>1281</v>
      </c>
      <c r="N175" s="10">
        <v>-4.9703264094955504</v>
      </c>
      <c r="O175" s="8">
        <v>973</v>
      </c>
      <c r="P175" s="10">
        <v>-6.5321805955811696</v>
      </c>
    </row>
    <row r="176" spans="1:16" ht="16" customHeight="1" x14ac:dyDescent="0.2">
      <c r="A176" s="37" t="s">
        <v>39</v>
      </c>
      <c r="B176" s="4">
        <v>2015</v>
      </c>
      <c r="C176" s="5">
        <v>2047642</v>
      </c>
      <c r="D176" s="6" t="s">
        <v>10</v>
      </c>
      <c r="E176" s="4">
        <v>819</v>
      </c>
      <c r="F176" s="4">
        <v>486</v>
      </c>
      <c r="G176" s="4">
        <v>1305</v>
      </c>
      <c r="H176" s="6" t="s">
        <v>10</v>
      </c>
      <c r="I176" s="7">
        <v>1569.0743295019199</v>
      </c>
      <c r="J176" s="6" t="s">
        <v>10</v>
      </c>
      <c r="K176" s="4">
        <v>138</v>
      </c>
      <c r="L176" s="6" t="s">
        <v>10</v>
      </c>
      <c r="M176" s="4">
        <v>79</v>
      </c>
      <c r="N176" s="6" t="s">
        <v>10</v>
      </c>
      <c r="O176" s="4">
        <v>102</v>
      </c>
      <c r="P176" s="6" t="s">
        <v>10</v>
      </c>
    </row>
    <row r="177" spans="1:16" ht="16" customHeight="1" x14ac:dyDescent="0.2">
      <c r="A177" s="38" t="s">
        <v>39</v>
      </c>
      <c r="B177" s="8">
        <v>2016</v>
      </c>
      <c r="C177" s="9">
        <v>1903991</v>
      </c>
      <c r="D177" s="10">
        <v>-7.0154353153529803</v>
      </c>
      <c r="E177" s="8">
        <v>707</v>
      </c>
      <c r="F177" s="8">
        <v>216</v>
      </c>
      <c r="G177" s="8">
        <v>923</v>
      </c>
      <c r="H177" s="10">
        <v>-29.272030651341002</v>
      </c>
      <c r="I177" s="11">
        <v>2062.8288190682601</v>
      </c>
      <c r="J177" s="10">
        <v>31.467883979918099</v>
      </c>
      <c r="K177" s="8">
        <v>120</v>
      </c>
      <c r="L177" s="10">
        <v>-13.0434782608696</v>
      </c>
      <c r="M177" s="8">
        <v>113</v>
      </c>
      <c r="N177" s="10">
        <v>43.037974683544299</v>
      </c>
      <c r="O177" s="8">
        <v>94</v>
      </c>
      <c r="P177" s="10">
        <v>-7.8431372549019702</v>
      </c>
    </row>
    <row r="178" spans="1:16" ht="16" customHeight="1" x14ac:dyDescent="0.2">
      <c r="A178" s="38" t="s">
        <v>39</v>
      </c>
      <c r="B178" s="8">
        <v>2017</v>
      </c>
      <c r="C178" s="9">
        <v>1816359</v>
      </c>
      <c r="D178" s="10">
        <v>-4.6025427641202104</v>
      </c>
      <c r="E178" s="8">
        <v>758</v>
      </c>
      <c r="F178" s="8">
        <v>331</v>
      </c>
      <c r="G178" s="8">
        <v>1089</v>
      </c>
      <c r="H178" s="10">
        <v>17.984832069339099</v>
      </c>
      <c r="I178" s="11">
        <v>1667.9146005509599</v>
      </c>
      <c r="J178" s="10">
        <v>-19.1443039222066</v>
      </c>
      <c r="K178" s="8">
        <v>45</v>
      </c>
      <c r="L178" s="10">
        <v>-62.5</v>
      </c>
      <c r="M178" s="8">
        <v>69</v>
      </c>
      <c r="N178" s="10">
        <v>-38.938053097345097</v>
      </c>
      <c r="O178" s="8">
        <v>70</v>
      </c>
      <c r="P178" s="10">
        <v>-25.531914893617</v>
      </c>
    </row>
    <row r="179" spans="1:16" ht="16" customHeight="1" x14ac:dyDescent="0.2">
      <c r="A179" s="38" t="s">
        <v>39</v>
      </c>
      <c r="B179" s="8">
        <v>2018</v>
      </c>
      <c r="C179" s="9">
        <v>1876781</v>
      </c>
      <c r="D179" s="10">
        <v>3.3265450277175401</v>
      </c>
      <c r="E179" s="8">
        <v>494</v>
      </c>
      <c r="F179" s="8">
        <v>48</v>
      </c>
      <c r="G179" s="8">
        <v>542</v>
      </c>
      <c r="H179" s="10">
        <v>-50.229568411386602</v>
      </c>
      <c r="I179" s="11">
        <v>3462.69557195572</v>
      </c>
      <c r="J179" s="10">
        <v>107.60628696528499</v>
      </c>
      <c r="K179" s="8">
        <v>76</v>
      </c>
      <c r="L179" s="10">
        <v>68.8888888888889</v>
      </c>
      <c r="M179" s="8">
        <v>54</v>
      </c>
      <c r="N179" s="10">
        <v>-21.739130434782599</v>
      </c>
      <c r="O179" s="8">
        <v>25</v>
      </c>
      <c r="P179" s="10">
        <v>-64.285714285714306</v>
      </c>
    </row>
    <row r="180" spans="1:16" ht="16" customHeight="1" x14ac:dyDescent="0.2">
      <c r="A180" s="38" t="s">
        <v>39</v>
      </c>
      <c r="B180" s="8">
        <v>2019</v>
      </c>
      <c r="C180" s="9">
        <v>2058043</v>
      </c>
      <c r="D180" s="10">
        <v>9.6581327283257892</v>
      </c>
      <c r="E180" s="8">
        <v>545</v>
      </c>
      <c r="F180" s="8">
        <v>12</v>
      </c>
      <c r="G180" s="8">
        <v>557</v>
      </c>
      <c r="H180" s="10">
        <v>2.7675276752767499</v>
      </c>
      <c r="I180" s="11">
        <v>3694.8707360861799</v>
      </c>
      <c r="J180" s="10">
        <v>6.7050411826796701</v>
      </c>
      <c r="K180" s="8">
        <v>73</v>
      </c>
      <c r="L180" s="10">
        <v>-3.9473684210526301</v>
      </c>
      <c r="M180" s="8">
        <v>76</v>
      </c>
      <c r="N180" s="10">
        <v>40.740740740740698</v>
      </c>
      <c r="O180" s="8">
        <v>63</v>
      </c>
      <c r="P180" s="10">
        <v>152</v>
      </c>
    </row>
    <row r="181" spans="1:16" ht="16" customHeight="1" x14ac:dyDescent="0.2">
      <c r="A181" s="38" t="s">
        <v>39</v>
      </c>
      <c r="B181" s="8">
        <v>2020</v>
      </c>
      <c r="C181" s="9">
        <v>2110404</v>
      </c>
      <c r="D181" s="10">
        <v>2.5442131189678601</v>
      </c>
      <c r="E181" s="8">
        <v>507</v>
      </c>
      <c r="F181" s="8">
        <v>34</v>
      </c>
      <c r="G181" s="8">
        <v>541</v>
      </c>
      <c r="H181" s="10">
        <v>-2.87253141831239</v>
      </c>
      <c r="I181" s="11">
        <v>3900.9316081330899</v>
      </c>
      <c r="J181" s="10">
        <v>5.5769440060353199</v>
      </c>
      <c r="K181" s="8">
        <v>92</v>
      </c>
      <c r="L181" s="10">
        <v>26.027397260274</v>
      </c>
      <c r="M181" s="8">
        <v>105</v>
      </c>
      <c r="N181" s="10">
        <v>38.157894736842103</v>
      </c>
      <c r="O181" s="8">
        <v>83</v>
      </c>
      <c r="P181" s="10">
        <v>31.746031746031701</v>
      </c>
    </row>
    <row r="182" spans="1:16" ht="16" customHeight="1" x14ac:dyDescent="0.2">
      <c r="A182" s="37" t="s">
        <v>40</v>
      </c>
      <c r="B182" s="4">
        <v>2015</v>
      </c>
      <c r="C182" s="5">
        <v>8478519</v>
      </c>
      <c r="D182" s="6" t="s">
        <v>10</v>
      </c>
      <c r="E182" s="4">
        <v>2621</v>
      </c>
      <c r="F182" s="4">
        <v>123</v>
      </c>
      <c r="G182" s="4">
        <v>2744</v>
      </c>
      <c r="H182" s="6" t="s">
        <v>10</v>
      </c>
      <c r="I182" s="7">
        <v>3089.8392857142899</v>
      </c>
      <c r="J182" s="6" t="s">
        <v>10</v>
      </c>
      <c r="K182" s="4">
        <v>322</v>
      </c>
      <c r="L182" s="6" t="s">
        <v>10</v>
      </c>
      <c r="M182" s="4">
        <v>442</v>
      </c>
      <c r="N182" s="6" t="s">
        <v>10</v>
      </c>
      <c r="O182" s="4">
        <v>558</v>
      </c>
      <c r="P182" s="6" t="s">
        <v>10</v>
      </c>
    </row>
    <row r="183" spans="1:16" ht="16" customHeight="1" x14ac:dyDescent="0.2">
      <c r="A183" s="38" t="s">
        <v>40</v>
      </c>
      <c r="B183" s="8">
        <v>2016</v>
      </c>
      <c r="C183" s="9">
        <v>8519702</v>
      </c>
      <c r="D183" s="10">
        <v>0.48573341641389201</v>
      </c>
      <c r="E183" s="8">
        <v>2653</v>
      </c>
      <c r="F183" s="8">
        <v>101</v>
      </c>
      <c r="G183" s="8">
        <v>2754</v>
      </c>
      <c r="H183" s="10">
        <v>0.36443148688045701</v>
      </c>
      <c r="I183" s="11">
        <v>3093.5737109658699</v>
      </c>
      <c r="J183" s="10">
        <v>0.120861472272948</v>
      </c>
      <c r="K183" s="8">
        <v>233</v>
      </c>
      <c r="L183" s="10">
        <v>-27.639751552795001</v>
      </c>
      <c r="M183" s="8">
        <v>402</v>
      </c>
      <c r="N183" s="10">
        <v>-9.0497737556561102</v>
      </c>
      <c r="O183" s="8">
        <v>396</v>
      </c>
      <c r="P183" s="10">
        <v>-29.0322580645161</v>
      </c>
    </row>
    <row r="184" spans="1:16" ht="16" customHeight="1" x14ac:dyDescent="0.2">
      <c r="A184" s="38" t="s">
        <v>40</v>
      </c>
      <c r="B184" s="8">
        <v>2017</v>
      </c>
      <c r="C184" s="9">
        <v>9050905</v>
      </c>
      <c r="D184" s="10">
        <v>6.23499507377137</v>
      </c>
      <c r="E184" s="8">
        <v>2381</v>
      </c>
      <c r="F184" s="8">
        <v>120</v>
      </c>
      <c r="G184" s="8">
        <v>2501</v>
      </c>
      <c r="H184" s="10">
        <v>-9.1866376180101597</v>
      </c>
      <c r="I184" s="11">
        <v>3618.9144342263098</v>
      </c>
      <c r="J184" s="10">
        <v>16.981677902105702</v>
      </c>
      <c r="K184" s="8">
        <v>375</v>
      </c>
      <c r="L184" s="10">
        <v>60.944206008583699</v>
      </c>
      <c r="M184" s="8">
        <v>332</v>
      </c>
      <c r="N184" s="10">
        <v>-17.412935323383099</v>
      </c>
      <c r="O184" s="8">
        <v>328</v>
      </c>
      <c r="P184" s="10">
        <v>-17.171717171717201</v>
      </c>
    </row>
    <row r="185" spans="1:16" ht="16" customHeight="1" x14ac:dyDescent="0.2">
      <c r="A185" s="38" t="s">
        <v>40</v>
      </c>
      <c r="B185" s="8">
        <v>2018</v>
      </c>
      <c r="C185" s="9">
        <v>9108192</v>
      </c>
      <c r="D185" s="10">
        <v>0.63294223063881105</v>
      </c>
      <c r="E185" s="8">
        <v>2277</v>
      </c>
      <c r="F185" s="8">
        <v>144</v>
      </c>
      <c r="G185" s="8">
        <v>2421</v>
      </c>
      <c r="H185" s="10">
        <v>-3.1987205117952802</v>
      </c>
      <c r="I185" s="11">
        <v>3762.16109045849</v>
      </c>
      <c r="J185" s="10">
        <v>3.9582769594496798</v>
      </c>
      <c r="K185" s="8">
        <v>455</v>
      </c>
      <c r="L185" s="10">
        <v>21.3333333333333</v>
      </c>
      <c r="M185" s="8">
        <v>510</v>
      </c>
      <c r="N185" s="10">
        <v>53.614457831325304</v>
      </c>
      <c r="O185" s="8">
        <v>519</v>
      </c>
      <c r="P185" s="10">
        <v>58.231707317073202</v>
      </c>
    </row>
    <row r="186" spans="1:16" ht="16" customHeight="1" x14ac:dyDescent="0.2">
      <c r="A186" s="38" t="s">
        <v>40</v>
      </c>
      <c r="B186" s="8">
        <v>2019</v>
      </c>
      <c r="C186" s="9">
        <v>9217246</v>
      </c>
      <c r="D186" s="10">
        <v>1.1973177552690999</v>
      </c>
      <c r="E186" s="8">
        <v>2255</v>
      </c>
      <c r="F186" s="8">
        <v>110</v>
      </c>
      <c r="G186" s="8">
        <v>2365</v>
      </c>
      <c r="H186" s="10">
        <v>-2.31309376290789</v>
      </c>
      <c r="I186" s="11">
        <v>3897.3556025369999</v>
      </c>
      <c r="J186" s="10">
        <v>3.5935333131105902</v>
      </c>
      <c r="K186" s="8">
        <v>454</v>
      </c>
      <c r="L186" s="10">
        <v>-0.219780219780219</v>
      </c>
      <c r="M186" s="8">
        <v>591</v>
      </c>
      <c r="N186" s="10">
        <v>15.882352941176499</v>
      </c>
      <c r="O186" s="8">
        <v>497</v>
      </c>
      <c r="P186" s="10">
        <v>-4.2389210019267898</v>
      </c>
    </row>
    <row r="187" spans="1:16" ht="16" customHeight="1" x14ac:dyDescent="0.2">
      <c r="A187" s="38" t="s">
        <v>40</v>
      </c>
      <c r="B187" s="8">
        <v>2020</v>
      </c>
      <c r="C187" s="9">
        <v>12476274</v>
      </c>
      <c r="D187" s="10">
        <v>35.3579366331332</v>
      </c>
      <c r="E187" s="8">
        <v>2261</v>
      </c>
      <c r="F187" s="8">
        <v>143</v>
      </c>
      <c r="G187" s="8">
        <v>2404</v>
      </c>
      <c r="H187" s="10">
        <v>1.6490486257928001</v>
      </c>
      <c r="I187" s="11">
        <v>5189.79783693844</v>
      </c>
      <c r="J187" s="10">
        <v>33.162030007221297</v>
      </c>
      <c r="K187" s="8">
        <v>463</v>
      </c>
      <c r="L187" s="10">
        <v>1.9823788546255501</v>
      </c>
      <c r="M187" s="8">
        <v>585</v>
      </c>
      <c r="N187" s="10">
        <v>-1.0152284263959399</v>
      </c>
      <c r="O187" s="8">
        <v>446</v>
      </c>
      <c r="P187" s="10">
        <v>-10.261569416499</v>
      </c>
    </row>
    <row r="188" spans="1:16" ht="16" customHeight="1" x14ac:dyDescent="0.2">
      <c r="A188" s="37" t="s">
        <v>41</v>
      </c>
      <c r="B188" s="4">
        <v>2015</v>
      </c>
      <c r="C188" s="5">
        <v>6904996</v>
      </c>
      <c r="D188" s="6" t="s">
        <v>10</v>
      </c>
      <c r="E188" s="4">
        <v>1313</v>
      </c>
      <c r="F188" s="4">
        <v>132</v>
      </c>
      <c r="G188" s="4">
        <v>1445</v>
      </c>
      <c r="H188" s="6" t="s">
        <v>10</v>
      </c>
      <c r="I188" s="7">
        <v>4778.54394463668</v>
      </c>
      <c r="J188" s="6" t="s">
        <v>10</v>
      </c>
      <c r="K188" s="4">
        <v>317</v>
      </c>
      <c r="L188" s="6" t="s">
        <v>10</v>
      </c>
      <c r="M188" s="4">
        <v>408</v>
      </c>
      <c r="N188" s="6" t="s">
        <v>10</v>
      </c>
      <c r="O188" s="4">
        <v>346</v>
      </c>
      <c r="P188" s="6" t="s">
        <v>10</v>
      </c>
    </row>
    <row r="189" spans="1:16" ht="16" customHeight="1" x14ac:dyDescent="0.2">
      <c r="A189" s="38" t="s">
        <v>41</v>
      </c>
      <c r="B189" s="8">
        <v>2016</v>
      </c>
      <c r="C189" s="9">
        <v>7142578</v>
      </c>
      <c r="D189" s="10">
        <v>3.4407261061411201</v>
      </c>
      <c r="E189" s="8">
        <v>1223</v>
      </c>
      <c r="F189" s="8">
        <v>143</v>
      </c>
      <c r="G189" s="8">
        <v>1366</v>
      </c>
      <c r="H189" s="10">
        <v>-5.4671280276816603</v>
      </c>
      <c r="I189" s="11">
        <v>5228.8272327964896</v>
      </c>
      <c r="J189" s="10">
        <v>9.4230228575211701</v>
      </c>
      <c r="K189" s="8">
        <v>281</v>
      </c>
      <c r="L189" s="10">
        <v>-11.3564668769716</v>
      </c>
      <c r="M189" s="8">
        <v>336</v>
      </c>
      <c r="N189" s="10">
        <v>-17.647058823529399</v>
      </c>
      <c r="O189" s="8">
        <v>386</v>
      </c>
      <c r="P189" s="10">
        <v>11.560693641618499</v>
      </c>
    </row>
    <row r="190" spans="1:16" ht="16" customHeight="1" x14ac:dyDescent="0.2">
      <c r="A190" s="38" t="s">
        <v>41</v>
      </c>
      <c r="B190" s="8">
        <v>2017</v>
      </c>
      <c r="C190" s="9">
        <v>7253904</v>
      </c>
      <c r="D190" s="10">
        <v>1.55862491106153</v>
      </c>
      <c r="E190" s="8">
        <v>1282</v>
      </c>
      <c r="F190" s="8">
        <v>174</v>
      </c>
      <c r="G190" s="8">
        <v>1456</v>
      </c>
      <c r="H190" s="10">
        <v>6.5885797950219596</v>
      </c>
      <c r="I190" s="11">
        <v>4982.0769230769201</v>
      </c>
      <c r="J190" s="10">
        <v>-4.7190373430562902</v>
      </c>
      <c r="K190" s="8">
        <v>137</v>
      </c>
      <c r="L190" s="10">
        <v>-51.2455516014235</v>
      </c>
      <c r="M190" s="8">
        <v>419</v>
      </c>
      <c r="N190" s="10">
        <v>24.702380952380999</v>
      </c>
      <c r="O190" s="8">
        <v>401</v>
      </c>
      <c r="P190" s="10">
        <v>3.8860103626942899</v>
      </c>
    </row>
    <row r="191" spans="1:16" ht="16" customHeight="1" x14ac:dyDescent="0.2">
      <c r="A191" s="38" t="s">
        <v>41</v>
      </c>
      <c r="B191" s="8">
        <v>2018</v>
      </c>
      <c r="C191" s="9">
        <v>7674344</v>
      </c>
      <c r="D191" s="10">
        <v>5.7960513400783897</v>
      </c>
      <c r="E191" s="8">
        <v>1296</v>
      </c>
      <c r="F191" s="8">
        <v>154</v>
      </c>
      <c r="G191" s="8">
        <v>1450</v>
      </c>
      <c r="H191" s="10">
        <v>-0.41208791208791101</v>
      </c>
      <c r="I191" s="11">
        <v>5292.6510344827602</v>
      </c>
      <c r="J191" s="10">
        <v>6.2338281042442398</v>
      </c>
      <c r="K191" s="8">
        <v>161</v>
      </c>
      <c r="L191" s="10">
        <v>17.518248175182499</v>
      </c>
      <c r="M191" s="8">
        <v>434</v>
      </c>
      <c r="N191" s="10">
        <v>3.5799522673031001</v>
      </c>
      <c r="O191" s="8">
        <v>455</v>
      </c>
      <c r="P191" s="10">
        <v>13.466334164588501</v>
      </c>
    </row>
    <row r="192" spans="1:16" ht="16" customHeight="1" x14ac:dyDescent="0.2">
      <c r="A192" s="38" t="s">
        <v>41</v>
      </c>
      <c r="B192" s="8">
        <v>2019</v>
      </c>
      <c r="C192" s="9">
        <v>8074105</v>
      </c>
      <c r="D192" s="10">
        <v>5.2090576080509301</v>
      </c>
      <c r="E192" s="8">
        <v>1247</v>
      </c>
      <c r="F192" s="8">
        <v>149</v>
      </c>
      <c r="G192" s="8">
        <v>1396</v>
      </c>
      <c r="H192" s="10">
        <v>-3.7241379310344902</v>
      </c>
      <c r="I192" s="11">
        <v>5783.7428366762197</v>
      </c>
      <c r="J192" s="10">
        <v>9.2787489481904508</v>
      </c>
      <c r="K192" s="8">
        <v>218</v>
      </c>
      <c r="L192" s="10">
        <v>35.403726708074501</v>
      </c>
      <c r="M192" s="8">
        <v>409</v>
      </c>
      <c r="N192" s="10">
        <v>-5.7603686635944698</v>
      </c>
      <c r="O192" s="8">
        <v>357</v>
      </c>
      <c r="P192" s="10">
        <v>-21.538461538461501</v>
      </c>
    </row>
    <row r="193" spans="1:16" ht="16" customHeight="1" x14ac:dyDescent="0.2">
      <c r="A193" s="38" t="s">
        <v>41</v>
      </c>
      <c r="B193" s="8">
        <v>2020</v>
      </c>
      <c r="C193" s="9">
        <v>8427680</v>
      </c>
      <c r="D193" s="10">
        <v>4.3791231350100102</v>
      </c>
      <c r="E193" s="8">
        <v>1327</v>
      </c>
      <c r="F193" s="8">
        <v>348</v>
      </c>
      <c r="G193" s="8">
        <v>1675</v>
      </c>
      <c r="H193" s="10">
        <v>19.985673352435501</v>
      </c>
      <c r="I193" s="11">
        <v>5031.4507462686597</v>
      </c>
      <c r="J193" s="10">
        <v>-13.0070114050902</v>
      </c>
      <c r="K193" s="8">
        <v>446</v>
      </c>
      <c r="L193" s="10">
        <v>104.587155963303</v>
      </c>
      <c r="M193" s="8">
        <v>526</v>
      </c>
      <c r="N193" s="10">
        <v>28.606356968215199</v>
      </c>
      <c r="O193" s="8">
        <v>392</v>
      </c>
      <c r="P193" s="10">
        <v>9.8039215686274606</v>
      </c>
    </row>
    <row r="194" spans="1:16" ht="16" customHeight="1" x14ac:dyDescent="0.2">
      <c r="A194" s="37" t="s">
        <v>42</v>
      </c>
      <c r="B194" s="4">
        <v>2015</v>
      </c>
      <c r="C194" s="5">
        <v>40749888</v>
      </c>
      <c r="D194" s="6" t="s">
        <v>10</v>
      </c>
      <c r="E194" s="4">
        <v>9124</v>
      </c>
      <c r="F194" s="4">
        <v>974</v>
      </c>
      <c r="G194" s="4">
        <v>10098</v>
      </c>
      <c r="H194" s="6" t="s">
        <v>10</v>
      </c>
      <c r="I194" s="7">
        <v>4035.4414735591199</v>
      </c>
      <c r="J194" s="6" t="s">
        <v>10</v>
      </c>
      <c r="K194" s="4">
        <v>1410</v>
      </c>
      <c r="L194" s="6" t="s">
        <v>10</v>
      </c>
      <c r="M194" s="4">
        <v>2227</v>
      </c>
      <c r="N194" s="6" t="s">
        <v>10</v>
      </c>
      <c r="O194" s="4">
        <v>1875</v>
      </c>
      <c r="P194" s="6" t="s">
        <v>10</v>
      </c>
    </row>
    <row r="195" spans="1:16" ht="16" customHeight="1" x14ac:dyDescent="0.2">
      <c r="A195" s="38" t="s">
        <v>42</v>
      </c>
      <c r="B195" s="8">
        <v>2016</v>
      </c>
      <c r="C195" s="9">
        <v>45574610</v>
      </c>
      <c r="D195" s="10">
        <v>11.839841130360901</v>
      </c>
      <c r="E195" s="8">
        <v>7461</v>
      </c>
      <c r="F195" s="8">
        <v>1434</v>
      </c>
      <c r="G195" s="8">
        <v>8895</v>
      </c>
      <c r="H195" s="10">
        <v>-11.9132501485443</v>
      </c>
      <c r="I195" s="11">
        <v>5123.6211354693696</v>
      </c>
      <c r="J195" s="10">
        <v>26.9655666930168</v>
      </c>
      <c r="K195" s="8">
        <v>822</v>
      </c>
      <c r="L195" s="10">
        <v>-41.702127659574501</v>
      </c>
      <c r="M195" s="8">
        <v>2145</v>
      </c>
      <c r="N195" s="10">
        <v>-3.68208352043108</v>
      </c>
      <c r="O195" s="8">
        <v>1886</v>
      </c>
      <c r="P195" s="10">
        <v>0.586666666666669</v>
      </c>
    </row>
    <row r="196" spans="1:16" ht="16" customHeight="1" x14ac:dyDescent="0.2">
      <c r="A196" s="38" t="s">
        <v>42</v>
      </c>
      <c r="B196" s="8">
        <v>2017</v>
      </c>
      <c r="C196" s="9">
        <v>45899952</v>
      </c>
      <c r="D196" s="10">
        <v>0.71386677801521503</v>
      </c>
      <c r="E196" s="8">
        <v>7122</v>
      </c>
      <c r="F196" s="8">
        <v>1414</v>
      </c>
      <c r="G196" s="8">
        <v>8536</v>
      </c>
      <c r="H196" s="10">
        <v>-4.0359752670039297</v>
      </c>
      <c r="I196" s="11">
        <v>5377.2202436738498</v>
      </c>
      <c r="J196" s="10">
        <v>4.9496069576435504</v>
      </c>
      <c r="K196" s="8">
        <v>1069</v>
      </c>
      <c r="L196" s="10">
        <v>30.048661800486599</v>
      </c>
      <c r="M196" s="8">
        <v>2147</v>
      </c>
      <c r="N196" s="10">
        <v>9.3240093240099006E-2</v>
      </c>
      <c r="O196" s="8">
        <v>1798</v>
      </c>
      <c r="P196" s="10">
        <v>-4.6659597030752904</v>
      </c>
    </row>
    <row r="197" spans="1:16" ht="16" customHeight="1" x14ac:dyDescent="0.2">
      <c r="A197" s="38" t="s">
        <v>42</v>
      </c>
      <c r="B197" s="8">
        <v>2018</v>
      </c>
      <c r="C197" s="9">
        <v>48017236</v>
      </c>
      <c r="D197" s="10">
        <v>4.6128239959815298</v>
      </c>
      <c r="E197" s="8">
        <v>7775</v>
      </c>
      <c r="F197" s="8">
        <v>1623</v>
      </c>
      <c r="G197" s="8">
        <v>9398</v>
      </c>
      <c r="H197" s="10">
        <v>10.0984067478913</v>
      </c>
      <c r="I197" s="11">
        <v>5109.3036816343902</v>
      </c>
      <c r="J197" s="10">
        <v>-4.9824360896256303</v>
      </c>
      <c r="K197" s="8">
        <v>1286</v>
      </c>
      <c r="L197" s="10">
        <v>20.2993451824135</v>
      </c>
      <c r="M197" s="8">
        <v>2596</v>
      </c>
      <c r="N197" s="10">
        <v>20.912901723334901</v>
      </c>
      <c r="O197" s="8">
        <v>2160</v>
      </c>
      <c r="P197" s="10">
        <v>20.133481646273601</v>
      </c>
    </row>
    <row r="198" spans="1:16" ht="16" customHeight="1" x14ac:dyDescent="0.2">
      <c r="A198" s="38" t="s">
        <v>42</v>
      </c>
      <c r="B198" s="8">
        <v>2019</v>
      </c>
      <c r="C198" s="9">
        <v>48342583</v>
      </c>
      <c r="D198" s="10">
        <v>0.67756294843792597</v>
      </c>
      <c r="E198" s="8">
        <v>7380</v>
      </c>
      <c r="F198" s="8">
        <v>1482</v>
      </c>
      <c r="G198" s="8">
        <v>8862</v>
      </c>
      <c r="H198" s="10">
        <v>-5.7033411364119999</v>
      </c>
      <c r="I198" s="11">
        <v>5455.0420898217099</v>
      </c>
      <c r="J198" s="10">
        <v>6.7668400574836003</v>
      </c>
      <c r="K198" s="8">
        <v>1419</v>
      </c>
      <c r="L198" s="10">
        <v>10.342146189735599</v>
      </c>
      <c r="M198" s="8">
        <v>2565</v>
      </c>
      <c r="N198" s="10">
        <v>-1.1941448382126301</v>
      </c>
      <c r="O198" s="8">
        <v>2083</v>
      </c>
      <c r="P198" s="10">
        <v>-3.56481481481481</v>
      </c>
    </row>
    <row r="199" spans="1:16" ht="16" customHeight="1" x14ac:dyDescent="0.2">
      <c r="A199" s="38" t="s">
        <v>42</v>
      </c>
      <c r="B199" s="8">
        <v>2020</v>
      </c>
      <c r="C199" s="9">
        <v>52486276</v>
      </c>
      <c r="D199" s="10">
        <v>8.5715175790255191</v>
      </c>
      <c r="E199" s="8">
        <v>7881</v>
      </c>
      <c r="F199" s="8">
        <v>1781</v>
      </c>
      <c r="G199" s="8">
        <v>9662</v>
      </c>
      <c r="H199" s="10">
        <v>9.0273076055066497</v>
      </c>
      <c r="I199" s="11">
        <v>5432.2372179672902</v>
      </c>
      <c r="J199" s="10">
        <v>-0.41805125384764003</v>
      </c>
      <c r="K199" s="8">
        <v>1743</v>
      </c>
      <c r="L199" s="10">
        <v>22.832980972515799</v>
      </c>
      <c r="M199" s="8">
        <v>2860</v>
      </c>
      <c r="N199" s="10">
        <v>11.500974658869399</v>
      </c>
      <c r="O199" s="8">
        <v>2266</v>
      </c>
      <c r="P199" s="10">
        <v>8.7854056649063796</v>
      </c>
    </row>
    <row r="200" spans="1:16" ht="16" customHeight="1" x14ac:dyDescent="0.2">
      <c r="A200" s="37" t="s">
        <v>43</v>
      </c>
      <c r="B200" s="4">
        <v>2015</v>
      </c>
      <c r="C200" s="5">
        <v>10292957</v>
      </c>
      <c r="D200" s="6" t="s">
        <v>10</v>
      </c>
      <c r="E200" s="4">
        <v>2175</v>
      </c>
      <c r="F200" s="4">
        <v>454</v>
      </c>
      <c r="G200" s="4">
        <v>2629</v>
      </c>
      <c r="H200" s="6" t="s">
        <v>10</v>
      </c>
      <c r="I200" s="7">
        <v>3915.1605173069602</v>
      </c>
      <c r="J200" s="6" t="s">
        <v>10</v>
      </c>
      <c r="K200" s="4">
        <v>716</v>
      </c>
      <c r="L200" s="6" t="s">
        <v>10</v>
      </c>
      <c r="M200" s="4">
        <v>544</v>
      </c>
      <c r="N200" s="6" t="s">
        <v>10</v>
      </c>
      <c r="O200" s="4">
        <v>548</v>
      </c>
      <c r="P200" s="6" t="s">
        <v>10</v>
      </c>
    </row>
    <row r="201" spans="1:16" ht="16" customHeight="1" x14ac:dyDescent="0.2">
      <c r="A201" s="38" t="s">
        <v>43</v>
      </c>
      <c r="B201" s="8">
        <v>2016</v>
      </c>
      <c r="C201" s="9">
        <v>10758013</v>
      </c>
      <c r="D201" s="10">
        <v>4.51819627731855</v>
      </c>
      <c r="E201" s="8">
        <v>1809</v>
      </c>
      <c r="F201" s="8">
        <v>454</v>
      </c>
      <c r="G201" s="8">
        <v>2263</v>
      </c>
      <c r="H201" s="10">
        <v>-13.921643210346099</v>
      </c>
      <c r="I201" s="11">
        <v>4753.8722934158204</v>
      </c>
      <c r="J201" s="10">
        <v>21.422155551511501</v>
      </c>
      <c r="K201" s="8">
        <v>649</v>
      </c>
      <c r="L201" s="10">
        <v>-9.3575418994413493</v>
      </c>
      <c r="M201" s="8">
        <v>474</v>
      </c>
      <c r="N201" s="10">
        <v>-12.867647058823501</v>
      </c>
      <c r="O201" s="8">
        <v>616</v>
      </c>
      <c r="P201" s="10">
        <v>12.408759124087601</v>
      </c>
    </row>
    <row r="202" spans="1:16" ht="16" customHeight="1" x14ac:dyDescent="0.2">
      <c r="A202" s="38" t="s">
        <v>43</v>
      </c>
      <c r="B202" s="8">
        <v>2017</v>
      </c>
      <c r="C202" s="9">
        <v>10728359</v>
      </c>
      <c r="D202" s="10">
        <v>-0.27564569776965497</v>
      </c>
      <c r="E202" s="8">
        <v>1686</v>
      </c>
      <c r="F202" s="8">
        <v>796</v>
      </c>
      <c r="G202" s="8">
        <v>2482</v>
      </c>
      <c r="H202" s="10">
        <v>9.6774193548386993</v>
      </c>
      <c r="I202" s="11">
        <v>4322.4653505237702</v>
      </c>
      <c r="J202" s="10">
        <v>-9.0748534303193793</v>
      </c>
      <c r="K202" s="8">
        <v>814</v>
      </c>
      <c r="L202" s="10">
        <v>25.4237288135593</v>
      </c>
      <c r="M202" s="8">
        <v>648</v>
      </c>
      <c r="N202" s="10">
        <v>36.708860759493703</v>
      </c>
      <c r="O202" s="8">
        <v>485</v>
      </c>
      <c r="P202" s="10">
        <v>-21.2662337662338</v>
      </c>
    </row>
    <row r="203" spans="1:16" ht="16" customHeight="1" x14ac:dyDescent="0.2">
      <c r="A203" s="38" t="s">
        <v>43</v>
      </c>
      <c r="B203" s="8">
        <v>2018</v>
      </c>
      <c r="C203" s="9">
        <v>11187659</v>
      </c>
      <c r="D203" s="10">
        <v>4.2811766459343898</v>
      </c>
      <c r="E203" s="8">
        <v>1755</v>
      </c>
      <c r="F203" s="8">
        <v>796</v>
      </c>
      <c r="G203" s="8">
        <v>2551</v>
      </c>
      <c r="H203" s="10">
        <v>2.7800161160354402</v>
      </c>
      <c r="I203" s="11">
        <v>4385.5974127792997</v>
      </c>
      <c r="J203" s="10">
        <v>1.4605568150565</v>
      </c>
      <c r="K203" s="8">
        <v>891</v>
      </c>
      <c r="L203" s="10">
        <v>9.4594594594594508</v>
      </c>
      <c r="M203" s="8">
        <v>683</v>
      </c>
      <c r="N203" s="10">
        <v>5.4012345679012297</v>
      </c>
      <c r="O203" s="8">
        <v>637</v>
      </c>
      <c r="P203" s="10">
        <v>31.340206185566998</v>
      </c>
    </row>
    <row r="204" spans="1:16" ht="16" customHeight="1" x14ac:dyDescent="0.2">
      <c r="A204" s="38" t="s">
        <v>43</v>
      </c>
      <c r="B204" s="8">
        <v>2019</v>
      </c>
      <c r="C204" s="9">
        <v>11025488</v>
      </c>
      <c r="D204" s="10">
        <v>-1.4495525828951299</v>
      </c>
      <c r="E204" s="8">
        <v>1982</v>
      </c>
      <c r="F204" s="8">
        <v>1259</v>
      </c>
      <c r="G204" s="8">
        <v>3241</v>
      </c>
      <c r="H204" s="10">
        <v>27.048216385731099</v>
      </c>
      <c r="I204" s="11">
        <v>3401.87843258254</v>
      </c>
      <c r="J204" s="10">
        <v>-22.430672211960999</v>
      </c>
      <c r="K204" s="8">
        <v>1455</v>
      </c>
      <c r="L204" s="10">
        <v>63.299663299663301</v>
      </c>
      <c r="M204" s="8">
        <v>820</v>
      </c>
      <c r="N204" s="10">
        <v>20.0585651537335</v>
      </c>
      <c r="O204" s="8">
        <v>696</v>
      </c>
      <c r="P204" s="10">
        <v>9.2621664050235495</v>
      </c>
    </row>
    <row r="205" spans="1:16" ht="16" customHeight="1" x14ac:dyDescent="0.2">
      <c r="A205" s="38" t="s">
        <v>43</v>
      </c>
      <c r="B205" s="8">
        <v>2020</v>
      </c>
      <c r="C205" s="9">
        <v>13153200</v>
      </c>
      <c r="D205" s="10">
        <v>19.298120863221602</v>
      </c>
      <c r="E205" s="8">
        <v>2074</v>
      </c>
      <c r="F205" s="8">
        <v>1259</v>
      </c>
      <c r="G205" s="8">
        <v>3333</v>
      </c>
      <c r="H205" s="10">
        <v>2.8386300524529502</v>
      </c>
      <c r="I205" s="11">
        <v>3946.35463546355</v>
      </c>
      <c r="J205" s="10">
        <v>16.0051634316536</v>
      </c>
      <c r="K205" s="8">
        <v>1534</v>
      </c>
      <c r="L205" s="10">
        <v>5.4295532646048104</v>
      </c>
      <c r="M205" s="8">
        <v>873</v>
      </c>
      <c r="N205" s="10">
        <v>6.4634146341463499</v>
      </c>
      <c r="O205" s="8">
        <v>931</v>
      </c>
      <c r="P205" s="10">
        <v>33.764367816091998</v>
      </c>
    </row>
    <row r="206" spans="1:16" ht="16" customHeight="1" x14ac:dyDescent="0.2">
      <c r="A206" s="37" t="s">
        <v>44</v>
      </c>
      <c r="B206" s="4">
        <v>2015</v>
      </c>
      <c r="C206" s="5">
        <v>15554510</v>
      </c>
      <c r="D206" s="6" t="s">
        <v>10</v>
      </c>
      <c r="E206" s="4">
        <v>4528</v>
      </c>
      <c r="F206" s="4">
        <v>4215</v>
      </c>
      <c r="G206" s="4">
        <v>8743</v>
      </c>
      <c r="H206" s="6" t="s">
        <v>10</v>
      </c>
      <c r="I206" s="7">
        <v>1779.08155095505</v>
      </c>
      <c r="J206" s="6" t="s">
        <v>10</v>
      </c>
      <c r="K206" s="4">
        <v>594</v>
      </c>
      <c r="L206" s="6" t="s">
        <v>10</v>
      </c>
      <c r="M206" s="4">
        <v>1000</v>
      </c>
      <c r="N206" s="6" t="s">
        <v>10</v>
      </c>
      <c r="O206" s="4">
        <v>633</v>
      </c>
      <c r="P206" s="6" t="s">
        <v>10</v>
      </c>
    </row>
    <row r="207" spans="1:16" ht="16" customHeight="1" x14ac:dyDescent="0.2">
      <c r="A207" s="38" t="s">
        <v>44</v>
      </c>
      <c r="B207" s="8">
        <v>2016</v>
      </c>
      <c r="C207" s="9">
        <v>15762359</v>
      </c>
      <c r="D207" s="10">
        <v>1.33626195875023</v>
      </c>
      <c r="E207" s="8">
        <v>3471</v>
      </c>
      <c r="F207" s="8">
        <v>3927</v>
      </c>
      <c r="G207" s="8">
        <v>7398</v>
      </c>
      <c r="H207" s="10">
        <v>-15.3837355598765</v>
      </c>
      <c r="I207" s="11">
        <v>2130.6243579345801</v>
      </c>
      <c r="J207" s="10">
        <v>19.759791606562999</v>
      </c>
      <c r="K207" s="8">
        <v>347</v>
      </c>
      <c r="L207" s="10">
        <v>-41.582491582491599</v>
      </c>
      <c r="M207" s="8">
        <v>1495</v>
      </c>
      <c r="N207" s="10">
        <v>49.5</v>
      </c>
      <c r="O207" s="8">
        <v>1120</v>
      </c>
      <c r="P207" s="10">
        <v>76.935229067930507</v>
      </c>
    </row>
    <row r="208" spans="1:16" ht="16" customHeight="1" x14ac:dyDescent="0.2">
      <c r="A208" s="38" t="s">
        <v>44</v>
      </c>
      <c r="B208" s="8">
        <v>2017</v>
      </c>
      <c r="C208" s="9">
        <v>15862842</v>
      </c>
      <c r="D208" s="10">
        <v>0.63748706649811004</v>
      </c>
      <c r="E208" s="8">
        <v>3255</v>
      </c>
      <c r="F208" s="8">
        <v>4578</v>
      </c>
      <c r="G208" s="8">
        <v>7833</v>
      </c>
      <c r="H208" s="10">
        <v>5.8799675587996703</v>
      </c>
      <c r="I208" s="11">
        <v>2025.1298353121399</v>
      </c>
      <c r="J208" s="10">
        <v>-4.9513431229473897</v>
      </c>
      <c r="K208" s="8">
        <v>512</v>
      </c>
      <c r="L208" s="10">
        <v>47.550432276656998</v>
      </c>
      <c r="M208" s="8">
        <v>2016</v>
      </c>
      <c r="N208" s="10">
        <v>34.8494983277592</v>
      </c>
      <c r="O208" s="8">
        <v>1825</v>
      </c>
      <c r="P208" s="10">
        <v>62.946428571428598</v>
      </c>
    </row>
    <row r="209" spans="1:16" ht="16" customHeight="1" x14ac:dyDescent="0.2">
      <c r="A209" s="38" t="s">
        <v>44</v>
      </c>
      <c r="B209" s="8">
        <v>2018</v>
      </c>
      <c r="C209" s="9">
        <v>16460020</v>
      </c>
      <c r="D209" s="10">
        <v>3.7646343574499399</v>
      </c>
      <c r="E209" s="8">
        <v>3305</v>
      </c>
      <c r="F209" s="8">
        <v>4239</v>
      </c>
      <c r="G209" s="8">
        <v>7544</v>
      </c>
      <c r="H209" s="10">
        <v>-3.6895187029235301</v>
      </c>
      <c r="I209" s="11">
        <v>2181.8690349947001</v>
      </c>
      <c r="J209" s="10">
        <v>7.7397111508358298</v>
      </c>
      <c r="K209" s="8">
        <v>648</v>
      </c>
      <c r="L209" s="10">
        <v>26.5625</v>
      </c>
      <c r="M209" s="8">
        <v>2361</v>
      </c>
      <c r="N209" s="10">
        <v>17.113095238095202</v>
      </c>
      <c r="O209" s="8">
        <v>1685</v>
      </c>
      <c r="P209" s="10">
        <v>-7.6712328767123301</v>
      </c>
    </row>
    <row r="210" spans="1:16" ht="16" customHeight="1" x14ac:dyDescent="0.2">
      <c r="A210" s="38" t="s">
        <v>44</v>
      </c>
      <c r="B210" s="8">
        <v>2019</v>
      </c>
      <c r="C210" s="9">
        <v>16190343</v>
      </c>
      <c r="D210" s="10">
        <v>-1.63837589504752</v>
      </c>
      <c r="E210" s="8">
        <v>3362</v>
      </c>
      <c r="F210" s="8">
        <v>3807</v>
      </c>
      <c r="G210" s="8">
        <v>7169</v>
      </c>
      <c r="H210" s="10">
        <v>-4.9708377518557798</v>
      </c>
      <c r="I210" s="11">
        <v>2258.3823406332799</v>
      </c>
      <c r="J210" s="10">
        <v>3.50677810681568</v>
      </c>
      <c r="K210" s="8">
        <v>715</v>
      </c>
      <c r="L210" s="10">
        <v>10.339506172839499</v>
      </c>
      <c r="M210" s="8">
        <v>1146</v>
      </c>
      <c r="N210" s="10">
        <v>-51.461245235069903</v>
      </c>
      <c r="O210" s="8">
        <v>931</v>
      </c>
      <c r="P210" s="10">
        <v>-44.747774480712202</v>
      </c>
    </row>
    <row r="211" spans="1:16" ht="16" customHeight="1" x14ac:dyDescent="0.2">
      <c r="A211" s="38" t="s">
        <v>44</v>
      </c>
      <c r="B211" s="8">
        <v>2020</v>
      </c>
      <c r="C211" s="9">
        <v>17834762</v>
      </c>
      <c r="D211" s="10">
        <v>10.1567891427625</v>
      </c>
      <c r="E211" s="8">
        <v>2691</v>
      </c>
      <c r="F211" s="8">
        <v>4209</v>
      </c>
      <c r="G211" s="8">
        <v>6900</v>
      </c>
      <c r="H211" s="10">
        <v>-3.7522667038638602</v>
      </c>
      <c r="I211" s="11">
        <v>2584.7481159420299</v>
      </c>
      <c r="J211" s="10">
        <v>14.451307444125201</v>
      </c>
      <c r="K211" s="8">
        <v>1369</v>
      </c>
      <c r="L211" s="10">
        <v>91.468531468531495</v>
      </c>
      <c r="M211" s="8">
        <v>2249</v>
      </c>
      <c r="N211" s="10">
        <v>96.247818499127405</v>
      </c>
      <c r="O211" s="8">
        <v>2229</v>
      </c>
      <c r="P211" s="10">
        <v>139.419978517723</v>
      </c>
    </row>
    <row r="212" spans="1:16" ht="16" customHeight="1" x14ac:dyDescent="0.2">
      <c r="A212" s="37" t="s">
        <v>45</v>
      </c>
      <c r="B212" s="4">
        <v>2015</v>
      </c>
      <c r="C212" s="5">
        <v>209102768</v>
      </c>
      <c r="D212" s="6" t="s">
        <v>10</v>
      </c>
      <c r="E212" s="4">
        <v>84228</v>
      </c>
      <c r="F212" s="4">
        <v>4022</v>
      </c>
      <c r="G212" s="4">
        <v>88250</v>
      </c>
      <c r="H212" s="6" t="s">
        <v>10</v>
      </c>
      <c r="I212" s="7">
        <v>2369.4364645892401</v>
      </c>
      <c r="J212" s="6" t="s">
        <v>10</v>
      </c>
      <c r="K212" s="4">
        <v>7116</v>
      </c>
      <c r="L212" s="6" t="s">
        <v>10</v>
      </c>
      <c r="M212" s="4">
        <v>11837</v>
      </c>
      <c r="N212" s="6" t="s">
        <v>10</v>
      </c>
      <c r="O212" s="4">
        <v>15993</v>
      </c>
      <c r="P212" s="6" t="s">
        <v>10</v>
      </c>
    </row>
    <row r="213" spans="1:16" ht="16" customHeight="1" x14ac:dyDescent="0.2">
      <c r="A213" s="38" t="s">
        <v>45</v>
      </c>
      <c r="B213" s="8">
        <v>2016</v>
      </c>
      <c r="C213" s="9">
        <v>196014483</v>
      </c>
      <c r="D213" s="10">
        <v>-6.2592595617863802</v>
      </c>
      <c r="E213" s="8">
        <v>82761</v>
      </c>
      <c r="F213" s="8">
        <v>3591</v>
      </c>
      <c r="G213" s="8">
        <v>86352</v>
      </c>
      <c r="H213" s="10">
        <v>-2.1507082152974499</v>
      </c>
      <c r="I213" s="11">
        <v>2269.9472276264601</v>
      </c>
      <c r="J213" s="10">
        <v>-4.1988564981430399</v>
      </c>
      <c r="K213" s="8">
        <v>5368</v>
      </c>
      <c r="L213" s="10">
        <v>-24.564362001124199</v>
      </c>
      <c r="M213" s="8">
        <v>13169</v>
      </c>
      <c r="N213" s="10">
        <v>11.252851229196599</v>
      </c>
      <c r="O213" s="8">
        <v>9605</v>
      </c>
      <c r="P213" s="10">
        <v>-39.9424748327393</v>
      </c>
    </row>
    <row r="214" spans="1:16" ht="16" customHeight="1" x14ac:dyDescent="0.2">
      <c r="A214" s="38" t="s">
        <v>45</v>
      </c>
      <c r="B214" s="8">
        <v>2017</v>
      </c>
      <c r="C214" s="9">
        <v>200807611</v>
      </c>
      <c r="D214" s="10">
        <v>2.4452927797177</v>
      </c>
      <c r="E214" s="8">
        <v>84948</v>
      </c>
      <c r="F214" s="8">
        <v>4555</v>
      </c>
      <c r="G214" s="8">
        <v>89503</v>
      </c>
      <c r="H214" s="10">
        <v>3.6490179729479402</v>
      </c>
      <c r="I214" s="11">
        <v>2243.5852541255599</v>
      </c>
      <c r="J214" s="10">
        <v>-1.1613474172465399</v>
      </c>
      <c r="K214" s="8">
        <v>6578</v>
      </c>
      <c r="L214" s="10">
        <v>22.540983606557401</v>
      </c>
      <c r="M214" s="8">
        <v>13900</v>
      </c>
      <c r="N214" s="10">
        <v>5.5509150277166102</v>
      </c>
      <c r="O214" s="8">
        <v>9532</v>
      </c>
      <c r="P214" s="10">
        <v>-0.76002082248828295</v>
      </c>
    </row>
    <row r="215" spans="1:16" ht="16" customHeight="1" x14ac:dyDescent="0.2">
      <c r="A215" s="38" t="s">
        <v>45</v>
      </c>
      <c r="B215" s="8">
        <v>2018</v>
      </c>
      <c r="C215" s="9">
        <v>214906456</v>
      </c>
      <c r="D215" s="10">
        <v>7.0210710290258902</v>
      </c>
      <c r="E215" s="8">
        <v>87603</v>
      </c>
      <c r="F215" s="8">
        <v>4294</v>
      </c>
      <c r="G215" s="8">
        <v>91897</v>
      </c>
      <c r="H215" s="10">
        <v>2.6747706780778202</v>
      </c>
      <c r="I215" s="11">
        <v>2338.5579072222199</v>
      </c>
      <c r="J215" s="10">
        <v>4.2330752941979002</v>
      </c>
      <c r="K215" s="8">
        <v>7195</v>
      </c>
      <c r="L215" s="10">
        <v>9.3797506840985108</v>
      </c>
      <c r="M215" s="8">
        <v>13889</v>
      </c>
      <c r="N215" s="10">
        <v>-7.9136690647485505E-2</v>
      </c>
      <c r="O215" s="8">
        <v>9128</v>
      </c>
      <c r="P215" s="10">
        <v>-4.2383550146873699</v>
      </c>
    </row>
    <row r="216" spans="1:16" ht="16" customHeight="1" x14ac:dyDescent="0.2">
      <c r="A216" s="38" t="s">
        <v>45</v>
      </c>
      <c r="B216" s="8">
        <v>2019</v>
      </c>
      <c r="C216" s="9">
        <v>224763712</v>
      </c>
      <c r="D216" s="10">
        <v>4.5867658810585104</v>
      </c>
      <c r="E216" s="8">
        <v>88044</v>
      </c>
      <c r="F216" s="8">
        <v>4047</v>
      </c>
      <c r="G216" s="8">
        <v>92091</v>
      </c>
      <c r="H216" s="10">
        <v>0.21110591205371099</v>
      </c>
      <c r="I216" s="11">
        <v>2440.6696854198599</v>
      </c>
      <c r="J216" s="10">
        <v>4.3664421514766101</v>
      </c>
      <c r="K216" s="8">
        <v>7229</v>
      </c>
      <c r="L216" s="10">
        <v>0.47255038220985801</v>
      </c>
      <c r="M216" s="8">
        <v>15400</v>
      </c>
      <c r="N216" s="10">
        <v>10.879112967096299</v>
      </c>
      <c r="O216" s="8">
        <v>9563</v>
      </c>
      <c r="P216" s="10">
        <v>4.7655565293602198</v>
      </c>
    </row>
    <row r="217" spans="1:16" ht="16" customHeight="1" x14ac:dyDescent="0.2">
      <c r="A217" s="38" t="s">
        <v>45</v>
      </c>
      <c r="B217" s="8">
        <v>2020</v>
      </c>
      <c r="C217" s="9">
        <v>245971792</v>
      </c>
      <c r="D217" s="10">
        <v>9.4357224354792493</v>
      </c>
      <c r="E217" s="8">
        <v>86714</v>
      </c>
      <c r="F217" s="8">
        <v>4557</v>
      </c>
      <c r="G217" s="8">
        <v>91271</v>
      </c>
      <c r="H217" s="10">
        <v>-0.89042360274076404</v>
      </c>
      <c r="I217" s="11">
        <v>2694.9610719724801</v>
      </c>
      <c r="J217" s="10">
        <v>10.4189185481228</v>
      </c>
      <c r="K217" s="8">
        <v>7515</v>
      </c>
      <c r="L217" s="10">
        <v>3.9562871766495999</v>
      </c>
      <c r="M217" s="8">
        <v>15546</v>
      </c>
      <c r="N217" s="10">
        <v>0.94805194805194204</v>
      </c>
      <c r="O217" s="8">
        <v>9526</v>
      </c>
      <c r="P217" s="10">
        <v>-0.38690787409808602</v>
      </c>
    </row>
    <row r="218" spans="1:16" ht="16" customHeight="1" x14ac:dyDescent="0.2">
      <c r="A218" s="37" t="s">
        <v>46</v>
      </c>
      <c r="B218" s="4">
        <v>2015</v>
      </c>
      <c r="C218" s="5">
        <v>95491545</v>
      </c>
      <c r="D218" s="6" t="s">
        <v>10</v>
      </c>
      <c r="E218" s="4">
        <v>10083</v>
      </c>
      <c r="F218" s="4">
        <v>1099</v>
      </c>
      <c r="G218" s="4">
        <v>11182</v>
      </c>
      <c r="H218" s="6" t="s">
        <v>10</v>
      </c>
      <c r="I218" s="7">
        <v>8539.7554104811297</v>
      </c>
      <c r="J218" s="6" t="s">
        <v>10</v>
      </c>
      <c r="K218" s="4">
        <v>1275</v>
      </c>
      <c r="L218" s="6" t="s">
        <v>10</v>
      </c>
      <c r="M218" s="4">
        <v>2616</v>
      </c>
      <c r="N218" s="6" t="s">
        <v>10</v>
      </c>
      <c r="O218" s="4">
        <v>2498</v>
      </c>
      <c r="P218" s="6" t="s">
        <v>10</v>
      </c>
    </row>
    <row r="219" spans="1:16" ht="16" customHeight="1" x14ac:dyDescent="0.2">
      <c r="A219" s="38" t="s">
        <v>46</v>
      </c>
      <c r="B219" s="8">
        <v>2016</v>
      </c>
      <c r="C219" s="9">
        <v>94869563</v>
      </c>
      <c r="D219" s="10">
        <v>-0.65134771879541398</v>
      </c>
      <c r="E219" s="8">
        <v>9266</v>
      </c>
      <c r="F219" s="8">
        <v>1138</v>
      </c>
      <c r="G219" s="8">
        <v>10404</v>
      </c>
      <c r="H219" s="10">
        <v>-6.9576104453586103</v>
      </c>
      <c r="I219" s="11">
        <v>9118.5662245290296</v>
      </c>
      <c r="J219" s="10">
        <v>6.7778383129978703</v>
      </c>
      <c r="K219" s="8">
        <v>778</v>
      </c>
      <c r="L219" s="10">
        <v>-38.980392156862699</v>
      </c>
      <c r="M219" s="8">
        <v>2608</v>
      </c>
      <c r="N219" s="10">
        <v>-0.30581039755351902</v>
      </c>
      <c r="O219" s="8">
        <v>2302</v>
      </c>
      <c r="P219" s="10">
        <v>-7.8462770216172997</v>
      </c>
    </row>
    <row r="220" spans="1:16" ht="16" customHeight="1" x14ac:dyDescent="0.2">
      <c r="A220" s="38" t="s">
        <v>46</v>
      </c>
      <c r="B220" s="8">
        <v>2017</v>
      </c>
      <c r="C220" s="9">
        <v>95840276</v>
      </c>
      <c r="D220" s="10">
        <v>1.0232080440804701</v>
      </c>
      <c r="E220" s="8">
        <v>8786</v>
      </c>
      <c r="F220" s="8">
        <v>1309</v>
      </c>
      <c r="G220" s="8">
        <v>10095</v>
      </c>
      <c r="H220" s="10">
        <v>-2.9700115340253701</v>
      </c>
      <c r="I220" s="11">
        <v>9493.8361565131308</v>
      </c>
      <c r="J220" s="10">
        <v>4.1154488846570896</v>
      </c>
      <c r="K220" s="8">
        <v>772</v>
      </c>
      <c r="L220" s="10">
        <v>-0.77120822622107599</v>
      </c>
      <c r="M220" s="8">
        <v>2431</v>
      </c>
      <c r="N220" s="10">
        <v>-6.78680981595092</v>
      </c>
      <c r="O220" s="8">
        <v>2035</v>
      </c>
      <c r="P220" s="10">
        <v>-11.5986099044309</v>
      </c>
    </row>
    <row r="221" spans="1:16" ht="16" customHeight="1" x14ac:dyDescent="0.2">
      <c r="A221" s="38" t="s">
        <v>46</v>
      </c>
      <c r="B221" s="8">
        <v>2018</v>
      </c>
      <c r="C221" s="9">
        <v>104524400</v>
      </c>
      <c r="D221" s="10">
        <v>9.0610381798149202</v>
      </c>
      <c r="E221" s="8">
        <v>8934</v>
      </c>
      <c r="F221" s="8">
        <v>1315</v>
      </c>
      <c r="G221" s="8">
        <v>10249</v>
      </c>
      <c r="H221" s="10">
        <v>1.52550767706785</v>
      </c>
      <c r="I221" s="11">
        <v>10198.4974143819</v>
      </c>
      <c r="J221" s="10">
        <v>7.4223027051645696</v>
      </c>
      <c r="K221" s="8">
        <v>730</v>
      </c>
      <c r="L221" s="10">
        <v>-5.4404145077720196</v>
      </c>
      <c r="M221" s="8">
        <v>2638</v>
      </c>
      <c r="N221" s="10">
        <v>8.5150143973673504</v>
      </c>
      <c r="O221" s="8">
        <v>1873</v>
      </c>
      <c r="P221" s="10">
        <v>-7.9606879606879604</v>
      </c>
    </row>
    <row r="222" spans="1:16" ht="16" customHeight="1" x14ac:dyDescent="0.2">
      <c r="A222" s="38" t="s">
        <v>46</v>
      </c>
      <c r="B222" s="8">
        <v>2019</v>
      </c>
      <c r="C222" s="9">
        <v>112603683</v>
      </c>
      <c r="D222" s="10">
        <v>7.7295664935651303</v>
      </c>
      <c r="E222" s="8">
        <v>8838</v>
      </c>
      <c r="F222" s="8">
        <v>1507</v>
      </c>
      <c r="G222" s="8">
        <v>10345</v>
      </c>
      <c r="H222" s="10">
        <v>0.93667674895112596</v>
      </c>
      <c r="I222" s="11">
        <v>10884.841275978701</v>
      </c>
      <c r="J222" s="10">
        <v>6.7298527784001001</v>
      </c>
      <c r="K222" s="8">
        <v>874</v>
      </c>
      <c r="L222" s="10">
        <v>19.7260273972603</v>
      </c>
      <c r="M222" s="8">
        <v>2305</v>
      </c>
      <c r="N222" s="10">
        <v>-12.623199393479901</v>
      </c>
      <c r="O222" s="8">
        <v>1747</v>
      </c>
      <c r="P222" s="10">
        <v>-6.7271756540309697</v>
      </c>
    </row>
    <row r="223" spans="1:16" ht="16" customHeight="1" x14ac:dyDescent="0.2">
      <c r="A223" s="38" t="s">
        <v>46</v>
      </c>
      <c r="B223" s="8">
        <v>2020</v>
      </c>
      <c r="C223" s="9">
        <v>121855227</v>
      </c>
      <c r="D223" s="10">
        <v>8.2160225611803508</v>
      </c>
      <c r="E223" s="8">
        <v>8811</v>
      </c>
      <c r="F223" s="8">
        <v>1844</v>
      </c>
      <c r="G223" s="8">
        <v>10655</v>
      </c>
      <c r="H223" s="10">
        <v>2.9966167230546201</v>
      </c>
      <c r="I223" s="11">
        <v>11436.436133270799</v>
      </c>
      <c r="J223" s="10">
        <v>5.0675507644683897</v>
      </c>
      <c r="K223" s="8">
        <v>753</v>
      </c>
      <c r="L223" s="10">
        <v>-13.844393592677401</v>
      </c>
      <c r="M223" s="8">
        <v>2047</v>
      </c>
      <c r="N223" s="10">
        <v>-11.1930585683297</v>
      </c>
      <c r="O223" s="8">
        <v>1441</v>
      </c>
      <c r="P223" s="10">
        <v>-17.515741270749899</v>
      </c>
    </row>
    <row r="224" spans="1:16" ht="16" customHeight="1" x14ac:dyDescent="0.2">
      <c r="A224" s="37" t="s">
        <v>47</v>
      </c>
      <c r="B224" s="4">
        <v>2015</v>
      </c>
      <c r="C224" s="5">
        <v>8082799</v>
      </c>
      <c r="D224" s="6" t="s">
        <v>10</v>
      </c>
      <c r="E224" s="4">
        <v>2999</v>
      </c>
      <c r="F224" s="4">
        <v>778</v>
      </c>
      <c r="G224" s="4">
        <v>3777</v>
      </c>
      <c r="H224" s="6" t="s">
        <v>10</v>
      </c>
      <c r="I224" s="7">
        <v>2140.0050304474498</v>
      </c>
      <c r="J224" s="6" t="s">
        <v>10</v>
      </c>
      <c r="K224" s="4">
        <v>581</v>
      </c>
      <c r="L224" s="6" t="s">
        <v>10</v>
      </c>
      <c r="M224" s="4">
        <v>1004</v>
      </c>
      <c r="N224" s="6" t="s">
        <v>10</v>
      </c>
      <c r="O224" s="4">
        <v>1027</v>
      </c>
      <c r="P224" s="6" t="s">
        <v>10</v>
      </c>
    </row>
    <row r="225" spans="1:16" ht="16" customHeight="1" x14ac:dyDescent="0.2">
      <c r="A225" s="38" t="s">
        <v>47</v>
      </c>
      <c r="B225" s="8">
        <v>2016</v>
      </c>
      <c r="C225" s="9">
        <v>7891816</v>
      </c>
      <c r="D225" s="10">
        <v>-2.3628324791944002</v>
      </c>
      <c r="E225" s="8">
        <v>3087</v>
      </c>
      <c r="F225" s="8">
        <v>1020</v>
      </c>
      <c r="G225" s="8">
        <v>4107</v>
      </c>
      <c r="H225" s="10">
        <v>8.7370929308975303</v>
      </c>
      <c r="I225" s="11">
        <v>1921.5524713903101</v>
      </c>
      <c r="J225" s="10">
        <v>-10.2080395115455</v>
      </c>
      <c r="K225" s="8">
        <v>696</v>
      </c>
      <c r="L225" s="10">
        <v>19.793459552495701</v>
      </c>
      <c r="M225" s="8">
        <v>974</v>
      </c>
      <c r="N225" s="10">
        <v>-2.9880478087649398</v>
      </c>
      <c r="O225" s="8">
        <v>1135</v>
      </c>
      <c r="P225" s="10">
        <v>10.516066212268701</v>
      </c>
    </row>
    <row r="226" spans="1:16" ht="16" customHeight="1" x14ac:dyDescent="0.2">
      <c r="A226" s="38" t="s">
        <v>47</v>
      </c>
      <c r="B226" s="8">
        <v>2017</v>
      </c>
      <c r="C226" s="9">
        <v>8123906</v>
      </c>
      <c r="D226" s="10">
        <v>2.9408947192889299</v>
      </c>
      <c r="E226" s="8">
        <v>3084</v>
      </c>
      <c r="F226" s="8">
        <v>1115</v>
      </c>
      <c r="G226" s="8">
        <v>4199</v>
      </c>
      <c r="H226" s="10">
        <v>2.2400779157535999</v>
      </c>
      <c r="I226" s="11">
        <v>1934.7239819004501</v>
      </c>
      <c r="J226" s="10">
        <v>0.68546192239098402</v>
      </c>
      <c r="K226" s="8">
        <v>660</v>
      </c>
      <c r="L226" s="10">
        <v>-5.1724137931034502</v>
      </c>
      <c r="M226" s="8">
        <v>1017</v>
      </c>
      <c r="N226" s="10">
        <v>4.4147843942505096</v>
      </c>
      <c r="O226" s="8">
        <v>1082</v>
      </c>
      <c r="P226" s="10">
        <v>-4.6696035242290703</v>
      </c>
    </row>
    <row r="227" spans="1:16" ht="16" customHeight="1" x14ac:dyDescent="0.2">
      <c r="A227" s="38" t="s">
        <v>47</v>
      </c>
      <c r="B227" s="8">
        <v>2018</v>
      </c>
      <c r="C227" s="9">
        <v>8546252</v>
      </c>
      <c r="D227" s="10">
        <v>5.1988046144305402</v>
      </c>
      <c r="E227" s="8">
        <v>2680</v>
      </c>
      <c r="F227" s="8">
        <v>1191</v>
      </c>
      <c r="G227" s="8">
        <v>3871</v>
      </c>
      <c r="H227" s="10">
        <v>-7.8113836627768496</v>
      </c>
      <c r="I227" s="11">
        <v>2207.7633686385898</v>
      </c>
      <c r="J227" s="10">
        <v>14.1125757106675</v>
      </c>
      <c r="K227" s="8">
        <v>908</v>
      </c>
      <c r="L227" s="10">
        <v>37.575757575757599</v>
      </c>
      <c r="M227" s="8">
        <v>1017</v>
      </c>
      <c r="N227" s="10">
        <v>0</v>
      </c>
      <c r="O227" s="8">
        <v>876</v>
      </c>
      <c r="P227" s="10">
        <v>-19.038817005545301</v>
      </c>
    </row>
    <row r="228" spans="1:16" ht="16" customHeight="1" x14ac:dyDescent="0.2">
      <c r="A228" s="38" t="s">
        <v>47</v>
      </c>
      <c r="B228" s="8">
        <v>2019</v>
      </c>
      <c r="C228" s="9">
        <v>8727820</v>
      </c>
      <c r="D228" s="10">
        <v>2.1245336552210299</v>
      </c>
      <c r="E228" s="8">
        <v>2707</v>
      </c>
      <c r="F228" s="8">
        <v>1237</v>
      </c>
      <c r="G228" s="8">
        <v>3944</v>
      </c>
      <c r="H228" s="10">
        <v>1.8858176181865101</v>
      </c>
      <c r="I228" s="11">
        <v>2212.93610547667</v>
      </c>
      <c r="J228" s="10">
        <v>0.23429761139972499</v>
      </c>
      <c r="K228" s="8">
        <v>954</v>
      </c>
      <c r="L228" s="10">
        <v>5.0660792951541902</v>
      </c>
      <c r="M228" s="8">
        <v>1106</v>
      </c>
      <c r="N228" s="10">
        <v>8.7512291052114008</v>
      </c>
      <c r="O228" s="8">
        <v>939</v>
      </c>
      <c r="P228" s="10">
        <v>7.1917808219178001</v>
      </c>
    </row>
    <row r="229" spans="1:16" ht="16" customHeight="1" x14ac:dyDescent="0.2">
      <c r="A229" s="38" t="s">
        <v>47</v>
      </c>
      <c r="B229" s="8">
        <v>2020</v>
      </c>
      <c r="C229" s="9">
        <v>9062360</v>
      </c>
      <c r="D229" s="10">
        <v>3.8330304703809301</v>
      </c>
      <c r="E229" s="8">
        <v>2688</v>
      </c>
      <c r="F229" s="8">
        <v>1244</v>
      </c>
      <c r="G229" s="8">
        <v>3932</v>
      </c>
      <c r="H229" s="10">
        <v>-0.30425963488843699</v>
      </c>
      <c r="I229" s="11">
        <v>2304.7711088504602</v>
      </c>
      <c r="J229" s="10">
        <v>4.1499166264451697</v>
      </c>
      <c r="K229" s="8">
        <v>1128</v>
      </c>
      <c r="L229" s="10">
        <v>18.238993710691801</v>
      </c>
      <c r="M229" s="8">
        <v>1145</v>
      </c>
      <c r="N229" s="10">
        <v>3.52622061482821</v>
      </c>
      <c r="O229" s="8">
        <v>1110</v>
      </c>
      <c r="P229" s="10">
        <v>18.210862619808299</v>
      </c>
    </row>
    <row r="230" spans="1:16" ht="16" customHeight="1" x14ac:dyDescent="0.2">
      <c r="A230" s="37" t="s">
        <v>48</v>
      </c>
      <c r="B230" s="4">
        <v>2015</v>
      </c>
      <c r="C230" s="5">
        <v>31894306</v>
      </c>
      <c r="D230" s="6" t="s">
        <v>10</v>
      </c>
      <c r="E230" s="4">
        <v>5831</v>
      </c>
      <c r="F230" s="4">
        <v>7395</v>
      </c>
      <c r="G230" s="4">
        <v>13226</v>
      </c>
      <c r="H230" s="6" t="s">
        <v>10</v>
      </c>
      <c r="I230" s="7">
        <v>2411.4854075306198</v>
      </c>
      <c r="J230" s="6" t="s">
        <v>10</v>
      </c>
      <c r="K230" s="4">
        <v>4011</v>
      </c>
      <c r="L230" s="6" t="s">
        <v>10</v>
      </c>
      <c r="M230" s="4">
        <v>1885</v>
      </c>
      <c r="N230" s="6" t="s">
        <v>10</v>
      </c>
      <c r="O230" s="4">
        <v>1507</v>
      </c>
      <c r="P230" s="6" t="s">
        <v>10</v>
      </c>
    </row>
    <row r="231" spans="1:16" ht="16" customHeight="1" x14ac:dyDescent="0.2">
      <c r="A231" s="38" t="s">
        <v>48</v>
      </c>
      <c r="B231" s="8">
        <v>2016</v>
      </c>
      <c r="C231" s="9">
        <v>34686509</v>
      </c>
      <c r="D231" s="10">
        <v>8.7545501068435208</v>
      </c>
      <c r="E231" s="8">
        <v>5236</v>
      </c>
      <c r="F231" s="8">
        <v>8002</v>
      </c>
      <c r="G231" s="8">
        <v>13238</v>
      </c>
      <c r="H231" s="10">
        <v>9.0730379555425997E-2</v>
      </c>
      <c r="I231" s="11">
        <v>2620.2227677896999</v>
      </c>
      <c r="J231" s="10">
        <v>8.6559661363583906</v>
      </c>
      <c r="K231" s="8">
        <v>3460</v>
      </c>
      <c r="L231" s="10">
        <v>-13.7372226377462</v>
      </c>
      <c r="M231" s="8">
        <v>2602</v>
      </c>
      <c r="N231" s="10">
        <v>38.037135278514597</v>
      </c>
      <c r="O231" s="8">
        <v>2287</v>
      </c>
      <c r="P231" s="10">
        <v>51.758460517584602</v>
      </c>
    </row>
    <row r="232" spans="1:16" ht="16" customHeight="1" x14ac:dyDescent="0.2">
      <c r="A232" s="38" t="s">
        <v>48</v>
      </c>
      <c r="B232" s="8">
        <v>2017</v>
      </c>
      <c r="C232" s="9">
        <v>36289447</v>
      </c>
      <c r="D232" s="10">
        <v>4.6212145477078703</v>
      </c>
      <c r="E232" s="8">
        <v>5986</v>
      </c>
      <c r="F232" s="8">
        <v>7967</v>
      </c>
      <c r="G232" s="8">
        <v>13953</v>
      </c>
      <c r="H232" s="10">
        <v>5.4011179936546396</v>
      </c>
      <c r="I232" s="11">
        <v>2600.8347308822499</v>
      </c>
      <c r="J232" s="10">
        <v>-0.73993849476407003</v>
      </c>
      <c r="K232" s="8">
        <v>3387</v>
      </c>
      <c r="L232" s="10">
        <v>-2.1098265895953801</v>
      </c>
      <c r="M232" s="8">
        <v>1985</v>
      </c>
      <c r="N232" s="10">
        <v>-23.7125288239816</v>
      </c>
      <c r="O232" s="8">
        <v>1704</v>
      </c>
      <c r="P232" s="10">
        <v>-25.4919108001749</v>
      </c>
    </row>
    <row r="233" spans="1:16" ht="16" customHeight="1" x14ac:dyDescent="0.2">
      <c r="A233" s="38" t="s">
        <v>48</v>
      </c>
      <c r="B233" s="8">
        <v>2018</v>
      </c>
      <c r="C233" s="9">
        <v>38596299</v>
      </c>
      <c r="D233" s="10">
        <v>6.3568122159591001</v>
      </c>
      <c r="E233" s="8">
        <v>5551</v>
      </c>
      <c r="F233" s="8">
        <v>8925</v>
      </c>
      <c r="G233" s="8">
        <v>14476</v>
      </c>
      <c r="H233" s="10">
        <v>3.7482978570916798</v>
      </c>
      <c r="I233" s="11">
        <v>2666.22678916828</v>
      </c>
      <c r="J233" s="10">
        <v>2.5142719569823901</v>
      </c>
      <c r="K233" s="8">
        <v>4321</v>
      </c>
      <c r="L233" s="10">
        <v>27.576025981694698</v>
      </c>
      <c r="M233" s="8">
        <v>3359</v>
      </c>
      <c r="N233" s="10">
        <v>69.219143576826198</v>
      </c>
      <c r="O233" s="8">
        <v>3090</v>
      </c>
      <c r="P233" s="10">
        <v>81.338028169014095</v>
      </c>
    </row>
    <row r="234" spans="1:16" ht="16" customHeight="1" x14ac:dyDescent="0.2">
      <c r="A234" s="38" t="s">
        <v>48</v>
      </c>
      <c r="B234" s="8">
        <v>2019</v>
      </c>
      <c r="C234" s="9">
        <v>40274982</v>
      </c>
      <c r="D234" s="10">
        <v>4.3493367071283204</v>
      </c>
      <c r="E234" s="8">
        <v>5734</v>
      </c>
      <c r="F234" s="8">
        <v>10142</v>
      </c>
      <c r="G234" s="8">
        <v>15876</v>
      </c>
      <c r="H234" s="10">
        <v>9.6711798839458396</v>
      </c>
      <c r="I234" s="11">
        <v>2536.8469387755099</v>
      </c>
      <c r="J234" s="10">
        <v>-4.8525448367101598</v>
      </c>
      <c r="K234" s="8">
        <v>4902</v>
      </c>
      <c r="L234" s="10">
        <v>13.4459615829669</v>
      </c>
      <c r="M234" s="8">
        <v>3124</v>
      </c>
      <c r="N234" s="10">
        <v>-6.9961298005358801</v>
      </c>
      <c r="O234" s="8">
        <v>2886</v>
      </c>
      <c r="P234" s="10">
        <v>-6.6019417475728099</v>
      </c>
    </row>
    <row r="235" spans="1:16" ht="16" customHeight="1" x14ac:dyDescent="0.2">
      <c r="A235" s="38" t="s">
        <v>48</v>
      </c>
      <c r="B235" s="8">
        <v>2020</v>
      </c>
      <c r="C235" s="9">
        <v>44055522</v>
      </c>
      <c r="D235" s="10">
        <v>9.3868198376848309</v>
      </c>
      <c r="E235" s="8">
        <v>5778</v>
      </c>
      <c r="F235" s="8">
        <v>8877</v>
      </c>
      <c r="G235" s="8">
        <v>14655</v>
      </c>
      <c r="H235" s="10">
        <v>-7.6908541194255502</v>
      </c>
      <c r="I235" s="11">
        <v>3006.17686796315</v>
      </c>
      <c r="J235" s="10">
        <v>18.500522125082501</v>
      </c>
      <c r="K235" s="8">
        <v>4339</v>
      </c>
      <c r="L235" s="10">
        <v>-11.485108119135001</v>
      </c>
      <c r="M235" s="8">
        <v>2523</v>
      </c>
      <c r="N235" s="10">
        <v>-19.238156209987199</v>
      </c>
      <c r="O235" s="8">
        <v>2271</v>
      </c>
      <c r="P235" s="10">
        <v>-21.3097713097713</v>
      </c>
    </row>
    <row r="236" spans="1:16" ht="16" customHeight="1" x14ac:dyDescent="0.2">
      <c r="A236" s="37" t="s">
        <v>49</v>
      </c>
      <c r="B236" s="4">
        <v>2015</v>
      </c>
      <c r="C236" s="5">
        <v>102263057</v>
      </c>
      <c r="D236" s="6" t="s">
        <v>10</v>
      </c>
      <c r="E236" s="4">
        <v>13993</v>
      </c>
      <c r="F236" s="4">
        <v>1428</v>
      </c>
      <c r="G236" s="4">
        <v>15421</v>
      </c>
      <c r="H236" s="6" t="s">
        <v>10</v>
      </c>
      <c r="I236" s="7">
        <v>6631.4154075611204</v>
      </c>
      <c r="J236" s="6" t="s">
        <v>10</v>
      </c>
      <c r="K236" s="4">
        <v>1590</v>
      </c>
      <c r="L236" s="6" t="s">
        <v>10</v>
      </c>
      <c r="M236" s="4">
        <v>3555</v>
      </c>
      <c r="N236" s="6" t="s">
        <v>10</v>
      </c>
      <c r="O236" s="4">
        <v>3453</v>
      </c>
      <c r="P236" s="6" t="s">
        <v>10</v>
      </c>
    </row>
    <row r="237" spans="1:16" ht="16" customHeight="1" x14ac:dyDescent="0.2">
      <c r="A237" s="38" t="s">
        <v>49</v>
      </c>
      <c r="B237" s="8">
        <v>2016</v>
      </c>
      <c r="C237" s="9">
        <v>100574444</v>
      </c>
      <c r="D237" s="10">
        <v>-1.65124439806253</v>
      </c>
      <c r="E237" s="8">
        <v>13664</v>
      </c>
      <c r="F237" s="8">
        <v>1675</v>
      </c>
      <c r="G237" s="8">
        <v>15339</v>
      </c>
      <c r="H237" s="10">
        <v>-0.53174242915504699</v>
      </c>
      <c r="I237" s="11">
        <v>6556.7797118456201</v>
      </c>
      <c r="J237" s="10">
        <v>-1.12548665900791</v>
      </c>
      <c r="K237" s="8">
        <v>1325</v>
      </c>
      <c r="L237" s="10">
        <v>-16.6666666666667</v>
      </c>
      <c r="M237" s="8">
        <v>3858</v>
      </c>
      <c r="N237" s="10">
        <v>8.5232067510548504</v>
      </c>
      <c r="O237" s="8">
        <v>3542</v>
      </c>
      <c r="P237" s="10">
        <v>2.57746886765131</v>
      </c>
    </row>
    <row r="238" spans="1:16" ht="16" customHeight="1" x14ac:dyDescent="0.2">
      <c r="A238" s="38" t="s">
        <v>49</v>
      </c>
      <c r="B238" s="8">
        <v>2017</v>
      </c>
      <c r="C238" s="9">
        <v>102583484</v>
      </c>
      <c r="D238" s="10">
        <v>1.99756510709619</v>
      </c>
      <c r="E238" s="8">
        <v>12340</v>
      </c>
      <c r="F238" s="8">
        <v>1798</v>
      </c>
      <c r="G238" s="8">
        <v>14138</v>
      </c>
      <c r="H238" s="10">
        <v>-7.8297151052871703</v>
      </c>
      <c r="I238" s="11">
        <v>7255.8695713679399</v>
      </c>
      <c r="J238" s="10">
        <v>10.6620916096866</v>
      </c>
      <c r="K238" s="8">
        <v>1438</v>
      </c>
      <c r="L238" s="10">
        <v>8.5283018867924607</v>
      </c>
      <c r="M238" s="8">
        <v>3450</v>
      </c>
      <c r="N238" s="10">
        <v>-10.5754276827372</v>
      </c>
      <c r="O238" s="8">
        <v>3153</v>
      </c>
      <c r="P238" s="10">
        <v>-10.982495765104501</v>
      </c>
    </row>
    <row r="239" spans="1:16" ht="16" customHeight="1" x14ac:dyDescent="0.2">
      <c r="A239" s="38" t="s">
        <v>49</v>
      </c>
      <c r="B239" s="8">
        <v>2018</v>
      </c>
      <c r="C239" s="9">
        <v>108050831</v>
      </c>
      <c r="D239" s="10">
        <v>5.3296561852003403</v>
      </c>
      <c r="E239" s="8">
        <v>11768</v>
      </c>
      <c r="F239" s="8">
        <v>1744</v>
      </c>
      <c r="G239" s="8">
        <v>13512</v>
      </c>
      <c r="H239" s="10">
        <v>-4.4277832791059604</v>
      </c>
      <c r="I239" s="11">
        <v>7996.6571195973902</v>
      </c>
      <c r="J239" s="10">
        <v>10.209493720127499</v>
      </c>
      <c r="K239" s="8">
        <v>1408</v>
      </c>
      <c r="L239" s="10">
        <v>-2.0862308762169701</v>
      </c>
      <c r="M239" s="8">
        <v>2990</v>
      </c>
      <c r="N239" s="10">
        <v>-13.3333333333333</v>
      </c>
      <c r="O239" s="8">
        <v>2581</v>
      </c>
      <c r="P239" s="10">
        <v>-18.141452584839801</v>
      </c>
    </row>
    <row r="240" spans="1:16" ht="16" customHeight="1" x14ac:dyDescent="0.2">
      <c r="A240" s="38" t="s">
        <v>49</v>
      </c>
      <c r="B240" s="8">
        <v>2019</v>
      </c>
      <c r="C240" s="9">
        <v>111355159</v>
      </c>
      <c r="D240" s="10">
        <v>3.0581236344216598</v>
      </c>
      <c r="E240" s="8">
        <v>11569</v>
      </c>
      <c r="F240" s="8">
        <v>1630</v>
      </c>
      <c r="G240" s="8">
        <v>13199</v>
      </c>
      <c r="H240" s="10">
        <v>-2.31645944345766</v>
      </c>
      <c r="I240" s="11">
        <v>8436.6360330328098</v>
      </c>
      <c r="J240" s="10">
        <v>5.5020354987730604</v>
      </c>
      <c r="K240" s="8">
        <v>1863</v>
      </c>
      <c r="L240" s="10">
        <v>32.315340909090899</v>
      </c>
      <c r="M240" s="8">
        <v>3330</v>
      </c>
      <c r="N240" s="10">
        <v>11.371237458194001</v>
      </c>
      <c r="O240" s="8">
        <v>2596</v>
      </c>
      <c r="P240" s="10">
        <v>0.58117008911273704</v>
      </c>
    </row>
    <row r="241" spans="1:16" ht="16" customHeight="1" x14ac:dyDescent="0.2">
      <c r="A241" s="38" t="s">
        <v>49</v>
      </c>
      <c r="B241" s="8">
        <v>2020</v>
      </c>
      <c r="C241" s="9">
        <v>115797017</v>
      </c>
      <c r="D241" s="10">
        <v>3.9889108325910501</v>
      </c>
      <c r="E241" s="8">
        <v>11518</v>
      </c>
      <c r="F241" s="8">
        <v>1857</v>
      </c>
      <c r="G241" s="8">
        <v>13375</v>
      </c>
      <c r="H241" s="10">
        <v>1.33343435108719</v>
      </c>
      <c r="I241" s="11">
        <v>8657.7208971962591</v>
      </c>
      <c r="J241" s="10">
        <v>2.6205333891117202</v>
      </c>
      <c r="K241" s="8">
        <v>1772</v>
      </c>
      <c r="L241" s="10">
        <v>-4.8845947396672003</v>
      </c>
      <c r="M241" s="8">
        <v>3212</v>
      </c>
      <c r="N241" s="10">
        <v>-3.5435435435435498</v>
      </c>
      <c r="O241" s="8">
        <v>2393</v>
      </c>
      <c r="P241" s="10">
        <v>-7.8197226502311201</v>
      </c>
    </row>
    <row r="242" spans="1:16" ht="16" customHeight="1" x14ac:dyDescent="0.2">
      <c r="A242" s="37" t="s">
        <v>50</v>
      </c>
      <c r="B242" s="4">
        <v>2015</v>
      </c>
      <c r="C242" s="5">
        <v>18977953</v>
      </c>
      <c r="D242" s="6" t="s">
        <v>10</v>
      </c>
      <c r="E242" s="4">
        <v>1421</v>
      </c>
      <c r="F242" s="4">
        <v>3097</v>
      </c>
      <c r="G242" s="4">
        <v>4518</v>
      </c>
      <c r="H242" s="6" t="s">
        <v>10</v>
      </c>
      <c r="I242" s="7">
        <v>4200.5208056662204</v>
      </c>
      <c r="J242" s="6" t="s">
        <v>10</v>
      </c>
      <c r="K242" s="4">
        <v>1756</v>
      </c>
      <c r="L242" s="6" t="s">
        <v>10</v>
      </c>
      <c r="M242" s="4">
        <v>1268</v>
      </c>
      <c r="N242" s="6" t="s">
        <v>10</v>
      </c>
      <c r="O242" s="4">
        <v>2019</v>
      </c>
      <c r="P242" s="6" t="s">
        <v>10</v>
      </c>
    </row>
    <row r="243" spans="1:16" ht="16" customHeight="1" x14ac:dyDescent="0.2">
      <c r="A243" s="38" t="s">
        <v>50</v>
      </c>
      <c r="B243" s="8">
        <v>2016</v>
      </c>
      <c r="C243" s="9">
        <v>18715977</v>
      </c>
      <c r="D243" s="10">
        <v>-1.3804228517164101</v>
      </c>
      <c r="E243" s="8">
        <v>1321</v>
      </c>
      <c r="F243" s="8">
        <v>3097</v>
      </c>
      <c r="G243" s="8">
        <v>4418</v>
      </c>
      <c r="H243" s="10">
        <v>-2.2133687472332899</v>
      </c>
      <c r="I243" s="11">
        <v>4236.3008148483495</v>
      </c>
      <c r="J243" s="10">
        <v>0.85179935625740999</v>
      </c>
      <c r="K243" s="8">
        <v>1772</v>
      </c>
      <c r="L243" s="10">
        <v>0.91116173120728805</v>
      </c>
      <c r="M243" s="8">
        <v>1086</v>
      </c>
      <c r="N243" s="10">
        <v>-14.3533123028391</v>
      </c>
      <c r="O243" s="8">
        <v>1720</v>
      </c>
      <c r="P243" s="10">
        <v>-14.809311540366499</v>
      </c>
    </row>
    <row r="244" spans="1:16" ht="16" customHeight="1" x14ac:dyDescent="0.2">
      <c r="A244" s="38" t="s">
        <v>50</v>
      </c>
      <c r="B244" s="8">
        <v>2017</v>
      </c>
      <c r="C244" s="9">
        <v>19383733</v>
      </c>
      <c r="D244" s="10">
        <v>3.5678393919804399</v>
      </c>
      <c r="E244" s="8">
        <v>1013</v>
      </c>
      <c r="F244" s="8">
        <v>2512</v>
      </c>
      <c r="G244" s="8">
        <v>3525</v>
      </c>
      <c r="H244" s="10">
        <v>-20.212765957446798</v>
      </c>
      <c r="I244" s="11">
        <v>5498.9313475177296</v>
      </c>
      <c r="J244" s="10">
        <v>29.805025371282198</v>
      </c>
      <c r="K244" s="8">
        <v>1078</v>
      </c>
      <c r="L244" s="10">
        <v>-39.164785553047402</v>
      </c>
      <c r="M244" s="8">
        <v>557</v>
      </c>
      <c r="N244" s="10">
        <v>-48.710865561694298</v>
      </c>
      <c r="O244" s="8">
        <v>1351</v>
      </c>
      <c r="P244" s="10">
        <v>-21.453488372092998</v>
      </c>
    </row>
    <row r="245" spans="1:16" ht="16" customHeight="1" x14ac:dyDescent="0.2">
      <c r="A245" s="38" t="s">
        <v>50</v>
      </c>
      <c r="B245" s="8">
        <v>2018</v>
      </c>
      <c r="C245" s="9">
        <v>18683589</v>
      </c>
      <c r="D245" s="10">
        <v>-3.6120183867576001</v>
      </c>
      <c r="E245" s="8">
        <v>670</v>
      </c>
      <c r="F245" s="8">
        <v>2512</v>
      </c>
      <c r="G245" s="8">
        <v>3182</v>
      </c>
      <c r="H245" s="10">
        <v>-9.7304964539007095</v>
      </c>
      <c r="I245" s="11">
        <v>5871.6495914519201</v>
      </c>
      <c r="J245" s="10">
        <v>6.7780123151098399</v>
      </c>
      <c r="K245" s="8">
        <v>1091</v>
      </c>
      <c r="L245" s="10">
        <v>1.20593692022264</v>
      </c>
      <c r="M245" s="8">
        <v>588</v>
      </c>
      <c r="N245" s="10">
        <v>5.5655296229802502</v>
      </c>
      <c r="O245" s="8">
        <v>1167</v>
      </c>
      <c r="P245" s="10">
        <v>-13.619541080681</v>
      </c>
    </row>
    <row r="246" spans="1:16" ht="16" customHeight="1" x14ac:dyDescent="0.2">
      <c r="A246" s="38" t="s">
        <v>50</v>
      </c>
      <c r="B246" s="8">
        <v>2019</v>
      </c>
      <c r="C246" s="9">
        <v>20402554</v>
      </c>
      <c r="D246" s="10">
        <v>9.2004004155732595</v>
      </c>
      <c r="E246" s="8">
        <v>635</v>
      </c>
      <c r="F246" s="8">
        <v>1900</v>
      </c>
      <c r="G246" s="8">
        <v>2535</v>
      </c>
      <c r="H246" s="10">
        <v>-20.333123821495899</v>
      </c>
      <c r="I246" s="11">
        <v>8048.3447731755396</v>
      </c>
      <c r="J246" s="10">
        <v>37.071271843137701</v>
      </c>
      <c r="K246" s="8">
        <v>686</v>
      </c>
      <c r="L246" s="10">
        <v>-37.121906507791003</v>
      </c>
      <c r="M246" s="8">
        <v>725</v>
      </c>
      <c r="N246" s="10">
        <v>23.299319727891199</v>
      </c>
      <c r="O246" s="8">
        <v>1255</v>
      </c>
      <c r="P246" s="10">
        <v>7.5407026563838899</v>
      </c>
    </row>
    <row r="247" spans="1:16" ht="16" customHeight="1" x14ac:dyDescent="0.2">
      <c r="A247" s="38" t="s">
        <v>50</v>
      </c>
      <c r="B247" s="8">
        <v>2020</v>
      </c>
      <c r="C247" s="9">
        <v>20751657</v>
      </c>
      <c r="D247" s="10">
        <v>1.71107499580689</v>
      </c>
      <c r="E247" s="8">
        <v>551</v>
      </c>
      <c r="F247" s="8">
        <v>1900</v>
      </c>
      <c r="G247" s="8">
        <v>2451</v>
      </c>
      <c r="H247" s="10">
        <v>-3.31360946745562</v>
      </c>
      <c r="I247" s="11">
        <v>8466.6083231334105</v>
      </c>
      <c r="J247" s="10">
        <v>5.1968890715505802</v>
      </c>
      <c r="K247" s="8">
        <v>668</v>
      </c>
      <c r="L247" s="10">
        <v>-2.6239067055393601</v>
      </c>
      <c r="M247" s="8">
        <v>689</v>
      </c>
      <c r="N247" s="10">
        <v>-4.9655172413793096</v>
      </c>
      <c r="O247" s="8">
        <v>1174</v>
      </c>
      <c r="P247" s="10">
        <v>-6.4541832669322696</v>
      </c>
    </row>
    <row r="248" spans="1:16" ht="16" customHeight="1" x14ac:dyDescent="0.2">
      <c r="A248" s="37" t="s">
        <v>51</v>
      </c>
      <c r="B248" s="4">
        <v>2015</v>
      </c>
      <c r="C248" s="5">
        <v>5985905</v>
      </c>
      <c r="D248" s="6" t="s">
        <v>10</v>
      </c>
      <c r="E248" s="4">
        <v>1075</v>
      </c>
      <c r="F248" s="4">
        <v>36</v>
      </c>
      <c r="G248" s="4">
        <v>1111</v>
      </c>
      <c r="H248" s="6" t="s">
        <v>10</v>
      </c>
      <c r="I248" s="7">
        <v>5387.8532853285296</v>
      </c>
      <c r="J248" s="6" t="s">
        <v>10</v>
      </c>
      <c r="K248" s="4">
        <v>130</v>
      </c>
      <c r="L248" s="6" t="s">
        <v>10</v>
      </c>
      <c r="M248" s="4">
        <v>203</v>
      </c>
      <c r="N248" s="6" t="s">
        <v>10</v>
      </c>
      <c r="O248" s="4">
        <v>198</v>
      </c>
      <c r="P248" s="6" t="s">
        <v>10</v>
      </c>
    </row>
    <row r="249" spans="1:16" ht="16" customHeight="1" x14ac:dyDescent="0.2">
      <c r="A249" s="38" t="s">
        <v>51</v>
      </c>
      <c r="B249" s="8">
        <v>2016</v>
      </c>
      <c r="C249" s="9">
        <v>5932887</v>
      </c>
      <c r="D249" s="10">
        <v>-0.885714023192818</v>
      </c>
      <c r="E249" s="8">
        <v>1123</v>
      </c>
      <c r="F249" s="8">
        <v>37</v>
      </c>
      <c r="G249" s="8">
        <v>1160</v>
      </c>
      <c r="H249" s="10">
        <v>4.4104410441044202</v>
      </c>
      <c r="I249" s="11">
        <v>5114.55775862069</v>
      </c>
      <c r="J249" s="10">
        <v>-5.0724381722131202</v>
      </c>
      <c r="K249" s="8">
        <v>144</v>
      </c>
      <c r="L249" s="10">
        <v>10.7692307692308</v>
      </c>
      <c r="M249" s="8">
        <v>181</v>
      </c>
      <c r="N249" s="10">
        <v>-10.837438423645301</v>
      </c>
      <c r="O249" s="8">
        <v>94</v>
      </c>
      <c r="P249" s="10">
        <v>-52.525252525252498</v>
      </c>
    </row>
    <row r="250" spans="1:16" ht="16" customHeight="1" x14ac:dyDescent="0.2">
      <c r="A250" s="38" t="s">
        <v>51</v>
      </c>
      <c r="B250" s="8">
        <v>2017</v>
      </c>
      <c r="C250" s="9">
        <v>5796184</v>
      </c>
      <c r="D250" s="10">
        <v>-2.3041564755910602</v>
      </c>
      <c r="E250" s="8">
        <v>1111</v>
      </c>
      <c r="F250" s="8">
        <v>69</v>
      </c>
      <c r="G250" s="8">
        <v>1180</v>
      </c>
      <c r="H250" s="10">
        <v>1.72413793103448</v>
      </c>
      <c r="I250" s="11">
        <v>4912.0203389830504</v>
      </c>
      <c r="J250" s="10">
        <v>-3.9600182302420599</v>
      </c>
      <c r="K250" s="8">
        <v>240</v>
      </c>
      <c r="L250" s="10">
        <v>66.6666666666667</v>
      </c>
      <c r="M250" s="8">
        <v>268</v>
      </c>
      <c r="N250" s="10">
        <v>48.066298342541401</v>
      </c>
      <c r="O250" s="8">
        <v>171</v>
      </c>
      <c r="P250" s="10">
        <v>81.914893617021306</v>
      </c>
    </row>
    <row r="251" spans="1:16" ht="16" customHeight="1" x14ac:dyDescent="0.2">
      <c r="A251" s="38" t="s">
        <v>51</v>
      </c>
      <c r="B251" s="8">
        <v>2018</v>
      </c>
      <c r="C251" s="9">
        <v>7160233</v>
      </c>
      <c r="D251" s="10">
        <v>23.533569672736402</v>
      </c>
      <c r="E251" s="8">
        <v>1050</v>
      </c>
      <c r="F251" s="8">
        <v>51</v>
      </c>
      <c r="G251" s="8">
        <v>1101</v>
      </c>
      <c r="H251" s="10">
        <v>-6.6949152542372898</v>
      </c>
      <c r="I251" s="11">
        <v>6503.39055404178</v>
      </c>
      <c r="J251" s="10">
        <v>32.397467950798301</v>
      </c>
      <c r="K251" s="8">
        <v>264</v>
      </c>
      <c r="L251" s="10">
        <v>10</v>
      </c>
      <c r="M251" s="8">
        <v>234</v>
      </c>
      <c r="N251" s="10">
        <v>-12.686567164179101</v>
      </c>
      <c r="O251" s="8">
        <v>169</v>
      </c>
      <c r="P251" s="10">
        <v>-1.16959064327485</v>
      </c>
    </row>
    <row r="252" spans="1:16" ht="16" customHeight="1" x14ac:dyDescent="0.2">
      <c r="A252" s="38" t="s">
        <v>51</v>
      </c>
      <c r="B252" s="8">
        <v>2019</v>
      </c>
      <c r="C252" s="9">
        <v>7664476</v>
      </c>
      <c r="D252" s="10">
        <v>7.0422708311307796</v>
      </c>
      <c r="E252" s="8">
        <v>984</v>
      </c>
      <c r="F252" s="8">
        <v>71</v>
      </c>
      <c r="G252" s="8">
        <v>1055</v>
      </c>
      <c r="H252" s="10">
        <v>-4.1780199818346899</v>
      </c>
      <c r="I252" s="11">
        <v>7264.90616113744</v>
      </c>
      <c r="J252" s="10">
        <v>11.7095167631043</v>
      </c>
      <c r="K252" s="8">
        <v>198</v>
      </c>
      <c r="L252" s="10">
        <v>-25</v>
      </c>
      <c r="M252" s="8">
        <v>213</v>
      </c>
      <c r="N252" s="10">
        <v>-8.9743589743589798</v>
      </c>
      <c r="O252" s="8">
        <v>131</v>
      </c>
      <c r="P252" s="10">
        <v>-22.485207100591701</v>
      </c>
    </row>
    <row r="253" spans="1:16" ht="16" customHeight="1" x14ac:dyDescent="0.2">
      <c r="A253" s="38" t="s">
        <v>51</v>
      </c>
      <c r="B253" s="8">
        <v>2020</v>
      </c>
      <c r="C253" s="9">
        <v>8099399</v>
      </c>
      <c r="D253" s="10">
        <v>5.6745301309574199</v>
      </c>
      <c r="E253" s="8">
        <v>996</v>
      </c>
      <c r="F253" s="8">
        <v>108</v>
      </c>
      <c r="G253" s="8">
        <v>1104</v>
      </c>
      <c r="H253" s="10">
        <v>4.6445497630331696</v>
      </c>
      <c r="I253" s="11">
        <v>7336.4121376811599</v>
      </c>
      <c r="J253" s="10">
        <v>0.984265659565287</v>
      </c>
      <c r="K253" s="8">
        <v>226</v>
      </c>
      <c r="L253" s="10">
        <v>14.141414141414099</v>
      </c>
      <c r="M253" s="8">
        <v>260</v>
      </c>
      <c r="N253" s="10">
        <v>22.065727699530498</v>
      </c>
      <c r="O253" s="8">
        <v>169</v>
      </c>
      <c r="P253" s="10">
        <v>29.007633587786302</v>
      </c>
    </row>
    <row r="254" spans="1:16" ht="16" customHeight="1" x14ac:dyDescent="0.2">
      <c r="A254" s="37" t="s">
        <v>52</v>
      </c>
      <c r="B254" s="4">
        <v>2015</v>
      </c>
      <c r="C254" s="5">
        <v>9906624</v>
      </c>
      <c r="D254" s="6" t="s">
        <v>10</v>
      </c>
      <c r="E254" s="4">
        <v>3458</v>
      </c>
      <c r="F254" s="4">
        <v>1896</v>
      </c>
      <c r="G254" s="4">
        <v>5354</v>
      </c>
      <c r="H254" s="6" t="s">
        <v>10</v>
      </c>
      <c r="I254" s="7">
        <v>1850.32200224131</v>
      </c>
      <c r="J254" s="6" t="s">
        <v>10</v>
      </c>
      <c r="K254" s="4">
        <v>1020</v>
      </c>
      <c r="L254" s="6" t="s">
        <v>10</v>
      </c>
      <c r="M254" s="4">
        <v>653</v>
      </c>
      <c r="N254" s="6" t="s">
        <v>10</v>
      </c>
      <c r="O254" s="4">
        <v>1277</v>
      </c>
      <c r="P254" s="6" t="s">
        <v>10</v>
      </c>
    </row>
    <row r="255" spans="1:16" ht="16" customHeight="1" x14ac:dyDescent="0.2">
      <c r="A255" s="38" t="s">
        <v>52</v>
      </c>
      <c r="B255" s="8">
        <v>2016</v>
      </c>
      <c r="C255" s="9">
        <v>9734026</v>
      </c>
      <c r="D255" s="10">
        <v>-1.7422484188357199</v>
      </c>
      <c r="E255" s="8">
        <v>3361</v>
      </c>
      <c r="F255" s="8">
        <v>1690</v>
      </c>
      <c r="G255" s="8">
        <v>5051</v>
      </c>
      <c r="H255" s="10">
        <v>-5.6593201344789001</v>
      </c>
      <c r="I255" s="11">
        <v>1927.14828746783</v>
      </c>
      <c r="J255" s="10">
        <v>4.1520494883297498</v>
      </c>
      <c r="K255" s="8">
        <v>988</v>
      </c>
      <c r="L255" s="10">
        <v>-3.1372549019607798</v>
      </c>
      <c r="M255" s="8">
        <v>643</v>
      </c>
      <c r="N255" s="10">
        <v>-1.5313935681470101</v>
      </c>
      <c r="O255" s="8">
        <v>766</v>
      </c>
      <c r="P255" s="10">
        <v>-40.0156617071261</v>
      </c>
    </row>
    <row r="256" spans="1:16" ht="16" customHeight="1" x14ac:dyDescent="0.2">
      <c r="A256" s="38" t="s">
        <v>52</v>
      </c>
      <c r="B256" s="8">
        <v>2017</v>
      </c>
      <c r="C256" s="9">
        <v>9954311</v>
      </c>
      <c r="D256" s="10">
        <v>2.2630410068762901</v>
      </c>
      <c r="E256" s="8">
        <v>2415</v>
      </c>
      <c r="F256" s="8">
        <v>1501</v>
      </c>
      <c r="G256" s="8">
        <v>3916</v>
      </c>
      <c r="H256" s="10">
        <v>-22.470797861809501</v>
      </c>
      <c r="I256" s="11">
        <v>2541.9588866190002</v>
      </c>
      <c r="J256" s="10">
        <v>31.902609838031701</v>
      </c>
      <c r="K256" s="8">
        <v>824</v>
      </c>
      <c r="L256" s="10">
        <v>-16.599190283400802</v>
      </c>
      <c r="M256" s="8">
        <v>603</v>
      </c>
      <c r="N256" s="10">
        <v>-6.2208398133748002</v>
      </c>
      <c r="O256" s="8">
        <v>409</v>
      </c>
      <c r="P256" s="10">
        <v>-46.605744125326403</v>
      </c>
    </row>
    <row r="257" spans="1:16" ht="16" customHeight="1" x14ac:dyDescent="0.2">
      <c r="A257" s="38" t="s">
        <v>52</v>
      </c>
      <c r="B257" s="8">
        <v>2018</v>
      </c>
      <c r="C257" s="9">
        <v>10854731</v>
      </c>
      <c r="D257" s="10">
        <v>9.0455281133972907</v>
      </c>
      <c r="E257" s="8">
        <v>2589</v>
      </c>
      <c r="F257" s="8">
        <v>1344</v>
      </c>
      <c r="G257" s="8">
        <v>3933</v>
      </c>
      <c r="H257" s="10">
        <v>0.43411644535240601</v>
      </c>
      <c r="I257" s="11">
        <v>2759.9112636664099</v>
      </c>
      <c r="J257" s="10">
        <v>8.5741897004993195</v>
      </c>
      <c r="K257" s="8">
        <v>686</v>
      </c>
      <c r="L257" s="10">
        <v>-16.747572815533999</v>
      </c>
      <c r="M257" s="8">
        <v>355</v>
      </c>
      <c r="N257" s="10">
        <v>-41.127694859038101</v>
      </c>
      <c r="O257" s="8">
        <v>260</v>
      </c>
      <c r="P257" s="10">
        <v>-36.430317848410802</v>
      </c>
    </row>
    <row r="258" spans="1:16" ht="16" customHeight="1" x14ac:dyDescent="0.2">
      <c r="A258" s="38" t="s">
        <v>52</v>
      </c>
      <c r="B258" s="8">
        <v>2019</v>
      </c>
      <c r="C258" s="9">
        <v>10886492</v>
      </c>
      <c r="D258" s="10">
        <v>0.29260052598263397</v>
      </c>
      <c r="E258" s="8">
        <v>2455</v>
      </c>
      <c r="F258" s="8">
        <v>1717</v>
      </c>
      <c r="G258" s="8">
        <v>4172</v>
      </c>
      <c r="H258" s="10">
        <v>6.0767861683193498</v>
      </c>
      <c r="I258" s="11">
        <v>2609.4180249280898</v>
      </c>
      <c r="J258" s="10">
        <v>-5.4528288905345796</v>
      </c>
      <c r="K258" s="8">
        <v>942</v>
      </c>
      <c r="L258" s="10">
        <v>37.317784256559797</v>
      </c>
      <c r="M258" s="8">
        <v>585</v>
      </c>
      <c r="N258" s="10">
        <v>64.788732394366207</v>
      </c>
      <c r="O258" s="8">
        <v>528</v>
      </c>
      <c r="P258" s="10">
        <v>103.07692307692299</v>
      </c>
    </row>
    <row r="259" spans="1:16" ht="16" customHeight="1" x14ac:dyDescent="0.2">
      <c r="A259" s="38" t="s">
        <v>52</v>
      </c>
      <c r="B259" s="8">
        <v>2020</v>
      </c>
      <c r="C259" s="9">
        <v>11275567</v>
      </c>
      <c r="D259" s="10">
        <v>3.5739244561057801</v>
      </c>
      <c r="E259" s="8">
        <v>2583</v>
      </c>
      <c r="F259" s="8">
        <v>1704</v>
      </c>
      <c r="G259" s="8">
        <v>4287</v>
      </c>
      <c r="H259" s="10">
        <v>2.7564717162032601</v>
      </c>
      <c r="I259" s="11">
        <v>2630.1765803592298</v>
      </c>
      <c r="J259" s="10">
        <v>0.79552433656948596</v>
      </c>
      <c r="K259" s="8">
        <v>864</v>
      </c>
      <c r="L259" s="10">
        <v>-8.2802547770700592</v>
      </c>
      <c r="M259" s="8">
        <v>619</v>
      </c>
      <c r="N259" s="10">
        <v>5.81196581196581</v>
      </c>
      <c r="O259" s="8">
        <v>540</v>
      </c>
      <c r="P259" s="10">
        <v>2.2727272727272698</v>
      </c>
    </row>
    <row r="260" spans="1:16" ht="16" customHeight="1" x14ac:dyDescent="0.2">
      <c r="A260" s="37" t="s">
        <v>53</v>
      </c>
      <c r="B260" s="4">
        <v>2015</v>
      </c>
      <c r="C260" s="5">
        <v>1126640</v>
      </c>
      <c r="D260" s="6" t="s">
        <v>10</v>
      </c>
      <c r="E260" s="4">
        <v>900</v>
      </c>
      <c r="F260" s="4">
        <v>136</v>
      </c>
      <c r="G260" s="4">
        <v>1036</v>
      </c>
      <c r="H260" s="6" t="s">
        <v>10</v>
      </c>
      <c r="I260" s="7">
        <v>1087.4903474903499</v>
      </c>
      <c r="J260" s="6" t="s">
        <v>10</v>
      </c>
      <c r="K260" s="4">
        <v>95</v>
      </c>
      <c r="L260" s="6" t="s">
        <v>10</v>
      </c>
      <c r="M260" s="4">
        <v>63</v>
      </c>
      <c r="N260" s="6" t="s">
        <v>10</v>
      </c>
      <c r="O260" s="4">
        <v>138</v>
      </c>
      <c r="P260" s="6" t="s">
        <v>10</v>
      </c>
    </row>
    <row r="261" spans="1:16" ht="16" customHeight="1" x14ac:dyDescent="0.2">
      <c r="A261" s="38" t="s">
        <v>53</v>
      </c>
      <c r="B261" s="8">
        <v>2016</v>
      </c>
      <c r="C261" s="9">
        <v>1264095</v>
      </c>
      <c r="D261" s="10">
        <v>12.2004366967265</v>
      </c>
      <c r="E261" s="8">
        <v>887</v>
      </c>
      <c r="F261" s="8">
        <v>185</v>
      </c>
      <c r="G261" s="8">
        <v>1072</v>
      </c>
      <c r="H261" s="10">
        <v>3.4749034749034702</v>
      </c>
      <c r="I261" s="11">
        <v>1179.1930970149299</v>
      </c>
      <c r="J261" s="10">
        <v>8.4325115837767797</v>
      </c>
      <c r="K261" s="8">
        <v>44</v>
      </c>
      <c r="L261" s="10">
        <v>-53.684210526315802</v>
      </c>
      <c r="M261" s="8">
        <v>83</v>
      </c>
      <c r="N261" s="10">
        <v>31.746031746031701</v>
      </c>
      <c r="O261" s="8">
        <v>91</v>
      </c>
      <c r="P261" s="10">
        <v>-34.0579710144928</v>
      </c>
    </row>
    <row r="262" spans="1:16" ht="16" customHeight="1" x14ac:dyDescent="0.2">
      <c r="A262" s="38" t="s">
        <v>53</v>
      </c>
      <c r="B262" s="8">
        <v>2017</v>
      </c>
      <c r="C262" s="9">
        <v>1294469</v>
      </c>
      <c r="D262" s="10">
        <v>2.4028257369897101</v>
      </c>
      <c r="E262" s="8">
        <v>772</v>
      </c>
      <c r="F262" s="8">
        <v>171</v>
      </c>
      <c r="G262" s="8">
        <v>943</v>
      </c>
      <c r="H262" s="10">
        <v>-12.033582089552199</v>
      </c>
      <c r="I262" s="11">
        <v>1372.71367974549</v>
      </c>
      <c r="J262" s="10">
        <v>16.411271675559899</v>
      </c>
      <c r="K262" s="8">
        <v>144</v>
      </c>
      <c r="L262" s="10">
        <v>227.272727272727</v>
      </c>
      <c r="M262" s="8">
        <v>132</v>
      </c>
      <c r="N262" s="10">
        <v>59.036144578313298</v>
      </c>
      <c r="O262" s="8">
        <v>191</v>
      </c>
      <c r="P262" s="10">
        <v>109.89010989011</v>
      </c>
    </row>
    <row r="263" spans="1:16" ht="16" customHeight="1" x14ac:dyDescent="0.2">
      <c r="A263" s="38" t="s">
        <v>53</v>
      </c>
      <c r="B263" s="8">
        <v>2018</v>
      </c>
      <c r="C263" s="9">
        <v>1316523</v>
      </c>
      <c r="D263" s="10">
        <v>1.70371016996158</v>
      </c>
      <c r="E263" s="8">
        <v>874</v>
      </c>
      <c r="F263" s="8">
        <v>285</v>
      </c>
      <c r="G263" s="8">
        <v>1159</v>
      </c>
      <c r="H263" s="10">
        <v>22.905620360551399</v>
      </c>
      <c r="I263" s="11">
        <v>1135.9128559102701</v>
      </c>
      <c r="J263" s="10">
        <v>-17.250561958348801</v>
      </c>
      <c r="K263" s="8">
        <v>190</v>
      </c>
      <c r="L263" s="10">
        <v>31.9444444444444</v>
      </c>
      <c r="M263" s="8">
        <v>123</v>
      </c>
      <c r="N263" s="10">
        <v>-6.8181818181818201</v>
      </c>
      <c r="O263" s="8">
        <v>102</v>
      </c>
      <c r="P263" s="10">
        <v>-46.596858638743498</v>
      </c>
    </row>
    <row r="264" spans="1:16" ht="16" customHeight="1" x14ac:dyDescent="0.2">
      <c r="A264" s="38" t="s">
        <v>53</v>
      </c>
      <c r="B264" s="8">
        <v>2019</v>
      </c>
      <c r="C264" s="9">
        <v>1402574</v>
      </c>
      <c r="D264" s="10">
        <v>6.53623218128359</v>
      </c>
      <c r="E264" s="8">
        <v>761</v>
      </c>
      <c r="F264" s="8">
        <v>234</v>
      </c>
      <c r="G264" s="8">
        <v>995</v>
      </c>
      <c r="H264" s="10">
        <v>-14.1501294219154</v>
      </c>
      <c r="I264" s="11">
        <v>1409.62211055276</v>
      </c>
      <c r="J264" s="10">
        <v>24.0959729629223</v>
      </c>
      <c r="K264" s="8">
        <v>100</v>
      </c>
      <c r="L264" s="10">
        <v>-47.368421052631597</v>
      </c>
      <c r="M264" s="8">
        <v>93</v>
      </c>
      <c r="N264" s="10">
        <v>-24.390243902439</v>
      </c>
      <c r="O264" s="8">
        <v>85</v>
      </c>
      <c r="P264" s="10">
        <v>-16.6666666666667</v>
      </c>
    </row>
    <row r="265" spans="1:16" ht="16" customHeight="1" x14ac:dyDescent="0.2">
      <c r="A265" s="38" t="s">
        <v>53</v>
      </c>
      <c r="B265" s="8">
        <v>2020</v>
      </c>
      <c r="C265" s="9">
        <v>1413545</v>
      </c>
      <c r="D265" s="10">
        <v>0.78220471789722801</v>
      </c>
      <c r="E265" s="8">
        <v>812</v>
      </c>
      <c r="F265" s="8">
        <v>246</v>
      </c>
      <c r="G265" s="8">
        <v>1058</v>
      </c>
      <c r="H265" s="10">
        <v>6.3316582914572797</v>
      </c>
      <c r="I265" s="11">
        <v>1336.05387523629</v>
      </c>
      <c r="J265" s="10">
        <v>-5.2190040696524003</v>
      </c>
      <c r="K265" s="8">
        <v>162</v>
      </c>
      <c r="L265" s="10">
        <v>62</v>
      </c>
      <c r="M265" s="8">
        <v>99</v>
      </c>
      <c r="N265" s="10">
        <v>6.4516129032257998</v>
      </c>
      <c r="O265" s="8">
        <v>145</v>
      </c>
      <c r="P265" s="10">
        <v>70.588235294117595</v>
      </c>
    </row>
    <row r="266" spans="1:16" ht="16" customHeight="1" x14ac:dyDescent="0.2">
      <c r="A266" s="37" t="s">
        <v>54</v>
      </c>
      <c r="B266" s="4">
        <v>2015</v>
      </c>
      <c r="C266" s="5">
        <v>20390357</v>
      </c>
      <c r="D266" s="6" t="s">
        <v>10</v>
      </c>
      <c r="E266" s="4">
        <v>5879</v>
      </c>
      <c r="F266" s="4">
        <v>3244</v>
      </c>
      <c r="G266" s="4">
        <v>9123</v>
      </c>
      <c r="H266" s="6" t="s">
        <v>10</v>
      </c>
      <c r="I266" s="7">
        <v>2235.04954510578</v>
      </c>
      <c r="J266" s="6" t="s">
        <v>10</v>
      </c>
      <c r="K266" s="4">
        <v>1650</v>
      </c>
      <c r="L266" s="6" t="s">
        <v>10</v>
      </c>
      <c r="M266" s="4">
        <v>1422</v>
      </c>
      <c r="N266" s="6" t="s">
        <v>10</v>
      </c>
      <c r="O266" s="4">
        <v>1637</v>
      </c>
      <c r="P266" s="6" t="s">
        <v>10</v>
      </c>
    </row>
    <row r="267" spans="1:16" ht="16" customHeight="1" x14ac:dyDescent="0.2">
      <c r="A267" s="38" t="s">
        <v>54</v>
      </c>
      <c r="B267" s="8">
        <v>2016</v>
      </c>
      <c r="C267" s="9">
        <v>20611110</v>
      </c>
      <c r="D267" s="10">
        <v>1.08263430601043</v>
      </c>
      <c r="E267" s="8">
        <v>5773</v>
      </c>
      <c r="F267" s="8">
        <v>3006</v>
      </c>
      <c r="G267" s="8">
        <v>8779</v>
      </c>
      <c r="H267" s="10">
        <v>-3.7706894661843702</v>
      </c>
      <c r="I267" s="11">
        <v>2347.7742339674201</v>
      </c>
      <c r="J267" s="10">
        <v>5.0434984364657902</v>
      </c>
      <c r="K267" s="8">
        <v>1782</v>
      </c>
      <c r="L267" s="10">
        <v>8.0000000000000107</v>
      </c>
      <c r="M267" s="8">
        <v>1824</v>
      </c>
      <c r="N267" s="10">
        <v>28.270042194092799</v>
      </c>
      <c r="O267" s="8">
        <v>1876</v>
      </c>
      <c r="P267" s="10">
        <v>14.5998778252902</v>
      </c>
    </row>
    <row r="268" spans="1:16" ht="16" customHeight="1" x14ac:dyDescent="0.2">
      <c r="A268" s="38" t="s">
        <v>54</v>
      </c>
      <c r="B268" s="8">
        <v>2017</v>
      </c>
      <c r="C268" s="9">
        <v>20735568</v>
      </c>
      <c r="D268" s="10">
        <v>0.60383938565171702</v>
      </c>
      <c r="E268" s="8">
        <v>5544</v>
      </c>
      <c r="F268" s="8">
        <v>2765</v>
      </c>
      <c r="G268" s="8">
        <v>8309</v>
      </c>
      <c r="H268" s="10">
        <v>-5.3536849299464704</v>
      </c>
      <c r="I268" s="11">
        <v>2495.5551811289001</v>
      </c>
      <c r="J268" s="10">
        <v>6.2945126930601196</v>
      </c>
      <c r="K268" s="8">
        <v>1484</v>
      </c>
      <c r="L268" s="10">
        <v>-16.7227833894501</v>
      </c>
      <c r="M268" s="8">
        <v>1594</v>
      </c>
      <c r="N268" s="10">
        <v>-12.609649122806999</v>
      </c>
      <c r="O268" s="8">
        <v>1973</v>
      </c>
      <c r="P268" s="10">
        <v>5.1705756929637499</v>
      </c>
    </row>
    <row r="269" spans="1:16" ht="16" customHeight="1" x14ac:dyDescent="0.2">
      <c r="A269" s="38" t="s">
        <v>54</v>
      </c>
      <c r="B269" s="8">
        <v>2018</v>
      </c>
      <c r="C269" s="9">
        <v>21488296</v>
      </c>
      <c r="D269" s="10">
        <v>3.6301296400465199</v>
      </c>
      <c r="E269" s="8">
        <v>5028</v>
      </c>
      <c r="F269" s="8">
        <v>2855</v>
      </c>
      <c r="G269" s="8">
        <v>7883</v>
      </c>
      <c r="H269" s="10">
        <v>-5.1269707546034402</v>
      </c>
      <c r="I269" s="11">
        <v>2725.9033362932901</v>
      </c>
      <c r="J269" s="10">
        <v>9.2303370771465492</v>
      </c>
      <c r="K269" s="8">
        <v>1663</v>
      </c>
      <c r="L269" s="10">
        <v>12.061994609164399</v>
      </c>
      <c r="M269" s="8">
        <v>1338</v>
      </c>
      <c r="N269" s="10">
        <v>-16.060225846925999</v>
      </c>
      <c r="O269" s="8">
        <v>1660</v>
      </c>
      <c r="P269" s="10">
        <v>-15.864166244298</v>
      </c>
    </row>
    <row r="270" spans="1:16" ht="16" customHeight="1" x14ac:dyDescent="0.2">
      <c r="A270" s="38" t="s">
        <v>54</v>
      </c>
      <c r="B270" s="8">
        <v>2019</v>
      </c>
      <c r="C270" s="9">
        <v>22100976</v>
      </c>
      <c r="D270" s="10">
        <v>2.8512265467675899</v>
      </c>
      <c r="E270" s="8">
        <v>4869</v>
      </c>
      <c r="F270" s="8">
        <v>2598</v>
      </c>
      <c r="G270" s="8">
        <v>7467</v>
      </c>
      <c r="H270" s="10">
        <v>-5.2771787390587299</v>
      </c>
      <c r="I270" s="11">
        <v>2959.8200080353599</v>
      </c>
      <c r="J270" s="10">
        <v>8.5812533638903101</v>
      </c>
      <c r="K270" s="8">
        <v>1133</v>
      </c>
      <c r="L270" s="10">
        <v>-31.870114251353002</v>
      </c>
      <c r="M270" s="8">
        <v>1487</v>
      </c>
      <c r="N270" s="10">
        <v>11.136023916293</v>
      </c>
      <c r="O270" s="8">
        <v>1404</v>
      </c>
      <c r="P270" s="10">
        <v>-15.4216867469879</v>
      </c>
    </row>
    <row r="271" spans="1:16" ht="16" customHeight="1" x14ac:dyDescent="0.2">
      <c r="A271" s="38" t="s">
        <v>54</v>
      </c>
      <c r="B271" s="8">
        <v>2020</v>
      </c>
      <c r="C271" s="9">
        <v>24970715</v>
      </c>
      <c r="D271" s="10">
        <v>12.9846709032216</v>
      </c>
      <c r="E271" s="8">
        <v>4472</v>
      </c>
      <c r="F271" s="8">
        <v>2784</v>
      </c>
      <c r="G271" s="8">
        <v>7256</v>
      </c>
      <c r="H271" s="10">
        <v>-2.8257667068434502</v>
      </c>
      <c r="I271" s="11">
        <v>3441.38850606395</v>
      </c>
      <c r="J271" s="10">
        <v>16.270195374084398</v>
      </c>
      <c r="K271" s="8">
        <v>1153</v>
      </c>
      <c r="L271" s="10">
        <v>1.7652250661959401</v>
      </c>
      <c r="M271" s="8">
        <v>1267</v>
      </c>
      <c r="N271" s="10">
        <v>-14.794889038332199</v>
      </c>
      <c r="O271" s="8">
        <v>1185</v>
      </c>
      <c r="P271" s="10">
        <v>-15.5982905982906</v>
      </c>
    </row>
    <row r="272" spans="1:16" ht="16" customHeight="1" x14ac:dyDescent="0.2">
      <c r="A272" s="37" t="s">
        <v>55</v>
      </c>
      <c r="B272" s="4">
        <v>2015</v>
      </c>
      <c r="C272" s="5">
        <v>87150963</v>
      </c>
      <c r="D272" s="6" t="s">
        <v>10</v>
      </c>
      <c r="E272" s="4">
        <v>16192</v>
      </c>
      <c r="F272" s="4">
        <v>7486</v>
      </c>
      <c r="G272" s="4">
        <v>23678</v>
      </c>
      <c r="H272" s="6" t="s">
        <v>10</v>
      </c>
      <c r="I272" s="7">
        <v>3680.67248078385</v>
      </c>
      <c r="J272" s="6" t="s">
        <v>10</v>
      </c>
      <c r="K272" s="4">
        <v>4304</v>
      </c>
      <c r="L272" s="6" t="s">
        <v>10</v>
      </c>
      <c r="M272" s="4">
        <v>4425</v>
      </c>
      <c r="N272" s="6" t="s">
        <v>10</v>
      </c>
      <c r="O272" s="4">
        <v>3723</v>
      </c>
      <c r="P272" s="6" t="s">
        <v>10</v>
      </c>
    </row>
    <row r="273" spans="1:16" ht="16" customHeight="1" x14ac:dyDescent="0.2">
      <c r="A273" s="38" t="s">
        <v>55</v>
      </c>
      <c r="B273" s="8">
        <v>2016</v>
      </c>
      <c r="C273" s="9">
        <v>86315343</v>
      </c>
      <c r="D273" s="10">
        <v>-0.95881900926326802</v>
      </c>
      <c r="E273" s="8">
        <v>16214</v>
      </c>
      <c r="F273" s="8">
        <v>6908</v>
      </c>
      <c r="G273" s="8">
        <v>23122</v>
      </c>
      <c r="H273" s="10">
        <v>-2.3481712982515401</v>
      </c>
      <c r="I273" s="11">
        <v>3733.0396591990302</v>
      </c>
      <c r="J273" s="10">
        <v>1.42276115814655</v>
      </c>
      <c r="K273" s="8">
        <v>3689</v>
      </c>
      <c r="L273" s="10">
        <v>-14.289033457249101</v>
      </c>
      <c r="M273" s="8">
        <v>4352</v>
      </c>
      <c r="N273" s="10">
        <v>-1.6497175141242899</v>
      </c>
      <c r="O273" s="8">
        <v>3719</v>
      </c>
      <c r="P273" s="10">
        <v>-0.107440236368517</v>
      </c>
    </row>
    <row r="274" spans="1:16" ht="16" customHeight="1" x14ac:dyDescent="0.2">
      <c r="A274" s="38" t="s">
        <v>55</v>
      </c>
      <c r="B274" s="8">
        <v>2017</v>
      </c>
      <c r="C274" s="9">
        <v>88801836</v>
      </c>
      <c r="D274" s="10">
        <v>2.88070801039393</v>
      </c>
      <c r="E274" s="8">
        <v>15055</v>
      </c>
      <c r="F274" s="8">
        <v>8493</v>
      </c>
      <c r="G274" s="8">
        <v>23548</v>
      </c>
      <c r="H274" s="10">
        <v>1.8424011763688199</v>
      </c>
      <c r="I274" s="11">
        <v>3771.0988618991</v>
      </c>
      <c r="J274" s="10">
        <v>1.01952312792291</v>
      </c>
      <c r="K274" s="8">
        <v>3711</v>
      </c>
      <c r="L274" s="10">
        <v>0.59636757928978001</v>
      </c>
      <c r="M274" s="8">
        <v>5133</v>
      </c>
      <c r="N274" s="10">
        <v>17.945772058823501</v>
      </c>
      <c r="O274" s="8">
        <v>4373</v>
      </c>
      <c r="P274" s="10">
        <v>17.5853724119387</v>
      </c>
    </row>
    <row r="275" spans="1:16" ht="16" customHeight="1" x14ac:dyDescent="0.2">
      <c r="A275" s="38" t="s">
        <v>55</v>
      </c>
      <c r="B275" s="8">
        <v>2018</v>
      </c>
      <c r="C275" s="9">
        <v>97243257</v>
      </c>
      <c r="D275" s="10">
        <v>9.5059081886550203</v>
      </c>
      <c r="E275" s="8">
        <v>14776</v>
      </c>
      <c r="F275" s="8">
        <v>10534</v>
      </c>
      <c r="G275" s="8">
        <v>25310</v>
      </c>
      <c r="H275" s="10">
        <v>7.4825887548836301</v>
      </c>
      <c r="I275" s="11">
        <v>3842.0883840379302</v>
      </c>
      <c r="J275" s="10">
        <v>1.8824625059837401</v>
      </c>
      <c r="K275" s="8">
        <v>3404</v>
      </c>
      <c r="L275" s="10">
        <v>-8.2727027755321991</v>
      </c>
      <c r="M275" s="8">
        <v>4192</v>
      </c>
      <c r="N275" s="10">
        <v>-18.332359244106801</v>
      </c>
      <c r="O275" s="8">
        <v>2921</v>
      </c>
      <c r="P275" s="10">
        <v>-33.203750285844997</v>
      </c>
    </row>
    <row r="276" spans="1:16" ht="16" customHeight="1" x14ac:dyDescent="0.2">
      <c r="A276" s="38" t="s">
        <v>55</v>
      </c>
      <c r="B276" s="8">
        <v>2019</v>
      </c>
      <c r="C276" s="9">
        <v>108203952</v>
      </c>
      <c r="D276" s="10">
        <v>11.271419055821999</v>
      </c>
      <c r="E276" s="8">
        <v>14626</v>
      </c>
      <c r="F276" s="8">
        <v>11222</v>
      </c>
      <c r="G276" s="8">
        <v>25848</v>
      </c>
      <c r="H276" s="10">
        <v>2.1256420387198798</v>
      </c>
      <c r="I276" s="11">
        <v>4186.1634168987903</v>
      </c>
      <c r="J276" s="10">
        <v>8.9554169105097401</v>
      </c>
      <c r="K276" s="8">
        <v>3511</v>
      </c>
      <c r="L276" s="10">
        <v>3.14336075205641</v>
      </c>
      <c r="M276" s="8">
        <v>4855</v>
      </c>
      <c r="N276" s="10">
        <v>15.8158396946565</v>
      </c>
      <c r="O276" s="8">
        <v>3412</v>
      </c>
      <c r="P276" s="10">
        <v>16.809311879493301</v>
      </c>
    </row>
    <row r="277" spans="1:16" ht="16" customHeight="1" x14ac:dyDescent="0.2">
      <c r="A277" s="38" t="s">
        <v>55</v>
      </c>
      <c r="B277" s="8">
        <v>2020</v>
      </c>
      <c r="C277" s="9">
        <v>113987708</v>
      </c>
      <c r="D277" s="10">
        <v>5.3452354494408798</v>
      </c>
      <c r="E277" s="8">
        <v>14017</v>
      </c>
      <c r="F277" s="8">
        <v>13212</v>
      </c>
      <c r="G277" s="8">
        <v>27229</v>
      </c>
      <c r="H277" s="10">
        <v>5.3427731352522398</v>
      </c>
      <c r="I277" s="11">
        <v>4186.2612655624498</v>
      </c>
      <c r="J277" s="10">
        <v>2.33743057578284E-3</v>
      </c>
      <c r="K277" s="8">
        <v>4033</v>
      </c>
      <c r="L277" s="10">
        <v>14.867559099971499</v>
      </c>
      <c r="M277" s="8">
        <v>4893</v>
      </c>
      <c r="N277" s="10">
        <v>0.782698249227609</v>
      </c>
      <c r="O277" s="8">
        <v>3145</v>
      </c>
      <c r="P277" s="10">
        <v>-7.8253223915592001</v>
      </c>
    </row>
    <row r="278" spans="1:16" ht="16" customHeight="1" x14ac:dyDescent="0.2">
      <c r="A278" s="37" t="s">
        <v>56</v>
      </c>
      <c r="B278" s="4">
        <v>2015</v>
      </c>
      <c r="C278" s="5">
        <v>10119752</v>
      </c>
      <c r="D278" s="6" t="s">
        <v>10</v>
      </c>
      <c r="E278" s="4">
        <v>2799</v>
      </c>
      <c r="F278" s="4">
        <v>226</v>
      </c>
      <c r="G278" s="4">
        <v>3025</v>
      </c>
      <c r="H278" s="6" t="s">
        <v>10</v>
      </c>
      <c r="I278" s="7">
        <v>3345.37256198347</v>
      </c>
      <c r="J278" s="6" t="s">
        <v>10</v>
      </c>
      <c r="K278" s="4">
        <v>233</v>
      </c>
      <c r="L278" s="6" t="s">
        <v>10</v>
      </c>
      <c r="M278" s="4">
        <v>774</v>
      </c>
      <c r="N278" s="6" t="s">
        <v>10</v>
      </c>
      <c r="O278" s="4">
        <v>651</v>
      </c>
      <c r="P278" s="6" t="s">
        <v>10</v>
      </c>
    </row>
    <row r="279" spans="1:16" ht="16" customHeight="1" x14ac:dyDescent="0.2">
      <c r="A279" s="38" t="s">
        <v>56</v>
      </c>
      <c r="B279" s="8">
        <v>2016</v>
      </c>
      <c r="C279" s="9">
        <v>10089585</v>
      </c>
      <c r="D279" s="10">
        <v>-0.29810019059756099</v>
      </c>
      <c r="E279" s="8">
        <v>2571</v>
      </c>
      <c r="F279" s="8">
        <v>236</v>
      </c>
      <c r="G279" s="8">
        <v>2807</v>
      </c>
      <c r="H279" s="10">
        <v>-7.2066115702479303</v>
      </c>
      <c r="I279" s="11">
        <v>3594.4371214820098</v>
      </c>
      <c r="J279" s="10">
        <v>7.4450469980201097</v>
      </c>
      <c r="K279" s="8">
        <v>190</v>
      </c>
      <c r="L279" s="10">
        <v>-18.454935622317599</v>
      </c>
      <c r="M279" s="8">
        <v>818</v>
      </c>
      <c r="N279" s="10">
        <v>5.6847545219638196</v>
      </c>
      <c r="O279" s="8">
        <v>649</v>
      </c>
      <c r="P279" s="10">
        <v>-0.30721966205836698</v>
      </c>
    </row>
    <row r="280" spans="1:16" ht="16" customHeight="1" x14ac:dyDescent="0.2">
      <c r="A280" s="38" t="s">
        <v>56</v>
      </c>
      <c r="B280" s="8">
        <v>2017</v>
      </c>
      <c r="C280" s="9">
        <v>10386327</v>
      </c>
      <c r="D280" s="10">
        <v>2.9410724028788202</v>
      </c>
      <c r="E280" s="8">
        <v>2574</v>
      </c>
      <c r="F280" s="8">
        <v>278</v>
      </c>
      <c r="G280" s="8">
        <v>2852</v>
      </c>
      <c r="H280" s="10">
        <v>1.6031350195938801</v>
      </c>
      <c r="I280" s="11">
        <v>3641.7696353436199</v>
      </c>
      <c r="J280" s="10">
        <v>1.3168268705753301</v>
      </c>
      <c r="K280" s="8">
        <v>185</v>
      </c>
      <c r="L280" s="10">
        <v>-2.6315789473684199</v>
      </c>
      <c r="M280" s="8">
        <v>897</v>
      </c>
      <c r="N280" s="10">
        <v>9.6577017114914501</v>
      </c>
      <c r="O280" s="8">
        <v>670</v>
      </c>
      <c r="P280" s="10">
        <v>3.2357473035439202</v>
      </c>
    </row>
    <row r="281" spans="1:16" ht="16" customHeight="1" x14ac:dyDescent="0.2">
      <c r="A281" s="38" t="s">
        <v>56</v>
      </c>
      <c r="B281" s="8">
        <v>2018</v>
      </c>
      <c r="C281" s="9">
        <v>10903163</v>
      </c>
      <c r="D281" s="10">
        <v>4.9761190842537504</v>
      </c>
      <c r="E281" s="8">
        <v>2456</v>
      </c>
      <c r="F281" s="8">
        <v>420</v>
      </c>
      <c r="G281" s="8">
        <v>2876</v>
      </c>
      <c r="H281" s="10">
        <v>0.84151472650770798</v>
      </c>
      <c r="I281" s="11">
        <v>3791.0858831710698</v>
      </c>
      <c r="J281" s="10">
        <v>4.1001014006577501</v>
      </c>
      <c r="K281" s="8">
        <v>306</v>
      </c>
      <c r="L281" s="10">
        <v>65.405405405405403</v>
      </c>
      <c r="M281" s="8">
        <v>930</v>
      </c>
      <c r="N281" s="10">
        <v>3.6789297658862901</v>
      </c>
      <c r="O281" s="8">
        <v>697</v>
      </c>
      <c r="P281" s="10">
        <v>4.0298507462686501</v>
      </c>
    </row>
    <row r="282" spans="1:16" ht="16" customHeight="1" x14ac:dyDescent="0.2">
      <c r="A282" s="38" t="s">
        <v>56</v>
      </c>
      <c r="B282" s="8">
        <v>2019</v>
      </c>
      <c r="C282" s="9">
        <v>11405578</v>
      </c>
      <c r="D282" s="10">
        <v>4.6079747684227002</v>
      </c>
      <c r="E282" s="8">
        <v>2390</v>
      </c>
      <c r="F282" s="8">
        <v>408</v>
      </c>
      <c r="G282" s="8">
        <v>2798</v>
      </c>
      <c r="H282" s="10">
        <v>-2.71210013908206</v>
      </c>
      <c r="I282" s="11">
        <v>4076.33238027162</v>
      </c>
      <c r="J282" s="10">
        <v>7.5241370385931603</v>
      </c>
      <c r="K282" s="8">
        <v>512</v>
      </c>
      <c r="L282" s="10">
        <v>67.320261437908499</v>
      </c>
      <c r="M282" s="8">
        <v>892</v>
      </c>
      <c r="N282" s="10">
        <v>-4.0860215053763502</v>
      </c>
      <c r="O282" s="8">
        <v>652</v>
      </c>
      <c r="P282" s="10">
        <v>-6.4562410329985704</v>
      </c>
    </row>
    <row r="283" spans="1:16" ht="16" customHeight="1" x14ac:dyDescent="0.2">
      <c r="A283" s="38" t="s">
        <v>56</v>
      </c>
      <c r="B283" s="8">
        <v>2020</v>
      </c>
      <c r="C283" s="9">
        <v>12522881</v>
      </c>
      <c r="D283" s="10">
        <v>9.7961102891935798</v>
      </c>
      <c r="E283" s="8">
        <v>2427</v>
      </c>
      <c r="F283" s="8">
        <v>704</v>
      </c>
      <c r="G283" s="8">
        <v>3131</v>
      </c>
      <c r="H283" s="10">
        <v>11.9013581129378</v>
      </c>
      <c r="I283" s="11">
        <v>3999.6426061961001</v>
      </c>
      <c r="J283" s="10">
        <v>-1.88134251384107</v>
      </c>
      <c r="K283" s="8">
        <v>688</v>
      </c>
      <c r="L283" s="10">
        <v>34.375</v>
      </c>
      <c r="M283" s="8">
        <v>972</v>
      </c>
      <c r="N283" s="10">
        <v>8.9686098654708601</v>
      </c>
      <c r="O283" s="8">
        <v>622</v>
      </c>
      <c r="P283" s="10">
        <v>-4.6012269938650299</v>
      </c>
    </row>
    <row r="284" spans="1:16" ht="16" customHeight="1" x14ac:dyDescent="0.2">
      <c r="A284" s="37" t="s">
        <v>57</v>
      </c>
      <c r="B284" s="4">
        <v>2015</v>
      </c>
      <c r="C284" s="5">
        <v>28179238</v>
      </c>
      <c r="D284" s="6" t="s">
        <v>10</v>
      </c>
      <c r="E284" s="4">
        <v>6190</v>
      </c>
      <c r="F284" s="4">
        <v>811</v>
      </c>
      <c r="G284" s="4">
        <v>7001</v>
      </c>
      <c r="H284" s="6" t="s">
        <v>10</v>
      </c>
      <c r="I284" s="7">
        <v>4025.03042422511</v>
      </c>
      <c r="J284" s="6" t="s">
        <v>10</v>
      </c>
      <c r="K284" s="4">
        <v>1158</v>
      </c>
      <c r="L284" s="6" t="s">
        <v>10</v>
      </c>
      <c r="M284" s="4">
        <v>1074</v>
      </c>
      <c r="N284" s="6" t="s">
        <v>10</v>
      </c>
      <c r="O284" s="4">
        <v>1101</v>
      </c>
      <c r="P284" s="6" t="s">
        <v>10</v>
      </c>
    </row>
    <row r="285" spans="1:16" ht="16" customHeight="1" x14ac:dyDescent="0.2">
      <c r="A285" s="38" t="s">
        <v>57</v>
      </c>
      <c r="B285" s="8">
        <v>2016</v>
      </c>
      <c r="C285" s="9">
        <v>28460145</v>
      </c>
      <c r="D285" s="10">
        <v>0.99685804137075196</v>
      </c>
      <c r="E285" s="8">
        <v>5502</v>
      </c>
      <c r="F285" s="8">
        <v>766</v>
      </c>
      <c r="G285" s="8">
        <v>6268</v>
      </c>
      <c r="H285" s="10">
        <v>-10.4699328667333</v>
      </c>
      <c r="I285" s="11">
        <v>4540.5464262922796</v>
      </c>
      <c r="J285" s="10">
        <v>12.8077541716076</v>
      </c>
      <c r="K285" s="8">
        <v>793</v>
      </c>
      <c r="L285" s="10">
        <v>-31.519861830742698</v>
      </c>
      <c r="M285" s="8">
        <v>1126</v>
      </c>
      <c r="N285" s="10">
        <v>4.8417132216015002</v>
      </c>
      <c r="O285" s="8">
        <v>785</v>
      </c>
      <c r="P285" s="10">
        <v>-28.701180744777499</v>
      </c>
    </row>
    <row r="286" spans="1:16" ht="16" customHeight="1" x14ac:dyDescent="0.2">
      <c r="A286" s="38" t="s">
        <v>57</v>
      </c>
      <c r="B286" s="8">
        <v>2017</v>
      </c>
      <c r="C286" s="9">
        <v>29919522</v>
      </c>
      <c r="D286" s="10">
        <v>5.1277918647287404</v>
      </c>
      <c r="E286" s="8">
        <v>5059</v>
      </c>
      <c r="F286" s="8">
        <v>1008</v>
      </c>
      <c r="G286" s="8">
        <v>6067</v>
      </c>
      <c r="H286" s="10">
        <v>-3.2067645181876201</v>
      </c>
      <c r="I286" s="11">
        <v>4931.51837811109</v>
      </c>
      <c r="J286" s="10">
        <v>8.6106806342706008</v>
      </c>
      <c r="K286" s="8">
        <v>896</v>
      </c>
      <c r="L286" s="10">
        <v>12.988650693568699</v>
      </c>
      <c r="M286" s="8">
        <v>972</v>
      </c>
      <c r="N286" s="10">
        <v>-13.676731793960901</v>
      </c>
      <c r="O286" s="8">
        <v>919</v>
      </c>
      <c r="P286" s="10">
        <v>17.0700636942675</v>
      </c>
    </row>
    <row r="287" spans="1:16" ht="16" customHeight="1" x14ac:dyDescent="0.2">
      <c r="A287" s="38" t="s">
        <v>57</v>
      </c>
      <c r="B287" s="8">
        <v>2018</v>
      </c>
      <c r="C287" s="9">
        <v>30825720</v>
      </c>
      <c r="D287" s="10">
        <v>3.02878501869115</v>
      </c>
      <c r="E287" s="8">
        <v>5060</v>
      </c>
      <c r="F287" s="8">
        <v>915</v>
      </c>
      <c r="G287" s="8">
        <v>5975</v>
      </c>
      <c r="H287" s="10">
        <v>-1.51640019779133</v>
      </c>
      <c r="I287" s="11">
        <v>5159.1163179916302</v>
      </c>
      <c r="J287" s="10">
        <v>4.6151696583094797</v>
      </c>
      <c r="K287" s="8">
        <v>897</v>
      </c>
      <c r="L287" s="10">
        <v>0.11160714285714</v>
      </c>
      <c r="M287" s="8">
        <v>969</v>
      </c>
      <c r="N287" s="10">
        <v>-0.30864197530864301</v>
      </c>
      <c r="O287" s="8">
        <v>650</v>
      </c>
      <c r="P287" s="10">
        <v>-29.2709466811752</v>
      </c>
    </row>
    <row r="288" spans="1:16" ht="16" customHeight="1" x14ac:dyDescent="0.2">
      <c r="A288" s="38" t="s">
        <v>57</v>
      </c>
      <c r="B288" s="8">
        <v>2019</v>
      </c>
      <c r="C288" s="9">
        <v>30948300</v>
      </c>
      <c r="D288" s="10">
        <v>0.39765494528594098</v>
      </c>
      <c r="E288" s="8">
        <v>4924</v>
      </c>
      <c r="F288" s="8">
        <v>859</v>
      </c>
      <c r="G288" s="8">
        <v>5783</v>
      </c>
      <c r="H288" s="10">
        <v>-3.2133891213389201</v>
      </c>
      <c r="I288" s="11">
        <v>5351.5995158222404</v>
      </c>
      <c r="J288" s="10">
        <v>3.7309334771024498</v>
      </c>
      <c r="K288" s="8">
        <v>881</v>
      </c>
      <c r="L288" s="10">
        <v>-1.7837235228539501</v>
      </c>
      <c r="M288" s="8">
        <v>1008</v>
      </c>
      <c r="N288" s="10">
        <v>4.0247678018575899</v>
      </c>
      <c r="O288" s="8">
        <v>591</v>
      </c>
      <c r="P288" s="10">
        <v>-9.0769230769230802</v>
      </c>
    </row>
    <row r="289" spans="1:16" ht="16" customHeight="1" x14ac:dyDescent="0.2">
      <c r="A289" s="38" t="s">
        <v>57</v>
      </c>
      <c r="B289" s="8">
        <v>2020</v>
      </c>
      <c r="C289" s="9">
        <v>32465355</v>
      </c>
      <c r="D289" s="10">
        <v>4.9019009121664201</v>
      </c>
      <c r="E289" s="8">
        <v>4989</v>
      </c>
      <c r="F289" s="8">
        <v>968</v>
      </c>
      <c r="G289" s="8">
        <v>5957</v>
      </c>
      <c r="H289" s="10">
        <v>3.0088189521009898</v>
      </c>
      <c r="I289" s="11">
        <v>5449.9504784287401</v>
      </c>
      <c r="J289" s="10">
        <v>1.8377862976428401</v>
      </c>
      <c r="K289" s="8">
        <v>813</v>
      </c>
      <c r="L289" s="10">
        <v>-7.7185017026106699</v>
      </c>
      <c r="M289" s="8">
        <v>1022</v>
      </c>
      <c r="N289" s="10">
        <v>1.38888888888888</v>
      </c>
      <c r="O289" s="8">
        <v>654</v>
      </c>
      <c r="P289" s="10">
        <v>10.6598984771574</v>
      </c>
    </row>
    <row r="290" spans="1:16" ht="16" customHeight="1" x14ac:dyDescent="0.2">
      <c r="A290" s="37" t="s">
        <v>58</v>
      </c>
      <c r="B290" s="4">
        <v>2015</v>
      </c>
      <c r="C290" s="5">
        <v>115754</v>
      </c>
      <c r="D290" s="6" t="s">
        <v>10</v>
      </c>
      <c r="E290" s="4">
        <v>85</v>
      </c>
      <c r="F290" s="4">
        <v>252</v>
      </c>
      <c r="G290" s="4">
        <v>337</v>
      </c>
      <c r="H290" s="6" t="s">
        <v>10</v>
      </c>
      <c r="I290" s="7">
        <v>343.48367952522301</v>
      </c>
      <c r="J290" s="6" t="s">
        <v>10</v>
      </c>
      <c r="K290" s="4">
        <v>22</v>
      </c>
      <c r="L290" s="6" t="s">
        <v>10</v>
      </c>
      <c r="M290" s="4">
        <v>128</v>
      </c>
      <c r="N290" s="6" t="s">
        <v>10</v>
      </c>
      <c r="O290" s="4">
        <v>125</v>
      </c>
      <c r="P290" s="6" t="s">
        <v>10</v>
      </c>
    </row>
    <row r="291" spans="1:16" ht="16" customHeight="1" x14ac:dyDescent="0.2">
      <c r="A291" s="38" t="s">
        <v>58</v>
      </c>
      <c r="B291" s="8">
        <v>2016</v>
      </c>
      <c r="C291" s="9">
        <v>107651</v>
      </c>
      <c r="D291" s="10">
        <v>-7.0001900582269299</v>
      </c>
      <c r="E291" s="8">
        <v>89</v>
      </c>
      <c r="F291" s="8">
        <v>252</v>
      </c>
      <c r="G291" s="8">
        <v>341</v>
      </c>
      <c r="H291" s="10">
        <v>1.1869436201780399</v>
      </c>
      <c r="I291" s="11">
        <v>315.692082111437</v>
      </c>
      <c r="J291" s="10">
        <v>-8.0910969197139995</v>
      </c>
      <c r="K291" s="8">
        <v>26</v>
      </c>
      <c r="L291" s="10">
        <v>18.181818181818201</v>
      </c>
      <c r="M291" s="8">
        <v>127</v>
      </c>
      <c r="N291" s="10">
        <v>-0.78125</v>
      </c>
      <c r="O291" s="8">
        <v>126</v>
      </c>
      <c r="P291" s="10">
        <v>0.80000000000000104</v>
      </c>
    </row>
    <row r="292" spans="1:16" ht="16" customHeight="1" x14ac:dyDescent="0.2">
      <c r="A292" s="38" t="s">
        <v>58</v>
      </c>
      <c r="B292" s="8">
        <v>2017</v>
      </c>
      <c r="C292" s="9">
        <v>135371</v>
      </c>
      <c r="D292" s="10">
        <v>25.749876917074602</v>
      </c>
      <c r="E292" s="8">
        <v>74</v>
      </c>
      <c r="F292" s="8">
        <v>307</v>
      </c>
      <c r="G292" s="8">
        <v>381</v>
      </c>
      <c r="H292" s="10">
        <v>11.7302052785924</v>
      </c>
      <c r="I292" s="11">
        <v>355.30446194225698</v>
      </c>
      <c r="J292" s="10">
        <v>12.5477901016337</v>
      </c>
      <c r="K292" s="8">
        <v>334</v>
      </c>
      <c r="L292" s="10">
        <v>1184.61538461538</v>
      </c>
      <c r="M292" s="8">
        <v>68</v>
      </c>
      <c r="N292" s="10">
        <v>-46.456692913385801</v>
      </c>
      <c r="O292" s="8">
        <v>195</v>
      </c>
      <c r="P292" s="10">
        <v>54.761904761904802</v>
      </c>
    </row>
    <row r="293" spans="1:16" ht="16" customHeight="1" x14ac:dyDescent="0.2">
      <c r="A293" s="38" t="s">
        <v>58</v>
      </c>
      <c r="B293" s="8">
        <v>2018</v>
      </c>
      <c r="C293" s="9">
        <v>192882</v>
      </c>
      <c r="D293" s="10">
        <v>42.483988446565398</v>
      </c>
      <c r="E293" s="8">
        <v>179</v>
      </c>
      <c r="F293" s="8">
        <v>307</v>
      </c>
      <c r="G293" s="8">
        <v>486</v>
      </c>
      <c r="H293" s="10">
        <v>27.559055118110201</v>
      </c>
      <c r="I293" s="11">
        <v>396.87654320987701</v>
      </c>
      <c r="J293" s="10">
        <v>11.7004106957642</v>
      </c>
      <c r="K293" s="8">
        <v>307</v>
      </c>
      <c r="L293" s="10">
        <v>-8.0838323353293404</v>
      </c>
      <c r="M293" s="8">
        <v>56</v>
      </c>
      <c r="N293" s="10">
        <v>-17.647058823529399</v>
      </c>
      <c r="O293" s="8">
        <v>196</v>
      </c>
      <c r="P293" s="10">
        <v>0.512820512820511</v>
      </c>
    </row>
    <row r="294" spans="1:16" ht="16" customHeight="1" x14ac:dyDescent="0.2">
      <c r="A294" s="38" t="s">
        <v>58</v>
      </c>
      <c r="B294" s="8">
        <v>2019</v>
      </c>
      <c r="C294" s="9">
        <v>197155</v>
      </c>
      <c r="D294" s="10">
        <v>2.2153440963905502</v>
      </c>
      <c r="E294" s="8">
        <v>82</v>
      </c>
      <c r="F294" s="8">
        <v>232</v>
      </c>
      <c r="G294" s="8">
        <v>314</v>
      </c>
      <c r="H294" s="10">
        <v>-35.390946502057602</v>
      </c>
      <c r="I294" s="11">
        <v>627.88216560509602</v>
      </c>
      <c r="J294" s="10">
        <v>58.205914747916601</v>
      </c>
      <c r="K294" s="8">
        <v>105</v>
      </c>
      <c r="L294" s="10">
        <v>-65.798045602605896</v>
      </c>
      <c r="M294" s="8">
        <v>164</v>
      </c>
      <c r="N294" s="10">
        <v>192.857142857143</v>
      </c>
      <c r="O294" s="8">
        <v>187</v>
      </c>
      <c r="P294" s="10">
        <v>-4.5918367346938798</v>
      </c>
    </row>
    <row r="295" spans="1:16" ht="16" customHeight="1" x14ac:dyDescent="0.2">
      <c r="A295" s="38" t="s">
        <v>58</v>
      </c>
      <c r="B295" s="8">
        <v>2020</v>
      </c>
      <c r="C295" s="9">
        <v>206369</v>
      </c>
      <c r="D295" s="10">
        <v>4.6734802566508602</v>
      </c>
      <c r="E295" s="8">
        <v>72</v>
      </c>
      <c r="F295" s="8">
        <v>232</v>
      </c>
      <c r="G295" s="8">
        <v>304</v>
      </c>
      <c r="H295" s="10">
        <v>-3.1847133757961799</v>
      </c>
      <c r="I295" s="11">
        <v>678.84539473684197</v>
      </c>
      <c r="J295" s="10">
        <v>8.1166868440406805</v>
      </c>
      <c r="K295" s="8">
        <v>105</v>
      </c>
      <c r="L295" s="10">
        <v>0</v>
      </c>
      <c r="M295" s="8">
        <v>164</v>
      </c>
      <c r="N295" s="10">
        <v>0</v>
      </c>
      <c r="O295" s="8">
        <v>187</v>
      </c>
      <c r="P295" s="10">
        <v>0</v>
      </c>
    </row>
    <row r="296" spans="1:16" ht="16" customHeight="1" x14ac:dyDescent="0.2">
      <c r="A296" s="37" t="s">
        <v>59</v>
      </c>
      <c r="B296" s="4">
        <v>2015</v>
      </c>
      <c r="C296" s="5">
        <v>4268389</v>
      </c>
      <c r="D296" s="6" t="s">
        <v>10</v>
      </c>
      <c r="E296" s="4">
        <v>1373</v>
      </c>
      <c r="F296" s="4">
        <v>150</v>
      </c>
      <c r="G296" s="4">
        <v>1523</v>
      </c>
      <c r="H296" s="6" t="s">
        <v>10</v>
      </c>
      <c r="I296" s="7">
        <v>2802.61917268549</v>
      </c>
      <c r="J296" s="6" t="s">
        <v>10</v>
      </c>
      <c r="K296" s="4">
        <v>166</v>
      </c>
      <c r="L296" s="6" t="s">
        <v>10</v>
      </c>
      <c r="M296" s="4">
        <v>474</v>
      </c>
      <c r="N296" s="6" t="s">
        <v>10</v>
      </c>
      <c r="O296" s="4">
        <v>422</v>
      </c>
      <c r="P296" s="6" t="s">
        <v>10</v>
      </c>
    </row>
    <row r="297" spans="1:16" ht="16" customHeight="1" x14ac:dyDescent="0.2">
      <c r="A297" s="38" t="s">
        <v>59</v>
      </c>
      <c r="B297" s="8">
        <v>2016</v>
      </c>
      <c r="C297" s="9">
        <v>4478212</v>
      </c>
      <c r="D297" s="10">
        <v>4.9157422156228101</v>
      </c>
      <c r="E297" s="8">
        <v>961</v>
      </c>
      <c r="F297" s="8">
        <v>156</v>
      </c>
      <c r="G297" s="8">
        <v>1117</v>
      </c>
      <c r="H297" s="10">
        <v>-26.657912015758399</v>
      </c>
      <c r="I297" s="11">
        <v>4009.1423455684899</v>
      </c>
      <c r="J297" s="10">
        <v>43.049843683432002</v>
      </c>
      <c r="K297" s="8">
        <v>127</v>
      </c>
      <c r="L297" s="10">
        <v>-23.493975903614501</v>
      </c>
      <c r="M297" s="8">
        <v>319</v>
      </c>
      <c r="N297" s="10">
        <v>-32.700421940928301</v>
      </c>
      <c r="O297" s="8">
        <v>217</v>
      </c>
      <c r="P297" s="10">
        <v>-48.578199052132703</v>
      </c>
    </row>
    <row r="298" spans="1:16" ht="16" customHeight="1" x14ac:dyDescent="0.2">
      <c r="A298" s="38" t="s">
        <v>59</v>
      </c>
      <c r="B298" s="8">
        <v>2017</v>
      </c>
      <c r="C298" s="9">
        <v>4632864</v>
      </c>
      <c r="D298" s="10">
        <v>3.4534318607515799</v>
      </c>
      <c r="E298" s="8">
        <v>1091</v>
      </c>
      <c r="F298" s="8">
        <v>134</v>
      </c>
      <c r="G298" s="8">
        <v>1225</v>
      </c>
      <c r="H298" s="10">
        <v>9.6687555953446793</v>
      </c>
      <c r="I298" s="11">
        <v>3781.92979591837</v>
      </c>
      <c r="J298" s="10">
        <v>-5.6673604992167297</v>
      </c>
      <c r="K298" s="8">
        <v>127</v>
      </c>
      <c r="L298" s="10">
        <v>0</v>
      </c>
      <c r="M298" s="8">
        <v>340</v>
      </c>
      <c r="N298" s="10">
        <v>6.5830721003134798</v>
      </c>
      <c r="O298" s="8">
        <v>228</v>
      </c>
      <c r="P298" s="10">
        <v>5.0691244239631201</v>
      </c>
    </row>
    <row r="299" spans="1:16" ht="16" customHeight="1" x14ac:dyDescent="0.2">
      <c r="A299" s="38" t="s">
        <v>59</v>
      </c>
      <c r="B299" s="8">
        <v>2018</v>
      </c>
      <c r="C299" s="9">
        <v>4793421</v>
      </c>
      <c r="D299" s="10">
        <v>3.4656100416502702</v>
      </c>
      <c r="E299" s="8">
        <v>1209</v>
      </c>
      <c r="F299" s="8">
        <v>82</v>
      </c>
      <c r="G299" s="8">
        <v>1291</v>
      </c>
      <c r="H299" s="10">
        <v>5.3877551020408099</v>
      </c>
      <c r="I299" s="11">
        <v>3712.95197521301</v>
      </c>
      <c r="J299" s="10">
        <v>-1.8238789302698799</v>
      </c>
      <c r="K299" s="8">
        <v>160</v>
      </c>
      <c r="L299" s="10">
        <v>25.984251968503902</v>
      </c>
      <c r="M299" s="8">
        <v>329</v>
      </c>
      <c r="N299" s="10">
        <v>-3.2352941176470602</v>
      </c>
      <c r="O299" s="8">
        <v>185</v>
      </c>
      <c r="P299" s="10">
        <v>-18.859649122806999</v>
      </c>
    </row>
    <row r="300" spans="1:16" ht="16" customHeight="1" x14ac:dyDescent="0.2">
      <c r="A300" s="38" t="s">
        <v>59</v>
      </c>
      <c r="B300" s="8">
        <v>2019</v>
      </c>
      <c r="C300" s="9">
        <v>4892598</v>
      </c>
      <c r="D300" s="10">
        <v>2.0690233551361201</v>
      </c>
      <c r="E300" s="8">
        <v>975</v>
      </c>
      <c r="F300" s="8">
        <v>114</v>
      </c>
      <c r="G300" s="8">
        <v>1089</v>
      </c>
      <c r="H300" s="10">
        <v>-15.6467854376452</v>
      </c>
      <c r="I300" s="11">
        <v>4492.7438016528904</v>
      </c>
      <c r="J300" s="10">
        <v>21.0019367782192</v>
      </c>
      <c r="K300" s="8">
        <v>190</v>
      </c>
      <c r="L300" s="10">
        <v>18.75</v>
      </c>
      <c r="M300" s="8">
        <v>351</v>
      </c>
      <c r="N300" s="10">
        <v>6.6869300911854204</v>
      </c>
      <c r="O300" s="8">
        <v>201</v>
      </c>
      <c r="P300" s="10">
        <v>8.6486486486486491</v>
      </c>
    </row>
    <row r="301" spans="1:16" ht="16" customHeight="1" x14ac:dyDescent="0.2">
      <c r="A301" s="38" t="s">
        <v>59</v>
      </c>
      <c r="B301" s="8">
        <v>2020</v>
      </c>
      <c r="C301" s="9">
        <v>5996609</v>
      </c>
      <c r="D301" s="10">
        <v>22.5649235845659</v>
      </c>
      <c r="E301" s="8">
        <v>996</v>
      </c>
      <c r="F301" s="8">
        <v>114</v>
      </c>
      <c r="G301" s="8">
        <v>1110</v>
      </c>
      <c r="H301" s="10">
        <v>1.92837465564739</v>
      </c>
      <c r="I301" s="11">
        <v>5402.3504504504499</v>
      </c>
      <c r="J301" s="10">
        <v>20.246127732965999</v>
      </c>
      <c r="K301" s="8">
        <v>185</v>
      </c>
      <c r="L301" s="10">
        <v>-2.6315789473684199</v>
      </c>
      <c r="M301" s="8">
        <v>373</v>
      </c>
      <c r="N301" s="10">
        <v>6.2678062678062796</v>
      </c>
      <c r="O301" s="8">
        <v>238</v>
      </c>
      <c r="P301" s="10">
        <v>18.407960199005</v>
      </c>
    </row>
    <row r="302" spans="1:16" ht="16" customHeight="1" x14ac:dyDescent="0.2">
      <c r="A302" s="37" t="s">
        <v>60</v>
      </c>
      <c r="B302" s="4">
        <v>2015</v>
      </c>
      <c r="C302" s="5">
        <v>58901039</v>
      </c>
      <c r="D302" s="6" t="s">
        <v>10</v>
      </c>
      <c r="E302" s="4">
        <v>12298</v>
      </c>
      <c r="F302" s="4">
        <v>7121</v>
      </c>
      <c r="G302" s="4">
        <v>19419</v>
      </c>
      <c r="H302" s="6" t="s">
        <v>10</v>
      </c>
      <c r="I302" s="7">
        <v>3033.1654050157099</v>
      </c>
      <c r="J302" s="6" t="s">
        <v>10</v>
      </c>
      <c r="K302" s="4">
        <v>2482</v>
      </c>
      <c r="L302" s="6" t="s">
        <v>10</v>
      </c>
      <c r="M302" s="4">
        <v>2749</v>
      </c>
      <c r="N302" s="6" t="s">
        <v>10</v>
      </c>
      <c r="O302" s="4">
        <v>1795</v>
      </c>
      <c r="P302" s="6" t="s">
        <v>10</v>
      </c>
    </row>
    <row r="303" spans="1:16" ht="16" customHeight="1" x14ac:dyDescent="0.2">
      <c r="A303" s="38" t="s">
        <v>60</v>
      </c>
      <c r="B303" s="8">
        <v>2016</v>
      </c>
      <c r="C303" s="9">
        <v>58713109</v>
      </c>
      <c r="D303" s="10">
        <v>-0.31906058567150503</v>
      </c>
      <c r="E303" s="8">
        <v>12361</v>
      </c>
      <c r="F303" s="8">
        <v>8466</v>
      </c>
      <c r="G303" s="8">
        <v>20827</v>
      </c>
      <c r="H303" s="10">
        <v>7.2506308254802097</v>
      </c>
      <c r="I303" s="11">
        <v>2819.0862342152</v>
      </c>
      <c r="J303" s="10">
        <v>-7.0579458161595499</v>
      </c>
      <c r="K303" s="8">
        <v>2567</v>
      </c>
      <c r="L303" s="10">
        <v>3.4246575342465699</v>
      </c>
      <c r="M303" s="8">
        <v>2674</v>
      </c>
      <c r="N303" s="10">
        <v>-2.7282648235722098</v>
      </c>
      <c r="O303" s="8">
        <v>1839</v>
      </c>
      <c r="P303" s="10">
        <v>2.4512534818941401</v>
      </c>
    </row>
    <row r="304" spans="1:16" ht="16" customHeight="1" x14ac:dyDescent="0.2">
      <c r="A304" s="38" t="s">
        <v>60</v>
      </c>
      <c r="B304" s="8">
        <v>2017</v>
      </c>
      <c r="C304" s="9">
        <v>59556796</v>
      </c>
      <c r="D304" s="10">
        <v>1.43696529509278</v>
      </c>
      <c r="E304" s="8">
        <v>12521</v>
      </c>
      <c r="F304" s="8">
        <v>8591</v>
      </c>
      <c r="G304" s="8">
        <v>21112</v>
      </c>
      <c r="H304" s="10">
        <v>1.36841599846353</v>
      </c>
      <c r="I304" s="11">
        <v>2820.9926108374402</v>
      </c>
      <c r="J304" s="10">
        <v>6.7623920087989106E-2</v>
      </c>
      <c r="K304" s="8">
        <v>4939</v>
      </c>
      <c r="L304" s="10">
        <v>92.403583950136394</v>
      </c>
      <c r="M304" s="8">
        <v>5026</v>
      </c>
      <c r="N304" s="10">
        <v>87.958115183246093</v>
      </c>
      <c r="O304" s="8">
        <v>3523</v>
      </c>
      <c r="P304" s="10">
        <v>91.571506253398596</v>
      </c>
    </row>
    <row r="305" spans="1:16" ht="16" customHeight="1" x14ac:dyDescent="0.2">
      <c r="A305" s="38" t="s">
        <v>60</v>
      </c>
      <c r="B305" s="8">
        <v>2018</v>
      </c>
      <c r="C305" s="9">
        <v>67473372</v>
      </c>
      <c r="D305" s="10">
        <v>13.292481348392201</v>
      </c>
      <c r="E305" s="8">
        <v>11683</v>
      </c>
      <c r="F305" s="8">
        <v>10621</v>
      </c>
      <c r="G305" s="8">
        <v>22304</v>
      </c>
      <c r="H305" s="10">
        <v>5.6460780598711597</v>
      </c>
      <c r="I305" s="11">
        <v>3025.1691176470599</v>
      </c>
      <c r="J305" s="10">
        <v>7.2377540453397096</v>
      </c>
      <c r="K305" s="8">
        <v>6158</v>
      </c>
      <c r="L305" s="10">
        <v>24.681109536343399</v>
      </c>
      <c r="M305" s="8">
        <v>5921</v>
      </c>
      <c r="N305" s="10">
        <v>17.807401512136899</v>
      </c>
      <c r="O305" s="8">
        <v>4021</v>
      </c>
      <c r="P305" s="10">
        <v>14.135679818336699</v>
      </c>
    </row>
    <row r="306" spans="1:16" ht="16" customHeight="1" x14ac:dyDescent="0.2">
      <c r="A306" s="38" t="s">
        <v>60</v>
      </c>
      <c r="B306" s="8">
        <v>2019</v>
      </c>
      <c r="C306" s="9">
        <v>76379500</v>
      </c>
      <c r="D306" s="10">
        <v>13.1994707482531</v>
      </c>
      <c r="E306" s="8">
        <v>12020</v>
      </c>
      <c r="F306" s="8">
        <v>9557</v>
      </c>
      <c r="G306" s="8">
        <v>21577</v>
      </c>
      <c r="H306" s="10">
        <v>-3.2595050215208001</v>
      </c>
      <c r="I306" s="11">
        <v>3539.85725541085</v>
      </c>
      <c r="J306" s="10">
        <v>17.013532723225499</v>
      </c>
      <c r="K306" s="8">
        <v>4884</v>
      </c>
      <c r="L306" s="10">
        <v>-20.6885352387139</v>
      </c>
      <c r="M306" s="8">
        <v>4770</v>
      </c>
      <c r="N306" s="10">
        <v>-19.4392839047458</v>
      </c>
      <c r="O306" s="8">
        <v>3037</v>
      </c>
      <c r="P306" s="10">
        <v>-24.471524496393901</v>
      </c>
    </row>
    <row r="307" spans="1:16" ht="16" customHeight="1" x14ac:dyDescent="0.2">
      <c r="A307" s="38" t="s">
        <v>60</v>
      </c>
      <c r="B307" s="8">
        <v>2020</v>
      </c>
      <c r="C307" s="9">
        <v>84416184</v>
      </c>
      <c r="D307" s="10">
        <v>10.5220432184028</v>
      </c>
      <c r="E307" s="8">
        <v>12109</v>
      </c>
      <c r="F307" s="8">
        <v>10814</v>
      </c>
      <c r="G307" s="8">
        <v>22923</v>
      </c>
      <c r="H307" s="10">
        <v>6.2381239282569299</v>
      </c>
      <c r="I307" s="11">
        <v>3682.59756576364</v>
      </c>
      <c r="J307" s="10">
        <v>4.0323747556374903</v>
      </c>
      <c r="K307" s="8">
        <v>6756</v>
      </c>
      <c r="L307" s="10">
        <v>38.329238329238301</v>
      </c>
      <c r="M307" s="8">
        <v>6609</v>
      </c>
      <c r="N307" s="10">
        <v>38.5534591194969</v>
      </c>
      <c r="O307" s="8">
        <v>5298</v>
      </c>
      <c r="P307" s="10">
        <v>74.448468883766907</v>
      </c>
    </row>
    <row r="308" spans="1:16" ht="16" customHeight="1" x14ac:dyDescent="0.2">
      <c r="A308" s="37" t="s">
        <v>61</v>
      </c>
      <c r="B308" s="4">
        <v>2015</v>
      </c>
      <c r="C308" s="5">
        <v>23589890</v>
      </c>
      <c r="D308" s="6" t="s">
        <v>10</v>
      </c>
      <c r="E308" s="4">
        <v>5615</v>
      </c>
      <c r="F308" s="4">
        <v>442</v>
      </c>
      <c r="G308" s="4">
        <v>6057</v>
      </c>
      <c r="H308" s="6" t="s">
        <v>10</v>
      </c>
      <c r="I308" s="7">
        <v>3894.6491662539202</v>
      </c>
      <c r="J308" s="6" t="s">
        <v>10</v>
      </c>
      <c r="K308" s="4">
        <v>464</v>
      </c>
      <c r="L308" s="6" t="s">
        <v>10</v>
      </c>
      <c r="M308" s="4">
        <v>1280</v>
      </c>
      <c r="N308" s="6" t="s">
        <v>10</v>
      </c>
      <c r="O308" s="4">
        <v>860</v>
      </c>
      <c r="P308" s="6" t="s">
        <v>10</v>
      </c>
    </row>
    <row r="309" spans="1:16" ht="16" customHeight="1" x14ac:dyDescent="0.2">
      <c r="A309" s="38" t="s">
        <v>61</v>
      </c>
      <c r="B309" s="8">
        <v>2016</v>
      </c>
      <c r="C309" s="9">
        <v>23586361</v>
      </c>
      <c r="D309" s="10">
        <v>-1.49597984560379E-2</v>
      </c>
      <c r="E309" s="8">
        <v>5275</v>
      </c>
      <c r="F309" s="8">
        <v>410</v>
      </c>
      <c r="G309" s="8">
        <v>5685</v>
      </c>
      <c r="H309" s="10">
        <v>-6.1416542842991602</v>
      </c>
      <c r="I309" s="11">
        <v>4148.8761653474103</v>
      </c>
      <c r="J309" s="10">
        <v>6.5275969218560901</v>
      </c>
      <c r="K309" s="8">
        <v>363</v>
      </c>
      <c r="L309" s="10">
        <v>-21.767241379310299</v>
      </c>
      <c r="M309" s="8">
        <v>1246</v>
      </c>
      <c r="N309" s="10">
        <v>-2.65625</v>
      </c>
      <c r="O309" s="8">
        <v>839</v>
      </c>
      <c r="P309" s="10">
        <v>-2.4418604651162701</v>
      </c>
    </row>
    <row r="310" spans="1:16" ht="16" customHeight="1" x14ac:dyDescent="0.2">
      <c r="A310" s="38" t="s">
        <v>61</v>
      </c>
      <c r="B310" s="8">
        <v>2017</v>
      </c>
      <c r="C310" s="9">
        <v>23750589</v>
      </c>
      <c r="D310" s="10">
        <v>0.69628375483610205</v>
      </c>
      <c r="E310" s="8">
        <v>4687</v>
      </c>
      <c r="F310" s="8">
        <v>340</v>
      </c>
      <c r="G310" s="8">
        <v>5027</v>
      </c>
      <c r="H310" s="10">
        <v>-11.5743183817063</v>
      </c>
      <c r="I310" s="11">
        <v>4724.6049333598603</v>
      </c>
      <c r="J310" s="10">
        <v>13.8767402319959</v>
      </c>
      <c r="K310" s="8">
        <v>434</v>
      </c>
      <c r="L310" s="10">
        <v>19.559228650137801</v>
      </c>
      <c r="M310" s="8">
        <v>837</v>
      </c>
      <c r="N310" s="10">
        <v>-32.825040128410897</v>
      </c>
      <c r="O310" s="8">
        <v>493</v>
      </c>
      <c r="P310" s="10">
        <v>-41.239570917759202</v>
      </c>
    </row>
    <row r="311" spans="1:16" ht="16" customHeight="1" x14ac:dyDescent="0.2">
      <c r="A311" s="38" t="s">
        <v>61</v>
      </c>
      <c r="B311" s="8">
        <v>2018</v>
      </c>
      <c r="C311" s="9">
        <v>25556871</v>
      </c>
      <c r="D311" s="10">
        <v>7.6052092855465503</v>
      </c>
      <c r="E311" s="8">
        <v>4525</v>
      </c>
      <c r="F311" s="8">
        <v>382</v>
      </c>
      <c r="G311" s="8">
        <v>4907</v>
      </c>
      <c r="H311" s="10">
        <v>-2.3871096081161798</v>
      </c>
      <c r="I311" s="11">
        <v>5208.24760546159</v>
      </c>
      <c r="J311" s="10">
        <v>10.2366796573146</v>
      </c>
      <c r="K311" s="8">
        <v>527</v>
      </c>
      <c r="L311" s="10">
        <v>21.428571428571399</v>
      </c>
      <c r="M311" s="8">
        <v>816</v>
      </c>
      <c r="N311" s="10">
        <v>-2.5089605734767</v>
      </c>
      <c r="O311" s="8">
        <v>509</v>
      </c>
      <c r="P311" s="10">
        <v>3.2454361054766698</v>
      </c>
    </row>
    <row r="312" spans="1:16" ht="16" customHeight="1" x14ac:dyDescent="0.2">
      <c r="A312" s="38" t="s">
        <v>61</v>
      </c>
      <c r="B312" s="8">
        <v>2019</v>
      </c>
      <c r="C312" s="9">
        <v>26030465</v>
      </c>
      <c r="D312" s="10">
        <v>1.85309852681106</v>
      </c>
      <c r="E312" s="8">
        <v>4243</v>
      </c>
      <c r="F312" s="8">
        <v>295</v>
      </c>
      <c r="G312" s="8">
        <v>4538</v>
      </c>
      <c r="H312" s="10">
        <v>-7.5198695740778501</v>
      </c>
      <c r="I312" s="11">
        <v>5736.1095196121596</v>
      </c>
      <c r="J312" s="10">
        <v>10.1351155731736</v>
      </c>
      <c r="K312" s="8">
        <v>533</v>
      </c>
      <c r="L312" s="10">
        <v>1.1385199240986801</v>
      </c>
      <c r="M312" s="8">
        <v>827</v>
      </c>
      <c r="N312" s="10">
        <v>1.3480392156862699</v>
      </c>
      <c r="O312" s="8">
        <v>567</v>
      </c>
      <c r="P312" s="10">
        <v>11.394891944990199</v>
      </c>
    </row>
    <row r="313" spans="1:16" ht="16" customHeight="1" x14ac:dyDescent="0.2">
      <c r="A313" s="38" t="s">
        <v>61</v>
      </c>
      <c r="B313" s="8">
        <v>2020</v>
      </c>
      <c r="C313" s="9">
        <v>27236931</v>
      </c>
      <c r="D313" s="10">
        <v>4.6348230813394897</v>
      </c>
      <c r="E313" s="8">
        <v>4191</v>
      </c>
      <c r="F313" s="8">
        <v>324</v>
      </c>
      <c r="G313" s="8">
        <v>4515</v>
      </c>
      <c r="H313" s="10">
        <v>-0.50683120317320796</v>
      </c>
      <c r="I313" s="11">
        <v>6032.5428571428602</v>
      </c>
      <c r="J313" s="10">
        <v>5.1678465433263803</v>
      </c>
      <c r="K313" s="8">
        <v>611</v>
      </c>
      <c r="L313" s="10">
        <v>14.634146341463399</v>
      </c>
      <c r="M313" s="8">
        <v>887</v>
      </c>
      <c r="N313" s="10">
        <v>7.2551390568319301</v>
      </c>
      <c r="O313" s="8">
        <v>547</v>
      </c>
      <c r="P313" s="10">
        <v>-3.5273368606701898</v>
      </c>
    </row>
    <row r="314" spans="1:16" ht="16" customHeight="1" x14ac:dyDescent="0.2">
      <c r="A314" s="37" t="s">
        <v>62</v>
      </c>
      <c r="B314" s="4">
        <v>2015</v>
      </c>
      <c r="C314" s="5">
        <v>7648101</v>
      </c>
      <c r="D314" s="6" t="s">
        <v>10</v>
      </c>
      <c r="E314" s="4">
        <v>1403</v>
      </c>
      <c r="F314" s="4">
        <v>432</v>
      </c>
      <c r="G314" s="4">
        <v>1835</v>
      </c>
      <c r="H314" s="6" t="s">
        <v>10</v>
      </c>
      <c r="I314" s="7">
        <v>4167.9024523160797</v>
      </c>
      <c r="J314" s="6" t="s">
        <v>10</v>
      </c>
      <c r="K314" s="4">
        <v>386</v>
      </c>
      <c r="L314" s="6" t="s">
        <v>10</v>
      </c>
      <c r="M314" s="4">
        <v>608</v>
      </c>
      <c r="N314" s="6" t="s">
        <v>10</v>
      </c>
      <c r="O314" s="4">
        <v>455</v>
      </c>
      <c r="P314" s="6" t="s">
        <v>10</v>
      </c>
    </row>
    <row r="315" spans="1:16" ht="16" customHeight="1" x14ac:dyDescent="0.2">
      <c r="A315" s="38" t="s">
        <v>62</v>
      </c>
      <c r="B315" s="8">
        <v>2016</v>
      </c>
      <c r="C315" s="9">
        <v>7864812</v>
      </c>
      <c r="D315" s="10">
        <v>2.8335269107978598</v>
      </c>
      <c r="E315" s="8">
        <v>1252</v>
      </c>
      <c r="F315" s="8">
        <v>135</v>
      </c>
      <c r="G315" s="8">
        <v>1387</v>
      </c>
      <c r="H315" s="10">
        <v>-24.414168937329698</v>
      </c>
      <c r="I315" s="11">
        <v>5670.3763518385003</v>
      </c>
      <c r="J315" s="10">
        <v>36.048681962014498</v>
      </c>
      <c r="K315" s="8">
        <v>165</v>
      </c>
      <c r="L315" s="10">
        <v>-57.253886010362699</v>
      </c>
      <c r="M315" s="8">
        <v>347</v>
      </c>
      <c r="N315" s="10">
        <v>-42.927631578947398</v>
      </c>
      <c r="O315" s="8">
        <v>317</v>
      </c>
      <c r="P315" s="10">
        <v>-30.3296703296703</v>
      </c>
    </row>
    <row r="316" spans="1:16" ht="16" customHeight="1" x14ac:dyDescent="0.2">
      <c r="A316" s="38" t="s">
        <v>62</v>
      </c>
      <c r="B316" s="8">
        <v>2017</v>
      </c>
      <c r="C316" s="9">
        <v>8327359</v>
      </c>
      <c r="D316" s="10">
        <v>5.8812213184498097</v>
      </c>
      <c r="E316" s="8">
        <v>1121</v>
      </c>
      <c r="F316" s="8">
        <v>188</v>
      </c>
      <c r="G316" s="8">
        <v>1309</v>
      </c>
      <c r="H316" s="10">
        <v>-5.6236481614996396</v>
      </c>
      <c r="I316" s="11">
        <v>6361.6187929717298</v>
      </c>
      <c r="J316" s="10">
        <v>12.190415560496501</v>
      </c>
      <c r="K316" s="8">
        <v>206</v>
      </c>
      <c r="L316" s="10">
        <v>24.848484848484901</v>
      </c>
      <c r="M316" s="8">
        <v>307</v>
      </c>
      <c r="N316" s="10">
        <v>-11.527377521613801</v>
      </c>
      <c r="O316" s="8">
        <v>304</v>
      </c>
      <c r="P316" s="10">
        <v>-4.1009463722397399</v>
      </c>
    </row>
    <row r="317" spans="1:16" ht="16" customHeight="1" x14ac:dyDescent="0.2">
      <c r="A317" s="38" t="s">
        <v>62</v>
      </c>
      <c r="B317" s="8">
        <v>2018</v>
      </c>
      <c r="C317" s="9">
        <v>8751479</v>
      </c>
      <c r="D317" s="10">
        <v>5.0930913390427897</v>
      </c>
      <c r="E317" s="8">
        <v>1060</v>
      </c>
      <c r="F317" s="8">
        <v>183</v>
      </c>
      <c r="G317" s="8">
        <v>1243</v>
      </c>
      <c r="H317" s="10">
        <v>-5.0420168067226898</v>
      </c>
      <c r="I317" s="11">
        <v>7040.6106194690301</v>
      </c>
      <c r="J317" s="10">
        <v>10.673255480938799</v>
      </c>
      <c r="K317" s="8">
        <v>154</v>
      </c>
      <c r="L317" s="10">
        <v>-25.242718446601899</v>
      </c>
      <c r="M317" s="8">
        <v>360</v>
      </c>
      <c r="N317" s="10">
        <v>17.2638436482085</v>
      </c>
      <c r="O317" s="8">
        <v>335</v>
      </c>
      <c r="P317" s="10">
        <v>10.1973684210526</v>
      </c>
    </row>
    <row r="318" spans="1:16" ht="16" customHeight="1" x14ac:dyDescent="0.2">
      <c r="A318" s="38" t="s">
        <v>62</v>
      </c>
      <c r="B318" s="8">
        <v>2019</v>
      </c>
      <c r="C318" s="9">
        <v>8814612</v>
      </c>
      <c r="D318" s="10">
        <v>0.721398063115952</v>
      </c>
      <c r="E318" s="8">
        <v>1149</v>
      </c>
      <c r="F318" s="8">
        <v>248</v>
      </c>
      <c r="G318" s="8">
        <v>1397</v>
      </c>
      <c r="H318" s="10">
        <v>12.3893805309734</v>
      </c>
      <c r="I318" s="11">
        <v>6309.6721546170402</v>
      </c>
      <c r="J318" s="10">
        <v>-10.3817481800622</v>
      </c>
      <c r="K318" s="8">
        <v>161</v>
      </c>
      <c r="L318" s="10">
        <v>4.5454545454545396</v>
      </c>
      <c r="M318" s="8">
        <v>402</v>
      </c>
      <c r="N318" s="10">
        <v>11.6666666666667</v>
      </c>
      <c r="O318" s="8">
        <v>352</v>
      </c>
      <c r="P318" s="10">
        <v>5.0746268656716396</v>
      </c>
    </row>
    <row r="319" spans="1:16" ht="16" customHeight="1" x14ac:dyDescent="0.2">
      <c r="A319" s="38" t="s">
        <v>62</v>
      </c>
      <c r="B319" s="8">
        <v>2020</v>
      </c>
      <c r="C319" s="9">
        <v>9102145</v>
      </c>
      <c r="D319" s="10">
        <v>3.2620040451014898</v>
      </c>
      <c r="E319" s="8">
        <v>1064</v>
      </c>
      <c r="F319" s="8">
        <v>277</v>
      </c>
      <c r="G319" s="8">
        <v>1341</v>
      </c>
      <c r="H319" s="10">
        <v>-4.0085898353614899</v>
      </c>
      <c r="I319" s="11">
        <v>6787.5801640566697</v>
      </c>
      <c r="J319" s="10">
        <v>7.5742130134278698</v>
      </c>
      <c r="K319" s="8">
        <v>174</v>
      </c>
      <c r="L319" s="10">
        <v>8.0745341614906891</v>
      </c>
      <c r="M319" s="8">
        <v>366</v>
      </c>
      <c r="N319" s="10">
        <v>-8.9552238805970195</v>
      </c>
      <c r="O319" s="8">
        <v>279</v>
      </c>
      <c r="P319" s="10">
        <v>-20.738636363636399</v>
      </c>
    </row>
    <row r="320" spans="1:16" ht="16" customHeight="1" x14ac:dyDescent="0.2">
      <c r="A320" s="37" t="s">
        <v>63</v>
      </c>
      <c r="B320" s="4">
        <v>2015</v>
      </c>
      <c r="C320" s="5">
        <v>290415</v>
      </c>
      <c r="D320" s="6" t="s">
        <v>10</v>
      </c>
      <c r="E320" s="4">
        <v>507</v>
      </c>
      <c r="F320" s="4">
        <v>291</v>
      </c>
      <c r="G320" s="4">
        <v>798</v>
      </c>
      <c r="H320" s="6" t="s">
        <v>10</v>
      </c>
      <c r="I320" s="7">
        <v>363.92857142857099</v>
      </c>
      <c r="J320" s="6" t="s">
        <v>10</v>
      </c>
      <c r="K320" s="4">
        <v>102</v>
      </c>
      <c r="L320" s="6" t="s">
        <v>10</v>
      </c>
      <c r="M320" s="4">
        <v>175</v>
      </c>
      <c r="N320" s="6" t="s">
        <v>10</v>
      </c>
      <c r="O320" s="4">
        <v>111</v>
      </c>
      <c r="P320" s="6" t="s">
        <v>10</v>
      </c>
    </row>
    <row r="321" spans="1:16" ht="16" customHeight="1" x14ac:dyDescent="0.2">
      <c r="A321" s="38" t="s">
        <v>63</v>
      </c>
      <c r="B321" s="8">
        <v>2016</v>
      </c>
      <c r="C321" s="9">
        <v>291611</v>
      </c>
      <c r="D321" s="10">
        <v>0.41182445810306101</v>
      </c>
      <c r="E321" s="8">
        <v>491</v>
      </c>
      <c r="F321" s="8">
        <v>366</v>
      </c>
      <c r="G321" s="8">
        <v>857</v>
      </c>
      <c r="H321" s="10">
        <v>7.3934837092731698</v>
      </c>
      <c r="I321" s="11">
        <v>340.26954492415399</v>
      </c>
      <c r="J321" s="10">
        <v>-6.5010082642167601</v>
      </c>
      <c r="K321" s="8">
        <v>91</v>
      </c>
      <c r="L321" s="10">
        <v>-10.7843137254902</v>
      </c>
      <c r="M321" s="8">
        <v>128</v>
      </c>
      <c r="N321" s="10">
        <v>-26.8571428571429</v>
      </c>
      <c r="O321" s="8">
        <v>64</v>
      </c>
      <c r="P321" s="10">
        <v>-42.342342342342299</v>
      </c>
    </row>
    <row r="322" spans="1:16" ht="16" customHeight="1" x14ac:dyDescent="0.2">
      <c r="A322" s="38" t="s">
        <v>63</v>
      </c>
      <c r="B322" s="8">
        <v>2017</v>
      </c>
      <c r="C322" s="9">
        <v>292970</v>
      </c>
      <c r="D322" s="10">
        <v>0.46603180264119798</v>
      </c>
      <c r="E322" s="8">
        <v>510</v>
      </c>
      <c r="F322" s="8">
        <v>363</v>
      </c>
      <c r="G322" s="8">
        <v>873</v>
      </c>
      <c r="H322" s="10">
        <v>1.86697782963827</v>
      </c>
      <c r="I322" s="11">
        <v>335.58991981672398</v>
      </c>
      <c r="J322" s="10">
        <v>-1.37527004024801</v>
      </c>
      <c r="K322" s="8">
        <v>68</v>
      </c>
      <c r="L322" s="10">
        <v>-25.274725274725299</v>
      </c>
      <c r="M322" s="8">
        <v>93</v>
      </c>
      <c r="N322" s="10">
        <v>-27.34375</v>
      </c>
      <c r="O322" s="8">
        <v>167</v>
      </c>
      <c r="P322" s="10">
        <v>160.9375</v>
      </c>
    </row>
    <row r="323" spans="1:16" ht="16" customHeight="1" x14ac:dyDescent="0.2">
      <c r="A323" s="38" t="s">
        <v>63</v>
      </c>
      <c r="B323" s="8">
        <v>2018</v>
      </c>
      <c r="C323" s="9">
        <v>288790</v>
      </c>
      <c r="D323" s="10">
        <v>-1.42676724579308</v>
      </c>
      <c r="E323" s="8">
        <v>440</v>
      </c>
      <c r="F323" s="8">
        <v>199</v>
      </c>
      <c r="G323" s="8">
        <v>639</v>
      </c>
      <c r="H323" s="10">
        <v>-26.8041237113402</v>
      </c>
      <c r="I323" s="11">
        <v>451.940532081377</v>
      </c>
      <c r="J323" s="10">
        <v>34.670472917719302</v>
      </c>
      <c r="K323" s="8">
        <v>46</v>
      </c>
      <c r="L323" s="10">
        <v>-32.352941176470601</v>
      </c>
      <c r="M323" s="8">
        <v>161</v>
      </c>
      <c r="N323" s="10">
        <v>73.118279569892493</v>
      </c>
      <c r="O323" s="8">
        <v>109</v>
      </c>
      <c r="P323" s="10">
        <v>-34.730538922155702</v>
      </c>
    </row>
    <row r="324" spans="1:16" ht="16" customHeight="1" x14ac:dyDescent="0.2">
      <c r="A324" s="38" t="s">
        <v>63</v>
      </c>
      <c r="B324" s="8">
        <v>2019</v>
      </c>
      <c r="C324" s="9">
        <v>358277</v>
      </c>
      <c r="D324" s="10">
        <v>24.061428719831</v>
      </c>
      <c r="E324" s="8">
        <v>423</v>
      </c>
      <c r="F324" s="8">
        <v>125</v>
      </c>
      <c r="G324" s="8">
        <v>548</v>
      </c>
      <c r="H324" s="10">
        <v>-14.241001564945201</v>
      </c>
      <c r="I324" s="11">
        <v>653.79014598540095</v>
      </c>
      <c r="J324" s="10">
        <v>44.662870350313902</v>
      </c>
      <c r="K324" s="8">
        <v>67</v>
      </c>
      <c r="L324" s="10">
        <v>45.652173913043498</v>
      </c>
      <c r="M324" s="8">
        <v>69</v>
      </c>
      <c r="N324" s="10">
        <v>-57.142857142857103</v>
      </c>
      <c r="O324" s="8">
        <v>49</v>
      </c>
      <c r="P324" s="10">
        <v>-55.045871559632999</v>
      </c>
    </row>
    <row r="325" spans="1:16" ht="16" customHeight="1" x14ac:dyDescent="0.2">
      <c r="A325" s="38" t="s">
        <v>63</v>
      </c>
      <c r="B325" s="8">
        <v>2020</v>
      </c>
      <c r="C325" s="9">
        <v>365824</v>
      </c>
      <c r="D325" s="10">
        <v>2.1064706916715399</v>
      </c>
      <c r="E325" s="8">
        <v>489</v>
      </c>
      <c r="F325" s="8">
        <v>123</v>
      </c>
      <c r="G325" s="8">
        <v>612</v>
      </c>
      <c r="H325" s="10">
        <v>11.6788321167883</v>
      </c>
      <c r="I325" s="11">
        <v>597.75163398692803</v>
      </c>
      <c r="J325" s="10">
        <v>-8.5713301649738405</v>
      </c>
      <c r="K325" s="8">
        <v>81</v>
      </c>
      <c r="L325" s="10">
        <v>20.8955223880597</v>
      </c>
      <c r="M325" s="8">
        <v>77</v>
      </c>
      <c r="N325" s="10">
        <v>11.5942028985507</v>
      </c>
      <c r="O325" s="8">
        <v>56</v>
      </c>
      <c r="P325" s="10">
        <v>14.285714285714301</v>
      </c>
    </row>
  </sheetData>
  <sheetProtection sheet="1" objects="1" scenarios="1" sort="0" autoFilter="0" pivotTables="0"/>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782CE-7D59-F141-B0E3-258AC73F92B6}">
  <dimension ref="A1:AE2278"/>
  <sheetViews>
    <sheetView zoomScaleNormal="100" workbookViewId="0"/>
  </sheetViews>
  <sheetFormatPr baseColWidth="10" defaultRowHeight="16" x14ac:dyDescent="0.2"/>
  <cols>
    <col min="1" max="31" width="24.83203125" style="17" customWidth="1"/>
  </cols>
  <sheetData>
    <row r="1" spans="1:31" s="3" customFormat="1" x14ac:dyDescent="0.2">
      <c r="A1" s="35" t="s">
        <v>831</v>
      </c>
      <c r="B1" s="35" t="s">
        <v>832</v>
      </c>
      <c r="C1" s="33" t="s">
        <v>833</v>
      </c>
      <c r="D1" s="33" t="s">
        <v>1</v>
      </c>
      <c r="E1" s="34" t="s">
        <v>0</v>
      </c>
      <c r="F1" s="33" t="s">
        <v>2</v>
      </c>
      <c r="G1" s="33" t="s">
        <v>834</v>
      </c>
      <c r="H1" s="33" t="s">
        <v>3</v>
      </c>
      <c r="I1" s="33" t="s">
        <v>4</v>
      </c>
      <c r="J1" s="33" t="s">
        <v>5</v>
      </c>
      <c r="K1" s="33" t="s">
        <v>835</v>
      </c>
      <c r="L1" s="33" t="s">
        <v>836</v>
      </c>
      <c r="M1" s="33" t="s">
        <v>837</v>
      </c>
      <c r="N1" s="33" t="s">
        <v>6</v>
      </c>
      <c r="O1" s="33" t="s">
        <v>838</v>
      </c>
      <c r="P1" s="33" t="s">
        <v>7</v>
      </c>
      <c r="Q1" s="33" t="s">
        <v>839</v>
      </c>
      <c r="R1" s="33" t="s">
        <v>8</v>
      </c>
      <c r="S1" s="33" t="s">
        <v>840</v>
      </c>
      <c r="T1" s="33" t="s">
        <v>841</v>
      </c>
      <c r="U1" s="33" t="s">
        <v>842</v>
      </c>
      <c r="V1" s="33" t="s">
        <v>843</v>
      </c>
      <c r="W1" s="33" t="s">
        <v>844</v>
      </c>
      <c r="X1" s="33" t="s">
        <v>845</v>
      </c>
      <c r="Y1" s="33" t="s">
        <v>846</v>
      </c>
      <c r="Z1" s="33" t="s">
        <v>847</v>
      </c>
      <c r="AA1" s="33" t="s">
        <v>848</v>
      </c>
      <c r="AB1" s="33" t="s">
        <v>849</v>
      </c>
      <c r="AC1" s="33" t="s">
        <v>850</v>
      </c>
      <c r="AD1" s="33" t="s">
        <v>851</v>
      </c>
      <c r="AE1" s="33" t="s">
        <v>852</v>
      </c>
    </row>
    <row r="2" spans="1:31" x14ac:dyDescent="0.2">
      <c r="A2" s="17" t="s">
        <v>77</v>
      </c>
      <c r="B2" s="17" t="s">
        <v>829</v>
      </c>
      <c r="C2" s="4" t="s">
        <v>830</v>
      </c>
      <c r="D2" s="37" t="s">
        <v>9</v>
      </c>
      <c r="E2" s="4">
        <v>2015</v>
      </c>
      <c r="F2" s="5">
        <v>2949710</v>
      </c>
      <c r="G2" s="6" t="s">
        <v>10</v>
      </c>
      <c r="H2" s="4">
        <v>1029</v>
      </c>
      <c r="I2" s="4">
        <v>179</v>
      </c>
      <c r="J2" s="4">
        <v>1208</v>
      </c>
      <c r="K2" s="6" t="s">
        <v>10</v>
      </c>
      <c r="L2" s="7">
        <v>2441.8129139072798</v>
      </c>
      <c r="M2" s="6" t="s">
        <v>10</v>
      </c>
      <c r="N2" s="4">
        <v>127</v>
      </c>
      <c r="O2" s="6" t="s">
        <v>10</v>
      </c>
      <c r="P2" s="4" t="s">
        <v>10</v>
      </c>
      <c r="Q2" s="4" t="s">
        <v>10</v>
      </c>
      <c r="R2" s="4" t="s">
        <v>10</v>
      </c>
      <c r="S2" s="4" t="s">
        <v>10</v>
      </c>
      <c r="T2" s="4">
        <v>1610</v>
      </c>
      <c r="U2" s="6" t="s">
        <v>10</v>
      </c>
      <c r="V2" s="4">
        <v>603</v>
      </c>
      <c r="W2" s="6" t="s">
        <v>10</v>
      </c>
      <c r="X2" s="4">
        <v>416</v>
      </c>
      <c r="Y2" s="6" t="s">
        <v>10</v>
      </c>
      <c r="Z2" s="4">
        <v>28</v>
      </c>
      <c r="AA2" s="6" t="s">
        <v>10</v>
      </c>
      <c r="AB2" s="4">
        <v>492</v>
      </c>
      <c r="AC2" s="6" t="s">
        <v>10</v>
      </c>
      <c r="AD2" s="4">
        <v>71</v>
      </c>
      <c r="AE2" s="6" t="s">
        <v>10</v>
      </c>
    </row>
    <row r="3" spans="1:31" x14ac:dyDescent="0.2">
      <c r="A3" s="36" t="s">
        <v>77</v>
      </c>
      <c r="B3" s="36" t="s">
        <v>829</v>
      </c>
      <c r="C3" s="8" t="s">
        <v>830</v>
      </c>
      <c r="D3" s="38" t="s">
        <v>9</v>
      </c>
      <c r="E3" s="8">
        <v>2016</v>
      </c>
      <c r="F3" s="9">
        <v>2936677</v>
      </c>
      <c r="G3" s="10">
        <v>-0.44184004529258503</v>
      </c>
      <c r="H3" s="8">
        <v>865</v>
      </c>
      <c r="I3" s="8">
        <v>240</v>
      </c>
      <c r="J3" s="8">
        <v>1105</v>
      </c>
      <c r="K3" s="10">
        <v>-8.5264900662251701</v>
      </c>
      <c r="L3" s="11">
        <v>2657.62624434389</v>
      </c>
      <c r="M3" s="10">
        <v>8.8382418328385004</v>
      </c>
      <c r="N3" s="8">
        <v>50</v>
      </c>
      <c r="O3" s="10">
        <v>-60.629921259842497</v>
      </c>
      <c r="P3" s="8" t="s">
        <v>10</v>
      </c>
      <c r="Q3" s="8" t="s">
        <v>10</v>
      </c>
      <c r="R3" s="8" t="s">
        <v>10</v>
      </c>
      <c r="S3" s="8" t="s">
        <v>10</v>
      </c>
      <c r="T3" s="8">
        <v>1593</v>
      </c>
      <c r="U3" s="10">
        <v>-1.05590062111801</v>
      </c>
      <c r="V3" s="8">
        <v>553</v>
      </c>
      <c r="W3" s="10">
        <v>-8.2918739635157497</v>
      </c>
      <c r="X3" s="8">
        <v>454</v>
      </c>
      <c r="Y3" s="10">
        <v>9.1346153846153708</v>
      </c>
      <c r="Z3" s="8">
        <v>55</v>
      </c>
      <c r="AA3" s="10">
        <v>96.428571428571402</v>
      </c>
      <c r="AB3" s="8">
        <v>434</v>
      </c>
      <c r="AC3" s="10">
        <v>-11.788617886178899</v>
      </c>
      <c r="AD3" s="8">
        <v>97</v>
      </c>
      <c r="AE3" s="10">
        <v>36.619718309859202</v>
      </c>
    </row>
    <row r="4" spans="1:31" x14ac:dyDescent="0.2">
      <c r="A4" s="36" t="s">
        <v>77</v>
      </c>
      <c r="B4" s="36" t="s">
        <v>829</v>
      </c>
      <c r="C4" s="8" t="s">
        <v>830</v>
      </c>
      <c r="D4" s="38" t="s">
        <v>9</v>
      </c>
      <c r="E4" s="8">
        <v>2017</v>
      </c>
      <c r="F4" s="9">
        <v>2932595</v>
      </c>
      <c r="G4" s="10">
        <v>-0.13900064596821199</v>
      </c>
      <c r="H4" s="8">
        <v>973</v>
      </c>
      <c r="I4" s="8">
        <v>155</v>
      </c>
      <c r="J4" s="8">
        <v>1128</v>
      </c>
      <c r="K4" s="10">
        <v>2.0814479638008998</v>
      </c>
      <c r="L4" s="11">
        <v>2599.8182624113501</v>
      </c>
      <c r="M4" s="10">
        <v>-2.1751735051373098</v>
      </c>
      <c r="N4" s="8">
        <v>116</v>
      </c>
      <c r="O4" s="10">
        <v>132</v>
      </c>
      <c r="P4" s="8" t="s">
        <v>10</v>
      </c>
      <c r="Q4" s="8" t="s">
        <v>10</v>
      </c>
      <c r="R4" s="8" t="s">
        <v>10</v>
      </c>
      <c r="S4" s="8" t="s">
        <v>10</v>
      </c>
      <c r="T4" s="8">
        <v>1708</v>
      </c>
      <c r="U4" s="10">
        <v>7.2190834902699397</v>
      </c>
      <c r="V4" s="8">
        <v>597</v>
      </c>
      <c r="W4" s="10">
        <v>7.9566003616636598</v>
      </c>
      <c r="X4" s="8">
        <v>426</v>
      </c>
      <c r="Y4" s="10">
        <v>-6.1674008810572696</v>
      </c>
      <c r="Z4" s="8">
        <v>43</v>
      </c>
      <c r="AA4" s="10">
        <v>-21.818181818181799</v>
      </c>
      <c r="AB4" s="8">
        <v>571</v>
      </c>
      <c r="AC4" s="10">
        <v>31.566820276497701</v>
      </c>
      <c r="AD4" s="8">
        <v>71</v>
      </c>
      <c r="AE4" s="10">
        <v>-26.8041237113402</v>
      </c>
    </row>
    <row r="5" spans="1:31" x14ac:dyDescent="0.2">
      <c r="A5" s="36" t="s">
        <v>77</v>
      </c>
      <c r="B5" s="36" t="s">
        <v>829</v>
      </c>
      <c r="C5" s="8" t="s">
        <v>830</v>
      </c>
      <c r="D5" s="38" t="s">
        <v>9</v>
      </c>
      <c r="E5" s="8">
        <v>2018</v>
      </c>
      <c r="F5" s="9">
        <v>3112658</v>
      </c>
      <c r="G5" s="10">
        <v>6.1400568438532996</v>
      </c>
      <c r="H5" s="8">
        <v>1000</v>
      </c>
      <c r="I5" s="8">
        <v>94</v>
      </c>
      <c r="J5" s="8">
        <v>1094</v>
      </c>
      <c r="K5" s="10">
        <v>-3.0141843971631199</v>
      </c>
      <c r="L5" s="11">
        <v>2845.2084095064001</v>
      </c>
      <c r="M5" s="10">
        <v>9.4387423399145494</v>
      </c>
      <c r="N5" s="8">
        <v>177</v>
      </c>
      <c r="O5" s="10">
        <v>52.586206896551701</v>
      </c>
      <c r="P5" s="8" t="s">
        <v>10</v>
      </c>
      <c r="Q5" s="8" t="s">
        <v>10</v>
      </c>
      <c r="R5" s="8" t="s">
        <v>10</v>
      </c>
      <c r="S5" s="8" t="s">
        <v>10</v>
      </c>
      <c r="T5" s="8">
        <v>1828</v>
      </c>
      <c r="U5" s="10">
        <v>7.0257611241217903</v>
      </c>
      <c r="V5" s="8">
        <v>749</v>
      </c>
      <c r="W5" s="10">
        <v>25.460636515912899</v>
      </c>
      <c r="X5" s="8">
        <v>279</v>
      </c>
      <c r="Y5" s="10">
        <v>-34.507042253521099</v>
      </c>
      <c r="Z5" s="8">
        <v>125</v>
      </c>
      <c r="AA5" s="10">
        <v>190.697674418605</v>
      </c>
      <c r="AB5" s="8">
        <v>604</v>
      </c>
      <c r="AC5" s="10">
        <v>5.7793345008756702</v>
      </c>
      <c r="AD5" s="8">
        <v>71</v>
      </c>
      <c r="AE5" s="10">
        <v>0</v>
      </c>
    </row>
    <row r="6" spans="1:31" x14ac:dyDescent="0.2">
      <c r="A6" s="36" t="s">
        <v>77</v>
      </c>
      <c r="B6" s="36" t="s">
        <v>829</v>
      </c>
      <c r="C6" s="8" t="s">
        <v>830</v>
      </c>
      <c r="D6" s="38" t="s">
        <v>9</v>
      </c>
      <c r="E6" s="8">
        <v>2019</v>
      </c>
      <c r="F6" s="9">
        <v>3982876</v>
      </c>
      <c r="G6" s="10">
        <v>27.957392042428001</v>
      </c>
      <c r="H6" s="8">
        <v>1014</v>
      </c>
      <c r="I6" s="8">
        <v>97</v>
      </c>
      <c r="J6" s="8">
        <v>1111</v>
      </c>
      <c r="K6" s="10">
        <v>1.5539305301645301</v>
      </c>
      <c r="L6" s="11">
        <v>3584.9468946894699</v>
      </c>
      <c r="M6" s="10">
        <v>25.9994481497897</v>
      </c>
      <c r="N6" s="8">
        <v>91</v>
      </c>
      <c r="O6" s="10">
        <v>-48.587570621468899</v>
      </c>
      <c r="P6" s="8" t="s">
        <v>10</v>
      </c>
      <c r="Q6" s="8" t="s">
        <v>10</v>
      </c>
      <c r="R6" s="8" t="s">
        <v>10</v>
      </c>
      <c r="S6" s="8" t="s">
        <v>10</v>
      </c>
      <c r="T6" s="8">
        <v>1876</v>
      </c>
      <c r="U6" s="10">
        <v>2.6258205689277898</v>
      </c>
      <c r="V6" s="8">
        <v>799</v>
      </c>
      <c r="W6" s="10">
        <v>6.6755674232309703</v>
      </c>
      <c r="X6" s="8">
        <v>234</v>
      </c>
      <c r="Y6" s="10">
        <v>-16.129032258064498</v>
      </c>
      <c r="Z6" s="8">
        <v>171</v>
      </c>
      <c r="AA6" s="10">
        <v>36.799999999999997</v>
      </c>
      <c r="AB6" s="8">
        <v>601</v>
      </c>
      <c r="AC6" s="10">
        <v>-0.49668874172185101</v>
      </c>
      <c r="AD6" s="8">
        <v>71</v>
      </c>
      <c r="AE6" s="10">
        <v>0</v>
      </c>
    </row>
    <row r="7" spans="1:31" x14ac:dyDescent="0.2">
      <c r="A7" s="36" t="s">
        <v>77</v>
      </c>
      <c r="B7" s="36" t="s">
        <v>829</v>
      </c>
      <c r="C7" s="8" t="s">
        <v>830</v>
      </c>
      <c r="D7" s="38" t="s">
        <v>9</v>
      </c>
      <c r="E7" s="8">
        <v>2020</v>
      </c>
      <c r="F7" s="9">
        <v>3855634</v>
      </c>
      <c r="G7" s="10">
        <v>-3.1947266246802601</v>
      </c>
      <c r="H7" s="8">
        <v>1003</v>
      </c>
      <c r="I7" s="8">
        <v>55</v>
      </c>
      <c r="J7" s="8">
        <v>1058</v>
      </c>
      <c r="K7" s="10">
        <v>-4.7704770477047704</v>
      </c>
      <c r="L7" s="11">
        <v>3644.26654064272</v>
      </c>
      <c r="M7" s="10">
        <v>1.6546868808887001</v>
      </c>
      <c r="N7" s="8">
        <v>141</v>
      </c>
      <c r="O7" s="10">
        <v>54.945054945054899</v>
      </c>
      <c r="P7" s="8" t="s">
        <v>10</v>
      </c>
      <c r="Q7" s="8" t="s">
        <v>10</v>
      </c>
      <c r="R7" s="8" t="s">
        <v>10</v>
      </c>
      <c r="S7" s="8" t="s">
        <v>10</v>
      </c>
      <c r="T7" s="8">
        <v>1782</v>
      </c>
      <c r="U7" s="10">
        <v>-5.01066098081023</v>
      </c>
      <c r="V7" s="8">
        <v>720</v>
      </c>
      <c r="W7" s="10">
        <v>-9.8873591989987499</v>
      </c>
      <c r="X7" s="8">
        <v>200</v>
      </c>
      <c r="Y7" s="10">
        <v>-14.5299145299145</v>
      </c>
      <c r="Z7" s="8">
        <v>212</v>
      </c>
      <c r="AA7" s="10">
        <v>23.976608187134499</v>
      </c>
      <c r="AB7" s="8">
        <v>558</v>
      </c>
      <c r="AC7" s="10">
        <v>-7.1547420965058297</v>
      </c>
      <c r="AD7" s="8">
        <v>92</v>
      </c>
      <c r="AE7" s="10">
        <v>29.577464788732399</v>
      </c>
    </row>
    <row r="8" spans="1:31" x14ac:dyDescent="0.2">
      <c r="A8" s="17" t="s">
        <v>64</v>
      </c>
      <c r="B8" s="17" t="s">
        <v>827</v>
      </c>
      <c r="C8" s="4" t="s">
        <v>828</v>
      </c>
      <c r="D8" s="37" t="s">
        <v>9</v>
      </c>
      <c r="E8" s="4">
        <v>2015</v>
      </c>
      <c r="F8" s="5">
        <v>762763</v>
      </c>
      <c r="G8" s="6" t="s">
        <v>10</v>
      </c>
      <c r="H8" s="4">
        <v>610</v>
      </c>
      <c r="I8" s="4">
        <v>138</v>
      </c>
      <c r="J8" s="4">
        <v>748</v>
      </c>
      <c r="K8" s="6" t="s">
        <v>10</v>
      </c>
      <c r="L8" s="7">
        <v>1019.73663101604</v>
      </c>
      <c r="M8" s="6" t="s">
        <v>10</v>
      </c>
      <c r="N8" s="4">
        <v>95</v>
      </c>
      <c r="O8" s="6" t="s">
        <v>10</v>
      </c>
      <c r="P8" s="4" t="s">
        <v>10</v>
      </c>
      <c r="Q8" s="4" t="s">
        <v>10</v>
      </c>
      <c r="R8" s="4" t="s">
        <v>10</v>
      </c>
      <c r="S8" s="4" t="s">
        <v>10</v>
      </c>
      <c r="T8" s="4">
        <v>1132</v>
      </c>
      <c r="U8" s="6" t="s">
        <v>10</v>
      </c>
      <c r="V8" s="4">
        <v>581</v>
      </c>
      <c r="W8" s="6" t="s">
        <v>10</v>
      </c>
      <c r="X8" s="4">
        <v>260</v>
      </c>
      <c r="Y8" s="6" t="s">
        <v>10</v>
      </c>
      <c r="Z8" s="4">
        <v>7</v>
      </c>
      <c r="AA8" s="6" t="s">
        <v>10</v>
      </c>
      <c r="AB8" s="4">
        <v>284</v>
      </c>
      <c r="AC8" s="6" t="s">
        <v>10</v>
      </c>
      <c r="AD8" s="4">
        <v>0</v>
      </c>
      <c r="AE8" s="6" t="s">
        <v>10</v>
      </c>
    </row>
    <row r="9" spans="1:31" x14ac:dyDescent="0.2">
      <c r="A9" s="36" t="s">
        <v>64</v>
      </c>
      <c r="B9" s="36" t="s">
        <v>827</v>
      </c>
      <c r="C9" s="8" t="s">
        <v>828</v>
      </c>
      <c r="D9" s="38" t="s">
        <v>9</v>
      </c>
      <c r="E9" s="8">
        <v>2016</v>
      </c>
      <c r="F9" s="9">
        <v>760458</v>
      </c>
      <c r="G9" s="10">
        <v>-0.30219085089339098</v>
      </c>
      <c r="H9" s="8">
        <v>633</v>
      </c>
      <c r="I9" s="8">
        <v>202</v>
      </c>
      <c r="J9" s="8">
        <v>835</v>
      </c>
      <c r="K9" s="10">
        <v>11.631016042780701</v>
      </c>
      <c r="L9" s="11">
        <v>910.72814371257505</v>
      </c>
      <c r="M9" s="10">
        <v>-10.689866774213501</v>
      </c>
      <c r="N9" s="8">
        <v>72</v>
      </c>
      <c r="O9" s="10">
        <v>-24.210526315789501</v>
      </c>
      <c r="P9" s="8" t="s">
        <v>10</v>
      </c>
      <c r="Q9" s="8" t="s">
        <v>10</v>
      </c>
      <c r="R9" s="8" t="s">
        <v>10</v>
      </c>
      <c r="S9" s="8" t="s">
        <v>10</v>
      </c>
      <c r="T9" s="8">
        <v>1088</v>
      </c>
      <c r="U9" s="10">
        <v>-3.8869257950530098</v>
      </c>
      <c r="V9" s="8">
        <v>542</v>
      </c>
      <c r="W9" s="10">
        <v>-6.7125645438898403</v>
      </c>
      <c r="X9" s="8">
        <v>277</v>
      </c>
      <c r="Y9" s="10">
        <v>6.5384615384615401</v>
      </c>
      <c r="Z9" s="8">
        <v>17</v>
      </c>
      <c r="AA9" s="10">
        <v>142.857142857143</v>
      </c>
      <c r="AB9" s="8">
        <v>219</v>
      </c>
      <c r="AC9" s="10">
        <v>-22.887323943662</v>
      </c>
      <c r="AD9" s="8">
        <v>33</v>
      </c>
      <c r="AE9" s="10" t="s">
        <v>67</v>
      </c>
    </row>
    <row r="10" spans="1:31" x14ac:dyDescent="0.2">
      <c r="A10" s="36" t="s">
        <v>64</v>
      </c>
      <c r="B10" s="36" t="s">
        <v>827</v>
      </c>
      <c r="C10" s="8" t="s">
        <v>828</v>
      </c>
      <c r="D10" s="38" t="s">
        <v>9</v>
      </c>
      <c r="E10" s="8">
        <v>2017</v>
      </c>
      <c r="F10" s="9">
        <v>798651</v>
      </c>
      <c r="G10" s="10">
        <v>5.0223680992244102</v>
      </c>
      <c r="H10" s="8">
        <v>578</v>
      </c>
      <c r="I10" s="8">
        <v>139</v>
      </c>
      <c r="J10" s="8">
        <v>717</v>
      </c>
      <c r="K10" s="10">
        <v>-14.131736526946099</v>
      </c>
      <c r="L10" s="11">
        <v>1113.8786610878699</v>
      </c>
      <c r="M10" s="10">
        <v>22.306384048608599</v>
      </c>
      <c r="N10" s="8">
        <v>141</v>
      </c>
      <c r="O10" s="10">
        <v>95.8333333333333</v>
      </c>
      <c r="P10" s="8" t="s">
        <v>10</v>
      </c>
      <c r="Q10" s="8" t="s">
        <v>10</v>
      </c>
      <c r="R10" s="8" t="s">
        <v>10</v>
      </c>
      <c r="S10" s="8" t="s">
        <v>10</v>
      </c>
      <c r="T10" s="8">
        <v>1226</v>
      </c>
      <c r="U10" s="10">
        <v>12.6838235294118</v>
      </c>
      <c r="V10" s="8">
        <v>533</v>
      </c>
      <c r="W10" s="10">
        <v>-1.66051660516605</v>
      </c>
      <c r="X10" s="8">
        <v>272</v>
      </c>
      <c r="Y10" s="10">
        <v>-1.80505415162455</v>
      </c>
      <c r="Z10" s="8">
        <v>23</v>
      </c>
      <c r="AA10" s="10">
        <v>35.294117647058798</v>
      </c>
      <c r="AB10" s="8">
        <v>368</v>
      </c>
      <c r="AC10" s="10">
        <v>68.036529680365305</v>
      </c>
      <c r="AD10" s="8">
        <v>30</v>
      </c>
      <c r="AE10" s="10">
        <v>-9.0909090909090899</v>
      </c>
    </row>
    <row r="11" spans="1:31" x14ac:dyDescent="0.2">
      <c r="A11" s="36" t="s">
        <v>64</v>
      </c>
      <c r="B11" s="36" t="s">
        <v>827</v>
      </c>
      <c r="C11" s="8" t="s">
        <v>828</v>
      </c>
      <c r="D11" s="38" t="s">
        <v>9</v>
      </c>
      <c r="E11" s="8">
        <v>2018</v>
      </c>
      <c r="F11" s="9">
        <v>812671</v>
      </c>
      <c r="G11" s="10">
        <v>1.75546014466894</v>
      </c>
      <c r="H11" s="8">
        <v>707</v>
      </c>
      <c r="I11" s="8">
        <v>215</v>
      </c>
      <c r="J11" s="8">
        <v>922</v>
      </c>
      <c r="K11" s="10">
        <v>28.591352859135299</v>
      </c>
      <c r="L11" s="11">
        <v>881.42190889370897</v>
      </c>
      <c r="M11" s="10">
        <v>-20.869126980772599</v>
      </c>
      <c r="N11" s="8">
        <v>180</v>
      </c>
      <c r="O11" s="10">
        <v>27.659574468085101</v>
      </c>
      <c r="P11" s="8" t="s">
        <v>10</v>
      </c>
      <c r="Q11" s="8" t="s">
        <v>10</v>
      </c>
      <c r="R11" s="8" t="s">
        <v>10</v>
      </c>
      <c r="S11" s="8" t="s">
        <v>10</v>
      </c>
      <c r="T11" s="8">
        <v>1346</v>
      </c>
      <c r="U11" s="10">
        <v>9.7879282218596995</v>
      </c>
      <c r="V11" s="8">
        <v>649</v>
      </c>
      <c r="W11" s="10">
        <v>21.7636022514071</v>
      </c>
      <c r="X11" s="8">
        <v>263</v>
      </c>
      <c r="Y11" s="10">
        <v>-3.3088235294117601</v>
      </c>
      <c r="Z11" s="8">
        <v>90</v>
      </c>
      <c r="AA11" s="10">
        <v>291.304347826087</v>
      </c>
      <c r="AB11" s="8">
        <v>344</v>
      </c>
      <c r="AC11" s="10">
        <v>-6.5217391304347796</v>
      </c>
      <c r="AD11" s="8">
        <v>0</v>
      </c>
      <c r="AE11" s="10">
        <v>-100</v>
      </c>
    </row>
    <row r="12" spans="1:31" x14ac:dyDescent="0.2">
      <c r="A12" s="36" t="s">
        <v>64</v>
      </c>
      <c r="B12" s="36" t="s">
        <v>827</v>
      </c>
      <c r="C12" s="8" t="s">
        <v>828</v>
      </c>
      <c r="D12" s="38" t="s">
        <v>9</v>
      </c>
      <c r="E12" s="8">
        <v>2019</v>
      </c>
      <c r="F12" s="9">
        <v>879834</v>
      </c>
      <c r="G12" s="10">
        <v>8.2644760302754694</v>
      </c>
      <c r="H12" s="8">
        <v>620</v>
      </c>
      <c r="I12" s="8">
        <v>176</v>
      </c>
      <c r="J12" s="8">
        <v>796</v>
      </c>
      <c r="K12" s="10">
        <v>-13.665943600867701</v>
      </c>
      <c r="L12" s="11">
        <v>1105.31909547739</v>
      </c>
      <c r="M12" s="10">
        <v>25.401817713459799</v>
      </c>
      <c r="N12" s="8">
        <v>178</v>
      </c>
      <c r="O12" s="10">
        <v>-1.1111111111111101</v>
      </c>
      <c r="P12" s="8" t="s">
        <v>10</v>
      </c>
      <c r="Q12" s="8" t="s">
        <v>10</v>
      </c>
      <c r="R12" s="8" t="s">
        <v>10</v>
      </c>
      <c r="S12" s="8" t="s">
        <v>10</v>
      </c>
      <c r="T12" s="8">
        <v>1298</v>
      </c>
      <c r="U12" s="10">
        <v>-3.5661218424962802</v>
      </c>
      <c r="V12" s="8">
        <v>575</v>
      </c>
      <c r="W12" s="10">
        <v>-11.402157164868999</v>
      </c>
      <c r="X12" s="8">
        <v>270</v>
      </c>
      <c r="Y12" s="10">
        <v>2.6615969581748899</v>
      </c>
      <c r="Z12" s="8">
        <v>67</v>
      </c>
      <c r="AA12" s="10">
        <v>-25.5555555555556</v>
      </c>
      <c r="AB12" s="8">
        <v>386</v>
      </c>
      <c r="AC12" s="10">
        <v>12.209302325581399</v>
      </c>
      <c r="AD12" s="8">
        <v>0</v>
      </c>
      <c r="AE12" s="10" t="s">
        <v>10</v>
      </c>
    </row>
    <row r="13" spans="1:31" x14ac:dyDescent="0.2">
      <c r="A13" s="36" t="s">
        <v>64</v>
      </c>
      <c r="B13" s="36" t="s">
        <v>827</v>
      </c>
      <c r="C13" s="8" t="s">
        <v>828</v>
      </c>
      <c r="D13" s="38" t="s">
        <v>9</v>
      </c>
      <c r="E13" s="8">
        <v>2020</v>
      </c>
      <c r="F13" s="9">
        <v>886692</v>
      </c>
      <c r="G13" s="10">
        <v>0.77946521730234397</v>
      </c>
      <c r="H13" s="8">
        <v>722</v>
      </c>
      <c r="I13" s="8">
        <v>169</v>
      </c>
      <c r="J13" s="8">
        <v>891</v>
      </c>
      <c r="K13" s="10">
        <v>11.9346733668342</v>
      </c>
      <c r="L13" s="11">
        <v>995.16498316498303</v>
      </c>
      <c r="M13" s="10">
        <v>-9.9658200752270805</v>
      </c>
      <c r="N13" s="8">
        <v>216</v>
      </c>
      <c r="O13" s="10">
        <v>21.348314606741599</v>
      </c>
      <c r="P13" s="8" t="s">
        <v>10</v>
      </c>
      <c r="Q13" s="8" t="s">
        <v>10</v>
      </c>
      <c r="R13" s="8" t="s">
        <v>10</v>
      </c>
      <c r="S13" s="8" t="s">
        <v>10</v>
      </c>
      <c r="T13" s="8">
        <v>1417</v>
      </c>
      <c r="U13" s="10">
        <v>9.1679506933744204</v>
      </c>
      <c r="V13" s="8">
        <v>690</v>
      </c>
      <c r="W13" s="10">
        <v>20</v>
      </c>
      <c r="X13" s="8">
        <v>275</v>
      </c>
      <c r="Y13" s="10">
        <v>1.8518518518518601</v>
      </c>
      <c r="Z13" s="8">
        <v>47</v>
      </c>
      <c r="AA13" s="10">
        <v>-29.8507462686567</v>
      </c>
      <c r="AB13" s="8">
        <v>405</v>
      </c>
      <c r="AC13" s="10">
        <v>4.9222797927461102</v>
      </c>
      <c r="AD13" s="8">
        <v>0</v>
      </c>
      <c r="AE13" s="10" t="s">
        <v>10</v>
      </c>
    </row>
    <row r="14" spans="1:31" x14ac:dyDescent="0.2">
      <c r="A14" s="17" t="s">
        <v>70</v>
      </c>
      <c r="B14" s="17" t="s">
        <v>825</v>
      </c>
      <c r="C14" s="4" t="s">
        <v>826</v>
      </c>
      <c r="D14" s="37" t="s">
        <v>11</v>
      </c>
      <c r="E14" s="4">
        <v>2015</v>
      </c>
      <c r="F14" s="5">
        <v>8997707</v>
      </c>
      <c r="G14" s="6" t="s">
        <v>10</v>
      </c>
      <c r="H14" s="4">
        <v>916</v>
      </c>
      <c r="I14" s="4">
        <v>237</v>
      </c>
      <c r="J14" s="4">
        <v>1153</v>
      </c>
      <c r="K14" s="6" t="s">
        <v>10</v>
      </c>
      <c r="L14" s="7">
        <v>7803.7354726799604</v>
      </c>
      <c r="M14" s="6" t="s">
        <v>10</v>
      </c>
      <c r="N14" s="4">
        <v>241</v>
      </c>
      <c r="O14" s="6" t="s">
        <v>10</v>
      </c>
      <c r="P14" s="4" t="s">
        <v>10</v>
      </c>
      <c r="Q14" s="4" t="s">
        <v>10</v>
      </c>
      <c r="R14" s="4" t="s">
        <v>10</v>
      </c>
      <c r="S14" s="4" t="s">
        <v>10</v>
      </c>
      <c r="T14" s="4">
        <v>3325</v>
      </c>
      <c r="U14" s="6" t="s">
        <v>10</v>
      </c>
      <c r="V14" s="4">
        <v>406</v>
      </c>
      <c r="W14" s="6" t="s">
        <v>10</v>
      </c>
      <c r="X14" s="4">
        <v>614</v>
      </c>
      <c r="Y14" s="6" t="s">
        <v>10</v>
      </c>
      <c r="Z14" s="4">
        <v>585</v>
      </c>
      <c r="AA14" s="6" t="s">
        <v>10</v>
      </c>
      <c r="AB14" s="4">
        <v>1686</v>
      </c>
      <c r="AC14" s="6" t="s">
        <v>10</v>
      </c>
      <c r="AD14" s="4">
        <v>34</v>
      </c>
      <c r="AE14" s="6" t="s">
        <v>10</v>
      </c>
    </row>
    <row r="15" spans="1:31" x14ac:dyDescent="0.2">
      <c r="A15" s="36" t="s">
        <v>70</v>
      </c>
      <c r="B15" s="36" t="s">
        <v>825</v>
      </c>
      <c r="C15" s="8" t="s">
        <v>826</v>
      </c>
      <c r="D15" s="38" t="s">
        <v>11</v>
      </c>
      <c r="E15" s="8">
        <v>2016</v>
      </c>
      <c r="F15" s="9">
        <v>8909627</v>
      </c>
      <c r="G15" s="10">
        <v>-0.97891607272830905</v>
      </c>
      <c r="H15" s="8">
        <v>1032</v>
      </c>
      <c r="I15" s="8">
        <v>196</v>
      </c>
      <c r="J15" s="8">
        <v>1228</v>
      </c>
      <c r="K15" s="10">
        <v>6.5047701647875202</v>
      </c>
      <c r="L15" s="11">
        <v>7255.3965798045601</v>
      </c>
      <c r="M15" s="10">
        <v>-7.0266207099802402</v>
      </c>
      <c r="N15" s="8">
        <v>92</v>
      </c>
      <c r="O15" s="10">
        <v>-61.825726141078803</v>
      </c>
      <c r="P15" s="8" t="s">
        <v>10</v>
      </c>
      <c r="Q15" s="8" t="s">
        <v>10</v>
      </c>
      <c r="R15" s="8" t="s">
        <v>10</v>
      </c>
      <c r="S15" s="8" t="s">
        <v>10</v>
      </c>
      <c r="T15" s="8">
        <v>3038</v>
      </c>
      <c r="U15" s="10">
        <v>-8.6315789473684195</v>
      </c>
      <c r="V15" s="8">
        <v>493</v>
      </c>
      <c r="W15" s="10">
        <v>21.428571428571399</v>
      </c>
      <c r="X15" s="8">
        <v>586</v>
      </c>
      <c r="Y15" s="10">
        <v>-4.5602605863192203</v>
      </c>
      <c r="Z15" s="8">
        <v>374</v>
      </c>
      <c r="AA15" s="10">
        <v>-36.068376068376097</v>
      </c>
      <c r="AB15" s="8">
        <v>1492</v>
      </c>
      <c r="AC15" s="10">
        <v>-11.5065243179122</v>
      </c>
      <c r="AD15" s="8">
        <v>93</v>
      </c>
      <c r="AE15" s="10">
        <v>173.529411764706</v>
      </c>
    </row>
    <row r="16" spans="1:31" x14ac:dyDescent="0.2">
      <c r="A16" s="36" t="s">
        <v>70</v>
      </c>
      <c r="B16" s="36" t="s">
        <v>825</v>
      </c>
      <c r="C16" s="8" t="s">
        <v>826</v>
      </c>
      <c r="D16" s="38" t="s">
        <v>11</v>
      </c>
      <c r="E16" s="8">
        <v>2017</v>
      </c>
      <c r="F16" s="9">
        <v>9368654</v>
      </c>
      <c r="G16" s="10">
        <v>5.1520338617991399</v>
      </c>
      <c r="H16" s="8">
        <v>875</v>
      </c>
      <c r="I16" s="8">
        <v>217</v>
      </c>
      <c r="J16" s="8">
        <v>1092</v>
      </c>
      <c r="K16" s="10">
        <v>-11.074918566775199</v>
      </c>
      <c r="L16" s="11">
        <v>8579.3534798534802</v>
      </c>
      <c r="M16" s="10">
        <v>18.2478915588731</v>
      </c>
      <c r="N16" s="8">
        <v>92</v>
      </c>
      <c r="O16" s="10">
        <v>0</v>
      </c>
      <c r="P16" s="8" t="s">
        <v>10</v>
      </c>
      <c r="Q16" s="8" t="s">
        <v>10</v>
      </c>
      <c r="R16" s="8" t="s">
        <v>10</v>
      </c>
      <c r="S16" s="8" t="s">
        <v>10</v>
      </c>
      <c r="T16" s="8">
        <v>3112</v>
      </c>
      <c r="U16" s="10">
        <v>2.43581303489138</v>
      </c>
      <c r="V16" s="8">
        <v>595</v>
      </c>
      <c r="W16" s="10">
        <v>20.689655172413801</v>
      </c>
      <c r="X16" s="8">
        <v>357</v>
      </c>
      <c r="Y16" s="10">
        <v>-39.078498293515402</v>
      </c>
      <c r="Z16" s="8">
        <v>525</v>
      </c>
      <c r="AA16" s="10">
        <v>40.374331550802097</v>
      </c>
      <c r="AB16" s="8">
        <v>1542</v>
      </c>
      <c r="AC16" s="10">
        <v>3.3512064343163499</v>
      </c>
      <c r="AD16" s="8">
        <v>93</v>
      </c>
      <c r="AE16" s="10">
        <v>0</v>
      </c>
    </row>
    <row r="17" spans="1:31" x14ac:dyDescent="0.2">
      <c r="A17" s="36" t="s">
        <v>70</v>
      </c>
      <c r="B17" s="36" t="s">
        <v>825</v>
      </c>
      <c r="C17" s="8" t="s">
        <v>826</v>
      </c>
      <c r="D17" s="38" t="s">
        <v>11</v>
      </c>
      <c r="E17" s="8">
        <v>2018</v>
      </c>
      <c r="F17" s="9">
        <v>9482514</v>
      </c>
      <c r="G17" s="10">
        <v>1.2153293311931499</v>
      </c>
      <c r="H17" s="8">
        <v>682</v>
      </c>
      <c r="I17" s="8">
        <v>219</v>
      </c>
      <c r="J17" s="8">
        <v>901</v>
      </c>
      <c r="K17" s="10">
        <v>-17.4908424908425</v>
      </c>
      <c r="L17" s="11">
        <v>10524.4328523862</v>
      </c>
      <c r="M17" s="10">
        <v>22.671631109503799</v>
      </c>
      <c r="N17" s="8">
        <v>119</v>
      </c>
      <c r="O17" s="10">
        <v>29.347826086956498</v>
      </c>
      <c r="P17" s="8" t="s">
        <v>10</v>
      </c>
      <c r="Q17" s="8" t="s">
        <v>10</v>
      </c>
      <c r="R17" s="8" t="s">
        <v>10</v>
      </c>
      <c r="S17" s="8" t="s">
        <v>10</v>
      </c>
      <c r="T17" s="8">
        <v>2836</v>
      </c>
      <c r="U17" s="10">
        <v>-8.8688946015424204</v>
      </c>
      <c r="V17" s="8">
        <v>569</v>
      </c>
      <c r="W17" s="10">
        <v>-4.3697478991596599</v>
      </c>
      <c r="X17" s="8">
        <v>308</v>
      </c>
      <c r="Y17" s="10">
        <v>-13.7254901960784</v>
      </c>
      <c r="Z17" s="8">
        <v>191</v>
      </c>
      <c r="AA17" s="10">
        <v>-63.619047619047599</v>
      </c>
      <c r="AB17" s="8">
        <v>1768</v>
      </c>
      <c r="AC17" s="10">
        <v>14.6562905317769</v>
      </c>
      <c r="AD17" s="8">
        <v>0</v>
      </c>
      <c r="AE17" s="10">
        <v>-100</v>
      </c>
    </row>
    <row r="18" spans="1:31" x14ac:dyDescent="0.2">
      <c r="A18" s="36" t="s">
        <v>70</v>
      </c>
      <c r="B18" s="36" t="s">
        <v>825</v>
      </c>
      <c r="C18" s="8" t="s">
        <v>826</v>
      </c>
      <c r="D18" s="38" t="s">
        <v>11</v>
      </c>
      <c r="E18" s="8">
        <v>2019</v>
      </c>
      <c r="F18" s="9">
        <v>9388061</v>
      </c>
      <c r="G18" s="10">
        <v>-0.99607551330796995</v>
      </c>
      <c r="H18" s="8">
        <v>655</v>
      </c>
      <c r="I18" s="8">
        <v>326</v>
      </c>
      <c r="J18" s="8">
        <v>981</v>
      </c>
      <c r="K18" s="10">
        <v>8.8790233074361709</v>
      </c>
      <c r="L18" s="11">
        <v>9569.8888888888905</v>
      </c>
      <c r="M18" s="10">
        <v>-9.0697900484102796</v>
      </c>
      <c r="N18" s="8">
        <v>101</v>
      </c>
      <c r="O18" s="10">
        <v>-15.126050420168101</v>
      </c>
      <c r="P18" s="8" t="s">
        <v>10</v>
      </c>
      <c r="Q18" s="8" t="s">
        <v>10</v>
      </c>
      <c r="R18" s="8" t="s">
        <v>10</v>
      </c>
      <c r="S18" s="8" t="s">
        <v>10</v>
      </c>
      <c r="T18" s="8">
        <v>2639</v>
      </c>
      <c r="U18" s="10">
        <v>-6.9464033850493596</v>
      </c>
      <c r="V18" s="8">
        <v>516</v>
      </c>
      <c r="W18" s="10">
        <v>-9.3145869947275894</v>
      </c>
      <c r="X18" s="8">
        <v>277</v>
      </c>
      <c r="Y18" s="10">
        <v>-10.064935064935099</v>
      </c>
      <c r="Z18" s="8">
        <v>106</v>
      </c>
      <c r="AA18" s="10">
        <v>-44.502617801047101</v>
      </c>
      <c r="AB18" s="8">
        <v>1740</v>
      </c>
      <c r="AC18" s="10">
        <v>-1.58371040723982</v>
      </c>
      <c r="AD18" s="8">
        <v>0</v>
      </c>
      <c r="AE18" s="10" t="s">
        <v>10</v>
      </c>
    </row>
    <row r="19" spans="1:31" x14ac:dyDescent="0.2">
      <c r="A19" s="36" t="s">
        <v>70</v>
      </c>
      <c r="B19" s="36" t="s">
        <v>825</v>
      </c>
      <c r="C19" s="8" t="s">
        <v>826</v>
      </c>
      <c r="D19" s="38" t="s">
        <v>11</v>
      </c>
      <c r="E19" s="8">
        <v>2020</v>
      </c>
      <c r="F19" s="9">
        <v>10190721</v>
      </c>
      <c r="G19" s="10">
        <v>8.5497953198216301</v>
      </c>
      <c r="H19" s="8">
        <v>601</v>
      </c>
      <c r="I19" s="8">
        <v>247</v>
      </c>
      <c r="J19" s="8">
        <v>848</v>
      </c>
      <c r="K19" s="10">
        <v>-13.5575942915392</v>
      </c>
      <c r="L19" s="11">
        <v>12017.3596698113</v>
      </c>
      <c r="M19" s="10">
        <v>25.574704255595599</v>
      </c>
      <c r="N19" s="8">
        <v>150</v>
      </c>
      <c r="O19" s="10">
        <v>48.514851485148498</v>
      </c>
      <c r="P19" s="8" t="s">
        <v>10</v>
      </c>
      <c r="Q19" s="8" t="s">
        <v>10</v>
      </c>
      <c r="R19" s="8" t="s">
        <v>10</v>
      </c>
      <c r="S19" s="8" t="s">
        <v>10</v>
      </c>
      <c r="T19" s="8">
        <v>2944</v>
      </c>
      <c r="U19" s="10">
        <v>11.557408109132201</v>
      </c>
      <c r="V19" s="8">
        <v>545</v>
      </c>
      <c r="W19" s="10">
        <v>5.6201550387596999</v>
      </c>
      <c r="X19" s="8">
        <v>309</v>
      </c>
      <c r="Y19" s="10">
        <v>11.5523465703971</v>
      </c>
      <c r="Z19" s="8">
        <v>235</v>
      </c>
      <c r="AA19" s="10">
        <v>121.698113207547</v>
      </c>
      <c r="AB19" s="8">
        <v>1823</v>
      </c>
      <c r="AC19" s="10">
        <v>4.7701149425287204</v>
      </c>
      <c r="AD19" s="8">
        <v>32</v>
      </c>
      <c r="AE19" s="10" t="s">
        <v>67</v>
      </c>
    </row>
    <row r="20" spans="1:31" x14ac:dyDescent="0.2">
      <c r="A20" s="17" t="s">
        <v>77</v>
      </c>
      <c r="B20" s="17" t="s">
        <v>823</v>
      </c>
      <c r="C20" s="4" t="s">
        <v>824</v>
      </c>
      <c r="D20" s="37" t="s">
        <v>11</v>
      </c>
      <c r="E20" s="4">
        <v>2015</v>
      </c>
      <c r="F20" s="5">
        <v>3953258</v>
      </c>
      <c r="G20" s="6" t="s">
        <v>10</v>
      </c>
      <c r="H20" s="4">
        <v>364</v>
      </c>
      <c r="I20" s="4">
        <v>214</v>
      </c>
      <c r="J20" s="4">
        <v>578</v>
      </c>
      <c r="K20" s="6" t="s">
        <v>10</v>
      </c>
      <c r="L20" s="7">
        <v>6839.5467128027703</v>
      </c>
      <c r="M20" s="6" t="s">
        <v>10</v>
      </c>
      <c r="N20" s="4">
        <v>107</v>
      </c>
      <c r="O20" s="6" t="s">
        <v>10</v>
      </c>
      <c r="P20" s="4" t="s">
        <v>10</v>
      </c>
      <c r="Q20" s="4" t="s">
        <v>10</v>
      </c>
      <c r="R20" s="4" t="s">
        <v>10</v>
      </c>
      <c r="S20" s="4" t="s">
        <v>10</v>
      </c>
      <c r="T20" s="4">
        <v>767</v>
      </c>
      <c r="U20" s="6" t="s">
        <v>10</v>
      </c>
      <c r="V20" s="4">
        <v>359</v>
      </c>
      <c r="W20" s="6" t="s">
        <v>10</v>
      </c>
      <c r="X20" s="4">
        <v>125</v>
      </c>
      <c r="Y20" s="6" t="s">
        <v>10</v>
      </c>
      <c r="Z20" s="4">
        <v>75</v>
      </c>
      <c r="AA20" s="6" t="s">
        <v>10</v>
      </c>
      <c r="AB20" s="4">
        <v>208</v>
      </c>
      <c r="AC20" s="6" t="s">
        <v>10</v>
      </c>
      <c r="AD20" s="4">
        <v>0</v>
      </c>
      <c r="AE20" s="6" t="s">
        <v>10</v>
      </c>
    </row>
    <row r="21" spans="1:31" x14ac:dyDescent="0.2">
      <c r="A21" s="36" t="s">
        <v>77</v>
      </c>
      <c r="B21" s="36" t="s">
        <v>823</v>
      </c>
      <c r="C21" s="8" t="s">
        <v>824</v>
      </c>
      <c r="D21" s="38" t="s">
        <v>11</v>
      </c>
      <c r="E21" s="8">
        <v>2016</v>
      </c>
      <c r="F21" s="9">
        <v>3851277</v>
      </c>
      <c r="G21" s="10">
        <v>-2.5796697306373702</v>
      </c>
      <c r="H21" s="8">
        <v>387</v>
      </c>
      <c r="I21" s="8">
        <v>236</v>
      </c>
      <c r="J21" s="8">
        <v>623</v>
      </c>
      <c r="K21" s="10">
        <v>7.7854671280276797</v>
      </c>
      <c r="L21" s="11">
        <v>6181.8250401284104</v>
      </c>
      <c r="M21" s="10">
        <v>-9.6164512107678792</v>
      </c>
      <c r="N21" s="8">
        <v>80</v>
      </c>
      <c r="O21" s="10">
        <v>-25.233644859813101</v>
      </c>
      <c r="P21" s="8" t="s">
        <v>10</v>
      </c>
      <c r="Q21" s="8" t="s">
        <v>10</v>
      </c>
      <c r="R21" s="8" t="s">
        <v>10</v>
      </c>
      <c r="S21" s="8" t="s">
        <v>10</v>
      </c>
      <c r="T21" s="8">
        <v>1447</v>
      </c>
      <c r="U21" s="10">
        <v>88.657105606258099</v>
      </c>
      <c r="V21" s="8">
        <v>354</v>
      </c>
      <c r="W21" s="10">
        <v>-1.3927576601671301</v>
      </c>
      <c r="X21" s="8">
        <v>122</v>
      </c>
      <c r="Y21" s="10">
        <v>-2.4</v>
      </c>
      <c r="Z21" s="8">
        <v>467</v>
      </c>
      <c r="AA21" s="10">
        <v>522.66666666666697</v>
      </c>
      <c r="AB21" s="8">
        <v>504</v>
      </c>
      <c r="AC21" s="10">
        <v>142.30769230769201</v>
      </c>
      <c r="AD21" s="8">
        <v>0</v>
      </c>
      <c r="AE21" s="10" t="s">
        <v>10</v>
      </c>
    </row>
    <row r="22" spans="1:31" x14ac:dyDescent="0.2">
      <c r="A22" s="36" t="s">
        <v>77</v>
      </c>
      <c r="B22" s="36" t="s">
        <v>823</v>
      </c>
      <c r="C22" s="8" t="s">
        <v>824</v>
      </c>
      <c r="D22" s="38" t="s">
        <v>11</v>
      </c>
      <c r="E22" s="8">
        <v>2017</v>
      </c>
      <c r="F22" s="9">
        <v>3853644</v>
      </c>
      <c r="G22" s="10">
        <v>6.14601338724707E-2</v>
      </c>
      <c r="H22" s="8">
        <v>341</v>
      </c>
      <c r="I22" s="8">
        <v>265</v>
      </c>
      <c r="J22" s="8">
        <v>606</v>
      </c>
      <c r="K22" s="10">
        <v>-2.7287319422150902</v>
      </c>
      <c r="L22" s="11">
        <v>6359.1485148514803</v>
      </c>
      <c r="M22" s="10">
        <v>2.8684647910933099</v>
      </c>
      <c r="N22" s="8">
        <v>65</v>
      </c>
      <c r="O22" s="10">
        <v>-18.75</v>
      </c>
      <c r="P22" s="8" t="s">
        <v>10</v>
      </c>
      <c r="Q22" s="8" t="s">
        <v>10</v>
      </c>
      <c r="R22" s="8" t="s">
        <v>10</v>
      </c>
      <c r="S22" s="8" t="s">
        <v>10</v>
      </c>
      <c r="T22" s="8">
        <v>827</v>
      </c>
      <c r="U22" s="10">
        <v>-42.847270214236403</v>
      </c>
      <c r="V22" s="8">
        <v>304</v>
      </c>
      <c r="W22" s="10">
        <v>-14.1242937853107</v>
      </c>
      <c r="X22" s="8">
        <v>222</v>
      </c>
      <c r="Y22" s="10">
        <v>81.967213114754102</v>
      </c>
      <c r="Z22" s="8">
        <v>54</v>
      </c>
      <c r="AA22" s="10">
        <v>-88.436830835117803</v>
      </c>
      <c r="AB22" s="8">
        <v>247</v>
      </c>
      <c r="AC22" s="10">
        <v>-50.992063492063501</v>
      </c>
      <c r="AD22" s="8">
        <v>0</v>
      </c>
      <c r="AE22" s="10" t="s">
        <v>10</v>
      </c>
    </row>
    <row r="23" spans="1:31" x14ac:dyDescent="0.2">
      <c r="A23" s="36" t="s">
        <v>77</v>
      </c>
      <c r="B23" s="36" t="s">
        <v>823</v>
      </c>
      <c r="C23" s="8" t="s">
        <v>824</v>
      </c>
      <c r="D23" s="38" t="s">
        <v>11</v>
      </c>
      <c r="E23" s="8">
        <v>2018</v>
      </c>
      <c r="F23" s="9">
        <v>3811801</v>
      </c>
      <c r="G23" s="10">
        <v>-1.0858034629041999</v>
      </c>
      <c r="H23" s="8">
        <v>318</v>
      </c>
      <c r="I23" s="8">
        <v>233</v>
      </c>
      <c r="J23" s="8">
        <v>551</v>
      </c>
      <c r="K23" s="10">
        <v>-9.0759075907590798</v>
      </c>
      <c r="L23" s="11">
        <v>6917.9691470054404</v>
      </c>
      <c r="M23" s="10">
        <v>8.7876644309982996</v>
      </c>
      <c r="N23" s="8">
        <v>59</v>
      </c>
      <c r="O23" s="10">
        <v>-9.2307692307692299</v>
      </c>
      <c r="P23" s="8" t="s">
        <v>10</v>
      </c>
      <c r="Q23" s="8" t="s">
        <v>10</v>
      </c>
      <c r="R23" s="8" t="s">
        <v>10</v>
      </c>
      <c r="S23" s="8" t="s">
        <v>10</v>
      </c>
      <c r="T23" s="8">
        <v>698</v>
      </c>
      <c r="U23" s="10">
        <v>-15.598548972188601</v>
      </c>
      <c r="V23" s="8">
        <v>298</v>
      </c>
      <c r="W23" s="10">
        <v>-1.9736842105263199</v>
      </c>
      <c r="X23" s="8">
        <v>137</v>
      </c>
      <c r="Y23" s="10">
        <v>-38.2882882882883</v>
      </c>
      <c r="Z23" s="8">
        <v>60</v>
      </c>
      <c r="AA23" s="10">
        <v>11.1111111111111</v>
      </c>
      <c r="AB23" s="8">
        <v>203</v>
      </c>
      <c r="AC23" s="10">
        <v>-17.813765182186199</v>
      </c>
      <c r="AD23" s="8">
        <v>0</v>
      </c>
      <c r="AE23" s="10" t="s">
        <v>10</v>
      </c>
    </row>
    <row r="24" spans="1:31" x14ac:dyDescent="0.2">
      <c r="A24" s="36" t="s">
        <v>77</v>
      </c>
      <c r="B24" s="36" t="s">
        <v>823</v>
      </c>
      <c r="C24" s="8" t="s">
        <v>824</v>
      </c>
      <c r="D24" s="38" t="s">
        <v>11</v>
      </c>
      <c r="E24" s="8">
        <v>2019</v>
      </c>
      <c r="F24" s="9">
        <v>3902469</v>
      </c>
      <c r="G24" s="10">
        <v>2.37861315425438</v>
      </c>
      <c r="H24" s="8">
        <v>303</v>
      </c>
      <c r="I24" s="8">
        <v>202</v>
      </c>
      <c r="J24" s="8">
        <v>505</v>
      </c>
      <c r="K24" s="10">
        <v>-8.3484573502722306</v>
      </c>
      <c r="L24" s="11">
        <v>7727.6613861386104</v>
      </c>
      <c r="M24" s="10">
        <v>11.704189798008199</v>
      </c>
      <c r="N24" s="8">
        <v>43</v>
      </c>
      <c r="O24" s="10">
        <v>-27.118644067796598</v>
      </c>
      <c r="P24" s="8" t="s">
        <v>10</v>
      </c>
      <c r="Q24" s="8" t="s">
        <v>10</v>
      </c>
      <c r="R24" s="8" t="s">
        <v>10</v>
      </c>
      <c r="S24" s="8" t="s">
        <v>10</v>
      </c>
      <c r="T24" s="8">
        <v>665</v>
      </c>
      <c r="U24" s="10">
        <v>-4.7277936962750697</v>
      </c>
      <c r="V24" s="8">
        <v>261</v>
      </c>
      <c r="W24" s="10">
        <v>-12.416107382550299</v>
      </c>
      <c r="X24" s="8">
        <v>133</v>
      </c>
      <c r="Y24" s="10">
        <v>-2.9197080291970798</v>
      </c>
      <c r="Z24" s="8">
        <v>31</v>
      </c>
      <c r="AA24" s="10">
        <v>-48.3333333333333</v>
      </c>
      <c r="AB24" s="8">
        <v>240</v>
      </c>
      <c r="AC24" s="10">
        <v>18.226600985221701</v>
      </c>
      <c r="AD24" s="8">
        <v>0</v>
      </c>
      <c r="AE24" s="10" t="s">
        <v>10</v>
      </c>
    </row>
    <row r="25" spans="1:31" x14ac:dyDescent="0.2">
      <c r="A25" s="36" t="s">
        <v>77</v>
      </c>
      <c r="B25" s="36" t="s">
        <v>823</v>
      </c>
      <c r="C25" s="8" t="s">
        <v>824</v>
      </c>
      <c r="D25" s="38" t="s">
        <v>11</v>
      </c>
      <c r="E25" s="8">
        <v>2020</v>
      </c>
      <c r="F25" s="9">
        <v>3930009</v>
      </c>
      <c r="G25" s="10">
        <v>0.70570707928749898</v>
      </c>
      <c r="H25" s="8">
        <v>267</v>
      </c>
      <c r="I25" s="8">
        <v>364</v>
      </c>
      <c r="J25" s="8">
        <v>631</v>
      </c>
      <c r="K25" s="10">
        <v>24.950495049505001</v>
      </c>
      <c r="L25" s="11">
        <v>6228.2234548336</v>
      </c>
      <c r="M25" s="10">
        <v>-19.403514936544902</v>
      </c>
      <c r="N25" s="8">
        <v>71</v>
      </c>
      <c r="O25" s="10">
        <v>65.116279069767401</v>
      </c>
      <c r="P25" s="8" t="s">
        <v>10</v>
      </c>
      <c r="Q25" s="8" t="s">
        <v>10</v>
      </c>
      <c r="R25" s="8" t="s">
        <v>10</v>
      </c>
      <c r="S25" s="8" t="s">
        <v>10</v>
      </c>
      <c r="T25" s="8">
        <v>757</v>
      </c>
      <c r="U25" s="10">
        <v>13.834586466165399</v>
      </c>
      <c r="V25" s="8">
        <v>274</v>
      </c>
      <c r="W25" s="10">
        <v>4.9808429118773896</v>
      </c>
      <c r="X25" s="8">
        <v>122</v>
      </c>
      <c r="Y25" s="10">
        <v>-8.2706766917293297</v>
      </c>
      <c r="Z25" s="8">
        <v>114</v>
      </c>
      <c r="AA25" s="10">
        <v>267.74193548387098</v>
      </c>
      <c r="AB25" s="8">
        <v>247</v>
      </c>
      <c r="AC25" s="10">
        <v>2.9166666666666599</v>
      </c>
      <c r="AD25" s="8">
        <v>0</v>
      </c>
      <c r="AE25" s="10" t="s">
        <v>10</v>
      </c>
    </row>
    <row r="26" spans="1:31" x14ac:dyDescent="0.2">
      <c r="A26" s="17" t="s">
        <v>64</v>
      </c>
      <c r="B26" s="17" t="s">
        <v>821</v>
      </c>
      <c r="C26" s="4" t="s">
        <v>822</v>
      </c>
      <c r="D26" s="37" t="s">
        <v>11</v>
      </c>
      <c r="E26" s="4">
        <v>2015</v>
      </c>
      <c r="F26" s="5">
        <v>502183</v>
      </c>
      <c r="G26" s="6" t="s">
        <v>10</v>
      </c>
      <c r="H26" s="4">
        <v>214</v>
      </c>
      <c r="I26" s="4">
        <v>31</v>
      </c>
      <c r="J26" s="4">
        <v>245</v>
      </c>
      <c r="K26" s="6" t="s">
        <v>10</v>
      </c>
      <c r="L26" s="7">
        <v>2049.7265306122399</v>
      </c>
      <c r="M26" s="6" t="s">
        <v>10</v>
      </c>
      <c r="N26" s="4">
        <v>28</v>
      </c>
      <c r="O26" s="6" t="s">
        <v>10</v>
      </c>
      <c r="P26" s="4" t="s">
        <v>10</v>
      </c>
      <c r="Q26" s="4" t="s">
        <v>10</v>
      </c>
      <c r="R26" s="4" t="s">
        <v>10</v>
      </c>
      <c r="S26" s="4" t="s">
        <v>10</v>
      </c>
      <c r="T26" s="4">
        <v>322</v>
      </c>
      <c r="U26" s="6" t="s">
        <v>10</v>
      </c>
      <c r="V26" s="4">
        <v>70</v>
      </c>
      <c r="W26" s="6" t="s">
        <v>10</v>
      </c>
      <c r="X26" s="4">
        <v>194</v>
      </c>
      <c r="Y26" s="6" t="s">
        <v>10</v>
      </c>
      <c r="Z26" s="4">
        <v>0</v>
      </c>
      <c r="AA26" s="6" t="s">
        <v>10</v>
      </c>
      <c r="AB26" s="4">
        <v>58</v>
      </c>
      <c r="AC26" s="6" t="s">
        <v>10</v>
      </c>
      <c r="AD26" s="4">
        <v>0</v>
      </c>
      <c r="AE26" s="6" t="s">
        <v>10</v>
      </c>
    </row>
    <row r="27" spans="1:31" x14ac:dyDescent="0.2">
      <c r="A27" s="36" t="s">
        <v>64</v>
      </c>
      <c r="B27" s="36" t="s">
        <v>821</v>
      </c>
      <c r="C27" s="8" t="s">
        <v>822</v>
      </c>
      <c r="D27" s="38" t="s">
        <v>11</v>
      </c>
      <c r="E27" s="8">
        <v>2016</v>
      </c>
      <c r="F27" s="9">
        <v>469366</v>
      </c>
      <c r="G27" s="10">
        <v>-6.53486876298083</v>
      </c>
      <c r="H27" s="8">
        <v>286</v>
      </c>
      <c r="I27" s="8">
        <v>51</v>
      </c>
      <c r="J27" s="8">
        <v>337</v>
      </c>
      <c r="K27" s="10">
        <v>37.551020408163303</v>
      </c>
      <c r="L27" s="11">
        <v>1392.7774480712201</v>
      </c>
      <c r="M27" s="10">
        <v>-32.050572246084002</v>
      </c>
      <c r="N27" s="8">
        <v>39</v>
      </c>
      <c r="O27" s="10">
        <v>39.285714285714299</v>
      </c>
      <c r="P27" s="8" t="s">
        <v>10</v>
      </c>
      <c r="Q27" s="8" t="s">
        <v>10</v>
      </c>
      <c r="R27" s="8" t="s">
        <v>10</v>
      </c>
      <c r="S27" s="8" t="s">
        <v>10</v>
      </c>
      <c r="T27" s="8">
        <v>293</v>
      </c>
      <c r="U27" s="10">
        <v>-9.00621118012422</v>
      </c>
      <c r="V27" s="8">
        <v>41</v>
      </c>
      <c r="W27" s="10">
        <v>-41.428571428571402</v>
      </c>
      <c r="X27" s="8">
        <v>196</v>
      </c>
      <c r="Y27" s="10">
        <v>1.0309278350515401</v>
      </c>
      <c r="Z27" s="8">
        <v>0</v>
      </c>
      <c r="AA27" s="10" t="s">
        <v>10</v>
      </c>
      <c r="AB27" s="8">
        <v>36</v>
      </c>
      <c r="AC27" s="10">
        <v>-37.931034482758598</v>
      </c>
      <c r="AD27" s="8">
        <v>20</v>
      </c>
      <c r="AE27" s="10" t="s">
        <v>67</v>
      </c>
    </row>
    <row r="28" spans="1:31" x14ac:dyDescent="0.2">
      <c r="A28" s="36" t="s">
        <v>64</v>
      </c>
      <c r="B28" s="36" t="s">
        <v>821</v>
      </c>
      <c r="C28" s="8" t="s">
        <v>822</v>
      </c>
      <c r="D28" s="38" t="s">
        <v>11</v>
      </c>
      <c r="E28" s="8">
        <v>2017</v>
      </c>
      <c r="F28" s="9">
        <v>464413</v>
      </c>
      <c r="G28" s="10">
        <v>-1.05525325652049</v>
      </c>
      <c r="H28" s="8">
        <v>133</v>
      </c>
      <c r="I28" s="8">
        <v>22</v>
      </c>
      <c r="J28" s="8">
        <v>155</v>
      </c>
      <c r="K28" s="10">
        <v>-54.005934718100903</v>
      </c>
      <c r="L28" s="11">
        <v>2996.2129032258099</v>
      </c>
      <c r="M28" s="10">
        <v>115.125030016468</v>
      </c>
      <c r="N28" s="8">
        <v>24</v>
      </c>
      <c r="O28" s="10">
        <v>-38.461538461538503</v>
      </c>
      <c r="P28" s="8" t="s">
        <v>10</v>
      </c>
      <c r="Q28" s="8" t="s">
        <v>10</v>
      </c>
      <c r="R28" s="8" t="s">
        <v>10</v>
      </c>
      <c r="S28" s="8" t="s">
        <v>10</v>
      </c>
      <c r="T28" s="8">
        <v>293</v>
      </c>
      <c r="U28" s="10">
        <v>0</v>
      </c>
      <c r="V28" s="8">
        <v>41</v>
      </c>
      <c r="W28" s="10">
        <v>0</v>
      </c>
      <c r="X28" s="8">
        <v>196</v>
      </c>
      <c r="Y28" s="10">
        <v>0</v>
      </c>
      <c r="Z28" s="8">
        <v>0</v>
      </c>
      <c r="AA28" s="10" t="s">
        <v>10</v>
      </c>
      <c r="AB28" s="8">
        <v>36</v>
      </c>
      <c r="AC28" s="10">
        <v>0</v>
      </c>
      <c r="AD28" s="8">
        <v>20</v>
      </c>
      <c r="AE28" s="10">
        <v>0</v>
      </c>
    </row>
    <row r="29" spans="1:31" x14ac:dyDescent="0.2">
      <c r="A29" s="36" t="s">
        <v>64</v>
      </c>
      <c r="B29" s="36" t="s">
        <v>821</v>
      </c>
      <c r="C29" s="8" t="s">
        <v>822</v>
      </c>
      <c r="D29" s="38" t="s">
        <v>11</v>
      </c>
      <c r="E29" s="8">
        <v>2018</v>
      </c>
      <c r="F29" s="9">
        <v>436218</v>
      </c>
      <c r="G29" s="10">
        <v>-6.0711048140340598</v>
      </c>
      <c r="H29" s="8">
        <v>234</v>
      </c>
      <c r="I29" s="8">
        <v>22</v>
      </c>
      <c r="J29" s="8">
        <v>256</v>
      </c>
      <c r="K29" s="10">
        <v>65.161290322580598</v>
      </c>
      <c r="L29" s="11">
        <v>1703.9765625</v>
      </c>
      <c r="M29" s="10">
        <v>-43.128989242872201</v>
      </c>
      <c r="N29" s="8">
        <v>136</v>
      </c>
      <c r="O29" s="10">
        <v>466.66666666666703</v>
      </c>
      <c r="P29" s="8" t="s">
        <v>10</v>
      </c>
      <c r="Q29" s="8" t="s">
        <v>10</v>
      </c>
      <c r="R29" s="8" t="s">
        <v>10</v>
      </c>
      <c r="S29" s="8" t="s">
        <v>10</v>
      </c>
      <c r="T29" s="8">
        <v>260</v>
      </c>
      <c r="U29" s="10">
        <v>-11.262798634812301</v>
      </c>
      <c r="V29" s="8">
        <v>102</v>
      </c>
      <c r="W29" s="10">
        <v>148.78048780487799</v>
      </c>
      <c r="X29" s="8">
        <v>108</v>
      </c>
      <c r="Y29" s="10">
        <v>-44.8979591836735</v>
      </c>
      <c r="Z29" s="8">
        <v>0</v>
      </c>
      <c r="AA29" s="10" t="s">
        <v>10</v>
      </c>
      <c r="AB29" s="8">
        <v>50</v>
      </c>
      <c r="AC29" s="10">
        <v>38.8888888888889</v>
      </c>
      <c r="AD29" s="8">
        <v>0</v>
      </c>
      <c r="AE29" s="10">
        <v>-100</v>
      </c>
    </row>
    <row r="30" spans="1:31" x14ac:dyDescent="0.2">
      <c r="A30" s="36" t="s">
        <v>64</v>
      </c>
      <c r="B30" s="36" t="s">
        <v>821</v>
      </c>
      <c r="C30" s="8" t="s">
        <v>822</v>
      </c>
      <c r="D30" s="38" t="s">
        <v>11</v>
      </c>
      <c r="E30" s="8">
        <v>2019</v>
      </c>
      <c r="F30" s="9">
        <v>438282</v>
      </c>
      <c r="G30" s="10">
        <v>0.47315791645461402</v>
      </c>
      <c r="H30" s="8">
        <v>189</v>
      </c>
      <c r="I30" s="8">
        <v>201</v>
      </c>
      <c r="J30" s="8">
        <v>390</v>
      </c>
      <c r="K30" s="10">
        <v>52.34375</v>
      </c>
      <c r="L30" s="11">
        <v>1123.8</v>
      </c>
      <c r="M30" s="10">
        <v>-34.048388649711796</v>
      </c>
      <c r="N30" s="8">
        <v>21</v>
      </c>
      <c r="O30" s="10">
        <v>-84.558823529411796</v>
      </c>
      <c r="P30" s="8" t="s">
        <v>10</v>
      </c>
      <c r="Q30" s="8" t="s">
        <v>10</v>
      </c>
      <c r="R30" s="8" t="s">
        <v>10</v>
      </c>
      <c r="S30" s="8" t="s">
        <v>10</v>
      </c>
      <c r="T30" s="8">
        <v>239</v>
      </c>
      <c r="U30" s="10">
        <v>-8.0769230769230802</v>
      </c>
      <c r="V30" s="8">
        <v>106</v>
      </c>
      <c r="W30" s="10">
        <v>3.92156862745099</v>
      </c>
      <c r="X30" s="8">
        <v>83</v>
      </c>
      <c r="Y30" s="10">
        <v>-23.148148148148199</v>
      </c>
      <c r="Z30" s="8">
        <v>0</v>
      </c>
      <c r="AA30" s="10" t="s">
        <v>10</v>
      </c>
      <c r="AB30" s="8">
        <v>42</v>
      </c>
      <c r="AC30" s="10">
        <v>-16</v>
      </c>
      <c r="AD30" s="8">
        <v>8</v>
      </c>
      <c r="AE30" s="10" t="s">
        <v>67</v>
      </c>
    </row>
    <row r="31" spans="1:31" x14ac:dyDescent="0.2">
      <c r="A31" s="36" t="s">
        <v>64</v>
      </c>
      <c r="B31" s="36" t="s">
        <v>821</v>
      </c>
      <c r="C31" s="8" t="s">
        <v>822</v>
      </c>
      <c r="D31" s="38" t="s">
        <v>11</v>
      </c>
      <c r="E31" s="8">
        <v>2020</v>
      </c>
      <c r="F31" s="9">
        <v>455431</v>
      </c>
      <c r="G31" s="10">
        <v>3.9127776180632599</v>
      </c>
      <c r="H31" s="8">
        <v>174</v>
      </c>
      <c r="I31" s="8">
        <v>41</v>
      </c>
      <c r="J31" s="8">
        <v>215</v>
      </c>
      <c r="K31" s="10">
        <v>-44.871794871794897</v>
      </c>
      <c r="L31" s="11">
        <v>2118.2837209302302</v>
      </c>
      <c r="M31" s="10">
        <v>88.492945446719403</v>
      </c>
      <c r="N31" s="8">
        <v>18</v>
      </c>
      <c r="O31" s="10">
        <v>-14.285714285714301</v>
      </c>
      <c r="P31" s="8" t="s">
        <v>10</v>
      </c>
      <c r="Q31" s="8" t="s">
        <v>10</v>
      </c>
      <c r="R31" s="8" t="s">
        <v>10</v>
      </c>
      <c r="S31" s="8" t="s">
        <v>10</v>
      </c>
      <c r="T31" s="8">
        <v>335</v>
      </c>
      <c r="U31" s="10">
        <v>40.1673640167364</v>
      </c>
      <c r="V31" s="8">
        <v>118</v>
      </c>
      <c r="W31" s="10">
        <v>11.320754716981099</v>
      </c>
      <c r="X31" s="8">
        <v>167</v>
      </c>
      <c r="Y31" s="10">
        <v>101.204819277108</v>
      </c>
      <c r="Z31" s="8">
        <v>0</v>
      </c>
      <c r="AA31" s="10" t="s">
        <v>10</v>
      </c>
      <c r="AB31" s="8">
        <v>42</v>
      </c>
      <c r="AC31" s="10">
        <v>0</v>
      </c>
      <c r="AD31" s="8">
        <v>8</v>
      </c>
      <c r="AE31" s="10">
        <v>0</v>
      </c>
    </row>
    <row r="32" spans="1:31" x14ac:dyDescent="0.2">
      <c r="A32" s="17" t="s">
        <v>77</v>
      </c>
      <c r="B32" s="17" t="s">
        <v>819</v>
      </c>
      <c r="C32" s="4" t="s">
        <v>820</v>
      </c>
      <c r="D32" s="37" t="s">
        <v>11</v>
      </c>
      <c r="E32" s="4">
        <v>2015</v>
      </c>
      <c r="F32" s="5">
        <v>754922</v>
      </c>
      <c r="G32" s="6" t="s">
        <v>10</v>
      </c>
      <c r="H32" s="4">
        <v>357</v>
      </c>
      <c r="I32" s="4">
        <v>63</v>
      </c>
      <c r="J32" s="4">
        <v>420</v>
      </c>
      <c r="K32" s="6" t="s">
        <v>10</v>
      </c>
      <c r="L32" s="7">
        <v>1797.43333333333</v>
      </c>
      <c r="M32" s="6" t="s">
        <v>10</v>
      </c>
      <c r="N32" s="4">
        <v>119</v>
      </c>
      <c r="O32" s="6" t="s">
        <v>10</v>
      </c>
      <c r="P32" s="4" t="s">
        <v>10</v>
      </c>
      <c r="Q32" s="4" t="s">
        <v>10</v>
      </c>
      <c r="R32" s="4" t="s">
        <v>10</v>
      </c>
      <c r="S32" s="4" t="s">
        <v>10</v>
      </c>
      <c r="T32" s="4">
        <v>822</v>
      </c>
      <c r="U32" s="6" t="s">
        <v>10</v>
      </c>
      <c r="V32" s="4">
        <v>498</v>
      </c>
      <c r="W32" s="6" t="s">
        <v>10</v>
      </c>
      <c r="X32" s="4">
        <v>34</v>
      </c>
      <c r="Y32" s="6" t="s">
        <v>10</v>
      </c>
      <c r="Z32" s="4">
        <v>49</v>
      </c>
      <c r="AA32" s="6" t="s">
        <v>10</v>
      </c>
      <c r="AB32" s="4">
        <v>241</v>
      </c>
      <c r="AC32" s="6" t="s">
        <v>10</v>
      </c>
      <c r="AD32" s="4">
        <v>0</v>
      </c>
      <c r="AE32" s="6" t="s">
        <v>10</v>
      </c>
    </row>
    <row r="33" spans="1:31" x14ac:dyDescent="0.2">
      <c r="A33" s="36" t="s">
        <v>77</v>
      </c>
      <c r="B33" s="36" t="s">
        <v>819</v>
      </c>
      <c r="C33" s="8" t="s">
        <v>820</v>
      </c>
      <c r="D33" s="38" t="s">
        <v>11</v>
      </c>
      <c r="E33" s="8">
        <v>2016</v>
      </c>
      <c r="F33" s="9">
        <v>703494</v>
      </c>
      <c r="G33" s="10">
        <v>-6.8123594225628601</v>
      </c>
      <c r="H33" s="8">
        <v>298</v>
      </c>
      <c r="I33" s="8">
        <v>87</v>
      </c>
      <c r="J33" s="8">
        <v>385</v>
      </c>
      <c r="K33" s="10">
        <v>-8.3333333333333393</v>
      </c>
      <c r="L33" s="11">
        <v>1827.25714285714</v>
      </c>
      <c r="M33" s="10">
        <v>1.65924426629505</v>
      </c>
      <c r="N33" s="8">
        <v>102</v>
      </c>
      <c r="O33" s="10">
        <v>-14.285714285714301</v>
      </c>
      <c r="P33" s="8" t="s">
        <v>10</v>
      </c>
      <c r="Q33" s="8" t="s">
        <v>10</v>
      </c>
      <c r="R33" s="8" t="s">
        <v>10</v>
      </c>
      <c r="S33" s="8" t="s">
        <v>10</v>
      </c>
      <c r="T33" s="8">
        <v>783</v>
      </c>
      <c r="U33" s="10">
        <v>-4.7445255474452503</v>
      </c>
      <c r="V33" s="8">
        <v>432</v>
      </c>
      <c r="W33" s="10">
        <v>-13.253012048192801</v>
      </c>
      <c r="X33" s="8">
        <v>34</v>
      </c>
      <c r="Y33" s="10">
        <v>0</v>
      </c>
      <c r="Z33" s="8">
        <v>39</v>
      </c>
      <c r="AA33" s="10">
        <v>-20.408163265306101</v>
      </c>
      <c r="AB33" s="8">
        <v>278</v>
      </c>
      <c r="AC33" s="10">
        <v>15.352697095435699</v>
      </c>
      <c r="AD33" s="8">
        <v>0</v>
      </c>
      <c r="AE33" s="10" t="s">
        <v>10</v>
      </c>
    </row>
    <row r="34" spans="1:31" x14ac:dyDescent="0.2">
      <c r="A34" s="36" t="s">
        <v>77</v>
      </c>
      <c r="B34" s="36" t="s">
        <v>819</v>
      </c>
      <c r="C34" s="8" t="s">
        <v>820</v>
      </c>
      <c r="D34" s="38" t="s">
        <v>11</v>
      </c>
      <c r="E34" s="8">
        <v>2017</v>
      </c>
      <c r="F34" s="9">
        <v>675817</v>
      </c>
      <c r="G34" s="10">
        <v>-3.9342197659112998</v>
      </c>
      <c r="H34" s="8">
        <v>337</v>
      </c>
      <c r="I34" s="8">
        <v>99</v>
      </c>
      <c r="J34" s="8">
        <v>436</v>
      </c>
      <c r="K34" s="10">
        <v>13.246753246753199</v>
      </c>
      <c r="L34" s="11">
        <v>1550.03899082569</v>
      </c>
      <c r="M34" s="10">
        <v>-15.1712720409996</v>
      </c>
      <c r="N34" s="8">
        <v>64</v>
      </c>
      <c r="O34" s="10">
        <v>-37.254901960784302</v>
      </c>
      <c r="P34" s="8" t="s">
        <v>10</v>
      </c>
      <c r="Q34" s="8" t="s">
        <v>10</v>
      </c>
      <c r="R34" s="8" t="s">
        <v>10</v>
      </c>
      <c r="S34" s="8" t="s">
        <v>10</v>
      </c>
      <c r="T34" s="8">
        <v>789</v>
      </c>
      <c r="U34" s="10">
        <v>0.76628352490422103</v>
      </c>
      <c r="V34" s="8">
        <v>457</v>
      </c>
      <c r="W34" s="10">
        <v>5.7870370370370496</v>
      </c>
      <c r="X34" s="8">
        <v>30</v>
      </c>
      <c r="Y34" s="10">
        <v>-11.764705882352899</v>
      </c>
      <c r="Z34" s="8">
        <v>0</v>
      </c>
      <c r="AA34" s="10">
        <v>-100</v>
      </c>
      <c r="AB34" s="8">
        <v>302</v>
      </c>
      <c r="AC34" s="10">
        <v>8.6330935251798504</v>
      </c>
      <c r="AD34" s="8">
        <v>0</v>
      </c>
      <c r="AE34" s="10" t="s">
        <v>10</v>
      </c>
    </row>
    <row r="35" spans="1:31" x14ac:dyDescent="0.2">
      <c r="A35" s="36" t="s">
        <v>77</v>
      </c>
      <c r="B35" s="36" t="s">
        <v>819</v>
      </c>
      <c r="C35" s="8" t="s">
        <v>820</v>
      </c>
      <c r="D35" s="38" t="s">
        <v>11</v>
      </c>
      <c r="E35" s="8">
        <v>2018</v>
      </c>
      <c r="F35" s="9">
        <v>664538</v>
      </c>
      <c r="G35" s="10">
        <v>-1.66894292389804</v>
      </c>
      <c r="H35" s="8">
        <v>308</v>
      </c>
      <c r="I35" s="8">
        <v>116</v>
      </c>
      <c r="J35" s="8">
        <v>424</v>
      </c>
      <c r="K35" s="10">
        <v>-2.75229357798165</v>
      </c>
      <c r="L35" s="11">
        <v>1567.30660377358</v>
      </c>
      <c r="M35" s="10">
        <v>1.1140115216520301</v>
      </c>
      <c r="N35" s="8">
        <v>111</v>
      </c>
      <c r="O35" s="10">
        <v>73.4375</v>
      </c>
      <c r="P35" s="8" t="s">
        <v>10</v>
      </c>
      <c r="Q35" s="8" t="s">
        <v>10</v>
      </c>
      <c r="R35" s="8" t="s">
        <v>10</v>
      </c>
      <c r="S35" s="8" t="s">
        <v>10</v>
      </c>
      <c r="T35" s="8">
        <v>843</v>
      </c>
      <c r="U35" s="10">
        <v>6.8441064638783198</v>
      </c>
      <c r="V35" s="8">
        <v>504</v>
      </c>
      <c r="W35" s="10">
        <v>10.2844638949672</v>
      </c>
      <c r="X35" s="8">
        <v>27</v>
      </c>
      <c r="Y35" s="10">
        <v>-10</v>
      </c>
      <c r="Z35" s="8">
        <v>3</v>
      </c>
      <c r="AA35" s="10" t="s">
        <v>67</v>
      </c>
      <c r="AB35" s="8">
        <v>309</v>
      </c>
      <c r="AC35" s="10">
        <v>2.3178807947019902</v>
      </c>
      <c r="AD35" s="8">
        <v>0</v>
      </c>
      <c r="AE35" s="10" t="s">
        <v>10</v>
      </c>
    </row>
    <row r="36" spans="1:31" x14ac:dyDescent="0.2">
      <c r="A36" s="36" t="s">
        <v>77</v>
      </c>
      <c r="B36" s="36" t="s">
        <v>819</v>
      </c>
      <c r="C36" s="8" t="s">
        <v>820</v>
      </c>
      <c r="D36" s="38" t="s">
        <v>11</v>
      </c>
      <c r="E36" s="8">
        <v>2019</v>
      </c>
      <c r="F36" s="9">
        <v>711592</v>
      </c>
      <c r="G36" s="10">
        <v>7.0807087028883302</v>
      </c>
      <c r="H36" s="8">
        <v>377</v>
      </c>
      <c r="I36" s="8">
        <v>87</v>
      </c>
      <c r="J36" s="8">
        <v>464</v>
      </c>
      <c r="K36" s="10">
        <v>9.4339622641509404</v>
      </c>
      <c r="L36" s="11">
        <v>1533.60344827586</v>
      </c>
      <c r="M36" s="10">
        <v>-2.1503868749468702</v>
      </c>
      <c r="N36" s="8">
        <v>96</v>
      </c>
      <c r="O36" s="10">
        <v>-13.5135135135135</v>
      </c>
      <c r="P36" s="8" t="s">
        <v>10</v>
      </c>
      <c r="Q36" s="8" t="s">
        <v>10</v>
      </c>
      <c r="R36" s="8" t="s">
        <v>10</v>
      </c>
      <c r="S36" s="8" t="s">
        <v>10</v>
      </c>
      <c r="T36" s="8">
        <v>881</v>
      </c>
      <c r="U36" s="10">
        <v>4.5077105575326302</v>
      </c>
      <c r="V36" s="8">
        <v>517</v>
      </c>
      <c r="W36" s="10">
        <v>2.5793650793650702</v>
      </c>
      <c r="X36" s="8">
        <v>34</v>
      </c>
      <c r="Y36" s="10">
        <v>25.925925925925899</v>
      </c>
      <c r="Z36" s="8">
        <v>32</v>
      </c>
      <c r="AA36" s="10">
        <v>966.66666666666697</v>
      </c>
      <c r="AB36" s="8">
        <v>298</v>
      </c>
      <c r="AC36" s="10">
        <v>-3.55987055016181</v>
      </c>
      <c r="AD36" s="8">
        <v>0</v>
      </c>
      <c r="AE36" s="10" t="s">
        <v>10</v>
      </c>
    </row>
    <row r="37" spans="1:31" x14ac:dyDescent="0.2">
      <c r="A37" s="36" t="s">
        <v>77</v>
      </c>
      <c r="B37" s="36" t="s">
        <v>819</v>
      </c>
      <c r="C37" s="8" t="s">
        <v>820</v>
      </c>
      <c r="D37" s="38" t="s">
        <v>11</v>
      </c>
      <c r="E37" s="8">
        <v>2020</v>
      </c>
      <c r="F37" s="9">
        <v>718541</v>
      </c>
      <c r="G37" s="10">
        <v>0.97654273797345104</v>
      </c>
      <c r="H37" s="8">
        <v>406</v>
      </c>
      <c r="I37" s="8">
        <v>155</v>
      </c>
      <c r="J37" s="8">
        <v>561</v>
      </c>
      <c r="K37" s="10">
        <v>20.9051724137931</v>
      </c>
      <c r="L37" s="11">
        <v>1280.8217468805699</v>
      </c>
      <c r="M37" s="10">
        <v>-16.482859482317899</v>
      </c>
      <c r="N37" s="8">
        <v>139</v>
      </c>
      <c r="O37" s="10">
        <v>44.7916666666667</v>
      </c>
      <c r="P37" s="8" t="s">
        <v>10</v>
      </c>
      <c r="Q37" s="8" t="s">
        <v>10</v>
      </c>
      <c r="R37" s="8" t="s">
        <v>10</v>
      </c>
      <c r="S37" s="8" t="s">
        <v>10</v>
      </c>
      <c r="T37" s="8">
        <v>954</v>
      </c>
      <c r="U37" s="10">
        <v>8.2860385925085094</v>
      </c>
      <c r="V37" s="8">
        <v>530</v>
      </c>
      <c r="W37" s="10">
        <v>2.5145067698259198</v>
      </c>
      <c r="X37" s="8">
        <v>42</v>
      </c>
      <c r="Y37" s="10">
        <v>23.529411764705898</v>
      </c>
      <c r="Z37" s="8">
        <v>13</v>
      </c>
      <c r="AA37" s="10">
        <v>-59.375</v>
      </c>
      <c r="AB37" s="8">
        <v>369</v>
      </c>
      <c r="AC37" s="10">
        <v>23.825503355704701</v>
      </c>
      <c r="AD37" s="8">
        <v>0</v>
      </c>
      <c r="AE37" s="10" t="s">
        <v>10</v>
      </c>
    </row>
    <row r="38" spans="1:31" x14ac:dyDescent="0.2">
      <c r="A38" s="17" t="s">
        <v>77</v>
      </c>
      <c r="B38" s="17" t="s">
        <v>817</v>
      </c>
      <c r="C38" s="4" t="s">
        <v>818</v>
      </c>
      <c r="D38" s="37" t="s">
        <v>11</v>
      </c>
      <c r="E38" s="4">
        <v>2015</v>
      </c>
      <c r="F38" s="5">
        <v>2112078</v>
      </c>
      <c r="G38" s="6" t="s">
        <v>10</v>
      </c>
      <c r="H38" s="4">
        <v>373</v>
      </c>
      <c r="I38" s="4">
        <v>68</v>
      </c>
      <c r="J38" s="4">
        <v>441</v>
      </c>
      <c r="K38" s="6" t="s">
        <v>10</v>
      </c>
      <c r="L38" s="7">
        <v>4789.2925170068002</v>
      </c>
      <c r="M38" s="6" t="s">
        <v>10</v>
      </c>
      <c r="N38" s="4">
        <v>24</v>
      </c>
      <c r="O38" s="6" t="s">
        <v>10</v>
      </c>
      <c r="P38" s="4" t="s">
        <v>10</v>
      </c>
      <c r="Q38" s="4" t="s">
        <v>10</v>
      </c>
      <c r="R38" s="4" t="s">
        <v>10</v>
      </c>
      <c r="S38" s="4" t="s">
        <v>10</v>
      </c>
      <c r="T38" s="4">
        <v>918</v>
      </c>
      <c r="U38" s="6" t="s">
        <v>10</v>
      </c>
      <c r="V38" s="4">
        <v>153</v>
      </c>
      <c r="W38" s="6" t="s">
        <v>10</v>
      </c>
      <c r="X38" s="4">
        <v>261</v>
      </c>
      <c r="Y38" s="6" t="s">
        <v>10</v>
      </c>
      <c r="Z38" s="4">
        <v>11</v>
      </c>
      <c r="AA38" s="6" t="s">
        <v>10</v>
      </c>
      <c r="AB38" s="4">
        <v>471</v>
      </c>
      <c r="AC38" s="6" t="s">
        <v>10</v>
      </c>
      <c r="AD38" s="4">
        <v>22</v>
      </c>
      <c r="AE38" s="6" t="s">
        <v>10</v>
      </c>
    </row>
    <row r="39" spans="1:31" x14ac:dyDescent="0.2">
      <c r="A39" s="36" t="s">
        <v>77</v>
      </c>
      <c r="B39" s="36" t="s">
        <v>817</v>
      </c>
      <c r="C39" s="8" t="s">
        <v>818</v>
      </c>
      <c r="D39" s="38" t="s">
        <v>11</v>
      </c>
      <c r="E39" s="8">
        <v>2016</v>
      </c>
      <c r="F39" s="9">
        <v>2105613</v>
      </c>
      <c r="G39" s="10">
        <v>-0.30609664983963802</v>
      </c>
      <c r="H39" s="8">
        <v>293</v>
      </c>
      <c r="I39" s="8">
        <v>74</v>
      </c>
      <c r="J39" s="8">
        <v>367</v>
      </c>
      <c r="K39" s="10">
        <v>-16.780045351473898</v>
      </c>
      <c r="L39" s="11">
        <v>5737.3651226157999</v>
      </c>
      <c r="M39" s="10">
        <v>19.795671328121799</v>
      </c>
      <c r="N39" s="8">
        <v>28</v>
      </c>
      <c r="O39" s="10">
        <v>16.6666666666667</v>
      </c>
      <c r="P39" s="8" t="s">
        <v>10</v>
      </c>
      <c r="Q39" s="8" t="s">
        <v>10</v>
      </c>
      <c r="R39" s="8" t="s">
        <v>10</v>
      </c>
      <c r="S39" s="8" t="s">
        <v>10</v>
      </c>
      <c r="T39" s="8">
        <v>983</v>
      </c>
      <c r="U39" s="10">
        <v>7.0806100217864802</v>
      </c>
      <c r="V39" s="8">
        <v>258</v>
      </c>
      <c r="W39" s="10">
        <v>68.627450980392197</v>
      </c>
      <c r="X39" s="8">
        <v>164</v>
      </c>
      <c r="Y39" s="10">
        <v>-37.164750957854402</v>
      </c>
      <c r="Z39" s="8">
        <v>47</v>
      </c>
      <c r="AA39" s="10">
        <v>327.27272727272702</v>
      </c>
      <c r="AB39" s="8">
        <v>514</v>
      </c>
      <c r="AC39" s="10">
        <v>9.1295116772823803</v>
      </c>
      <c r="AD39" s="8">
        <v>0</v>
      </c>
      <c r="AE39" s="10">
        <v>-100</v>
      </c>
    </row>
    <row r="40" spans="1:31" x14ac:dyDescent="0.2">
      <c r="A40" s="36" t="s">
        <v>77</v>
      </c>
      <c r="B40" s="36" t="s">
        <v>817</v>
      </c>
      <c r="C40" s="8" t="s">
        <v>818</v>
      </c>
      <c r="D40" s="38" t="s">
        <v>11</v>
      </c>
      <c r="E40" s="8">
        <v>2017</v>
      </c>
      <c r="F40" s="9">
        <v>2032293</v>
      </c>
      <c r="G40" s="10">
        <v>-3.4821213584832602</v>
      </c>
      <c r="H40" s="8">
        <v>314</v>
      </c>
      <c r="I40" s="8">
        <v>63</v>
      </c>
      <c r="J40" s="8">
        <v>377</v>
      </c>
      <c r="K40" s="10">
        <v>2.72479564032697</v>
      </c>
      <c r="L40" s="11">
        <v>5390.6976127321004</v>
      </c>
      <c r="M40" s="10">
        <v>-6.0422772906189701</v>
      </c>
      <c r="N40" s="8">
        <v>45</v>
      </c>
      <c r="O40" s="10">
        <v>60.714285714285701</v>
      </c>
      <c r="P40" s="8" t="s">
        <v>10</v>
      </c>
      <c r="Q40" s="8" t="s">
        <v>10</v>
      </c>
      <c r="R40" s="8" t="s">
        <v>10</v>
      </c>
      <c r="S40" s="8" t="s">
        <v>10</v>
      </c>
      <c r="T40" s="8">
        <v>937</v>
      </c>
      <c r="U40" s="10">
        <v>-4.6795523906408896</v>
      </c>
      <c r="V40" s="8">
        <v>247</v>
      </c>
      <c r="W40" s="10">
        <v>-4.2635658914728696</v>
      </c>
      <c r="X40" s="8">
        <v>146</v>
      </c>
      <c r="Y40" s="10">
        <v>-10.975609756097599</v>
      </c>
      <c r="Z40" s="8">
        <v>58</v>
      </c>
      <c r="AA40" s="10">
        <v>23.404255319148898</v>
      </c>
      <c r="AB40" s="8">
        <v>486</v>
      </c>
      <c r="AC40" s="10">
        <v>-5.4474708171206299</v>
      </c>
      <c r="AD40" s="8">
        <v>0</v>
      </c>
      <c r="AE40" s="10" t="s">
        <v>10</v>
      </c>
    </row>
    <row r="41" spans="1:31" x14ac:dyDescent="0.2">
      <c r="A41" s="36" t="s">
        <v>77</v>
      </c>
      <c r="B41" s="36" t="s">
        <v>817</v>
      </c>
      <c r="C41" s="8" t="s">
        <v>818</v>
      </c>
      <c r="D41" s="38" t="s">
        <v>11</v>
      </c>
      <c r="E41" s="8">
        <v>2018</v>
      </c>
      <c r="F41" s="9">
        <v>1243676</v>
      </c>
      <c r="G41" s="10">
        <v>-38.804296427729703</v>
      </c>
      <c r="H41" s="8">
        <v>300</v>
      </c>
      <c r="I41" s="8">
        <v>69</v>
      </c>
      <c r="J41" s="8">
        <v>369</v>
      </c>
      <c r="K41" s="10">
        <v>-2.1220159151193698</v>
      </c>
      <c r="L41" s="11">
        <v>3370.39566395664</v>
      </c>
      <c r="M41" s="10">
        <v>-37.477560306921603</v>
      </c>
      <c r="N41" s="8">
        <v>63</v>
      </c>
      <c r="O41" s="10">
        <v>40</v>
      </c>
      <c r="P41" s="8" t="s">
        <v>10</v>
      </c>
      <c r="Q41" s="8" t="s">
        <v>10</v>
      </c>
      <c r="R41" s="8" t="s">
        <v>10</v>
      </c>
      <c r="S41" s="8" t="s">
        <v>10</v>
      </c>
      <c r="T41" s="8">
        <v>879</v>
      </c>
      <c r="U41" s="10">
        <v>-6.1899679829242302</v>
      </c>
      <c r="V41" s="8">
        <v>213</v>
      </c>
      <c r="W41" s="10">
        <v>-13.765182186234799</v>
      </c>
      <c r="X41" s="8">
        <v>147</v>
      </c>
      <c r="Y41" s="10">
        <v>0.68493150684931803</v>
      </c>
      <c r="Z41" s="8">
        <v>55</v>
      </c>
      <c r="AA41" s="10">
        <v>-5.1724137931034502</v>
      </c>
      <c r="AB41" s="8">
        <v>464</v>
      </c>
      <c r="AC41" s="10">
        <v>-4.5267489711934203</v>
      </c>
      <c r="AD41" s="8">
        <v>0</v>
      </c>
      <c r="AE41" s="10" t="s">
        <v>10</v>
      </c>
    </row>
    <row r="42" spans="1:31" x14ac:dyDescent="0.2">
      <c r="A42" s="36" t="s">
        <v>77</v>
      </c>
      <c r="B42" s="36" t="s">
        <v>817</v>
      </c>
      <c r="C42" s="8" t="s">
        <v>818</v>
      </c>
      <c r="D42" s="38" t="s">
        <v>11</v>
      </c>
      <c r="E42" s="8">
        <v>2019</v>
      </c>
      <c r="F42" s="9">
        <v>1176724</v>
      </c>
      <c r="G42" s="10">
        <v>-5.3833956754009904</v>
      </c>
      <c r="H42" s="8">
        <v>273</v>
      </c>
      <c r="I42" s="8">
        <v>57</v>
      </c>
      <c r="J42" s="8">
        <v>330</v>
      </c>
      <c r="K42" s="10">
        <v>-10.569105691056899</v>
      </c>
      <c r="L42" s="11">
        <v>3565.8303030303</v>
      </c>
      <c r="M42" s="10">
        <v>5.7985666538698197</v>
      </c>
      <c r="N42" s="8">
        <v>62</v>
      </c>
      <c r="O42" s="10">
        <v>-1.5873015873015901</v>
      </c>
      <c r="P42" s="8" t="s">
        <v>10</v>
      </c>
      <c r="Q42" s="8" t="s">
        <v>10</v>
      </c>
      <c r="R42" s="8" t="s">
        <v>10</v>
      </c>
      <c r="S42" s="8" t="s">
        <v>10</v>
      </c>
      <c r="T42" s="8">
        <v>860</v>
      </c>
      <c r="U42" s="10">
        <v>-2.1615472127417501</v>
      </c>
      <c r="V42" s="8">
        <v>226</v>
      </c>
      <c r="W42" s="10">
        <v>6.1032863849765304</v>
      </c>
      <c r="X42" s="8">
        <v>130</v>
      </c>
      <c r="Y42" s="10">
        <v>-11.5646258503401</v>
      </c>
      <c r="Z42" s="8">
        <v>39</v>
      </c>
      <c r="AA42" s="10">
        <v>-29.090909090909101</v>
      </c>
      <c r="AB42" s="8">
        <v>465</v>
      </c>
      <c r="AC42" s="10">
        <v>0.21551724137931499</v>
      </c>
      <c r="AD42" s="8">
        <v>0</v>
      </c>
      <c r="AE42" s="10" t="s">
        <v>10</v>
      </c>
    </row>
    <row r="43" spans="1:31" x14ac:dyDescent="0.2">
      <c r="A43" s="36" t="s">
        <v>77</v>
      </c>
      <c r="B43" s="36" t="s">
        <v>817</v>
      </c>
      <c r="C43" s="8" t="s">
        <v>818</v>
      </c>
      <c r="D43" s="38" t="s">
        <v>11</v>
      </c>
      <c r="E43" s="8">
        <v>2020</v>
      </c>
      <c r="F43" s="9">
        <v>1232522</v>
      </c>
      <c r="G43" s="10">
        <v>4.7418086144244604</v>
      </c>
      <c r="H43" s="8">
        <v>275</v>
      </c>
      <c r="I43" s="8">
        <v>76</v>
      </c>
      <c r="J43" s="8">
        <v>351</v>
      </c>
      <c r="K43" s="10">
        <v>6.3636363636363704</v>
      </c>
      <c r="L43" s="11">
        <v>3511.4586894586901</v>
      </c>
      <c r="M43" s="10">
        <v>-1.52479531977188</v>
      </c>
      <c r="N43" s="8">
        <v>74</v>
      </c>
      <c r="O43" s="10">
        <v>19.354838709677399</v>
      </c>
      <c r="P43" s="8" t="s">
        <v>10</v>
      </c>
      <c r="Q43" s="8" t="s">
        <v>10</v>
      </c>
      <c r="R43" s="8" t="s">
        <v>10</v>
      </c>
      <c r="S43" s="8" t="s">
        <v>10</v>
      </c>
      <c r="T43" s="8">
        <v>737</v>
      </c>
      <c r="U43" s="10">
        <v>-14.3023255813953</v>
      </c>
      <c r="V43" s="8">
        <v>226</v>
      </c>
      <c r="W43" s="10">
        <v>0</v>
      </c>
      <c r="X43" s="8">
        <v>130</v>
      </c>
      <c r="Y43" s="10">
        <v>0</v>
      </c>
      <c r="Z43" s="8">
        <v>8</v>
      </c>
      <c r="AA43" s="10">
        <v>-79.487179487179503</v>
      </c>
      <c r="AB43" s="8">
        <v>373</v>
      </c>
      <c r="AC43" s="10">
        <v>-19.784946236559101</v>
      </c>
      <c r="AD43" s="8">
        <v>0</v>
      </c>
      <c r="AE43" s="10" t="s">
        <v>10</v>
      </c>
    </row>
    <row r="44" spans="1:31" x14ac:dyDescent="0.2">
      <c r="A44" s="17" t="s">
        <v>77</v>
      </c>
      <c r="B44" s="17" t="s">
        <v>815</v>
      </c>
      <c r="C44" s="4" t="s">
        <v>816</v>
      </c>
      <c r="D44" s="37" t="s">
        <v>11</v>
      </c>
      <c r="E44" s="4">
        <v>2015</v>
      </c>
      <c r="F44" s="5">
        <v>232472</v>
      </c>
      <c r="G44" s="6" t="s">
        <v>10</v>
      </c>
      <c r="H44" s="4">
        <v>144</v>
      </c>
      <c r="I44" s="4">
        <v>195</v>
      </c>
      <c r="J44" s="4">
        <v>339</v>
      </c>
      <c r="K44" s="6" t="s">
        <v>10</v>
      </c>
      <c r="L44" s="7">
        <v>685.75811209439496</v>
      </c>
      <c r="M44" s="6" t="s">
        <v>10</v>
      </c>
      <c r="N44" s="4">
        <v>50</v>
      </c>
      <c r="O44" s="6" t="s">
        <v>10</v>
      </c>
      <c r="P44" s="4" t="s">
        <v>10</v>
      </c>
      <c r="Q44" s="4" t="s">
        <v>10</v>
      </c>
      <c r="R44" s="4" t="s">
        <v>10</v>
      </c>
      <c r="S44" s="4" t="s">
        <v>10</v>
      </c>
      <c r="T44" s="4">
        <v>456</v>
      </c>
      <c r="U44" s="6" t="s">
        <v>10</v>
      </c>
      <c r="V44" s="4">
        <v>16</v>
      </c>
      <c r="W44" s="6" t="s">
        <v>10</v>
      </c>
      <c r="X44" s="4">
        <v>182</v>
      </c>
      <c r="Y44" s="6" t="s">
        <v>10</v>
      </c>
      <c r="Z44" s="4">
        <v>0</v>
      </c>
      <c r="AA44" s="6" t="s">
        <v>10</v>
      </c>
      <c r="AB44" s="4">
        <v>258</v>
      </c>
      <c r="AC44" s="6" t="s">
        <v>10</v>
      </c>
      <c r="AD44" s="4">
        <v>0</v>
      </c>
      <c r="AE44" s="6" t="s">
        <v>10</v>
      </c>
    </row>
    <row r="45" spans="1:31" x14ac:dyDescent="0.2">
      <c r="A45" s="36" t="s">
        <v>77</v>
      </c>
      <c r="B45" s="36" t="s">
        <v>815</v>
      </c>
      <c r="C45" s="8" t="s">
        <v>816</v>
      </c>
      <c r="D45" s="38" t="s">
        <v>11</v>
      </c>
      <c r="E45" s="8">
        <v>2016</v>
      </c>
      <c r="F45" s="9">
        <v>216199</v>
      </c>
      <c r="G45" s="10">
        <v>-6.99998279362676</v>
      </c>
      <c r="H45" s="8">
        <v>47</v>
      </c>
      <c r="I45" s="8">
        <v>130</v>
      </c>
      <c r="J45" s="8">
        <v>177</v>
      </c>
      <c r="K45" s="10">
        <v>-47.787610619469</v>
      </c>
      <c r="L45" s="11">
        <v>1221.46327683616</v>
      </c>
      <c r="M45" s="10">
        <v>78.118677022375905</v>
      </c>
      <c r="N45" s="8">
        <v>13</v>
      </c>
      <c r="O45" s="10">
        <v>-74</v>
      </c>
      <c r="P45" s="8" t="s">
        <v>10</v>
      </c>
      <c r="Q45" s="8" t="s">
        <v>10</v>
      </c>
      <c r="R45" s="8" t="s">
        <v>10</v>
      </c>
      <c r="S45" s="8" t="s">
        <v>10</v>
      </c>
      <c r="T45" s="8">
        <v>388</v>
      </c>
      <c r="U45" s="10">
        <v>-14.912280701754399</v>
      </c>
      <c r="V45" s="8">
        <v>16</v>
      </c>
      <c r="W45" s="10">
        <v>0</v>
      </c>
      <c r="X45" s="8">
        <v>82</v>
      </c>
      <c r="Y45" s="10">
        <v>-54.945054945054899</v>
      </c>
      <c r="Z45" s="8">
        <v>0</v>
      </c>
      <c r="AA45" s="10" t="s">
        <v>10</v>
      </c>
      <c r="AB45" s="8">
        <v>290</v>
      </c>
      <c r="AC45" s="10">
        <v>12.403100775193799</v>
      </c>
      <c r="AD45" s="8">
        <v>0</v>
      </c>
      <c r="AE45" s="10" t="s">
        <v>10</v>
      </c>
    </row>
    <row r="46" spans="1:31" x14ac:dyDescent="0.2">
      <c r="A46" s="36" t="s">
        <v>77</v>
      </c>
      <c r="B46" s="36" t="s">
        <v>815</v>
      </c>
      <c r="C46" s="8" t="s">
        <v>816</v>
      </c>
      <c r="D46" s="38" t="s">
        <v>11</v>
      </c>
      <c r="E46" s="8">
        <v>2017</v>
      </c>
      <c r="F46" s="9">
        <v>199627</v>
      </c>
      <c r="G46" s="10">
        <v>-7.6651603383919404</v>
      </c>
      <c r="H46" s="8">
        <v>137</v>
      </c>
      <c r="I46" s="8">
        <v>63</v>
      </c>
      <c r="J46" s="8">
        <v>200</v>
      </c>
      <c r="K46" s="10">
        <v>12.9943502824859</v>
      </c>
      <c r="L46" s="11">
        <v>998.13499999999999</v>
      </c>
      <c r="M46" s="10">
        <v>-18.283666899476898</v>
      </c>
      <c r="N46" s="8">
        <v>24</v>
      </c>
      <c r="O46" s="10">
        <v>84.615384615384599</v>
      </c>
      <c r="P46" s="8" t="s">
        <v>10</v>
      </c>
      <c r="Q46" s="8" t="s">
        <v>10</v>
      </c>
      <c r="R46" s="8" t="s">
        <v>10</v>
      </c>
      <c r="S46" s="8" t="s">
        <v>10</v>
      </c>
      <c r="T46" s="8">
        <v>467</v>
      </c>
      <c r="U46" s="10">
        <v>20.360824742268001</v>
      </c>
      <c r="V46" s="8">
        <v>91</v>
      </c>
      <c r="W46" s="10">
        <v>468.75</v>
      </c>
      <c r="X46" s="8">
        <v>82</v>
      </c>
      <c r="Y46" s="10">
        <v>0</v>
      </c>
      <c r="Z46" s="8">
        <v>0</v>
      </c>
      <c r="AA46" s="10" t="s">
        <v>10</v>
      </c>
      <c r="AB46" s="8">
        <v>294</v>
      </c>
      <c r="AC46" s="10">
        <v>1.3793103448275901</v>
      </c>
      <c r="AD46" s="8">
        <v>0</v>
      </c>
      <c r="AE46" s="10" t="s">
        <v>10</v>
      </c>
    </row>
    <row r="47" spans="1:31" x14ac:dyDescent="0.2">
      <c r="A47" s="36" t="s">
        <v>77</v>
      </c>
      <c r="B47" s="36" t="s">
        <v>815</v>
      </c>
      <c r="C47" s="8" t="s">
        <v>816</v>
      </c>
      <c r="D47" s="38" t="s">
        <v>11</v>
      </c>
      <c r="E47" s="8">
        <v>2018</v>
      </c>
      <c r="F47" s="9">
        <v>203299</v>
      </c>
      <c r="G47" s="10">
        <v>1.83943053795328</v>
      </c>
      <c r="H47" s="8">
        <v>56</v>
      </c>
      <c r="I47" s="8">
        <v>1</v>
      </c>
      <c r="J47" s="8">
        <v>57</v>
      </c>
      <c r="K47" s="10">
        <v>-71.5</v>
      </c>
      <c r="L47" s="11">
        <v>3566.6491228070199</v>
      </c>
      <c r="M47" s="10">
        <v>257.331335220889</v>
      </c>
      <c r="N47" s="8">
        <v>4</v>
      </c>
      <c r="O47" s="10">
        <v>-83.3333333333333</v>
      </c>
      <c r="P47" s="8" t="s">
        <v>10</v>
      </c>
      <c r="Q47" s="8" t="s">
        <v>10</v>
      </c>
      <c r="R47" s="8" t="s">
        <v>10</v>
      </c>
      <c r="S47" s="8" t="s">
        <v>10</v>
      </c>
      <c r="T47" s="8">
        <v>421</v>
      </c>
      <c r="U47" s="10">
        <v>-9.8501070663811507</v>
      </c>
      <c r="V47" s="8">
        <v>91</v>
      </c>
      <c r="W47" s="10">
        <v>0</v>
      </c>
      <c r="X47" s="8">
        <v>36</v>
      </c>
      <c r="Y47" s="10">
        <v>-56.097560975609802</v>
      </c>
      <c r="Z47" s="8">
        <v>0</v>
      </c>
      <c r="AA47" s="10" t="s">
        <v>10</v>
      </c>
      <c r="AB47" s="8">
        <v>294</v>
      </c>
      <c r="AC47" s="10">
        <v>0</v>
      </c>
      <c r="AD47" s="8">
        <v>0</v>
      </c>
      <c r="AE47" s="10" t="s">
        <v>10</v>
      </c>
    </row>
    <row r="48" spans="1:31" x14ac:dyDescent="0.2">
      <c r="A48" s="36" t="s">
        <v>77</v>
      </c>
      <c r="B48" s="36" t="s">
        <v>815</v>
      </c>
      <c r="C48" s="8" t="s">
        <v>816</v>
      </c>
      <c r="D48" s="38" t="s">
        <v>11</v>
      </c>
      <c r="E48" s="8">
        <v>2019</v>
      </c>
      <c r="F48" s="9">
        <v>199669</v>
      </c>
      <c r="G48" s="10">
        <v>-1.7855473957078001</v>
      </c>
      <c r="H48" s="8">
        <v>44</v>
      </c>
      <c r="I48" s="8">
        <v>0</v>
      </c>
      <c r="J48" s="8">
        <v>44</v>
      </c>
      <c r="K48" s="10">
        <v>-22.8070175438597</v>
      </c>
      <c r="L48" s="11">
        <v>4537.9318181818198</v>
      </c>
      <c r="M48" s="10">
        <v>27.232359055560298</v>
      </c>
      <c r="N48" s="8">
        <v>0</v>
      </c>
      <c r="O48" s="10">
        <v>-100</v>
      </c>
      <c r="P48" s="8" t="s">
        <v>10</v>
      </c>
      <c r="Q48" s="8" t="s">
        <v>10</v>
      </c>
      <c r="R48" s="8" t="s">
        <v>10</v>
      </c>
      <c r="S48" s="8" t="s">
        <v>10</v>
      </c>
      <c r="T48" s="8">
        <v>393</v>
      </c>
      <c r="U48" s="10">
        <v>-6.6508313539192399</v>
      </c>
      <c r="V48" s="8">
        <v>91</v>
      </c>
      <c r="W48" s="10">
        <v>0</v>
      </c>
      <c r="X48" s="8">
        <v>8</v>
      </c>
      <c r="Y48" s="10">
        <v>-77.7777777777778</v>
      </c>
      <c r="Z48" s="8">
        <v>0</v>
      </c>
      <c r="AA48" s="10" t="s">
        <v>10</v>
      </c>
      <c r="AB48" s="8">
        <v>294</v>
      </c>
      <c r="AC48" s="10">
        <v>0</v>
      </c>
      <c r="AD48" s="8">
        <v>0</v>
      </c>
      <c r="AE48" s="10" t="s">
        <v>10</v>
      </c>
    </row>
    <row r="49" spans="1:31" x14ac:dyDescent="0.2">
      <c r="A49" s="36" t="s">
        <v>77</v>
      </c>
      <c r="B49" s="36" t="s">
        <v>815</v>
      </c>
      <c r="C49" s="8" t="s">
        <v>816</v>
      </c>
      <c r="D49" s="38" t="s">
        <v>11</v>
      </c>
      <c r="E49" s="8">
        <v>2020</v>
      </c>
      <c r="F49" s="9">
        <v>197797</v>
      </c>
      <c r="G49" s="10">
        <v>-0.93755164797739698</v>
      </c>
      <c r="H49" s="8">
        <v>41</v>
      </c>
      <c r="I49" s="8">
        <v>26</v>
      </c>
      <c r="J49" s="8">
        <v>67</v>
      </c>
      <c r="K49" s="10">
        <v>52.272727272727302</v>
      </c>
      <c r="L49" s="11">
        <v>2952.1940298507502</v>
      </c>
      <c r="M49" s="10">
        <v>-34.944063768821003</v>
      </c>
      <c r="N49" s="8">
        <v>0</v>
      </c>
      <c r="O49" s="10" t="s">
        <v>10</v>
      </c>
      <c r="P49" s="8" t="s">
        <v>10</v>
      </c>
      <c r="Q49" s="8" t="s">
        <v>10</v>
      </c>
      <c r="R49" s="8" t="s">
        <v>10</v>
      </c>
      <c r="S49" s="8" t="s">
        <v>10</v>
      </c>
      <c r="T49" s="8">
        <v>393</v>
      </c>
      <c r="U49" s="10">
        <v>0</v>
      </c>
      <c r="V49" s="8">
        <v>91</v>
      </c>
      <c r="W49" s="10">
        <v>0</v>
      </c>
      <c r="X49" s="8">
        <v>8</v>
      </c>
      <c r="Y49" s="10">
        <v>0</v>
      </c>
      <c r="Z49" s="8">
        <v>0</v>
      </c>
      <c r="AA49" s="10" t="s">
        <v>10</v>
      </c>
      <c r="AB49" s="8">
        <v>294</v>
      </c>
      <c r="AC49" s="10">
        <v>0</v>
      </c>
      <c r="AD49" s="8">
        <v>0</v>
      </c>
      <c r="AE49" s="10" t="s">
        <v>10</v>
      </c>
    </row>
    <row r="50" spans="1:31" x14ac:dyDescent="0.2">
      <c r="A50" s="17" t="s">
        <v>64</v>
      </c>
      <c r="B50" s="17" t="s">
        <v>813</v>
      </c>
      <c r="C50" s="4" t="s">
        <v>814</v>
      </c>
      <c r="D50" s="37" t="s">
        <v>11</v>
      </c>
      <c r="E50" s="4">
        <v>2015</v>
      </c>
      <c r="F50" s="5">
        <v>543801</v>
      </c>
      <c r="G50" s="6" t="s">
        <v>10</v>
      </c>
      <c r="H50" s="4">
        <v>472</v>
      </c>
      <c r="I50" s="4">
        <v>166</v>
      </c>
      <c r="J50" s="4">
        <v>638</v>
      </c>
      <c r="K50" s="6" t="s">
        <v>10</v>
      </c>
      <c r="L50" s="7">
        <v>852.352664576802</v>
      </c>
      <c r="M50" s="6" t="s">
        <v>10</v>
      </c>
      <c r="N50" s="4">
        <v>36</v>
      </c>
      <c r="O50" s="6" t="s">
        <v>10</v>
      </c>
      <c r="P50" s="4" t="s">
        <v>10</v>
      </c>
      <c r="Q50" s="4" t="s">
        <v>10</v>
      </c>
      <c r="R50" s="4" t="s">
        <v>10</v>
      </c>
      <c r="S50" s="4" t="s">
        <v>10</v>
      </c>
      <c r="T50" s="4">
        <v>780</v>
      </c>
      <c r="U50" s="6" t="s">
        <v>10</v>
      </c>
      <c r="V50" s="4">
        <v>277</v>
      </c>
      <c r="W50" s="6" t="s">
        <v>10</v>
      </c>
      <c r="X50" s="4">
        <v>292</v>
      </c>
      <c r="Y50" s="6" t="s">
        <v>10</v>
      </c>
      <c r="Z50" s="4">
        <v>0</v>
      </c>
      <c r="AA50" s="6" t="s">
        <v>10</v>
      </c>
      <c r="AB50" s="4">
        <v>57</v>
      </c>
      <c r="AC50" s="6" t="s">
        <v>10</v>
      </c>
      <c r="AD50" s="4">
        <v>154</v>
      </c>
      <c r="AE50" s="6" t="s">
        <v>10</v>
      </c>
    </row>
    <row r="51" spans="1:31" x14ac:dyDescent="0.2">
      <c r="A51" s="36" t="s">
        <v>64</v>
      </c>
      <c r="B51" s="36" t="s">
        <v>813</v>
      </c>
      <c r="C51" s="8" t="s">
        <v>814</v>
      </c>
      <c r="D51" s="38" t="s">
        <v>11</v>
      </c>
      <c r="E51" s="8">
        <v>2016</v>
      </c>
      <c r="F51" s="9">
        <v>916817</v>
      </c>
      <c r="G51" s="10">
        <v>68.5942100143251</v>
      </c>
      <c r="H51" s="8">
        <v>459</v>
      </c>
      <c r="I51" s="8">
        <v>368</v>
      </c>
      <c r="J51" s="8">
        <v>827</v>
      </c>
      <c r="K51" s="10">
        <v>29.623824451410702</v>
      </c>
      <c r="L51" s="11">
        <v>1108.6058041112501</v>
      </c>
      <c r="M51" s="10">
        <v>30.064215222659499</v>
      </c>
      <c r="N51" s="8">
        <v>44</v>
      </c>
      <c r="O51" s="10">
        <v>22.2222222222222</v>
      </c>
      <c r="P51" s="8" t="s">
        <v>10</v>
      </c>
      <c r="Q51" s="8" t="s">
        <v>10</v>
      </c>
      <c r="R51" s="8" t="s">
        <v>10</v>
      </c>
      <c r="S51" s="8" t="s">
        <v>10</v>
      </c>
      <c r="T51" s="8">
        <v>779</v>
      </c>
      <c r="U51" s="10">
        <v>-0.128205128205128</v>
      </c>
      <c r="V51" s="8">
        <v>206</v>
      </c>
      <c r="W51" s="10">
        <v>-25.631768953068601</v>
      </c>
      <c r="X51" s="8">
        <v>293</v>
      </c>
      <c r="Y51" s="10">
        <v>0.34246575342464802</v>
      </c>
      <c r="Z51" s="8">
        <v>0</v>
      </c>
      <c r="AA51" s="10" t="s">
        <v>10</v>
      </c>
      <c r="AB51" s="8">
        <v>280</v>
      </c>
      <c r="AC51" s="10">
        <v>391.22807017543897</v>
      </c>
      <c r="AD51" s="8">
        <v>0</v>
      </c>
      <c r="AE51" s="10">
        <v>-100</v>
      </c>
    </row>
    <row r="52" spans="1:31" x14ac:dyDescent="0.2">
      <c r="A52" s="36" t="s">
        <v>64</v>
      </c>
      <c r="B52" s="36" t="s">
        <v>813</v>
      </c>
      <c r="C52" s="8" t="s">
        <v>814</v>
      </c>
      <c r="D52" s="38" t="s">
        <v>11</v>
      </c>
      <c r="E52" s="8">
        <v>2017</v>
      </c>
      <c r="F52" s="9">
        <v>1208530</v>
      </c>
      <c r="G52" s="10">
        <v>31.818018208650098</v>
      </c>
      <c r="H52" s="8">
        <v>416</v>
      </c>
      <c r="I52" s="8">
        <v>348</v>
      </c>
      <c r="J52" s="8">
        <v>764</v>
      </c>
      <c r="K52" s="10">
        <v>-7.6178960096735198</v>
      </c>
      <c r="L52" s="11">
        <v>1581.8455497382199</v>
      </c>
      <c r="M52" s="10">
        <v>42.687828610672298</v>
      </c>
      <c r="N52" s="8">
        <v>6</v>
      </c>
      <c r="O52" s="10">
        <v>-86.363636363636402</v>
      </c>
      <c r="P52" s="8" t="s">
        <v>10</v>
      </c>
      <c r="Q52" s="8" t="s">
        <v>10</v>
      </c>
      <c r="R52" s="8" t="s">
        <v>10</v>
      </c>
      <c r="S52" s="8" t="s">
        <v>10</v>
      </c>
      <c r="T52" s="8">
        <v>706</v>
      </c>
      <c r="U52" s="10">
        <v>-9.3709884467265692</v>
      </c>
      <c r="V52" s="8">
        <v>192</v>
      </c>
      <c r="W52" s="10">
        <v>-6.7961165048543704</v>
      </c>
      <c r="X52" s="8">
        <v>269</v>
      </c>
      <c r="Y52" s="10">
        <v>-8.1911262798634805</v>
      </c>
      <c r="Z52" s="8">
        <v>0</v>
      </c>
      <c r="AA52" s="10" t="s">
        <v>10</v>
      </c>
      <c r="AB52" s="8">
        <v>245</v>
      </c>
      <c r="AC52" s="10">
        <v>-12.5</v>
      </c>
      <c r="AD52" s="8">
        <v>0</v>
      </c>
      <c r="AE52" s="10" t="s">
        <v>10</v>
      </c>
    </row>
    <row r="53" spans="1:31" x14ac:dyDescent="0.2">
      <c r="A53" s="36" t="s">
        <v>64</v>
      </c>
      <c r="B53" s="36" t="s">
        <v>813</v>
      </c>
      <c r="C53" s="8" t="s">
        <v>814</v>
      </c>
      <c r="D53" s="38" t="s">
        <v>11</v>
      </c>
      <c r="E53" s="8">
        <v>2018</v>
      </c>
      <c r="F53" s="9">
        <v>1185251</v>
      </c>
      <c r="G53" s="10">
        <v>-1.9262244214045201</v>
      </c>
      <c r="H53" s="8">
        <v>440</v>
      </c>
      <c r="I53" s="8">
        <v>290</v>
      </c>
      <c r="J53" s="8">
        <v>730</v>
      </c>
      <c r="K53" s="10">
        <v>-4.45026178010471</v>
      </c>
      <c r="L53" s="11">
        <v>1623.63150684931</v>
      </c>
      <c r="M53" s="10">
        <v>2.6415952630780102</v>
      </c>
      <c r="N53" s="8">
        <v>13</v>
      </c>
      <c r="O53" s="10">
        <v>116.666666666667</v>
      </c>
      <c r="P53" s="8" t="s">
        <v>10</v>
      </c>
      <c r="Q53" s="8" t="s">
        <v>10</v>
      </c>
      <c r="R53" s="8" t="s">
        <v>10</v>
      </c>
      <c r="S53" s="8" t="s">
        <v>10</v>
      </c>
      <c r="T53" s="8">
        <v>682</v>
      </c>
      <c r="U53" s="10">
        <v>-3.3994334277620402</v>
      </c>
      <c r="V53" s="8">
        <v>188</v>
      </c>
      <c r="W53" s="10">
        <v>-2.0833333333333401</v>
      </c>
      <c r="X53" s="8">
        <v>273</v>
      </c>
      <c r="Y53" s="10">
        <v>1.4869888475836499</v>
      </c>
      <c r="Z53" s="8">
        <v>0</v>
      </c>
      <c r="AA53" s="10" t="s">
        <v>10</v>
      </c>
      <c r="AB53" s="8">
        <v>221</v>
      </c>
      <c r="AC53" s="10">
        <v>-9.7959183673469301</v>
      </c>
      <c r="AD53" s="8">
        <v>0</v>
      </c>
      <c r="AE53" s="10" t="s">
        <v>10</v>
      </c>
    </row>
    <row r="54" spans="1:31" x14ac:dyDescent="0.2">
      <c r="A54" s="36" t="s">
        <v>64</v>
      </c>
      <c r="B54" s="36" t="s">
        <v>813</v>
      </c>
      <c r="C54" s="8" t="s">
        <v>814</v>
      </c>
      <c r="D54" s="38" t="s">
        <v>11</v>
      </c>
      <c r="E54" s="8">
        <v>2019</v>
      </c>
      <c r="F54" s="9">
        <v>1441654</v>
      </c>
      <c r="G54" s="10">
        <v>21.6328018284735</v>
      </c>
      <c r="H54" s="8">
        <v>154</v>
      </c>
      <c r="I54" s="8">
        <v>169</v>
      </c>
      <c r="J54" s="8">
        <v>323</v>
      </c>
      <c r="K54" s="10">
        <v>-55.753424657534197</v>
      </c>
      <c r="L54" s="11">
        <v>4463.3250773993796</v>
      </c>
      <c r="M54" s="10">
        <v>174.89766357518801</v>
      </c>
      <c r="N54" s="8">
        <v>16</v>
      </c>
      <c r="O54" s="10">
        <v>23.076923076923102</v>
      </c>
      <c r="P54" s="8" t="s">
        <v>10</v>
      </c>
      <c r="Q54" s="8" t="s">
        <v>10</v>
      </c>
      <c r="R54" s="8" t="s">
        <v>10</v>
      </c>
      <c r="S54" s="8" t="s">
        <v>10</v>
      </c>
      <c r="T54" s="8">
        <v>247</v>
      </c>
      <c r="U54" s="10">
        <v>-63.782991202345997</v>
      </c>
      <c r="V54" s="8">
        <v>122</v>
      </c>
      <c r="W54" s="10">
        <v>-35.106382978723403</v>
      </c>
      <c r="X54" s="8">
        <v>48</v>
      </c>
      <c r="Y54" s="10">
        <v>-82.417582417582395</v>
      </c>
      <c r="Z54" s="8">
        <v>0</v>
      </c>
      <c r="AA54" s="10" t="s">
        <v>10</v>
      </c>
      <c r="AB54" s="8">
        <v>77</v>
      </c>
      <c r="AC54" s="10">
        <v>-65.158371040724006</v>
      </c>
      <c r="AD54" s="8">
        <v>0</v>
      </c>
      <c r="AE54" s="10" t="s">
        <v>10</v>
      </c>
    </row>
    <row r="55" spans="1:31" x14ac:dyDescent="0.2">
      <c r="A55" s="36" t="s">
        <v>64</v>
      </c>
      <c r="B55" s="36" t="s">
        <v>813</v>
      </c>
      <c r="C55" s="8" t="s">
        <v>814</v>
      </c>
      <c r="D55" s="38" t="s">
        <v>11</v>
      </c>
      <c r="E55" s="8">
        <v>2020</v>
      </c>
      <c r="F55" s="9">
        <v>1474111</v>
      </c>
      <c r="G55" s="10">
        <v>2.2513723820001301</v>
      </c>
      <c r="H55" s="8">
        <v>206</v>
      </c>
      <c r="I55" s="8">
        <v>192</v>
      </c>
      <c r="J55" s="8">
        <v>398</v>
      </c>
      <c r="K55" s="10">
        <v>23.219814241486102</v>
      </c>
      <c r="L55" s="11">
        <v>3703.79648241206</v>
      </c>
      <c r="M55" s="10">
        <v>-17.017102313100398</v>
      </c>
      <c r="N55" s="8">
        <v>10</v>
      </c>
      <c r="O55" s="10">
        <v>-37.5</v>
      </c>
      <c r="P55" s="8" t="s">
        <v>10</v>
      </c>
      <c r="Q55" s="8" t="s">
        <v>10</v>
      </c>
      <c r="R55" s="8" t="s">
        <v>10</v>
      </c>
      <c r="S55" s="8" t="s">
        <v>10</v>
      </c>
      <c r="T55" s="8">
        <v>385</v>
      </c>
      <c r="U55" s="10">
        <v>55.8704453441295</v>
      </c>
      <c r="V55" s="8">
        <v>110</v>
      </c>
      <c r="W55" s="10">
        <v>-9.8360655737704903</v>
      </c>
      <c r="X55" s="8">
        <v>92</v>
      </c>
      <c r="Y55" s="10">
        <v>91.6666666666667</v>
      </c>
      <c r="Z55" s="8">
        <v>107</v>
      </c>
      <c r="AA55" s="10" t="s">
        <v>67</v>
      </c>
      <c r="AB55" s="8">
        <v>76</v>
      </c>
      <c r="AC55" s="10">
        <v>-1.2987012987013</v>
      </c>
      <c r="AD55" s="8">
        <v>0</v>
      </c>
      <c r="AE55" s="10" t="s">
        <v>10</v>
      </c>
    </row>
    <row r="56" spans="1:31" x14ac:dyDescent="0.2">
      <c r="A56" s="17" t="s">
        <v>77</v>
      </c>
      <c r="B56" s="17" t="s">
        <v>811</v>
      </c>
      <c r="C56" s="4" t="s">
        <v>812</v>
      </c>
      <c r="D56" s="37" t="s">
        <v>12</v>
      </c>
      <c r="E56" s="4">
        <v>2015</v>
      </c>
      <c r="F56" s="5">
        <v>3353320</v>
      </c>
      <c r="G56" s="6" t="s">
        <v>10</v>
      </c>
      <c r="H56" s="4">
        <v>491</v>
      </c>
      <c r="I56" s="4">
        <v>339</v>
      </c>
      <c r="J56" s="4">
        <v>830</v>
      </c>
      <c r="K56" s="6" t="s">
        <v>10</v>
      </c>
      <c r="L56" s="7">
        <v>4040.1445783132499</v>
      </c>
      <c r="M56" s="6" t="s">
        <v>10</v>
      </c>
      <c r="N56" s="4">
        <v>220</v>
      </c>
      <c r="O56" s="6" t="s">
        <v>10</v>
      </c>
      <c r="P56" s="4" t="s">
        <v>10</v>
      </c>
      <c r="Q56" s="4" t="s">
        <v>10</v>
      </c>
      <c r="R56" s="4" t="s">
        <v>10</v>
      </c>
      <c r="S56" s="4" t="s">
        <v>10</v>
      </c>
      <c r="T56" s="4">
        <v>1738</v>
      </c>
      <c r="U56" s="6" t="s">
        <v>10</v>
      </c>
      <c r="V56" s="4">
        <v>464</v>
      </c>
      <c r="W56" s="6" t="s">
        <v>10</v>
      </c>
      <c r="X56" s="4">
        <v>341</v>
      </c>
      <c r="Y56" s="6" t="s">
        <v>10</v>
      </c>
      <c r="Z56" s="4">
        <v>50</v>
      </c>
      <c r="AA56" s="6" t="s">
        <v>10</v>
      </c>
      <c r="AB56" s="4">
        <v>555</v>
      </c>
      <c r="AC56" s="6" t="s">
        <v>10</v>
      </c>
      <c r="AD56" s="4">
        <v>328</v>
      </c>
      <c r="AE56" s="6" t="s">
        <v>10</v>
      </c>
    </row>
    <row r="57" spans="1:31" x14ac:dyDescent="0.2">
      <c r="A57" s="36" t="s">
        <v>77</v>
      </c>
      <c r="B57" s="36" t="s">
        <v>811</v>
      </c>
      <c r="C57" s="8" t="s">
        <v>812</v>
      </c>
      <c r="D57" s="38" t="s">
        <v>12</v>
      </c>
      <c r="E57" s="8">
        <v>2016</v>
      </c>
      <c r="F57" s="9">
        <v>3213437</v>
      </c>
      <c r="G57" s="10">
        <v>-4.1714778189972899</v>
      </c>
      <c r="H57" s="8">
        <v>469</v>
      </c>
      <c r="I57" s="8">
        <v>339</v>
      </c>
      <c r="J57" s="8">
        <v>808</v>
      </c>
      <c r="K57" s="10">
        <v>-2.6506024096385601</v>
      </c>
      <c r="L57" s="11">
        <v>3977.02599009901</v>
      </c>
      <c r="M57" s="10">
        <v>-1.56228538337593</v>
      </c>
      <c r="N57" s="8">
        <v>208</v>
      </c>
      <c r="O57" s="10">
        <v>-5.4545454545454604</v>
      </c>
      <c r="P57" s="8" t="s">
        <v>10</v>
      </c>
      <c r="Q57" s="8" t="s">
        <v>10</v>
      </c>
      <c r="R57" s="8" t="s">
        <v>10</v>
      </c>
      <c r="S57" s="8" t="s">
        <v>10</v>
      </c>
      <c r="T57" s="8">
        <v>1780</v>
      </c>
      <c r="U57" s="10">
        <v>2.4165707710011501</v>
      </c>
      <c r="V57" s="8">
        <v>439</v>
      </c>
      <c r="W57" s="10">
        <v>-5.3879310344827598</v>
      </c>
      <c r="X57" s="8">
        <v>268</v>
      </c>
      <c r="Y57" s="10">
        <v>-21.407624633431102</v>
      </c>
      <c r="Z57" s="8">
        <v>107</v>
      </c>
      <c r="AA57" s="10">
        <v>114</v>
      </c>
      <c r="AB57" s="8">
        <v>930</v>
      </c>
      <c r="AC57" s="10">
        <v>67.567567567567593</v>
      </c>
      <c r="AD57" s="8">
        <v>36</v>
      </c>
      <c r="AE57" s="10">
        <v>-89.024390243902403</v>
      </c>
    </row>
    <row r="58" spans="1:31" x14ac:dyDescent="0.2">
      <c r="A58" s="36" t="s">
        <v>77</v>
      </c>
      <c r="B58" s="36" t="s">
        <v>811</v>
      </c>
      <c r="C58" s="8" t="s">
        <v>812</v>
      </c>
      <c r="D58" s="38" t="s">
        <v>12</v>
      </c>
      <c r="E58" s="8">
        <v>2017</v>
      </c>
      <c r="F58" s="9">
        <v>3171571</v>
      </c>
      <c r="G58" s="10">
        <v>-1.3028417859133301</v>
      </c>
      <c r="H58" s="8">
        <v>456</v>
      </c>
      <c r="I58" s="8">
        <v>550</v>
      </c>
      <c r="J58" s="8">
        <v>1006</v>
      </c>
      <c r="K58" s="10">
        <v>24.504950495049499</v>
      </c>
      <c r="L58" s="11">
        <v>3152.6550695824999</v>
      </c>
      <c r="M58" s="10">
        <v>-20.728326205783301</v>
      </c>
      <c r="N58" s="8">
        <v>226</v>
      </c>
      <c r="O58" s="10">
        <v>8.6538461538461497</v>
      </c>
      <c r="P58" s="8" t="s">
        <v>10</v>
      </c>
      <c r="Q58" s="8" t="s">
        <v>10</v>
      </c>
      <c r="R58" s="8" t="s">
        <v>10</v>
      </c>
      <c r="S58" s="8" t="s">
        <v>10</v>
      </c>
      <c r="T58" s="8">
        <v>1696</v>
      </c>
      <c r="U58" s="10">
        <v>-4.7191011235955003</v>
      </c>
      <c r="V58" s="8">
        <v>471</v>
      </c>
      <c r="W58" s="10">
        <v>7.2892938496583097</v>
      </c>
      <c r="X58" s="8">
        <v>203</v>
      </c>
      <c r="Y58" s="10">
        <v>-24.253731343283601</v>
      </c>
      <c r="Z58" s="8">
        <v>68</v>
      </c>
      <c r="AA58" s="10">
        <v>-36.448598130841098</v>
      </c>
      <c r="AB58" s="8">
        <v>931</v>
      </c>
      <c r="AC58" s="10">
        <v>0.10752688172042101</v>
      </c>
      <c r="AD58" s="8">
        <v>23</v>
      </c>
      <c r="AE58" s="10">
        <v>-36.1111111111111</v>
      </c>
    </row>
    <row r="59" spans="1:31" x14ac:dyDescent="0.2">
      <c r="A59" s="36" t="s">
        <v>77</v>
      </c>
      <c r="B59" s="36" t="s">
        <v>811</v>
      </c>
      <c r="C59" s="8" t="s">
        <v>812</v>
      </c>
      <c r="D59" s="38" t="s">
        <v>12</v>
      </c>
      <c r="E59" s="8">
        <v>2018</v>
      </c>
      <c r="F59" s="9">
        <v>3142641</v>
      </c>
      <c r="G59" s="10">
        <v>-0.91216624190345597</v>
      </c>
      <c r="H59" s="8">
        <v>531</v>
      </c>
      <c r="I59" s="8">
        <v>550</v>
      </c>
      <c r="J59" s="8">
        <v>1081</v>
      </c>
      <c r="K59" s="10">
        <v>7.4552683896620202</v>
      </c>
      <c r="L59" s="11">
        <v>2907.1609620721601</v>
      </c>
      <c r="M59" s="10">
        <v>-7.7869003139268003</v>
      </c>
      <c r="N59" s="8">
        <v>232</v>
      </c>
      <c r="O59" s="10">
        <v>2.65486725663717</v>
      </c>
      <c r="P59" s="8" t="s">
        <v>10</v>
      </c>
      <c r="Q59" s="8" t="s">
        <v>10</v>
      </c>
      <c r="R59" s="8" t="s">
        <v>10</v>
      </c>
      <c r="S59" s="8" t="s">
        <v>10</v>
      </c>
      <c r="T59" s="8">
        <v>1804</v>
      </c>
      <c r="U59" s="10">
        <v>6.3679245283018799</v>
      </c>
      <c r="V59" s="8">
        <v>512</v>
      </c>
      <c r="W59" s="10">
        <v>8.7048832271762198</v>
      </c>
      <c r="X59" s="8">
        <v>269</v>
      </c>
      <c r="Y59" s="10">
        <v>32.512315270936</v>
      </c>
      <c r="Z59" s="8">
        <v>122</v>
      </c>
      <c r="AA59" s="10">
        <v>79.411764705882405</v>
      </c>
      <c r="AB59" s="8">
        <v>893</v>
      </c>
      <c r="AC59" s="10">
        <v>-4.0816326530612299</v>
      </c>
      <c r="AD59" s="8">
        <v>8</v>
      </c>
      <c r="AE59" s="10">
        <v>-65.2173913043478</v>
      </c>
    </row>
    <row r="60" spans="1:31" x14ac:dyDescent="0.2">
      <c r="A60" s="36" t="s">
        <v>77</v>
      </c>
      <c r="B60" s="36" t="s">
        <v>811</v>
      </c>
      <c r="C60" s="8" t="s">
        <v>812</v>
      </c>
      <c r="D60" s="38" t="s">
        <v>12</v>
      </c>
      <c r="E60" s="8">
        <v>2019</v>
      </c>
      <c r="F60" s="9">
        <v>3027153</v>
      </c>
      <c r="G60" s="10">
        <v>-3.67487091271322</v>
      </c>
      <c r="H60" s="8">
        <v>493</v>
      </c>
      <c r="I60" s="8">
        <v>573</v>
      </c>
      <c r="J60" s="8">
        <v>1066</v>
      </c>
      <c r="K60" s="10">
        <v>-1.3876040703052701</v>
      </c>
      <c r="L60" s="11">
        <v>2839.73076923077</v>
      </c>
      <c r="M60" s="10">
        <v>-2.3194516478827398</v>
      </c>
      <c r="N60" s="8">
        <v>296</v>
      </c>
      <c r="O60" s="10">
        <v>27.586206896551701</v>
      </c>
      <c r="P60" s="8" t="s">
        <v>10</v>
      </c>
      <c r="Q60" s="8" t="s">
        <v>10</v>
      </c>
      <c r="R60" s="8" t="s">
        <v>10</v>
      </c>
      <c r="S60" s="8" t="s">
        <v>10</v>
      </c>
      <c r="T60" s="8">
        <v>1840</v>
      </c>
      <c r="U60" s="10">
        <v>1.9955654101995599</v>
      </c>
      <c r="V60" s="8">
        <v>476</v>
      </c>
      <c r="W60" s="10">
        <v>-7.03125</v>
      </c>
      <c r="X60" s="8">
        <v>238</v>
      </c>
      <c r="Y60" s="10">
        <v>-11.524163568773201</v>
      </c>
      <c r="Z60" s="8">
        <v>162</v>
      </c>
      <c r="AA60" s="10">
        <v>32.786885245901601</v>
      </c>
      <c r="AB60" s="8">
        <v>964</v>
      </c>
      <c r="AC60" s="10">
        <v>7.9507278835386304</v>
      </c>
      <c r="AD60" s="8">
        <v>0</v>
      </c>
      <c r="AE60" s="10">
        <v>-100</v>
      </c>
    </row>
    <row r="61" spans="1:31" x14ac:dyDescent="0.2">
      <c r="A61" s="36" t="s">
        <v>77</v>
      </c>
      <c r="B61" s="36" t="s">
        <v>811</v>
      </c>
      <c r="C61" s="8" t="s">
        <v>812</v>
      </c>
      <c r="D61" s="38" t="s">
        <v>12</v>
      </c>
      <c r="E61" s="8">
        <v>2020</v>
      </c>
      <c r="F61" s="9">
        <v>3152984</v>
      </c>
      <c r="G61" s="10">
        <v>4.1567439769314696</v>
      </c>
      <c r="H61" s="8">
        <v>613</v>
      </c>
      <c r="I61" s="8">
        <v>573</v>
      </c>
      <c r="J61" s="8">
        <v>1186</v>
      </c>
      <c r="K61" s="10">
        <v>11.257035647279601</v>
      </c>
      <c r="L61" s="11">
        <v>2658.5025295109599</v>
      </c>
      <c r="M61" s="10">
        <v>-6.3818810460295596</v>
      </c>
      <c r="N61" s="8">
        <v>272</v>
      </c>
      <c r="O61" s="10">
        <v>-8.1081081081080999</v>
      </c>
      <c r="P61" s="8" t="s">
        <v>10</v>
      </c>
      <c r="Q61" s="8" t="s">
        <v>10</v>
      </c>
      <c r="R61" s="8" t="s">
        <v>10</v>
      </c>
      <c r="S61" s="8" t="s">
        <v>10</v>
      </c>
      <c r="T61" s="8">
        <v>2078</v>
      </c>
      <c r="U61" s="10">
        <v>12.934782608695601</v>
      </c>
      <c r="V61" s="8">
        <v>641</v>
      </c>
      <c r="W61" s="10">
        <v>34.663865546218503</v>
      </c>
      <c r="X61" s="8">
        <v>241</v>
      </c>
      <c r="Y61" s="10">
        <v>1.26050420168067</v>
      </c>
      <c r="Z61" s="8">
        <v>237</v>
      </c>
      <c r="AA61" s="10">
        <v>46.296296296296298</v>
      </c>
      <c r="AB61" s="8">
        <v>959</v>
      </c>
      <c r="AC61" s="10">
        <v>-0.51867219917012297</v>
      </c>
      <c r="AD61" s="8">
        <v>0</v>
      </c>
      <c r="AE61" s="10" t="s">
        <v>10</v>
      </c>
    </row>
    <row r="62" spans="1:31" x14ac:dyDescent="0.2">
      <c r="A62" s="17" t="s">
        <v>77</v>
      </c>
      <c r="B62" s="17" t="s">
        <v>809</v>
      </c>
      <c r="C62" s="4" t="s">
        <v>810</v>
      </c>
      <c r="D62" s="37" t="s">
        <v>12</v>
      </c>
      <c r="E62" s="4">
        <v>2015</v>
      </c>
      <c r="F62" s="5">
        <v>394778</v>
      </c>
      <c r="G62" s="6" t="s">
        <v>10</v>
      </c>
      <c r="H62" s="4">
        <v>604</v>
      </c>
      <c r="I62" s="4">
        <v>61</v>
      </c>
      <c r="J62" s="4">
        <v>665</v>
      </c>
      <c r="K62" s="6" t="s">
        <v>10</v>
      </c>
      <c r="L62" s="7">
        <v>593.65112781954895</v>
      </c>
      <c r="M62" s="6" t="s">
        <v>10</v>
      </c>
      <c r="N62" s="4">
        <v>202</v>
      </c>
      <c r="O62" s="6" t="s">
        <v>10</v>
      </c>
      <c r="P62" s="4" t="s">
        <v>10</v>
      </c>
      <c r="Q62" s="4" t="s">
        <v>10</v>
      </c>
      <c r="R62" s="4" t="s">
        <v>10</v>
      </c>
      <c r="S62" s="4" t="s">
        <v>10</v>
      </c>
      <c r="T62" s="4">
        <v>654</v>
      </c>
      <c r="U62" s="6" t="s">
        <v>10</v>
      </c>
      <c r="V62" s="4">
        <v>269</v>
      </c>
      <c r="W62" s="6" t="s">
        <v>10</v>
      </c>
      <c r="X62" s="4">
        <v>213</v>
      </c>
      <c r="Y62" s="6" t="s">
        <v>10</v>
      </c>
      <c r="Z62" s="4">
        <v>74</v>
      </c>
      <c r="AA62" s="6" t="s">
        <v>10</v>
      </c>
      <c r="AB62" s="4">
        <v>98</v>
      </c>
      <c r="AC62" s="6" t="s">
        <v>10</v>
      </c>
      <c r="AD62" s="4">
        <v>0</v>
      </c>
      <c r="AE62" s="6" t="s">
        <v>10</v>
      </c>
    </row>
    <row r="63" spans="1:31" x14ac:dyDescent="0.2">
      <c r="A63" s="36" t="s">
        <v>77</v>
      </c>
      <c r="B63" s="36" t="s">
        <v>809</v>
      </c>
      <c r="C63" s="8" t="s">
        <v>810</v>
      </c>
      <c r="D63" s="38" t="s">
        <v>12</v>
      </c>
      <c r="E63" s="8">
        <v>2016</v>
      </c>
      <c r="F63" s="9">
        <v>382645</v>
      </c>
      <c r="G63" s="10">
        <v>-3.0733728829874001</v>
      </c>
      <c r="H63" s="8">
        <v>489</v>
      </c>
      <c r="I63" s="8">
        <v>61</v>
      </c>
      <c r="J63" s="8">
        <v>550</v>
      </c>
      <c r="K63" s="10">
        <v>-17.293233082706799</v>
      </c>
      <c r="L63" s="11">
        <v>695.71818181818196</v>
      </c>
      <c r="M63" s="10">
        <v>17.193103696024298</v>
      </c>
      <c r="N63" s="8">
        <v>90</v>
      </c>
      <c r="O63" s="10">
        <v>-55.445544554455502</v>
      </c>
      <c r="P63" s="8" t="s">
        <v>10</v>
      </c>
      <c r="Q63" s="8" t="s">
        <v>10</v>
      </c>
      <c r="R63" s="8" t="s">
        <v>10</v>
      </c>
      <c r="S63" s="8" t="s">
        <v>10</v>
      </c>
      <c r="T63" s="8">
        <v>666</v>
      </c>
      <c r="U63" s="10">
        <v>1.8348623853210899</v>
      </c>
      <c r="V63" s="8">
        <v>243</v>
      </c>
      <c r="W63" s="10">
        <v>-9.6654275092936803</v>
      </c>
      <c r="X63" s="8">
        <v>220</v>
      </c>
      <c r="Y63" s="10">
        <v>3.2863849765258202</v>
      </c>
      <c r="Z63" s="8">
        <v>39</v>
      </c>
      <c r="AA63" s="10">
        <v>-47.297297297297298</v>
      </c>
      <c r="AB63" s="8">
        <v>164</v>
      </c>
      <c r="AC63" s="10">
        <v>67.346938775510196</v>
      </c>
      <c r="AD63" s="8">
        <v>0</v>
      </c>
      <c r="AE63" s="10" t="s">
        <v>10</v>
      </c>
    </row>
    <row r="64" spans="1:31" x14ac:dyDescent="0.2">
      <c r="A64" s="36" t="s">
        <v>77</v>
      </c>
      <c r="B64" s="36" t="s">
        <v>809</v>
      </c>
      <c r="C64" s="8" t="s">
        <v>810</v>
      </c>
      <c r="D64" s="38" t="s">
        <v>12</v>
      </c>
      <c r="E64" s="8">
        <v>2017</v>
      </c>
      <c r="F64" s="9">
        <v>376240</v>
      </c>
      <c r="G64" s="10">
        <v>-1.6738752629722</v>
      </c>
      <c r="H64" s="8">
        <v>235</v>
      </c>
      <c r="I64" s="8">
        <v>95</v>
      </c>
      <c r="J64" s="8">
        <v>330</v>
      </c>
      <c r="K64" s="10">
        <v>-40</v>
      </c>
      <c r="L64" s="11">
        <v>1140.12121212121</v>
      </c>
      <c r="M64" s="10">
        <v>63.876874561713002</v>
      </c>
      <c r="N64" s="8">
        <v>66</v>
      </c>
      <c r="O64" s="10">
        <v>-26.6666666666667</v>
      </c>
      <c r="P64" s="8" t="s">
        <v>10</v>
      </c>
      <c r="Q64" s="8" t="s">
        <v>10</v>
      </c>
      <c r="R64" s="8" t="s">
        <v>10</v>
      </c>
      <c r="S64" s="8" t="s">
        <v>10</v>
      </c>
      <c r="T64" s="8">
        <v>678</v>
      </c>
      <c r="U64" s="10">
        <v>1.80180180180181</v>
      </c>
      <c r="V64" s="8">
        <v>186</v>
      </c>
      <c r="W64" s="10">
        <v>-23.456790123456798</v>
      </c>
      <c r="X64" s="8">
        <v>185</v>
      </c>
      <c r="Y64" s="10">
        <v>-15.909090909090899</v>
      </c>
      <c r="Z64" s="8">
        <v>158</v>
      </c>
      <c r="AA64" s="10">
        <v>305.12820512820502</v>
      </c>
      <c r="AB64" s="8">
        <v>134</v>
      </c>
      <c r="AC64" s="10">
        <v>-18.292682926829301</v>
      </c>
      <c r="AD64" s="8">
        <v>15</v>
      </c>
      <c r="AE64" s="10" t="s">
        <v>67</v>
      </c>
    </row>
    <row r="65" spans="1:31" x14ac:dyDescent="0.2">
      <c r="A65" s="36" t="s">
        <v>77</v>
      </c>
      <c r="B65" s="36" t="s">
        <v>809</v>
      </c>
      <c r="C65" s="8" t="s">
        <v>810</v>
      </c>
      <c r="D65" s="38" t="s">
        <v>12</v>
      </c>
      <c r="E65" s="8">
        <v>2018</v>
      </c>
      <c r="F65" s="9">
        <v>356625</v>
      </c>
      <c r="G65" s="10">
        <v>-5.21342759940464</v>
      </c>
      <c r="H65" s="8">
        <v>323</v>
      </c>
      <c r="I65" s="8">
        <v>151</v>
      </c>
      <c r="J65" s="8">
        <v>474</v>
      </c>
      <c r="K65" s="10">
        <v>43.636363636363598</v>
      </c>
      <c r="L65" s="11">
        <v>752.37341772151899</v>
      </c>
      <c r="M65" s="10">
        <v>-34.009348328699403</v>
      </c>
      <c r="N65" s="8">
        <v>42</v>
      </c>
      <c r="O65" s="10">
        <v>-36.363636363636402</v>
      </c>
      <c r="P65" s="8" t="s">
        <v>10</v>
      </c>
      <c r="Q65" s="8" t="s">
        <v>10</v>
      </c>
      <c r="R65" s="8" t="s">
        <v>10</v>
      </c>
      <c r="S65" s="8" t="s">
        <v>10</v>
      </c>
      <c r="T65" s="8">
        <v>672</v>
      </c>
      <c r="U65" s="10">
        <v>-0.88495575221239098</v>
      </c>
      <c r="V65" s="8">
        <v>228</v>
      </c>
      <c r="W65" s="10">
        <v>22.580645161290299</v>
      </c>
      <c r="X65" s="8">
        <v>226</v>
      </c>
      <c r="Y65" s="10">
        <v>22.1621621621622</v>
      </c>
      <c r="Z65" s="8">
        <v>0</v>
      </c>
      <c r="AA65" s="10">
        <v>-100</v>
      </c>
      <c r="AB65" s="8">
        <v>218</v>
      </c>
      <c r="AC65" s="10">
        <v>62.686567164179102</v>
      </c>
      <c r="AD65" s="8">
        <v>0</v>
      </c>
      <c r="AE65" s="10">
        <v>-100</v>
      </c>
    </row>
    <row r="66" spans="1:31" x14ac:dyDescent="0.2">
      <c r="A66" s="36" t="s">
        <v>77</v>
      </c>
      <c r="B66" s="36" t="s">
        <v>809</v>
      </c>
      <c r="C66" s="8" t="s">
        <v>810</v>
      </c>
      <c r="D66" s="38" t="s">
        <v>12</v>
      </c>
      <c r="E66" s="8">
        <v>2019</v>
      </c>
      <c r="F66" s="9">
        <v>348954</v>
      </c>
      <c r="G66" s="10">
        <v>-2.1509989484752898</v>
      </c>
      <c r="H66" s="8">
        <v>281</v>
      </c>
      <c r="I66" s="8">
        <v>237</v>
      </c>
      <c r="J66" s="8">
        <v>518</v>
      </c>
      <c r="K66" s="10">
        <v>9.2827004219409304</v>
      </c>
      <c r="L66" s="11">
        <v>673.656370656371</v>
      </c>
      <c r="M66" s="10">
        <v>-10.4624971072921</v>
      </c>
      <c r="N66" s="8">
        <v>120</v>
      </c>
      <c r="O66" s="10">
        <v>185.71428571428601</v>
      </c>
      <c r="P66" s="8" t="s">
        <v>10</v>
      </c>
      <c r="Q66" s="8" t="s">
        <v>10</v>
      </c>
      <c r="R66" s="8" t="s">
        <v>10</v>
      </c>
      <c r="S66" s="8" t="s">
        <v>10</v>
      </c>
      <c r="T66" s="8">
        <v>491</v>
      </c>
      <c r="U66" s="10">
        <v>-26.9345238095238</v>
      </c>
      <c r="V66" s="8">
        <v>201</v>
      </c>
      <c r="W66" s="10">
        <v>-11.842105263157899</v>
      </c>
      <c r="X66" s="8">
        <v>50</v>
      </c>
      <c r="Y66" s="10">
        <v>-77.876106194690294</v>
      </c>
      <c r="Z66" s="8">
        <v>44</v>
      </c>
      <c r="AA66" s="10" t="s">
        <v>67</v>
      </c>
      <c r="AB66" s="8">
        <v>196</v>
      </c>
      <c r="AC66" s="10">
        <v>-10.0917431192661</v>
      </c>
      <c r="AD66" s="8">
        <v>0</v>
      </c>
      <c r="AE66" s="10" t="s">
        <v>10</v>
      </c>
    </row>
    <row r="67" spans="1:31" x14ac:dyDescent="0.2">
      <c r="A67" s="36" t="s">
        <v>77</v>
      </c>
      <c r="B67" s="36" t="s">
        <v>809</v>
      </c>
      <c r="C67" s="8" t="s">
        <v>810</v>
      </c>
      <c r="D67" s="38" t="s">
        <v>12</v>
      </c>
      <c r="E67" s="8">
        <v>2020</v>
      </c>
      <c r="F67" s="9">
        <v>366593</v>
      </c>
      <c r="G67" s="10">
        <v>5.05482097926948</v>
      </c>
      <c r="H67" s="8">
        <v>197</v>
      </c>
      <c r="I67" s="8">
        <v>155</v>
      </c>
      <c r="J67" s="8">
        <v>352</v>
      </c>
      <c r="K67" s="10">
        <v>-32.046332046331997</v>
      </c>
      <c r="L67" s="11">
        <v>1041.4573863636399</v>
      </c>
      <c r="M67" s="10">
        <v>54.5977195092659</v>
      </c>
      <c r="N67" s="8">
        <v>98</v>
      </c>
      <c r="O67" s="10">
        <v>-18.3333333333333</v>
      </c>
      <c r="P67" s="8" t="s">
        <v>10</v>
      </c>
      <c r="Q67" s="8" t="s">
        <v>10</v>
      </c>
      <c r="R67" s="8" t="s">
        <v>10</v>
      </c>
      <c r="S67" s="8" t="s">
        <v>10</v>
      </c>
      <c r="T67" s="8">
        <v>349</v>
      </c>
      <c r="U67" s="10">
        <v>-28.9205702647658</v>
      </c>
      <c r="V67" s="8">
        <v>214</v>
      </c>
      <c r="W67" s="10">
        <v>6.4676616915422898</v>
      </c>
      <c r="X67" s="8">
        <v>28</v>
      </c>
      <c r="Y67" s="10">
        <v>-44</v>
      </c>
      <c r="Z67" s="8">
        <v>41</v>
      </c>
      <c r="AA67" s="10">
        <v>-6.8181818181818201</v>
      </c>
      <c r="AB67" s="8">
        <v>66</v>
      </c>
      <c r="AC67" s="10">
        <v>-66.326530612244895</v>
      </c>
      <c r="AD67" s="8">
        <v>0</v>
      </c>
      <c r="AE67" s="10" t="s">
        <v>10</v>
      </c>
    </row>
    <row r="68" spans="1:31" x14ac:dyDescent="0.2">
      <c r="A68" s="17" t="s">
        <v>64</v>
      </c>
      <c r="B68" s="17" t="s">
        <v>807</v>
      </c>
      <c r="C68" s="4" t="s">
        <v>808</v>
      </c>
      <c r="D68" s="37" t="s">
        <v>12</v>
      </c>
      <c r="E68" s="4">
        <v>2015</v>
      </c>
      <c r="F68" s="5">
        <v>376455</v>
      </c>
      <c r="G68" s="6" t="s">
        <v>10</v>
      </c>
      <c r="H68" s="4">
        <v>425</v>
      </c>
      <c r="I68" s="4">
        <v>389</v>
      </c>
      <c r="J68" s="4">
        <v>814</v>
      </c>
      <c r="K68" s="6" t="s">
        <v>10</v>
      </c>
      <c r="L68" s="7">
        <v>462.47542997543002</v>
      </c>
      <c r="M68" s="6" t="s">
        <v>10</v>
      </c>
      <c r="N68" s="4">
        <v>109</v>
      </c>
      <c r="O68" s="6" t="s">
        <v>10</v>
      </c>
      <c r="P68" s="4" t="s">
        <v>10</v>
      </c>
      <c r="Q68" s="4" t="s">
        <v>10</v>
      </c>
      <c r="R68" s="4" t="s">
        <v>10</v>
      </c>
      <c r="S68" s="4" t="s">
        <v>10</v>
      </c>
      <c r="T68" s="4">
        <v>639</v>
      </c>
      <c r="U68" s="6" t="s">
        <v>10</v>
      </c>
      <c r="V68" s="4">
        <v>464</v>
      </c>
      <c r="W68" s="6" t="s">
        <v>10</v>
      </c>
      <c r="X68" s="4">
        <v>136</v>
      </c>
      <c r="Y68" s="6" t="s">
        <v>10</v>
      </c>
      <c r="Z68" s="4">
        <v>0</v>
      </c>
      <c r="AA68" s="6" t="s">
        <v>10</v>
      </c>
      <c r="AB68" s="4">
        <v>39</v>
      </c>
      <c r="AC68" s="6" t="s">
        <v>10</v>
      </c>
      <c r="AD68" s="4">
        <v>0</v>
      </c>
      <c r="AE68" s="6" t="s">
        <v>10</v>
      </c>
    </row>
    <row r="69" spans="1:31" x14ac:dyDescent="0.2">
      <c r="A69" s="36" t="s">
        <v>64</v>
      </c>
      <c r="B69" s="36" t="s">
        <v>807</v>
      </c>
      <c r="C69" s="8" t="s">
        <v>808</v>
      </c>
      <c r="D69" s="38" t="s">
        <v>12</v>
      </c>
      <c r="E69" s="8">
        <v>2016</v>
      </c>
      <c r="F69" s="9">
        <v>426096</v>
      </c>
      <c r="G69" s="10">
        <v>13.186436625891499</v>
      </c>
      <c r="H69" s="8">
        <v>469</v>
      </c>
      <c r="I69" s="8">
        <v>381</v>
      </c>
      <c r="J69" s="8">
        <v>850</v>
      </c>
      <c r="K69" s="10">
        <v>4.4226044226044303</v>
      </c>
      <c r="L69" s="11">
        <v>501.28941176470602</v>
      </c>
      <c r="M69" s="10">
        <v>8.3926581335008503</v>
      </c>
      <c r="N69" s="8">
        <v>125</v>
      </c>
      <c r="O69" s="10">
        <v>14.678899082568799</v>
      </c>
      <c r="P69" s="8" t="s">
        <v>10</v>
      </c>
      <c r="Q69" s="8" t="s">
        <v>10</v>
      </c>
      <c r="R69" s="8" t="s">
        <v>10</v>
      </c>
      <c r="S69" s="8" t="s">
        <v>10</v>
      </c>
      <c r="T69" s="8">
        <v>747</v>
      </c>
      <c r="U69" s="10">
        <v>16.901408450704199</v>
      </c>
      <c r="V69" s="8">
        <v>509</v>
      </c>
      <c r="W69" s="10">
        <v>9.6982758620689697</v>
      </c>
      <c r="X69" s="8">
        <v>91</v>
      </c>
      <c r="Y69" s="10">
        <v>-33.088235294117702</v>
      </c>
      <c r="Z69" s="8">
        <v>108</v>
      </c>
      <c r="AA69" s="10" t="s">
        <v>67</v>
      </c>
      <c r="AB69" s="8">
        <v>39</v>
      </c>
      <c r="AC69" s="10">
        <v>0</v>
      </c>
      <c r="AD69" s="8">
        <v>0</v>
      </c>
      <c r="AE69" s="10" t="s">
        <v>10</v>
      </c>
    </row>
    <row r="70" spans="1:31" x14ac:dyDescent="0.2">
      <c r="A70" s="36" t="s">
        <v>64</v>
      </c>
      <c r="B70" s="36" t="s">
        <v>807</v>
      </c>
      <c r="C70" s="8" t="s">
        <v>808</v>
      </c>
      <c r="D70" s="38" t="s">
        <v>12</v>
      </c>
      <c r="E70" s="8">
        <v>2017</v>
      </c>
      <c r="F70" s="9">
        <v>458189</v>
      </c>
      <c r="G70" s="10">
        <v>7.5318707521309802</v>
      </c>
      <c r="H70" s="8">
        <v>414</v>
      </c>
      <c r="I70" s="8">
        <v>461</v>
      </c>
      <c r="J70" s="8">
        <v>875</v>
      </c>
      <c r="K70" s="10">
        <v>2.94117647058822</v>
      </c>
      <c r="L70" s="11">
        <v>523.644571428571</v>
      </c>
      <c r="M70" s="10">
        <v>4.4595315877843804</v>
      </c>
      <c r="N70" s="8">
        <v>110</v>
      </c>
      <c r="O70" s="10">
        <v>-12</v>
      </c>
      <c r="P70" s="8" t="s">
        <v>10</v>
      </c>
      <c r="Q70" s="8" t="s">
        <v>10</v>
      </c>
      <c r="R70" s="8" t="s">
        <v>10</v>
      </c>
      <c r="S70" s="8" t="s">
        <v>10</v>
      </c>
      <c r="T70" s="8">
        <v>723</v>
      </c>
      <c r="U70" s="10">
        <v>-3.2128514056224899</v>
      </c>
      <c r="V70" s="8">
        <v>471</v>
      </c>
      <c r="W70" s="10">
        <v>-7.4656188605107996</v>
      </c>
      <c r="X70" s="8">
        <v>93</v>
      </c>
      <c r="Y70" s="10">
        <v>2.19780219780219</v>
      </c>
      <c r="Z70" s="8">
        <v>117</v>
      </c>
      <c r="AA70" s="10">
        <v>8.3333333333333304</v>
      </c>
      <c r="AB70" s="8">
        <v>42</v>
      </c>
      <c r="AC70" s="10">
        <v>7.6923076923076898</v>
      </c>
      <c r="AD70" s="8">
        <v>0</v>
      </c>
      <c r="AE70" s="10" t="s">
        <v>10</v>
      </c>
    </row>
    <row r="71" spans="1:31" x14ac:dyDescent="0.2">
      <c r="A71" s="36" t="s">
        <v>64</v>
      </c>
      <c r="B71" s="36" t="s">
        <v>807</v>
      </c>
      <c r="C71" s="8" t="s">
        <v>808</v>
      </c>
      <c r="D71" s="38" t="s">
        <v>12</v>
      </c>
      <c r="E71" s="8">
        <v>2018</v>
      </c>
      <c r="F71" s="9">
        <v>377488</v>
      </c>
      <c r="G71" s="10">
        <v>-17.613037414691298</v>
      </c>
      <c r="H71" s="8">
        <v>341</v>
      </c>
      <c r="I71" s="8">
        <v>484</v>
      </c>
      <c r="J71" s="8">
        <v>825</v>
      </c>
      <c r="K71" s="10">
        <v>-5.7142857142857197</v>
      </c>
      <c r="L71" s="11">
        <v>457.56121212121201</v>
      </c>
      <c r="M71" s="10">
        <v>-12.619888167096899</v>
      </c>
      <c r="N71" s="8">
        <v>125</v>
      </c>
      <c r="O71" s="10">
        <v>13.636363636363599</v>
      </c>
      <c r="P71" s="8" t="s">
        <v>10</v>
      </c>
      <c r="Q71" s="8" t="s">
        <v>10</v>
      </c>
      <c r="R71" s="8" t="s">
        <v>10</v>
      </c>
      <c r="S71" s="8" t="s">
        <v>10</v>
      </c>
      <c r="T71" s="8">
        <v>647</v>
      </c>
      <c r="U71" s="10">
        <v>-10.511756569847901</v>
      </c>
      <c r="V71" s="8">
        <v>487</v>
      </c>
      <c r="W71" s="10">
        <v>3.3970276008492601</v>
      </c>
      <c r="X71" s="8">
        <v>87</v>
      </c>
      <c r="Y71" s="10">
        <v>-6.4516129032258096</v>
      </c>
      <c r="Z71" s="8">
        <v>52</v>
      </c>
      <c r="AA71" s="10">
        <v>-55.5555555555556</v>
      </c>
      <c r="AB71" s="8">
        <v>21</v>
      </c>
      <c r="AC71" s="10">
        <v>-50</v>
      </c>
      <c r="AD71" s="8">
        <v>0</v>
      </c>
      <c r="AE71" s="10" t="s">
        <v>10</v>
      </c>
    </row>
    <row r="72" spans="1:31" x14ac:dyDescent="0.2">
      <c r="A72" s="36" t="s">
        <v>64</v>
      </c>
      <c r="B72" s="36" t="s">
        <v>807</v>
      </c>
      <c r="C72" s="8" t="s">
        <v>808</v>
      </c>
      <c r="D72" s="38" t="s">
        <v>12</v>
      </c>
      <c r="E72" s="8">
        <v>2019</v>
      </c>
      <c r="F72" s="9">
        <v>588711</v>
      </c>
      <c r="G72" s="10">
        <v>55.9548912813123</v>
      </c>
      <c r="H72" s="8">
        <v>266</v>
      </c>
      <c r="I72" s="8">
        <v>545</v>
      </c>
      <c r="J72" s="8">
        <v>811</v>
      </c>
      <c r="K72" s="10">
        <v>-1.6969696969696999</v>
      </c>
      <c r="L72" s="11">
        <v>725.90752157829797</v>
      </c>
      <c r="M72" s="10">
        <v>58.647084225749197</v>
      </c>
      <c r="N72" s="8">
        <v>177</v>
      </c>
      <c r="O72" s="10">
        <v>41.6</v>
      </c>
      <c r="P72" s="8" t="s">
        <v>10</v>
      </c>
      <c r="Q72" s="8" t="s">
        <v>10</v>
      </c>
      <c r="R72" s="8" t="s">
        <v>10</v>
      </c>
      <c r="S72" s="8" t="s">
        <v>10</v>
      </c>
      <c r="T72" s="8">
        <v>624</v>
      </c>
      <c r="U72" s="10">
        <v>-3.5548686244204002</v>
      </c>
      <c r="V72" s="8">
        <v>434</v>
      </c>
      <c r="W72" s="10">
        <v>-10.8829568788501</v>
      </c>
      <c r="X72" s="8">
        <v>81</v>
      </c>
      <c r="Y72" s="10">
        <v>-6.8965517241379297</v>
      </c>
      <c r="Z72" s="8">
        <v>94</v>
      </c>
      <c r="AA72" s="10">
        <v>80.769230769230802</v>
      </c>
      <c r="AB72" s="8">
        <v>15</v>
      </c>
      <c r="AC72" s="10">
        <v>-28.571428571428601</v>
      </c>
      <c r="AD72" s="8">
        <v>0</v>
      </c>
      <c r="AE72" s="10" t="s">
        <v>10</v>
      </c>
    </row>
    <row r="73" spans="1:31" x14ac:dyDescent="0.2">
      <c r="A73" s="36" t="s">
        <v>64</v>
      </c>
      <c r="B73" s="36" t="s">
        <v>807</v>
      </c>
      <c r="C73" s="8" t="s">
        <v>808</v>
      </c>
      <c r="D73" s="38" t="s">
        <v>12</v>
      </c>
      <c r="E73" s="8">
        <v>2020</v>
      </c>
      <c r="F73" s="9">
        <v>631615</v>
      </c>
      <c r="G73" s="10">
        <v>7.2877863671648697</v>
      </c>
      <c r="H73" s="8">
        <v>228</v>
      </c>
      <c r="I73" s="8">
        <v>545</v>
      </c>
      <c r="J73" s="8">
        <v>773</v>
      </c>
      <c r="K73" s="10">
        <v>-4.68557336621455</v>
      </c>
      <c r="L73" s="11">
        <v>817.09573091849904</v>
      </c>
      <c r="M73" s="10">
        <v>12.5619595650333</v>
      </c>
      <c r="N73" s="8">
        <v>128</v>
      </c>
      <c r="O73" s="10">
        <v>-27.683615819208999</v>
      </c>
      <c r="P73" s="8" t="s">
        <v>10</v>
      </c>
      <c r="Q73" s="8" t="s">
        <v>10</v>
      </c>
      <c r="R73" s="8" t="s">
        <v>10</v>
      </c>
      <c r="S73" s="8" t="s">
        <v>10</v>
      </c>
      <c r="T73" s="8">
        <v>789</v>
      </c>
      <c r="U73" s="10">
        <v>26.442307692307701</v>
      </c>
      <c r="V73" s="8">
        <v>475</v>
      </c>
      <c r="W73" s="10">
        <v>9.4470046082949306</v>
      </c>
      <c r="X73" s="8">
        <v>87</v>
      </c>
      <c r="Y73" s="10">
        <v>7.4074074074074199</v>
      </c>
      <c r="Z73" s="8">
        <v>212</v>
      </c>
      <c r="AA73" s="10">
        <v>125.531914893617</v>
      </c>
      <c r="AB73" s="8">
        <v>15</v>
      </c>
      <c r="AC73" s="10">
        <v>0</v>
      </c>
      <c r="AD73" s="8">
        <v>0</v>
      </c>
      <c r="AE73" s="10" t="s">
        <v>10</v>
      </c>
    </row>
    <row r="74" spans="1:31" x14ac:dyDescent="0.2">
      <c r="A74" s="17" t="s">
        <v>64</v>
      </c>
      <c r="B74" s="17" t="s">
        <v>805</v>
      </c>
      <c r="C74" s="4" t="s">
        <v>806</v>
      </c>
      <c r="D74" s="37" t="s">
        <v>12</v>
      </c>
      <c r="E74" s="4">
        <v>2015</v>
      </c>
      <c r="F74" s="5">
        <v>292022</v>
      </c>
      <c r="G74" s="6" t="s">
        <v>10</v>
      </c>
      <c r="H74" s="4">
        <v>71</v>
      </c>
      <c r="I74" s="4">
        <v>1</v>
      </c>
      <c r="J74" s="4">
        <v>72</v>
      </c>
      <c r="K74" s="6" t="s">
        <v>10</v>
      </c>
      <c r="L74" s="7">
        <v>4055.8611111111099</v>
      </c>
      <c r="M74" s="6" t="s">
        <v>10</v>
      </c>
      <c r="N74" s="4">
        <v>2</v>
      </c>
      <c r="O74" s="6" t="s">
        <v>10</v>
      </c>
      <c r="P74" s="4" t="s">
        <v>10</v>
      </c>
      <c r="Q74" s="4" t="s">
        <v>10</v>
      </c>
      <c r="R74" s="4" t="s">
        <v>10</v>
      </c>
      <c r="S74" s="4" t="s">
        <v>10</v>
      </c>
      <c r="T74" s="4">
        <v>230</v>
      </c>
      <c r="U74" s="6" t="s">
        <v>10</v>
      </c>
      <c r="V74" s="4">
        <v>190</v>
      </c>
      <c r="W74" s="6" t="s">
        <v>10</v>
      </c>
      <c r="X74" s="4">
        <v>24</v>
      </c>
      <c r="Y74" s="6" t="s">
        <v>10</v>
      </c>
      <c r="Z74" s="4">
        <v>0</v>
      </c>
      <c r="AA74" s="6" t="s">
        <v>10</v>
      </c>
      <c r="AB74" s="4">
        <v>16</v>
      </c>
      <c r="AC74" s="6" t="s">
        <v>10</v>
      </c>
      <c r="AD74" s="4">
        <v>0</v>
      </c>
      <c r="AE74" s="6" t="s">
        <v>10</v>
      </c>
    </row>
    <row r="75" spans="1:31" x14ac:dyDescent="0.2">
      <c r="A75" s="36" t="s">
        <v>64</v>
      </c>
      <c r="B75" s="36" t="s">
        <v>805</v>
      </c>
      <c r="C75" s="8" t="s">
        <v>806</v>
      </c>
      <c r="D75" s="38" t="s">
        <v>12</v>
      </c>
      <c r="E75" s="8">
        <v>2016</v>
      </c>
      <c r="F75" s="9">
        <v>271580</v>
      </c>
      <c r="G75" s="10">
        <v>-7.0001575223784496</v>
      </c>
      <c r="H75" s="8">
        <v>78</v>
      </c>
      <c r="I75" s="8">
        <v>11</v>
      </c>
      <c r="J75" s="8">
        <v>89</v>
      </c>
      <c r="K75" s="10">
        <v>23.6111111111111</v>
      </c>
      <c r="L75" s="11">
        <v>3051.4606741573002</v>
      </c>
      <c r="M75" s="10">
        <v>-24.7641723776545</v>
      </c>
      <c r="N75" s="8">
        <v>26</v>
      </c>
      <c r="O75" s="10">
        <v>1200</v>
      </c>
      <c r="P75" s="8" t="s">
        <v>10</v>
      </c>
      <c r="Q75" s="8" t="s">
        <v>10</v>
      </c>
      <c r="R75" s="8" t="s">
        <v>10</v>
      </c>
      <c r="S75" s="8" t="s">
        <v>10</v>
      </c>
      <c r="T75" s="8">
        <v>239</v>
      </c>
      <c r="U75" s="10">
        <v>3.9130434782608701</v>
      </c>
      <c r="V75" s="8">
        <v>199</v>
      </c>
      <c r="W75" s="10">
        <v>4.7368421052631504</v>
      </c>
      <c r="X75" s="8">
        <v>24</v>
      </c>
      <c r="Y75" s="10">
        <v>0</v>
      </c>
      <c r="Z75" s="8">
        <v>0</v>
      </c>
      <c r="AA75" s="10" t="s">
        <v>10</v>
      </c>
      <c r="AB75" s="8">
        <v>16</v>
      </c>
      <c r="AC75" s="10">
        <v>0</v>
      </c>
      <c r="AD75" s="8">
        <v>0</v>
      </c>
      <c r="AE75" s="10" t="s">
        <v>10</v>
      </c>
    </row>
    <row r="76" spans="1:31" x14ac:dyDescent="0.2">
      <c r="A76" s="36" t="s">
        <v>64</v>
      </c>
      <c r="B76" s="36" t="s">
        <v>805</v>
      </c>
      <c r="C76" s="8" t="s">
        <v>806</v>
      </c>
      <c r="D76" s="38" t="s">
        <v>12</v>
      </c>
      <c r="E76" s="8">
        <v>2017</v>
      </c>
      <c r="F76" s="9">
        <v>257589</v>
      </c>
      <c r="G76" s="10">
        <v>-5.1517048383533401</v>
      </c>
      <c r="H76" s="8">
        <v>88</v>
      </c>
      <c r="I76" s="8">
        <v>0</v>
      </c>
      <c r="J76" s="8">
        <v>88</v>
      </c>
      <c r="K76" s="10">
        <v>-1.1235955056179801</v>
      </c>
      <c r="L76" s="11">
        <v>2927.1477272727302</v>
      </c>
      <c r="M76" s="10">
        <v>-4.0738833024255303</v>
      </c>
      <c r="N76" s="8">
        <v>0</v>
      </c>
      <c r="O76" s="10">
        <v>-100</v>
      </c>
      <c r="P76" s="8" t="s">
        <v>10</v>
      </c>
      <c r="Q76" s="8" t="s">
        <v>10</v>
      </c>
      <c r="R76" s="8" t="s">
        <v>10</v>
      </c>
      <c r="S76" s="8" t="s">
        <v>10</v>
      </c>
      <c r="T76" s="8">
        <v>239</v>
      </c>
      <c r="U76" s="10">
        <v>0</v>
      </c>
      <c r="V76" s="8">
        <v>199</v>
      </c>
      <c r="W76" s="10">
        <v>0</v>
      </c>
      <c r="X76" s="8">
        <v>24</v>
      </c>
      <c r="Y76" s="10">
        <v>0</v>
      </c>
      <c r="Z76" s="8">
        <v>0</v>
      </c>
      <c r="AA76" s="10" t="s">
        <v>10</v>
      </c>
      <c r="AB76" s="8">
        <v>16</v>
      </c>
      <c r="AC76" s="10">
        <v>0</v>
      </c>
      <c r="AD76" s="8">
        <v>0</v>
      </c>
      <c r="AE76" s="10" t="s">
        <v>10</v>
      </c>
    </row>
    <row r="77" spans="1:31" x14ac:dyDescent="0.2">
      <c r="A77" s="36" t="s">
        <v>64</v>
      </c>
      <c r="B77" s="36" t="s">
        <v>805</v>
      </c>
      <c r="C77" s="8" t="s">
        <v>806</v>
      </c>
      <c r="D77" s="38" t="s">
        <v>12</v>
      </c>
      <c r="E77" s="8">
        <v>2018</v>
      </c>
      <c r="F77" s="9">
        <v>247942</v>
      </c>
      <c r="G77" s="10">
        <v>-3.7451133394671299</v>
      </c>
      <c r="H77" s="8">
        <v>95</v>
      </c>
      <c r="I77" s="8">
        <v>6</v>
      </c>
      <c r="J77" s="8">
        <v>101</v>
      </c>
      <c r="K77" s="10">
        <v>14.7727272727273</v>
      </c>
      <c r="L77" s="11">
        <v>2454.8712871287098</v>
      </c>
      <c r="M77" s="10">
        <v>-16.1343561769615</v>
      </c>
      <c r="N77" s="8">
        <v>0</v>
      </c>
      <c r="O77" s="10" t="s">
        <v>10</v>
      </c>
      <c r="P77" s="8" t="s">
        <v>10</v>
      </c>
      <c r="Q77" s="8" t="s">
        <v>10</v>
      </c>
      <c r="R77" s="8" t="s">
        <v>10</v>
      </c>
      <c r="S77" s="8" t="s">
        <v>10</v>
      </c>
      <c r="T77" s="8">
        <v>215</v>
      </c>
      <c r="U77" s="10">
        <v>-10.0418410041841</v>
      </c>
      <c r="V77" s="8">
        <v>187</v>
      </c>
      <c r="W77" s="10">
        <v>-6.0301507537688499</v>
      </c>
      <c r="X77" s="8">
        <v>12</v>
      </c>
      <c r="Y77" s="10">
        <v>-50</v>
      </c>
      <c r="Z77" s="8">
        <v>0</v>
      </c>
      <c r="AA77" s="10" t="s">
        <v>10</v>
      </c>
      <c r="AB77" s="8">
        <v>16</v>
      </c>
      <c r="AC77" s="10">
        <v>0</v>
      </c>
      <c r="AD77" s="8">
        <v>0</v>
      </c>
      <c r="AE77" s="10" t="s">
        <v>10</v>
      </c>
    </row>
    <row r="78" spans="1:31" x14ac:dyDescent="0.2">
      <c r="A78" s="36" t="s">
        <v>64</v>
      </c>
      <c r="B78" s="36" t="s">
        <v>805</v>
      </c>
      <c r="C78" s="8" t="s">
        <v>806</v>
      </c>
      <c r="D78" s="38" t="s">
        <v>12</v>
      </c>
      <c r="E78" s="8">
        <v>2019</v>
      </c>
      <c r="F78" s="9">
        <v>230195</v>
      </c>
      <c r="G78" s="10">
        <v>-7.15772237055441</v>
      </c>
      <c r="H78" s="8">
        <v>75</v>
      </c>
      <c r="I78" s="8">
        <v>0</v>
      </c>
      <c r="J78" s="8">
        <v>75</v>
      </c>
      <c r="K78" s="10">
        <v>-25.742574257425701</v>
      </c>
      <c r="L78" s="11">
        <v>3069.2666666666701</v>
      </c>
      <c r="M78" s="10">
        <v>25.0276005409867</v>
      </c>
      <c r="N78" s="8">
        <v>0</v>
      </c>
      <c r="O78" s="10" t="s">
        <v>10</v>
      </c>
      <c r="P78" s="8" t="s">
        <v>10</v>
      </c>
      <c r="Q78" s="8" t="s">
        <v>10</v>
      </c>
      <c r="R78" s="8" t="s">
        <v>10</v>
      </c>
      <c r="S78" s="8" t="s">
        <v>10</v>
      </c>
      <c r="T78" s="8">
        <v>215</v>
      </c>
      <c r="U78" s="10">
        <v>0</v>
      </c>
      <c r="V78" s="8">
        <v>187</v>
      </c>
      <c r="W78" s="10">
        <v>0</v>
      </c>
      <c r="X78" s="8">
        <v>12</v>
      </c>
      <c r="Y78" s="10">
        <v>0</v>
      </c>
      <c r="Z78" s="8">
        <v>0</v>
      </c>
      <c r="AA78" s="10" t="s">
        <v>10</v>
      </c>
      <c r="AB78" s="8">
        <v>16</v>
      </c>
      <c r="AC78" s="10">
        <v>0</v>
      </c>
      <c r="AD78" s="8">
        <v>0</v>
      </c>
      <c r="AE78" s="10" t="s">
        <v>10</v>
      </c>
    </row>
    <row r="79" spans="1:31" x14ac:dyDescent="0.2">
      <c r="A79" s="17" t="s">
        <v>64</v>
      </c>
      <c r="B79" s="17" t="s">
        <v>803</v>
      </c>
      <c r="C79" s="4" t="s">
        <v>804</v>
      </c>
      <c r="D79" s="37" t="s">
        <v>13</v>
      </c>
      <c r="E79" s="4">
        <v>2015</v>
      </c>
      <c r="F79" s="5">
        <v>4008374</v>
      </c>
      <c r="G79" s="6" t="s">
        <v>10</v>
      </c>
      <c r="H79" s="4">
        <v>1097</v>
      </c>
      <c r="I79" s="4">
        <v>1305</v>
      </c>
      <c r="J79" s="4">
        <v>2402</v>
      </c>
      <c r="K79" s="6" t="s">
        <v>10</v>
      </c>
      <c r="L79" s="7">
        <v>1668.76519567027</v>
      </c>
      <c r="M79" s="6" t="s">
        <v>10</v>
      </c>
      <c r="N79" s="4">
        <v>542</v>
      </c>
      <c r="O79" s="6" t="s">
        <v>10</v>
      </c>
      <c r="P79" s="4" t="s">
        <v>10</v>
      </c>
      <c r="Q79" s="4" t="s">
        <v>10</v>
      </c>
      <c r="R79" s="4" t="s">
        <v>10</v>
      </c>
      <c r="S79" s="4" t="s">
        <v>10</v>
      </c>
      <c r="T79" s="4">
        <v>2601</v>
      </c>
      <c r="U79" s="6" t="s">
        <v>10</v>
      </c>
      <c r="V79" s="4">
        <v>926</v>
      </c>
      <c r="W79" s="6" t="s">
        <v>10</v>
      </c>
      <c r="X79" s="4">
        <v>256</v>
      </c>
      <c r="Y79" s="6" t="s">
        <v>10</v>
      </c>
      <c r="Z79" s="4">
        <v>380</v>
      </c>
      <c r="AA79" s="6" t="s">
        <v>10</v>
      </c>
      <c r="AB79" s="4">
        <v>409</v>
      </c>
      <c r="AC79" s="6" t="s">
        <v>10</v>
      </c>
      <c r="AD79" s="4">
        <v>630</v>
      </c>
      <c r="AE79" s="6" t="s">
        <v>10</v>
      </c>
    </row>
    <row r="80" spans="1:31" x14ac:dyDescent="0.2">
      <c r="A80" s="36" t="s">
        <v>64</v>
      </c>
      <c r="B80" s="36" t="s">
        <v>803</v>
      </c>
      <c r="C80" s="8" t="s">
        <v>804</v>
      </c>
      <c r="D80" s="38" t="s">
        <v>13</v>
      </c>
      <c r="E80" s="8">
        <v>2016</v>
      </c>
      <c r="F80" s="9">
        <v>3999989</v>
      </c>
      <c r="G80" s="10">
        <v>-0.20918706687549399</v>
      </c>
      <c r="H80" s="8">
        <v>1023</v>
      </c>
      <c r="I80" s="8">
        <v>1217</v>
      </c>
      <c r="J80" s="8">
        <v>2240</v>
      </c>
      <c r="K80" s="10">
        <v>-6.7443796835969998</v>
      </c>
      <c r="L80" s="11">
        <v>1785.7093749999999</v>
      </c>
      <c r="M80" s="10">
        <v>7.0078270827522502</v>
      </c>
      <c r="N80" s="8">
        <v>437</v>
      </c>
      <c r="O80" s="10">
        <v>-19.3726937269373</v>
      </c>
      <c r="P80" s="8" t="s">
        <v>10</v>
      </c>
      <c r="Q80" s="8" t="s">
        <v>10</v>
      </c>
      <c r="R80" s="8" t="s">
        <v>10</v>
      </c>
      <c r="S80" s="8" t="s">
        <v>10</v>
      </c>
      <c r="T80" s="8">
        <v>2764</v>
      </c>
      <c r="U80" s="10">
        <v>6.2668204536716603</v>
      </c>
      <c r="V80" s="8">
        <v>780</v>
      </c>
      <c r="W80" s="10">
        <v>-15.7667386609071</v>
      </c>
      <c r="X80" s="8">
        <v>278</v>
      </c>
      <c r="Y80" s="10">
        <v>8.59375</v>
      </c>
      <c r="Z80" s="8">
        <v>486</v>
      </c>
      <c r="AA80" s="10">
        <v>27.894736842105299</v>
      </c>
      <c r="AB80" s="8">
        <v>1106</v>
      </c>
      <c r="AC80" s="10">
        <v>170.41564792176001</v>
      </c>
      <c r="AD80" s="8">
        <v>114</v>
      </c>
      <c r="AE80" s="10">
        <v>-81.904761904761898</v>
      </c>
    </row>
    <row r="81" spans="1:31" x14ac:dyDescent="0.2">
      <c r="A81" s="36" t="s">
        <v>64</v>
      </c>
      <c r="B81" s="36" t="s">
        <v>803</v>
      </c>
      <c r="C81" s="8" t="s">
        <v>804</v>
      </c>
      <c r="D81" s="38" t="s">
        <v>13</v>
      </c>
      <c r="E81" s="8">
        <v>2017</v>
      </c>
      <c r="F81" s="9">
        <v>3996879</v>
      </c>
      <c r="G81" s="10">
        <v>-7.7750213813088095E-2</v>
      </c>
      <c r="H81" s="8">
        <v>1046</v>
      </c>
      <c r="I81" s="8">
        <v>722</v>
      </c>
      <c r="J81" s="8">
        <v>1768</v>
      </c>
      <c r="K81" s="10">
        <v>-21.071428571428601</v>
      </c>
      <c r="L81" s="11">
        <v>2260.67816742081</v>
      </c>
      <c r="M81" s="10">
        <v>26.598325520960799</v>
      </c>
      <c r="N81" s="8">
        <v>388</v>
      </c>
      <c r="O81" s="10">
        <v>-11.212814645308899</v>
      </c>
      <c r="P81" s="8" t="s">
        <v>10</v>
      </c>
      <c r="Q81" s="8" t="s">
        <v>10</v>
      </c>
      <c r="R81" s="8" t="s">
        <v>10</v>
      </c>
      <c r="S81" s="8" t="s">
        <v>10</v>
      </c>
      <c r="T81" s="8">
        <v>2378</v>
      </c>
      <c r="U81" s="10">
        <v>-13.965267727930501</v>
      </c>
      <c r="V81" s="8">
        <v>861</v>
      </c>
      <c r="W81" s="10">
        <v>10.384615384615399</v>
      </c>
      <c r="X81" s="8">
        <v>191</v>
      </c>
      <c r="Y81" s="10">
        <v>-31.294964028776999</v>
      </c>
      <c r="Z81" s="8">
        <v>147</v>
      </c>
      <c r="AA81" s="10">
        <v>-69.753086419753103</v>
      </c>
      <c r="AB81" s="8">
        <v>1179</v>
      </c>
      <c r="AC81" s="10">
        <v>6.6003616636528104</v>
      </c>
      <c r="AD81" s="8">
        <v>0</v>
      </c>
      <c r="AE81" s="10">
        <v>-100</v>
      </c>
    </row>
    <row r="82" spans="1:31" x14ac:dyDescent="0.2">
      <c r="A82" s="36" t="s">
        <v>64</v>
      </c>
      <c r="B82" s="36" t="s">
        <v>803</v>
      </c>
      <c r="C82" s="8" t="s">
        <v>804</v>
      </c>
      <c r="D82" s="38" t="s">
        <v>13</v>
      </c>
      <c r="E82" s="8">
        <v>2018</v>
      </c>
      <c r="F82" s="9">
        <v>4028471</v>
      </c>
      <c r="G82" s="10">
        <v>0.79041672264783502</v>
      </c>
      <c r="H82" s="8">
        <v>1102</v>
      </c>
      <c r="I82" s="8">
        <v>1085</v>
      </c>
      <c r="J82" s="8">
        <v>2187</v>
      </c>
      <c r="K82" s="10">
        <v>23.699095022624402</v>
      </c>
      <c r="L82" s="11">
        <v>1842.0077732053001</v>
      </c>
      <c r="M82" s="10">
        <v>-18.5196814057424</v>
      </c>
      <c r="N82" s="8">
        <v>537</v>
      </c>
      <c r="O82" s="10">
        <v>38.402061855670098</v>
      </c>
      <c r="P82" s="8" t="s">
        <v>10</v>
      </c>
      <c r="Q82" s="8" t="s">
        <v>10</v>
      </c>
      <c r="R82" s="8" t="s">
        <v>10</v>
      </c>
      <c r="S82" s="8" t="s">
        <v>10</v>
      </c>
      <c r="T82" s="8">
        <v>2945</v>
      </c>
      <c r="U82" s="10">
        <v>23.843566021867101</v>
      </c>
      <c r="V82" s="8">
        <v>944</v>
      </c>
      <c r="W82" s="10">
        <v>9.6399535423925808</v>
      </c>
      <c r="X82" s="8">
        <v>305</v>
      </c>
      <c r="Y82" s="10">
        <v>59.6858638743456</v>
      </c>
      <c r="Z82" s="8">
        <v>562</v>
      </c>
      <c r="AA82" s="10">
        <v>282.31292517006801</v>
      </c>
      <c r="AB82" s="8">
        <v>1134</v>
      </c>
      <c r="AC82" s="10">
        <v>-3.8167938931297698</v>
      </c>
      <c r="AD82" s="8">
        <v>0</v>
      </c>
      <c r="AE82" s="10" t="s">
        <v>10</v>
      </c>
    </row>
    <row r="83" spans="1:31" x14ac:dyDescent="0.2">
      <c r="A83" s="36" t="s">
        <v>64</v>
      </c>
      <c r="B83" s="36" t="s">
        <v>803</v>
      </c>
      <c r="C83" s="8" t="s">
        <v>804</v>
      </c>
      <c r="D83" s="38" t="s">
        <v>13</v>
      </c>
      <c r="E83" s="8">
        <v>2019</v>
      </c>
      <c r="F83" s="9">
        <v>4441226</v>
      </c>
      <c r="G83" s="10">
        <v>10.2459469113716</v>
      </c>
      <c r="H83" s="8">
        <v>1038</v>
      </c>
      <c r="I83" s="8">
        <v>983</v>
      </c>
      <c r="J83" s="8">
        <v>2021</v>
      </c>
      <c r="K83" s="10">
        <v>-7.5903063557384503</v>
      </c>
      <c r="L83" s="11">
        <v>2197.5388421573498</v>
      </c>
      <c r="M83" s="10">
        <v>19.301279512701502</v>
      </c>
      <c r="N83" s="8">
        <v>558</v>
      </c>
      <c r="O83" s="10">
        <v>3.91061452513966</v>
      </c>
      <c r="P83" s="8" t="s">
        <v>10</v>
      </c>
      <c r="Q83" s="8" t="s">
        <v>10</v>
      </c>
      <c r="R83" s="8" t="s">
        <v>10</v>
      </c>
      <c r="S83" s="8" t="s">
        <v>10</v>
      </c>
      <c r="T83" s="8">
        <v>2978</v>
      </c>
      <c r="U83" s="10">
        <v>1.1205432937181601</v>
      </c>
      <c r="V83" s="8">
        <v>902</v>
      </c>
      <c r="W83" s="10">
        <v>-4.4491525423728797</v>
      </c>
      <c r="X83" s="8">
        <v>261</v>
      </c>
      <c r="Y83" s="10">
        <v>-14.4262295081967</v>
      </c>
      <c r="Z83" s="8">
        <v>628</v>
      </c>
      <c r="AA83" s="10">
        <v>11.7437722419929</v>
      </c>
      <c r="AB83" s="8">
        <v>1187</v>
      </c>
      <c r="AC83" s="10">
        <v>4.6737213403880196</v>
      </c>
      <c r="AD83" s="8">
        <v>0</v>
      </c>
      <c r="AE83" s="10" t="s">
        <v>10</v>
      </c>
    </row>
    <row r="84" spans="1:31" x14ac:dyDescent="0.2">
      <c r="A84" s="36" t="s">
        <v>64</v>
      </c>
      <c r="B84" s="36" t="s">
        <v>803</v>
      </c>
      <c r="C84" s="8" t="s">
        <v>804</v>
      </c>
      <c r="D84" s="38" t="s">
        <v>13</v>
      </c>
      <c r="E84" s="8">
        <v>2020</v>
      </c>
      <c r="F84" s="9">
        <v>4850313</v>
      </c>
      <c r="G84" s="10">
        <v>9.2111277381515801</v>
      </c>
      <c r="H84" s="8">
        <v>1061</v>
      </c>
      <c r="I84" s="8">
        <v>1175</v>
      </c>
      <c r="J84" s="8">
        <v>2236</v>
      </c>
      <c r="K84" s="10">
        <v>10.6382978723404</v>
      </c>
      <c r="L84" s="11">
        <v>2169.19186046512</v>
      </c>
      <c r="M84" s="10">
        <v>-1.2899422366706801</v>
      </c>
      <c r="N84" s="8">
        <v>651</v>
      </c>
      <c r="O84" s="10">
        <v>16.6666666666667</v>
      </c>
      <c r="P84" s="8" t="s">
        <v>10</v>
      </c>
      <c r="Q84" s="8" t="s">
        <v>10</v>
      </c>
      <c r="R84" s="8" t="s">
        <v>10</v>
      </c>
      <c r="S84" s="8" t="s">
        <v>10</v>
      </c>
      <c r="T84" s="8">
        <v>3043</v>
      </c>
      <c r="U84" s="10">
        <v>2.18267293485561</v>
      </c>
      <c r="V84" s="8">
        <v>876</v>
      </c>
      <c r="W84" s="10">
        <v>-2.88248337028825</v>
      </c>
      <c r="X84" s="8">
        <v>232</v>
      </c>
      <c r="Y84" s="10">
        <v>-11.1111111111111</v>
      </c>
      <c r="Z84" s="8">
        <v>840</v>
      </c>
      <c r="AA84" s="10">
        <v>33.757961783439498</v>
      </c>
      <c r="AB84" s="8">
        <v>1087</v>
      </c>
      <c r="AC84" s="10">
        <v>-8.4245998315080097</v>
      </c>
      <c r="AD84" s="8">
        <v>8</v>
      </c>
      <c r="AE84" s="10" t="s">
        <v>67</v>
      </c>
    </row>
    <row r="85" spans="1:31" x14ac:dyDescent="0.2">
      <c r="A85" s="17" t="s">
        <v>82</v>
      </c>
      <c r="B85" s="17" t="s">
        <v>801</v>
      </c>
      <c r="C85" s="4" t="s">
        <v>802</v>
      </c>
      <c r="D85" s="37" t="s">
        <v>13</v>
      </c>
      <c r="E85" s="4">
        <v>2015</v>
      </c>
      <c r="F85" s="5">
        <v>8428109</v>
      </c>
      <c r="G85" s="6" t="s">
        <v>10</v>
      </c>
      <c r="H85" s="4">
        <v>1500</v>
      </c>
      <c r="I85" s="4">
        <v>363</v>
      </c>
      <c r="J85" s="4">
        <v>1863</v>
      </c>
      <c r="K85" s="6" t="s">
        <v>10</v>
      </c>
      <c r="L85" s="7">
        <v>4523.9447128287702</v>
      </c>
      <c r="M85" s="6" t="s">
        <v>10</v>
      </c>
      <c r="N85" s="4">
        <v>344</v>
      </c>
      <c r="O85" s="6" t="s">
        <v>10</v>
      </c>
      <c r="P85" s="4" t="s">
        <v>10</v>
      </c>
      <c r="Q85" s="4" t="s">
        <v>10</v>
      </c>
      <c r="R85" s="4" t="s">
        <v>10</v>
      </c>
      <c r="S85" s="4" t="s">
        <v>10</v>
      </c>
      <c r="T85" s="4">
        <v>3978</v>
      </c>
      <c r="U85" s="6" t="s">
        <v>10</v>
      </c>
      <c r="V85" s="4">
        <v>676</v>
      </c>
      <c r="W85" s="6" t="s">
        <v>10</v>
      </c>
      <c r="X85" s="4">
        <v>1258</v>
      </c>
      <c r="Y85" s="6" t="s">
        <v>10</v>
      </c>
      <c r="Z85" s="4">
        <v>291</v>
      </c>
      <c r="AA85" s="6" t="s">
        <v>10</v>
      </c>
      <c r="AB85" s="4">
        <v>1753</v>
      </c>
      <c r="AC85" s="6" t="s">
        <v>10</v>
      </c>
      <c r="AD85" s="4">
        <v>0</v>
      </c>
      <c r="AE85" s="6" t="s">
        <v>10</v>
      </c>
    </row>
    <row r="86" spans="1:31" x14ac:dyDescent="0.2">
      <c r="A86" s="36" t="s">
        <v>82</v>
      </c>
      <c r="B86" s="36" t="s">
        <v>801</v>
      </c>
      <c r="C86" s="8" t="s">
        <v>802</v>
      </c>
      <c r="D86" s="38" t="s">
        <v>13</v>
      </c>
      <c r="E86" s="8">
        <v>2016</v>
      </c>
      <c r="F86" s="9">
        <v>8414896</v>
      </c>
      <c r="G86" s="10">
        <v>-0.15677300803774699</v>
      </c>
      <c r="H86" s="8">
        <v>1384</v>
      </c>
      <c r="I86" s="8">
        <v>381</v>
      </c>
      <c r="J86" s="8">
        <v>1765</v>
      </c>
      <c r="K86" s="10">
        <v>-5.26033279656468</v>
      </c>
      <c r="L86" s="11">
        <v>4767.6464589235102</v>
      </c>
      <c r="M86" s="10">
        <v>5.3869302470400404</v>
      </c>
      <c r="N86" s="8">
        <v>213</v>
      </c>
      <c r="O86" s="10">
        <v>-38.081395348837198</v>
      </c>
      <c r="P86" s="8" t="s">
        <v>10</v>
      </c>
      <c r="Q86" s="8" t="s">
        <v>10</v>
      </c>
      <c r="R86" s="8" t="s">
        <v>10</v>
      </c>
      <c r="S86" s="8" t="s">
        <v>10</v>
      </c>
      <c r="T86" s="8">
        <v>4137</v>
      </c>
      <c r="U86" s="10">
        <v>3.99698340874812</v>
      </c>
      <c r="V86" s="8">
        <v>782</v>
      </c>
      <c r="W86" s="10">
        <v>15.680473372781099</v>
      </c>
      <c r="X86" s="8">
        <v>1032</v>
      </c>
      <c r="Y86" s="10">
        <v>-17.965023847376798</v>
      </c>
      <c r="Z86" s="8">
        <v>525</v>
      </c>
      <c r="AA86" s="10">
        <v>80.412371134020603</v>
      </c>
      <c r="AB86" s="8">
        <v>1798</v>
      </c>
      <c r="AC86" s="10">
        <v>2.56702795208215</v>
      </c>
      <c r="AD86" s="8">
        <v>0</v>
      </c>
      <c r="AE86" s="10" t="s">
        <v>10</v>
      </c>
    </row>
    <row r="87" spans="1:31" x14ac:dyDescent="0.2">
      <c r="A87" s="36" t="s">
        <v>82</v>
      </c>
      <c r="B87" s="36" t="s">
        <v>801</v>
      </c>
      <c r="C87" s="8" t="s">
        <v>802</v>
      </c>
      <c r="D87" s="38" t="s">
        <v>13</v>
      </c>
      <c r="E87" s="8">
        <v>2017</v>
      </c>
      <c r="F87" s="9">
        <v>8640835</v>
      </c>
      <c r="G87" s="10">
        <v>2.68498862018021</v>
      </c>
      <c r="H87" s="8">
        <v>1189</v>
      </c>
      <c r="I87" s="8">
        <v>385</v>
      </c>
      <c r="J87" s="8">
        <v>1574</v>
      </c>
      <c r="K87" s="10">
        <v>-10.821529745042501</v>
      </c>
      <c r="L87" s="11">
        <v>5489.72998729352</v>
      </c>
      <c r="M87" s="10">
        <v>15.1454923218666</v>
      </c>
      <c r="N87" s="8">
        <v>225</v>
      </c>
      <c r="O87" s="10">
        <v>5.6338028169014001</v>
      </c>
      <c r="P87" s="8" t="s">
        <v>10</v>
      </c>
      <c r="Q87" s="8" t="s">
        <v>10</v>
      </c>
      <c r="R87" s="8" t="s">
        <v>10</v>
      </c>
      <c r="S87" s="8" t="s">
        <v>10</v>
      </c>
      <c r="T87" s="8">
        <v>3609</v>
      </c>
      <c r="U87" s="10">
        <v>-12.7628716461204</v>
      </c>
      <c r="V87" s="8">
        <v>768</v>
      </c>
      <c r="W87" s="10">
        <v>-1.79028132992327</v>
      </c>
      <c r="X87" s="8">
        <v>516</v>
      </c>
      <c r="Y87" s="10">
        <v>-50</v>
      </c>
      <c r="Z87" s="8">
        <v>301</v>
      </c>
      <c r="AA87" s="10">
        <v>-42.6666666666667</v>
      </c>
      <c r="AB87" s="8">
        <v>2024</v>
      </c>
      <c r="AC87" s="10">
        <v>12.5695216907675</v>
      </c>
      <c r="AD87" s="8">
        <v>0</v>
      </c>
      <c r="AE87" s="10" t="s">
        <v>10</v>
      </c>
    </row>
    <row r="88" spans="1:31" x14ac:dyDescent="0.2">
      <c r="A88" s="36" t="s">
        <v>82</v>
      </c>
      <c r="B88" s="36" t="s">
        <v>801</v>
      </c>
      <c r="C88" s="8" t="s">
        <v>802</v>
      </c>
      <c r="D88" s="38" t="s">
        <v>13</v>
      </c>
      <c r="E88" s="8">
        <v>2018</v>
      </c>
      <c r="F88" s="9">
        <v>8584348</v>
      </c>
      <c r="G88" s="10">
        <v>-0.65372154427205698</v>
      </c>
      <c r="H88" s="8">
        <v>1017</v>
      </c>
      <c r="I88" s="8">
        <v>363</v>
      </c>
      <c r="J88" s="8">
        <v>1380</v>
      </c>
      <c r="K88" s="10">
        <v>-12.3252858958069</v>
      </c>
      <c r="L88" s="11">
        <v>6220.5420289855101</v>
      </c>
      <c r="M88" s="10">
        <v>13.312349485011399</v>
      </c>
      <c r="N88" s="8">
        <v>263</v>
      </c>
      <c r="O88" s="10">
        <v>16.8888888888889</v>
      </c>
      <c r="P88" s="8" t="s">
        <v>10</v>
      </c>
      <c r="Q88" s="8" t="s">
        <v>10</v>
      </c>
      <c r="R88" s="8" t="s">
        <v>10</v>
      </c>
      <c r="S88" s="8" t="s">
        <v>10</v>
      </c>
      <c r="T88" s="8">
        <v>3727</v>
      </c>
      <c r="U88" s="10">
        <v>3.2696037683568799</v>
      </c>
      <c r="V88" s="8">
        <v>760</v>
      </c>
      <c r="W88" s="10">
        <v>-1.0416666666666601</v>
      </c>
      <c r="X88" s="8">
        <v>421</v>
      </c>
      <c r="Y88" s="10">
        <v>-18.410852713178301</v>
      </c>
      <c r="Z88" s="8">
        <v>693</v>
      </c>
      <c r="AA88" s="10">
        <v>130.232558139535</v>
      </c>
      <c r="AB88" s="8">
        <v>1853</v>
      </c>
      <c r="AC88" s="10">
        <v>-8.4486166007905208</v>
      </c>
      <c r="AD88" s="8">
        <v>0</v>
      </c>
      <c r="AE88" s="10" t="s">
        <v>10</v>
      </c>
    </row>
    <row r="89" spans="1:31" x14ac:dyDescent="0.2">
      <c r="A89" s="36" t="s">
        <v>82</v>
      </c>
      <c r="B89" s="36" t="s">
        <v>801</v>
      </c>
      <c r="C89" s="8" t="s">
        <v>802</v>
      </c>
      <c r="D89" s="38" t="s">
        <v>13</v>
      </c>
      <c r="E89" s="8">
        <v>2019</v>
      </c>
      <c r="F89" s="9">
        <v>8497232</v>
      </c>
      <c r="G89" s="10">
        <v>-1.0148237233625701</v>
      </c>
      <c r="H89" s="8">
        <v>1011</v>
      </c>
      <c r="I89" s="8">
        <v>361</v>
      </c>
      <c r="J89" s="8">
        <v>1372</v>
      </c>
      <c r="K89" s="10">
        <v>-0.57971014492753703</v>
      </c>
      <c r="L89" s="11">
        <v>6193.3177842565601</v>
      </c>
      <c r="M89" s="10">
        <v>-0.43765068384864497</v>
      </c>
      <c r="N89" s="8">
        <v>356</v>
      </c>
      <c r="O89" s="10">
        <v>35.361216730038002</v>
      </c>
      <c r="P89" s="8" t="s">
        <v>10</v>
      </c>
      <c r="Q89" s="8" t="s">
        <v>10</v>
      </c>
      <c r="R89" s="8" t="s">
        <v>10</v>
      </c>
      <c r="S89" s="8" t="s">
        <v>10</v>
      </c>
      <c r="T89" s="8">
        <v>3487</v>
      </c>
      <c r="U89" s="10">
        <v>-6.4394955728468002</v>
      </c>
      <c r="V89" s="8">
        <v>767</v>
      </c>
      <c r="W89" s="10">
        <v>0.921052631578956</v>
      </c>
      <c r="X89" s="8">
        <v>448</v>
      </c>
      <c r="Y89" s="10">
        <v>6.4133016627078403</v>
      </c>
      <c r="Z89" s="8">
        <v>547</v>
      </c>
      <c r="AA89" s="10">
        <v>-21.0678210678211</v>
      </c>
      <c r="AB89" s="8">
        <v>1725</v>
      </c>
      <c r="AC89" s="10">
        <v>-6.9077172153264899</v>
      </c>
      <c r="AD89" s="8">
        <v>0</v>
      </c>
      <c r="AE89" s="10" t="s">
        <v>10</v>
      </c>
    </row>
    <row r="90" spans="1:31" x14ac:dyDescent="0.2">
      <c r="A90" s="36" t="s">
        <v>82</v>
      </c>
      <c r="B90" s="36" t="s">
        <v>801</v>
      </c>
      <c r="C90" s="8" t="s">
        <v>802</v>
      </c>
      <c r="D90" s="38" t="s">
        <v>13</v>
      </c>
      <c r="E90" s="8">
        <v>2020</v>
      </c>
      <c r="F90" s="9">
        <v>8791648</v>
      </c>
      <c r="G90" s="10">
        <v>3.4648459639562601</v>
      </c>
      <c r="H90" s="8">
        <v>745</v>
      </c>
      <c r="I90" s="8">
        <v>579</v>
      </c>
      <c r="J90" s="8">
        <v>1324</v>
      </c>
      <c r="K90" s="10">
        <v>-3.4985422740524701</v>
      </c>
      <c r="L90" s="11">
        <v>6640.2175226586096</v>
      </c>
      <c r="M90" s="10">
        <v>7.2158373584199298</v>
      </c>
      <c r="N90" s="8">
        <v>383</v>
      </c>
      <c r="O90" s="10">
        <v>7.58426966292134</v>
      </c>
      <c r="P90" s="8" t="s">
        <v>10</v>
      </c>
      <c r="Q90" s="8" t="s">
        <v>10</v>
      </c>
      <c r="R90" s="8" t="s">
        <v>10</v>
      </c>
      <c r="S90" s="8" t="s">
        <v>10</v>
      </c>
      <c r="T90" s="8">
        <v>3455</v>
      </c>
      <c r="U90" s="10">
        <v>-0.91769429308861095</v>
      </c>
      <c r="V90" s="8">
        <v>584</v>
      </c>
      <c r="W90" s="10">
        <v>-23.859191655801801</v>
      </c>
      <c r="X90" s="8">
        <v>357</v>
      </c>
      <c r="Y90" s="10">
        <v>-20.3125</v>
      </c>
      <c r="Z90" s="8">
        <v>755</v>
      </c>
      <c r="AA90" s="10">
        <v>38.025594149908599</v>
      </c>
      <c r="AB90" s="8">
        <v>1759</v>
      </c>
      <c r="AC90" s="10">
        <v>1.9710144927536299</v>
      </c>
      <c r="AD90" s="8">
        <v>0</v>
      </c>
      <c r="AE90" s="10" t="s">
        <v>10</v>
      </c>
    </row>
    <row r="91" spans="1:31" x14ac:dyDescent="0.2">
      <c r="A91" s="17" t="s">
        <v>82</v>
      </c>
      <c r="B91" s="17" t="s">
        <v>799</v>
      </c>
      <c r="C91" s="4" t="s">
        <v>800</v>
      </c>
      <c r="D91" s="37" t="s">
        <v>13</v>
      </c>
      <c r="E91" s="4">
        <v>2015</v>
      </c>
      <c r="F91" s="5">
        <v>26882333</v>
      </c>
      <c r="G91" s="6" t="s">
        <v>10</v>
      </c>
      <c r="H91" s="4">
        <v>4342</v>
      </c>
      <c r="I91" s="4">
        <v>1289</v>
      </c>
      <c r="J91" s="4">
        <v>5631</v>
      </c>
      <c r="K91" s="6" t="s">
        <v>10</v>
      </c>
      <c r="L91" s="7">
        <v>4773.9891671106398</v>
      </c>
      <c r="M91" s="6" t="s">
        <v>10</v>
      </c>
      <c r="N91" s="4">
        <v>480</v>
      </c>
      <c r="O91" s="6" t="s">
        <v>10</v>
      </c>
      <c r="P91" s="4" t="s">
        <v>10</v>
      </c>
      <c r="Q91" s="4" t="s">
        <v>10</v>
      </c>
      <c r="R91" s="4" t="s">
        <v>10</v>
      </c>
      <c r="S91" s="4" t="s">
        <v>10</v>
      </c>
      <c r="T91" s="4">
        <v>10221</v>
      </c>
      <c r="U91" s="6" t="s">
        <v>10</v>
      </c>
      <c r="V91" s="4">
        <v>2090</v>
      </c>
      <c r="W91" s="6" t="s">
        <v>10</v>
      </c>
      <c r="X91" s="4">
        <v>2227</v>
      </c>
      <c r="Y91" s="6" t="s">
        <v>10</v>
      </c>
      <c r="Z91" s="4">
        <v>585</v>
      </c>
      <c r="AA91" s="6" t="s">
        <v>10</v>
      </c>
      <c r="AB91" s="4">
        <v>4627</v>
      </c>
      <c r="AC91" s="6" t="s">
        <v>10</v>
      </c>
      <c r="AD91" s="4">
        <v>692</v>
      </c>
      <c r="AE91" s="6" t="s">
        <v>10</v>
      </c>
    </row>
    <row r="92" spans="1:31" x14ac:dyDescent="0.2">
      <c r="A92" s="36" t="s">
        <v>82</v>
      </c>
      <c r="B92" s="36" t="s">
        <v>799</v>
      </c>
      <c r="C92" s="8" t="s">
        <v>800</v>
      </c>
      <c r="D92" s="38" t="s">
        <v>13</v>
      </c>
      <c r="E92" s="8">
        <v>2016</v>
      </c>
      <c r="F92" s="9">
        <v>25418465</v>
      </c>
      <c r="G92" s="10">
        <v>-5.4454648709247104</v>
      </c>
      <c r="H92" s="8">
        <v>4056</v>
      </c>
      <c r="I92" s="8">
        <v>1646</v>
      </c>
      <c r="J92" s="8">
        <v>5702</v>
      </c>
      <c r="K92" s="10">
        <v>1.26087728645001</v>
      </c>
      <c r="L92" s="11">
        <v>4457.8156787092203</v>
      </c>
      <c r="M92" s="10">
        <v>-6.6228363185157999</v>
      </c>
      <c r="N92" s="8">
        <v>745</v>
      </c>
      <c r="O92" s="10">
        <v>55.2083333333333</v>
      </c>
      <c r="P92" s="8" t="s">
        <v>10</v>
      </c>
      <c r="Q92" s="8" t="s">
        <v>10</v>
      </c>
      <c r="R92" s="8" t="s">
        <v>10</v>
      </c>
      <c r="S92" s="8" t="s">
        <v>10</v>
      </c>
      <c r="T92" s="8">
        <v>10727</v>
      </c>
      <c r="U92" s="10">
        <v>4.9505919185989704</v>
      </c>
      <c r="V92" s="8">
        <v>2360</v>
      </c>
      <c r="W92" s="10">
        <v>12.9186602870813</v>
      </c>
      <c r="X92" s="8">
        <v>1670</v>
      </c>
      <c r="Y92" s="10">
        <v>-25.011225864391601</v>
      </c>
      <c r="Z92" s="8">
        <v>891</v>
      </c>
      <c r="AA92" s="10">
        <v>52.307692307692299</v>
      </c>
      <c r="AB92" s="8">
        <v>4600</v>
      </c>
      <c r="AC92" s="10">
        <v>-0.58353144586125205</v>
      </c>
      <c r="AD92" s="8">
        <v>1206</v>
      </c>
      <c r="AE92" s="10">
        <v>74.277456647398907</v>
      </c>
    </row>
    <row r="93" spans="1:31" x14ac:dyDescent="0.2">
      <c r="A93" s="36" t="s">
        <v>82</v>
      </c>
      <c r="B93" s="36" t="s">
        <v>799</v>
      </c>
      <c r="C93" s="8" t="s">
        <v>800</v>
      </c>
      <c r="D93" s="38" t="s">
        <v>13</v>
      </c>
      <c r="E93" s="8">
        <v>2017</v>
      </c>
      <c r="F93" s="9">
        <v>25888759</v>
      </c>
      <c r="G93" s="10">
        <v>1.8502061395131399</v>
      </c>
      <c r="H93" s="8">
        <v>3546</v>
      </c>
      <c r="I93" s="8">
        <v>2059</v>
      </c>
      <c r="J93" s="8">
        <v>5605</v>
      </c>
      <c r="K93" s="10">
        <v>-1.7011574886004901</v>
      </c>
      <c r="L93" s="11">
        <v>4618.8686886708301</v>
      </c>
      <c r="M93" s="10">
        <v>3.6128234446929399</v>
      </c>
      <c r="N93" s="8">
        <v>939</v>
      </c>
      <c r="O93" s="10">
        <v>26.040268456375799</v>
      </c>
      <c r="P93" s="8" t="s">
        <v>10</v>
      </c>
      <c r="Q93" s="8" t="s">
        <v>10</v>
      </c>
      <c r="R93" s="8" t="s">
        <v>10</v>
      </c>
      <c r="S93" s="8" t="s">
        <v>10</v>
      </c>
      <c r="T93" s="8">
        <v>11094</v>
      </c>
      <c r="U93" s="10">
        <v>3.42127342220564</v>
      </c>
      <c r="V93" s="8">
        <v>2237</v>
      </c>
      <c r="W93" s="10">
        <v>-5.21186440677966</v>
      </c>
      <c r="X93" s="8">
        <v>1271</v>
      </c>
      <c r="Y93" s="10">
        <v>-23.892215568862301</v>
      </c>
      <c r="Z93" s="8">
        <v>1088</v>
      </c>
      <c r="AA93" s="10">
        <v>22.109988776655399</v>
      </c>
      <c r="AB93" s="8">
        <v>5422</v>
      </c>
      <c r="AC93" s="10">
        <v>17.869565217391301</v>
      </c>
      <c r="AD93" s="8">
        <v>1076</v>
      </c>
      <c r="AE93" s="10">
        <v>-10.779436152570501</v>
      </c>
    </row>
    <row r="94" spans="1:31" x14ac:dyDescent="0.2">
      <c r="A94" s="36" t="s">
        <v>82</v>
      </c>
      <c r="B94" s="36" t="s">
        <v>799</v>
      </c>
      <c r="C94" s="8" t="s">
        <v>800</v>
      </c>
      <c r="D94" s="38" t="s">
        <v>13</v>
      </c>
      <c r="E94" s="8">
        <v>2018</v>
      </c>
      <c r="F94" s="9">
        <v>28016529</v>
      </c>
      <c r="G94" s="10">
        <v>8.2188953128266906</v>
      </c>
      <c r="H94" s="8">
        <v>3680</v>
      </c>
      <c r="I94" s="8">
        <v>2618</v>
      </c>
      <c r="J94" s="8">
        <v>6298</v>
      </c>
      <c r="K94" s="10">
        <v>12.3639607493309</v>
      </c>
      <c r="L94" s="11">
        <v>4448.4803112099098</v>
      </c>
      <c r="M94" s="10">
        <v>-3.6889634442055099</v>
      </c>
      <c r="N94" s="8">
        <v>974</v>
      </c>
      <c r="O94" s="10">
        <v>3.7273695420660302</v>
      </c>
      <c r="P94" s="8" t="s">
        <v>10</v>
      </c>
      <c r="Q94" s="8" t="s">
        <v>10</v>
      </c>
      <c r="R94" s="8" t="s">
        <v>10</v>
      </c>
      <c r="S94" s="8" t="s">
        <v>10</v>
      </c>
      <c r="T94" s="8">
        <v>12837</v>
      </c>
      <c r="U94" s="10">
        <v>15.7111952406706</v>
      </c>
      <c r="V94" s="8">
        <v>2354</v>
      </c>
      <c r="W94" s="10">
        <v>5.2302190433616502</v>
      </c>
      <c r="X94" s="8">
        <v>1862</v>
      </c>
      <c r="Y94" s="10">
        <v>46.498819826907997</v>
      </c>
      <c r="Z94" s="8">
        <v>1267</v>
      </c>
      <c r="AA94" s="10">
        <v>16.452205882352899</v>
      </c>
      <c r="AB94" s="8">
        <v>6268</v>
      </c>
      <c r="AC94" s="10">
        <v>15.6030984876429</v>
      </c>
      <c r="AD94" s="8">
        <v>1086</v>
      </c>
      <c r="AE94" s="10">
        <v>0.92936802973977395</v>
      </c>
    </row>
    <row r="95" spans="1:31" x14ac:dyDescent="0.2">
      <c r="A95" s="36" t="s">
        <v>82</v>
      </c>
      <c r="B95" s="36" t="s">
        <v>799</v>
      </c>
      <c r="C95" s="8" t="s">
        <v>800</v>
      </c>
      <c r="D95" s="38" t="s">
        <v>13</v>
      </c>
      <c r="E95" s="8">
        <v>2019</v>
      </c>
      <c r="F95" s="9">
        <v>28412341</v>
      </c>
      <c r="G95" s="10">
        <v>1.41278029123451</v>
      </c>
      <c r="H95" s="8">
        <v>3426</v>
      </c>
      <c r="I95" s="8">
        <v>3188</v>
      </c>
      <c r="J95" s="8">
        <v>6614</v>
      </c>
      <c r="K95" s="10">
        <v>5.0174658621784598</v>
      </c>
      <c r="L95" s="11">
        <v>4295.7878742062303</v>
      </c>
      <c r="M95" s="10">
        <v>-3.4324629159064202</v>
      </c>
      <c r="N95" s="8">
        <v>962</v>
      </c>
      <c r="O95" s="10">
        <v>-1.2320328542094401</v>
      </c>
      <c r="P95" s="8" t="s">
        <v>10</v>
      </c>
      <c r="Q95" s="8" t="s">
        <v>10</v>
      </c>
      <c r="R95" s="8" t="s">
        <v>10</v>
      </c>
      <c r="S95" s="8" t="s">
        <v>10</v>
      </c>
      <c r="T95" s="8">
        <v>12100</v>
      </c>
      <c r="U95" s="10">
        <v>-5.74121679520138</v>
      </c>
      <c r="V95" s="8">
        <v>2118</v>
      </c>
      <c r="W95" s="10">
        <v>-10.0254885301614</v>
      </c>
      <c r="X95" s="8">
        <v>2004</v>
      </c>
      <c r="Y95" s="10">
        <v>7.6262083780880703</v>
      </c>
      <c r="Z95" s="8">
        <v>1337</v>
      </c>
      <c r="AA95" s="10">
        <v>5.5248618784530503</v>
      </c>
      <c r="AB95" s="8">
        <v>6326</v>
      </c>
      <c r="AC95" s="10">
        <v>0.92533503509890602</v>
      </c>
      <c r="AD95" s="8">
        <v>315</v>
      </c>
      <c r="AE95" s="10">
        <v>-70.994475138121501</v>
      </c>
    </row>
    <row r="96" spans="1:31" x14ac:dyDescent="0.2">
      <c r="A96" s="36" t="s">
        <v>82</v>
      </c>
      <c r="B96" s="36" t="s">
        <v>799</v>
      </c>
      <c r="C96" s="8" t="s">
        <v>800</v>
      </c>
      <c r="D96" s="38" t="s">
        <v>13</v>
      </c>
      <c r="E96" s="8">
        <v>2020</v>
      </c>
      <c r="F96" s="9">
        <v>33039654</v>
      </c>
      <c r="G96" s="10">
        <v>16.2862785576169</v>
      </c>
      <c r="H96" s="8">
        <v>3652</v>
      </c>
      <c r="I96" s="8">
        <v>3767</v>
      </c>
      <c r="J96" s="8">
        <v>7419</v>
      </c>
      <c r="K96" s="10">
        <v>12.171152101602701</v>
      </c>
      <c r="L96" s="11">
        <v>4453.3837444399496</v>
      </c>
      <c r="M96" s="10">
        <v>3.6686138805874302</v>
      </c>
      <c r="N96" s="8">
        <v>1052</v>
      </c>
      <c r="O96" s="10">
        <v>9.3555093555093496</v>
      </c>
      <c r="P96" s="8" t="s">
        <v>10</v>
      </c>
      <c r="Q96" s="8" t="s">
        <v>10</v>
      </c>
      <c r="R96" s="8" t="s">
        <v>10</v>
      </c>
      <c r="S96" s="8" t="s">
        <v>10</v>
      </c>
      <c r="T96" s="8">
        <v>11611</v>
      </c>
      <c r="U96" s="10">
        <v>-4.04132231404959</v>
      </c>
      <c r="V96" s="8">
        <v>2172</v>
      </c>
      <c r="W96" s="10">
        <v>2.5495750708215201</v>
      </c>
      <c r="X96" s="8">
        <v>1781</v>
      </c>
      <c r="Y96" s="10">
        <v>-11.127744510977999</v>
      </c>
      <c r="Z96" s="8">
        <v>1463</v>
      </c>
      <c r="AA96" s="10">
        <v>9.4240837696335102</v>
      </c>
      <c r="AB96" s="8">
        <v>5857</v>
      </c>
      <c r="AC96" s="10">
        <v>-7.4138476130255997</v>
      </c>
      <c r="AD96" s="8">
        <v>338</v>
      </c>
      <c r="AE96" s="10">
        <v>7.3015873015872996</v>
      </c>
    </row>
    <row r="97" spans="1:31" x14ac:dyDescent="0.2">
      <c r="A97" s="17" t="s">
        <v>82</v>
      </c>
      <c r="B97" s="17" t="s">
        <v>797</v>
      </c>
      <c r="C97" s="4" t="s">
        <v>798</v>
      </c>
      <c r="D97" s="37" t="s">
        <v>14</v>
      </c>
      <c r="E97" s="4">
        <v>2015</v>
      </c>
      <c r="F97" s="5">
        <v>20204762</v>
      </c>
      <c r="G97" s="6" t="s">
        <v>10</v>
      </c>
      <c r="H97" s="4">
        <v>1929</v>
      </c>
      <c r="I97" s="4">
        <v>4627</v>
      </c>
      <c r="J97" s="4">
        <v>6556</v>
      </c>
      <c r="K97" s="6" t="s">
        <v>10</v>
      </c>
      <c r="L97" s="7">
        <v>3081.8733984136702</v>
      </c>
      <c r="M97" s="6" t="s">
        <v>10</v>
      </c>
      <c r="N97" s="4">
        <v>2207</v>
      </c>
      <c r="O97" s="6" t="s">
        <v>10</v>
      </c>
      <c r="P97" s="4" t="s">
        <v>10</v>
      </c>
      <c r="Q97" s="4" t="s">
        <v>10</v>
      </c>
      <c r="R97" s="4" t="s">
        <v>10</v>
      </c>
      <c r="S97" s="4" t="s">
        <v>10</v>
      </c>
      <c r="T97" s="4">
        <v>4796</v>
      </c>
      <c r="U97" s="6" t="s">
        <v>10</v>
      </c>
      <c r="V97" s="4">
        <v>622</v>
      </c>
      <c r="W97" s="6" t="s">
        <v>10</v>
      </c>
      <c r="X97" s="4">
        <v>1374</v>
      </c>
      <c r="Y97" s="6" t="s">
        <v>10</v>
      </c>
      <c r="Z97" s="4">
        <v>6</v>
      </c>
      <c r="AA97" s="6" t="s">
        <v>10</v>
      </c>
      <c r="AB97" s="4">
        <v>2794</v>
      </c>
      <c r="AC97" s="6" t="s">
        <v>10</v>
      </c>
      <c r="AD97" s="4">
        <v>0</v>
      </c>
      <c r="AE97" s="6" t="s">
        <v>10</v>
      </c>
    </row>
    <row r="98" spans="1:31" x14ac:dyDescent="0.2">
      <c r="A98" s="36" t="s">
        <v>82</v>
      </c>
      <c r="B98" s="36" t="s">
        <v>797</v>
      </c>
      <c r="C98" s="8" t="s">
        <v>798</v>
      </c>
      <c r="D98" s="38" t="s">
        <v>14</v>
      </c>
      <c r="E98" s="8">
        <v>2016</v>
      </c>
      <c r="F98" s="9">
        <v>20015353</v>
      </c>
      <c r="G98" s="10">
        <v>-0.93744732058709301</v>
      </c>
      <c r="H98" s="8">
        <v>1897</v>
      </c>
      <c r="I98" s="8">
        <v>4627</v>
      </c>
      <c r="J98" s="8">
        <v>6524</v>
      </c>
      <c r="K98" s="10">
        <v>-0.48810250152532297</v>
      </c>
      <c r="L98" s="11">
        <v>3067.95723482526</v>
      </c>
      <c r="M98" s="10">
        <v>-0.45154884024664099</v>
      </c>
      <c r="N98" s="8">
        <v>2146</v>
      </c>
      <c r="O98" s="10">
        <v>-2.7639329406434099</v>
      </c>
      <c r="P98" s="8" t="s">
        <v>10</v>
      </c>
      <c r="Q98" s="8" t="s">
        <v>10</v>
      </c>
      <c r="R98" s="8" t="s">
        <v>10</v>
      </c>
      <c r="S98" s="8" t="s">
        <v>10</v>
      </c>
      <c r="T98" s="8">
        <v>5029</v>
      </c>
      <c r="U98" s="10">
        <v>4.8582151793161099</v>
      </c>
      <c r="V98" s="8">
        <v>623</v>
      </c>
      <c r="W98" s="10">
        <v>0.160771704180074</v>
      </c>
      <c r="X98" s="8">
        <v>1226</v>
      </c>
      <c r="Y98" s="10">
        <v>-10.771470160116399</v>
      </c>
      <c r="Z98" s="8">
        <v>358</v>
      </c>
      <c r="AA98" s="10">
        <v>5866.6666666666697</v>
      </c>
      <c r="AB98" s="8">
        <v>2822</v>
      </c>
      <c r="AC98" s="10">
        <v>1.00214745884037</v>
      </c>
      <c r="AD98" s="8">
        <v>0</v>
      </c>
      <c r="AE98" s="10" t="s">
        <v>10</v>
      </c>
    </row>
    <row r="99" spans="1:31" x14ac:dyDescent="0.2">
      <c r="A99" s="36" t="s">
        <v>82</v>
      </c>
      <c r="B99" s="36" t="s">
        <v>797</v>
      </c>
      <c r="C99" s="8" t="s">
        <v>798</v>
      </c>
      <c r="D99" s="38" t="s">
        <v>14</v>
      </c>
      <c r="E99" s="8">
        <v>2017</v>
      </c>
      <c r="F99" s="9">
        <v>21891818</v>
      </c>
      <c r="G99" s="10">
        <v>9.3751281828504496</v>
      </c>
      <c r="H99" s="8">
        <v>1946</v>
      </c>
      <c r="I99" s="8">
        <v>5448</v>
      </c>
      <c r="J99" s="8">
        <v>7394</v>
      </c>
      <c r="K99" s="10">
        <v>13.3353770692827</v>
      </c>
      <c r="L99" s="11">
        <v>2960.75439545578</v>
      </c>
      <c r="M99" s="10">
        <v>-3.4942742406118099</v>
      </c>
      <c r="N99" s="8">
        <v>2097</v>
      </c>
      <c r="O99" s="10">
        <v>-2.2833178005591801</v>
      </c>
      <c r="P99" s="8" t="s">
        <v>10</v>
      </c>
      <c r="Q99" s="8" t="s">
        <v>10</v>
      </c>
      <c r="R99" s="8" t="s">
        <v>10</v>
      </c>
      <c r="S99" s="8" t="s">
        <v>10</v>
      </c>
      <c r="T99" s="8">
        <v>6459</v>
      </c>
      <c r="U99" s="10">
        <v>28.4350765559753</v>
      </c>
      <c r="V99" s="8">
        <v>654</v>
      </c>
      <c r="W99" s="10">
        <v>4.9759229534510396</v>
      </c>
      <c r="X99" s="8">
        <v>998</v>
      </c>
      <c r="Y99" s="10">
        <v>-18.597063621533401</v>
      </c>
      <c r="Z99" s="8">
        <v>532</v>
      </c>
      <c r="AA99" s="10">
        <v>48.603351955307303</v>
      </c>
      <c r="AB99" s="8">
        <v>4275</v>
      </c>
      <c r="AC99" s="10">
        <v>51.488306165839802</v>
      </c>
      <c r="AD99" s="8">
        <v>0</v>
      </c>
      <c r="AE99" s="10" t="s">
        <v>10</v>
      </c>
    </row>
    <row r="100" spans="1:31" x14ac:dyDescent="0.2">
      <c r="A100" s="36" t="s">
        <v>82</v>
      </c>
      <c r="B100" s="36" t="s">
        <v>797</v>
      </c>
      <c r="C100" s="8" t="s">
        <v>798</v>
      </c>
      <c r="D100" s="38" t="s">
        <v>14</v>
      </c>
      <c r="E100" s="8">
        <v>2018</v>
      </c>
      <c r="F100" s="9">
        <v>26061937</v>
      </c>
      <c r="G100" s="10">
        <v>19.048756023825899</v>
      </c>
      <c r="H100" s="8">
        <v>1806</v>
      </c>
      <c r="I100" s="8">
        <v>5448</v>
      </c>
      <c r="J100" s="8">
        <v>7254</v>
      </c>
      <c r="K100" s="10">
        <v>-1.8934271030565299</v>
      </c>
      <c r="L100" s="11">
        <v>3592.7677143644901</v>
      </c>
      <c r="M100" s="10">
        <v>21.3463609098661</v>
      </c>
      <c r="N100" s="8">
        <v>2139</v>
      </c>
      <c r="O100" s="10">
        <v>2.0028612303290401</v>
      </c>
      <c r="P100" s="8" t="s">
        <v>10</v>
      </c>
      <c r="Q100" s="8" t="s">
        <v>10</v>
      </c>
      <c r="R100" s="8" t="s">
        <v>10</v>
      </c>
      <c r="S100" s="8" t="s">
        <v>10</v>
      </c>
      <c r="T100" s="8">
        <v>6614</v>
      </c>
      <c r="U100" s="10">
        <v>2.3997522836352498</v>
      </c>
      <c r="V100" s="8">
        <v>746</v>
      </c>
      <c r="W100" s="10">
        <v>14.0672782874618</v>
      </c>
      <c r="X100" s="8">
        <v>814</v>
      </c>
      <c r="Y100" s="10">
        <v>-18.436873747495</v>
      </c>
      <c r="Z100" s="8">
        <v>834</v>
      </c>
      <c r="AA100" s="10">
        <v>56.766917293233099</v>
      </c>
      <c r="AB100" s="8">
        <v>4220</v>
      </c>
      <c r="AC100" s="10">
        <v>-1.28654970760234</v>
      </c>
      <c r="AD100" s="8">
        <v>0</v>
      </c>
      <c r="AE100" s="10" t="s">
        <v>10</v>
      </c>
    </row>
    <row r="101" spans="1:31" x14ac:dyDescent="0.2">
      <c r="A101" s="36" t="s">
        <v>82</v>
      </c>
      <c r="B101" s="36" t="s">
        <v>797</v>
      </c>
      <c r="C101" s="8" t="s">
        <v>798</v>
      </c>
      <c r="D101" s="38" t="s">
        <v>14</v>
      </c>
      <c r="E101" s="8">
        <v>2019</v>
      </c>
      <c r="F101" s="9">
        <v>29506119</v>
      </c>
      <c r="G101" s="10">
        <v>13.215372287946201</v>
      </c>
      <c r="H101" s="8">
        <v>1784</v>
      </c>
      <c r="I101" s="8">
        <v>7922</v>
      </c>
      <c r="J101" s="8">
        <v>9706</v>
      </c>
      <c r="K101" s="10">
        <v>33.802040253653203</v>
      </c>
      <c r="L101" s="11">
        <v>3039.9875334844401</v>
      </c>
      <c r="M101" s="10">
        <v>-15.385914838578</v>
      </c>
      <c r="N101" s="8">
        <v>2471</v>
      </c>
      <c r="O101" s="10">
        <v>15.5212716222534</v>
      </c>
      <c r="P101" s="8" t="s">
        <v>10</v>
      </c>
      <c r="Q101" s="8" t="s">
        <v>10</v>
      </c>
      <c r="R101" s="8" t="s">
        <v>10</v>
      </c>
      <c r="S101" s="8" t="s">
        <v>10</v>
      </c>
      <c r="T101" s="8">
        <v>6304</v>
      </c>
      <c r="U101" s="10">
        <v>-4.6870275173873699</v>
      </c>
      <c r="V101" s="8">
        <v>900</v>
      </c>
      <c r="W101" s="10">
        <v>20.643431635388701</v>
      </c>
      <c r="X101" s="8">
        <v>844</v>
      </c>
      <c r="Y101" s="10">
        <v>3.68550368550369</v>
      </c>
      <c r="Z101" s="8">
        <v>1284</v>
      </c>
      <c r="AA101" s="10">
        <v>53.956834532374103</v>
      </c>
      <c r="AB101" s="8">
        <v>3276</v>
      </c>
      <c r="AC101" s="10">
        <v>-22.369668246445499</v>
      </c>
      <c r="AD101" s="8">
        <v>0</v>
      </c>
      <c r="AE101" s="10" t="s">
        <v>10</v>
      </c>
    </row>
    <row r="102" spans="1:31" x14ac:dyDescent="0.2">
      <c r="A102" s="36" t="s">
        <v>82</v>
      </c>
      <c r="B102" s="36" t="s">
        <v>797</v>
      </c>
      <c r="C102" s="8" t="s">
        <v>798</v>
      </c>
      <c r="D102" s="38" t="s">
        <v>14</v>
      </c>
      <c r="E102" s="8">
        <v>2020</v>
      </c>
      <c r="F102" s="9">
        <v>31678024</v>
      </c>
      <c r="G102" s="10">
        <v>7.3608630128550603</v>
      </c>
      <c r="H102" s="8">
        <v>1683</v>
      </c>
      <c r="I102" s="8">
        <v>7922</v>
      </c>
      <c r="J102" s="8">
        <v>9605</v>
      </c>
      <c r="K102" s="10">
        <v>-1.0405934473521601</v>
      </c>
      <c r="L102" s="11">
        <v>3298.0764185320099</v>
      </c>
      <c r="M102" s="10">
        <v>8.4898007707205707</v>
      </c>
      <c r="N102" s="8">
        <v>2526</v>
      </c>
      <c r="O102" s="10">
        <v>2.2258195062727602</v>
      </c>
      <c r="P102" s="8" t="s">
        <v>10</v>
      </c>
      <c r="Q102" s="8" t="s">
        <v>10</v>
      </c>
      <c r="R102" s="8" t="s">
        <v>10</v>
      </c>
      <c r="S102" s="8" t="s">
        <v>10</v>
      </c>
      <c r="T102" s="8">
        <v>7069</v>
      </c>
      <c r="U102" s="10">
        <v>12.135152284264</v>
      </c>
      <c r="V102" s="8">
        <v>1069</v>
      </c>
      <c r="W102" s="10">
        <v>18.7777777777778</v>
      </c>
      <c r="X102" s="8">
        <v>559</v>
      </c>
      <c r="Y102" s="10">
        <v>-33.7677725118483</v>
      </c>
      <c r="Z102" s="8">
        <v>1486</v>
      </c>
      <c r="AA102" s="10">
        <v>15.732087227414301</v>
      </c>
      <c r="AB102" s="8">
        <v>3829</v>
      </c>
      <c r="AC102" s="10">
        <v>16.880341880341899</v>
      </c>
      <c r="AD102" s="8">
        <v>126</v>
      </c>
      <c r="AE102" s="10" t="s">
        <v>67</v>
      </c>
    </row>
    <row r="103" spans="1:31" x14ac:dyDescent="0.2">
      <c r="A103" s="17" t="s">
        <v>82</v>
      </c>
      <c r="B103" s="17" t="s">
        <v>795</v>
      </c>
      <c r="C103" s="4" t="s">
        <v>796</v>
      </c>
      <c r="D103" s="37" t="s">
        <v>14</v>
      </c>
      <c r="E103" s="4">
        <v>2015</v>
      </c>
      <c r="F103" s="5">
        <v>30968697</v>
      </c>
      <c r="G103" s="6" t="s">
        <v>10</v>
      </c>
      <c r="H103" s="4">
        <v>2417</v>
      </c>
      <c r="I103" s="4">
        <v>4358</v>
      </c>
      <c r="J103" s="4">
        <v>6775</v>
      </c>
      <c r="K103" s="6" t="s">
        <v>10</v>
      </c>
      <c r="L103" s="7">
        <v>4571.0253874538703</v>
      </c>
      <c r="M103" s="6" t="s">
        <v>10</v>
      </c>
      <c r="N103" s="4">
        <v>1629</v>
      </c>
      <c r="O103" s="6" t="s">
        <v>10</v>
      </c>
      <c r="P103" s="4" t="s">
        <v>10</v>
      </c>
      <c r="Q103" s="4" t="s">
        <v>10</v>
      </c>
      <c r="R103" s="4" t="s">
        <v>10</v>
      </c>
      <c r="S103" s="4" t="s">
        <v>10</v>
      </c>
      <c r="T103" s="4">
        <v>10307</v>
      </c>
      <c r="U103" s="6" t="s">
        <v>10</v>
      </c>
      <c r="V103" s="4">
        <v>2038</v>
      </c>
      <c r="W103" s="6" t="s">
        <v>10</v>
      </c>
      <c r="X103" s="4">
        <v>465</v>
      </c>
      <c r="Y103" s="6" t="s">
        <v>10</v>
      </c>
      <c r="Z103" s="4">
        <v>753</v>
      </c>
      <c r="AA103" s="6" t="s">
        <v>10</v>
      </c>
      <c r="AB103" s="4">
        <v>7051</v>
      </c>
      <c r="AC103" s="6" t="s">
        <v>10</v>
      </c>
      <c r="AD103" s="4">
        <v>0</v>
      </c>
      <c r="AE103" s="6" t="s">
        <v>10</v>
      </c>
    </row>
    <row r="104" spans="1:31" x14ac:dyDescent="0.2">
      <c r="A104" s="36" t="s">
        <v>82</v>
      </c>
      <c r="B104" s="36" t="s">
        <v>795</v>
      </c>
      <c r="C104" s="8" t="s">
        <v>796</v>
      </c>
      <c r="D104" s="38" t="s">
        <v>14</v>
      </c>
      <c r="E104" s="8">
        <v>2016</v>
      </c>
      <c r="F104" s="9">
        <v>32166773</v>
      </c>
      <c r="G104" s="10">
        <v>3.86866777120136</v>
      </c>
      <c r="H104" s="8">
        <v>2638</v>
      </c>
      <c r="I104" s="8">
        <v>4358</v>
      </c>
      <c r="J104" s="8">
        <v>6996</v>
      </c>
      <c r="K104" s="10">
        <v>3.2619926199261902</v>
      </c>
      <c r="L104" s="11">
        <v>4597.8806460834803</v>
      </c>
      <c r="M104" s="10">
        <v>0.58751059889783397</v>
      </c>
      <c r="N104" s="8">
        <v>1932</v>
      </c>
      <c r="O104" s="10">
        <v>18.600368324125199</v>
      </c>
      <c r="P104" s="8" t="s">
        <v>10</v>
      </c>
      <c r="Q104" s="8" t="s">
        <v>10</v>
      </c>
      <c r="R104" s="8" t="s">
        <v>10</v>
      </c>
      <c r="S104" s="8" t="s">
        <v>10</v>
      </c>
      <c r="T104" s="8">
        <v>10998</v>
      </c>
      <c r="U104" s="10">
        <v>6.70418162413893</v>
      </c>
      <c r="V104" s="8">
        <v>2146</v>
      </c>
      <c r="W104" s="10">
        <v>5.2993130520117697</v>
      </c>
      <c r="X104" s="8">
        <v>479</v>
      </c>
      <c r="Y104" s="10">
        <v>3.0107526881720399</v>
      </c>
      <c r="Z104" s="8">
        <v>774</v>
      </c>
      <c r="AA104" s="10">
        <v>2.78884462151394</v>
      </c>
      <c r="AB104" s="8">
        <v>7599</v>
      </c>
      <c r="AC104" s="10">
        <v>7.7719472415260302</v>
      </c>
      <c r="AD104" s="8">
        <v>0</v>
      </c>
      <c r="AE104" s="10" t="s">
        <v>10</v>
      </c>
    </row>
    <row r="105" spans="1:31" x14ac:dyDescent="0.2">
      <c r="A105" s="36" t="s">
        <v>82</v>
      </c>
      <c r="B105" s="36" t="s">
        <v>795</v>
      </c>
      <c r="C105" s="8" t="s">
        <v>796</v>
      </c>
      <c r="D105" s="38" t="s">
        <v>14</v>
      </c>
      <c r="E105" s="8">
        <v>2017</v>
      </c>
      <c r="F105" s="9">
        <v>41476960</v>
      </c>
      <c r="G105" s="10">
        <v>28.943490850014701</v>
      </c>
      <c r="H105" s="8">
        <v>2505</v>
      </c>
      <c r="I105" s="8">
        <v>4353</v>
      </c>
      <c r="J105" s="8">
        <v>6858</v>
      </c>
      <c r="K105" s="10">
        <v>-1.97255574614065</v>
      </c>
      <c r="L105" s="11">
        <v>6047.9673374161603</v>
      </c>
      <c r="M105" s="10">
        <v>31.538154270443702</v>
      </c>
      <c r="N105" s="8">
        <v>2138</v>
      </c>
      <c r="O105" s="10">
        <v>10.662525879917199</v>
      </c>
      <c r="P105" s="8" t="s">
        <v>10</v>
      </c>
      <c r="Q105" s="8" t="s">
        <v>10</v>
      </c>
      <c r="R105" s="8" t="s">
        <v>10</v>
      </c>
      <c r="S105" s="8" t="s">
        <v>10</v>
      </c>
      <c r="T105" s="8">
        <v>11170</v>
      </c>
      <c r="U105" s="10">
        <v>1.5639207128568899</v>
      </c>
      <c r="V105" s="8">
        <v>2287</v>
      </c>
      <c r="W105" s="10">
        <v>6.5703634669152002</v>
      </c>
      <c r="X105" s="8">
        <v>453</v>
      </c>
      <c r="Y105" s="10">
        <v>-5.4279749478079298</v>
      </c>
      <c r="Z105" s="8">
        <v>176</v>
      </c>
      <c r="AA105" s="10">
        <v>-77.2609819121447</v>
      </c>
      <c r="AB105" s="8">
        <v>8254</v>
      </c>
      <c r="AC105" s="10">
        <v>8.6195552046321797</v>
      </c>
      <c r="AD105" s="8">
        <v>0</v>
      </c>
      <c r="AE105" s="10" t="s">
        <v>10</v>
      </c>
    </row>
    <row r="106" spans="1:31" x14ac:dyDescent="0.2">
      <c r="A106" s="36" t="s">
        <v>82</v>
      </c>
      <c r="B106" s="36" t="s">
        <v>795</v>
      </c>
      <c r="C106" s="8" t="s">
        <v>796</v>
      </c>
      <c r="D106" s="38" t="s">
        <v>14</v>
      </c>
      <c r="E106" s="8">
        <v>2018</v>
      </c>
      <c r="F106" s="9">
        <v>44537520</v>
      </c>
      <c r="G106" s="10">
        <v>7.3789400187477501</v>
      </c>
      <c r="H106" s="8">
        <v>2504</v>
      </c>
      <c r="I106" s="8">
        <v>4353</v>
      </c>
      <c r="J106" s="8">
        <v>6857</v>
      </c>
      <c r="K106" s="10">
        <v>-1.45815106445069E-2</v>
      </c>
      <c r="L106" s="11">
        <v>6495.1903164649302</v>
      </c>
      <c r="M106" s="10">
        <v>7.3945997737453899</v>
      </c>
      <c r="N106" s="8">
        <v>1757</v>
      </c>
      <c r="O106" s="10">
        <v>-17.820392890551901</v>
      </c>
      <c r="P106" s="8" t="s">
        <v>10</v>
      </c>
      <c r="Q106" s="8" t="s">
        <v>10</v>
      </c>
      <c r="R106" s="8" t="s">
        <v>10</v>
      </c>
      <c r="S106" s="8" t="s">
        <v>10</v>
      </c>
      <c r="T106" s="8">
        <v>12450</v>
      </c>
      <c r="U106" s="10">
        <v>11.4592658907789</v>
      </c>
      <c r="V106" s="8">
        <v>2116</v>
      </c>
      <c r="W106" s="10">
        <v>-7.47704416265851</v>
      </c>
      <c r="X106" s="8">
        <v>551</v>
      </c>
      <c r="Y106" s="10">
        <v>21.633554083885201</v>
      </c>
      <c r="Z106" s="8">
        <v>227</v>
      </c>
      <c r="AA106" s="10">
        <v>28.977272727272702</v>
      </c>
      <c r="AB106" s="8">
        <v>9556</v>
      </c>
      <c r="AC106" s="10">
        <v>15.774170099345801</v>
      </c>
      <c r="AD106" s="8">
        <v>0</v>
      </c>
      <c r="AE106" s="10" t="s">
        <v>10</v>
      </c>
    </row>
    <row r="107" spans="1:31" x14ac:dyDescent="0.2">
      <c r="A107" s="36" t="s">
        <v>82</v>
      </c>
      <c r="B107" s="36" t="s">
        <v>795</v>
      </c>
      <c r="C107" s="8" t="s">
        <v>796</v>
      </c>
      <c r="D107" s="38" t="s">
        <v>14</v>
      </c>
      <c r="E107" s="8">
        <v>2019</v>
      </c>
      <c r="F107" s="9">
        <v>47849533</v>
      </c>
      <c r="G107" s="10">
        <v>7.4364558242129304</v>
      </c>
      <c r="H107" s="8">
        <v>2855</v>
      </c>
      <c r="I107" s="8">
        <v>5180</v>
      </c>
      <c r="J107" s="8">
        <v>8035</v>
      </c>
      <c r="K107" s="10">
        <v>17.179524573428601</v>
      </c>
      <c r="L107" s="11">
        <v>5955.13789670193</v>
      </c>
      <c r="M107" s="10">
        <v>-8.3146512026598494</v>
      </c>
      <c r="N107" s="8">
        <v>3030</v>
      </c>
      <c r="O107" s="10">
        <v>72.453044963005098</v>
      </c>
      <c r="P107" s="8" t="s">
        <v>10</v>
      </c>
      <c r="Q107" s="8" t="s">
        <v>10</v>
      </c>
      <c r="R107" s="8" t="s">
        <v>10</v>
      </c>
      <c r="S107" s="8" t="s">
        <v>10</v>
      </c>
      <c r="T107" s="8">
        <v>14844</v>
      </c>
      <c r="U107" s="10">
        <v>19.2289156626506</v>
      </c>
      <c r="V107" s="8">
        <v>2631</v>
      </c>
      <c r="W107" s="10">
        <v>24.338374291115301</v>
      </c>
      <c r="X107" s="8">
        <v>752</v>
      </c>
      <c r="Y107" s="10">
        <v>36.4791288566243</v>
      </c>
      <c r="Z107" s="8">
        <v>664</v>
      </c>
      <c r="AA107" s="10">
        <v>192.51101321585901</v>
      </c>
      <c r="AB107" s="8">
        <v>10797</v>
      </c>
      <c r="AC107" s="10">
        <v>12.9866052741733</v>
      </c>
      <c r="AD107" s="8">
        <v>0</v>
      </c>
      <c r="AE107" s="10" t="s">
        <v>10</v>
      </c>
    </row>
    <row r="108" spans="1:31" x14ac:dyDescent="0.2">
      <c r="A108" s="36" t="s">
        <v>82</v>
      </c>
      <c r="B108" s="36" t="s">
        <v>795</v>
      </c>
      <c r="C108" s="8" t="s">
        <v>796</v>
      </c>
      <c r="D108" s="38" t="s">
        <v>14</v>
      </c>
      <c r="E108" s="8">
        <v>2020</v>
      </c>
      <c r="F108" s="9">
        <v>52839360</v>
      </c>
      <c r="G108" s="10">
        <v>10.428162381438501</v>
      </c>
      <c r="H108" s="8">
        <v>2944</v>
      </c>
      <c r="I108" s="8">
        <v>5180</v>
      </c>
      <c r="J108" s="8">
        <v>8124</v>
      </c>
      <c r="K108" s="10">
        <v>1.1076540136901101</v>
      </c>
      <c r="L108" s="11">
        <v>6504.1063515509604</v>
      </c>
      <c r="M108" s="10">
        <v>9.2184003858762207</v>
      </c>
      <c r="N108" s="8">
        <v>2837</v>
      </c>
      <c r="O108" s="10">
        <v>-6.3696369636963697</v>
      </c>
      <c r="P108" s="8" t="s">
        <v>10</v>
      </c>
      <c r="Q108" s="8" t="s">
        <v>10</v>
      </c>
      <c r="R108" s="8" t="s">
        <v>10</v>
      </c>
      <c r="S108" s="8" t="s">
        <v>10</v>
      </c>
      <c r="T108" s="8">
        <v>14768</v>
      </c>
      <c r="U108" s="10">
        <v>-0.51199137698733099</v>
      </c>
      <c r="V108" s="8">
        <v>2903</v>
      </c>
      <c r="W108" s="10">
        <v>10.3382744203725</v>
      </c>
      <c r="X108" s="8">
        <v>627</v>
      </c>
      <c r="Y108" s="10">
        <v>-16.622340425531899</v>
      </c>
      <c r="Z108" s="8">
        <v>1187</v>
      </c>
      <c r="AA108" s="10">
        <v>78.765060240963905</v>
      </c>
      <c r="AB108" s="8">
        <v>5897</v>
      </c>
      <c r="AC108" s="10">
        <v>-45.382976752801703</v>
      </c>
      <c r="AD108" s="8">
        <v>4154</v>
      </c>
      <c r="AE108" s="10" t="s">
        <v>67</v>
      </c>
    </row>
    <row r="109" spans="1:31" x14ac:dyDescent="0.2">
      <c r="A109" s="17" t="s">
        <v>82</v>
      </c>
      <c r="B109" s="17" t="s">
        <v>793</v>
      </c>
      <c r="C109" s="4" t="s">
        <v>794</v>
      </c>
      <c r="D109" s="37" t="s">
        <v>14</v>
      </c>
      <c r="E109" s="4">
        <v>2015</v>
      </c>
      <c r="F109" s="5">
        <v>28980863</v>
      </c>
      <c r="G109" s="6" t="s">
        <v>10</v>
      </c>
      <c r="H109" s="4">
        <v>1643</v>
      </c>
      <c r="I109" s="4">
        <v>2397</v>
      </c>
      <c r="J109" s="4">
        <v>4040</v>
      </c>
      <c r="K109" s="6" t="s">
        <v>10</v>
      </c>
      <c r="L109" s="7">
        <v>7173.4809405940596</v>
      </c>
      <c r="M109" s="6" t="s">
        <v>10</v>
      </c>
      <c r="N109" s="4">
        <v>750</v>
      </c>
      <c r="O109" s="6" t="s">
        <v>10</v>
      </c>
      <c r="P109" s="4" t="s">
        <v>10</v>
      </c>
      <c r="Q109" s="4" t="s">
        <v>10</v>
      </c>
      <c r="R109" s="4" t="s">
        <v>10</v>
      </c>
      <c r="S109" s="4" t="s">
        <v>10</v>
      </c>
      <c r="T109" s="4">
        <v>4680</v>
      </c>
      <c r="U109" s="6" t="s">
        <v>10</v>
      </c>
      <c r="V109" s="4">
        <v>852</v>
      </c>
      <c r="W109" s="6" t="s">
        <v>10</v>
      </c>
      <c r="X109" s="4">
        <v>931</v>
      </c>
      <c r="Y109" s="6" t="s">
        <v>10</v>
      </c>
      <c r="Z109" s="4">
        <v>303</v>
      </c>
      <c r="AA109" s="6" t="s">
        <v>10</v>
      </c>
      <c r="AB109" s="4">
        <v>2594</v>
      </c>
      <c r="AC109" s="6" t="s">
        <v>10</v>
      </c>
      <c r="AD109" s="4">
        <v>0</v>
      </c>
      <c r="AE109" s="6" t="s">
        <v>10</v>
      </c>
    </row>
    <row r="110" spans="1:31" x14ac:dyDescent="0.2">
      <c r="A110" s="36" t="s">
        <v>82</v>
      </c>
      <c r="B110" s="36" t="s">
        <v>793</v>
      </c>
      <c r="C110" s="8" t="s">
        <v>794</v>
      </c>
      <c r="D110" s="38" t="s">
        <v>14</v>
      </c>
      <c r="E110" s="8">
        <v>2016</v>
      </c>
      <c r="F110" s="9">
        <v>33998867</v>
      </c>
      <c r="G110" s="10">
        <v>17.314888103918801</v>
      </c>
      <c r="H110" s="8">
        <v>1748</v>
      </c>
      <c r="I110" s="8">
        <v>2397</v>
      </c>
      <c r="J110" s="8">
        <v>4145</v>
      </c>
      <c r="K110" s="10">
        <v>2.5990099009900902</v>
      </c>
      <c r="L110" s="11">
        <v>8202.3804583836009</v>
      </c>
      <c r="M110" s="10">
        <v>14.3430996236024</v>
      </c>
      <c r="N110" s="8">
        <v>753</v>
      </c>
      <c r="O110" s="10">
        <v>0.4</v>
      </c>
      <c r="P110" s="8" t="s">
        <v>10</v>
      </c>
      <c r="Q110" s="8" t="s">
        <v>10</v>
      </c>
      <c r="R110" s="8" t="s">
        <v>10</v>
      </c>
      <c r="S110" s="8" t="s">
        <v>10</v>
      </c>
      <c r="T110" s="8">
        <v>4872</v>
      </c>
      <c r="U110" s="10">
        <v>4.1025641025641102</v>
      </c>
      <c r="V110" s="8">
        <v>874</v>
      </c>
      <c r="W110" s="10">
        <v>2.5821596244131499</v>
      </c>
      <c r="X110" s="8">
        <v>929</v>
      </c>
      <c r="Y110" s="10">
        <v>-0.21482277121375201</v>
      </c>
      <c r="Z110" s="8">
        <v>387</v>
      </c>
      <c r="AA110" s="10">
        <v>27.722772277227701</v>
      </c>
      <c r="AB110" s="8">
        <v>2585</v>
      </c>
      <c r="AC110" s="10">
        <v>-0.34695451040863701</v>
      </c>
      <c r="AD110" s="8">
        <v>97</v>
      </c>
      <c r="AE110" s="10" t="s">
        <v>67</v>
      </c>
    </row>
    <row r="111" spans="1:31" x14ac:dyDescent="0.2">
      <c r="A111" s="36" t="s">
        <v>82</v>
      </c>
      <c r="B111" s="36" t="s">
        <v>793</v>
      </c>
      <c r="C111" s="8" t="s">
        <v>794</v>
      </c>
      <c r="D111" s="38" t="s">
        <v>14</v>
      </c>
      <c r="E111" s="8">
        <v>2017</v>
      </c>
      <c r="F111" s="9">
        <v>35327971</v>
      </c>
      <c r="G111" s="10">
        <v>3.9092596820946999</v>
      </c>
      <c r="H111" s="8">
        <v>1766</v>
      </c>
      <c r="I111" s="8">
        <v>3863</v>
      </c>
      <c r="J111" s="8">
        <v>5629</v>
      </c>
      <c r="K111" s="10">
        <v>35.802171290711698</v>
      </c>
      <c r="L111" s="11">
        <v>6276.06519808136</v>
      </c>
      <c r="M111" s="10">
        <v>-23.484831873817299</v>
      </c>
      <c r="N111" s="8">
        <v>1707</v>
      </c>
      <c r="O111" s="10">
        <v>126.69322709163301</v>
      </c>
      <c r="P111" s="8" t="s">
        <v>10</v>
      </c>
      <c r="Q111" s="8" t="s">
        <v>10</v>
      </c>
      <c r="R111" s="8" t="s">
        <v>10</v>
      </c>
      <c r="S111" s="8" t="s">
        <v>10</v>
      </c>
      <c r="T111" s="8">
        <v>4950</v>
      </c>
      <c r="U111" s="10">
        <v>1.6009852216748699</v>
      </c>
      <c r="V111" s="8">
        <v>872</v>
      </c>
      <c r="W111" s="10">
        <v>-0.22883295194507899</v>
      </c>
      <c r="X111" s="8">
        <v>764</v>
      </c>
      <c r="Y111" s="10">
        <v>-17.7610333692142</v>
      </c>
      <c r="Z111" s="8">
        <v>443</v>
      </c>
      <c r="AA111" s="10">
        <v>14.4702842377261</v>
      </c>
      <c r="AB111" s="8">
        <v>2871</v>
      </c>
      <c r="AC111" s="10">
        <v>11.063829787234001</v>
      </c>
      <c r="AD111" s="8">
        <v>0</v>
      </c>
      <c r="AE111" s="10">
        <v>-100</v>
      </c>
    </row>
    <row r="112" spans="1:31" x14ac:dyDescent="0.2">
      <c r="A112" s="36" t="s">
        <v>82</v>
      </c>
      <c r="B112" s="36" t="s">
        <v>793</v>
      </c>
      <c r="C112" s="8" t="s">
        <v>794</v>
      </c>
      <c r="D112" s="38" t="s">
        <v>14</v>
      </c>
      <c r="E112" s="8">
        <v>2018</v>
      </c>
      <c r="F112" s="9">
        <v>37648221</v>
      </c>
      <c r="G112" s="10">
        <v>6.5677420308117904</v>
      </c>
      <c r="H112" s="8">
        <v>1633</v>
      </c>
      <c r="I112" s="8">
        <v>3863</v>
      </c>
      <c r="J112" s="8">
        <v>5496</v>
      </c>
      <c r="K112" s="10">
        <v>-2.3627642565286902</v>
      </c>
      <c r="L112" s="11">
        <v>6850.11299126638</v>
      </c>
      <c r="M112" s="10">
        <v>9.14661933978158</v>
      </c>
      <c r="N112" s="8">
        <v>1742</v>
      </c>
      <c r="O112" s="10">
        <v>2.0503807850029299</v>
      </c>
      <c r="P112" s="8" t="s">
        <v>10</v>
      </c>
      <c r="Q112" s="8" t="s">
        <v>10</v>
      </c>
      <c r="R112" s="8" t="s">
        <v>10</v>
      </c>
      <c r="S112" s="8" t="s">
        <v>10</v>
      </c>
      <c r="T112" s="8">
        <v>5151</v>
      </c>
      <c r="U112" s="10">
        <v>4.0606060606060499</v>
      </c>
      <c r="V112" s="8">
        <v>872</v>
      </c>
      <c r="W112" s="10">
        <v>0</v>
      </c>
      <c r="X112" s="8">
        <v>752</v>
      </c>
      <c r="Y112" s="10">
        <v>-1.5706806282722501</v>
      </c>
      <c r="Z112" s="8">
        <v>602</v>
      </c>
      <c r="AA112" s="10">
        <v>35.891647855530501</v>
      </c>
      <c r="AB112" s="8">
        <v>2925</v>
      </c>
      <c r="AC112" s="10">
        <v>1.8808777429467201</v>
      </c>
      <c r="AD112" s="8">
        <v>0</v>
      </c>
      <c r="AE112" s="10" t="s">
        <v>10</v>
      </c>
    </row>
    <row r="113" spans="1:31" x14ac:dyDescent="0.2">
      <c r="A113" s="36" t="s">
        <v>82</v>
      </c>
      <c r="B113" s="36" t="s">
        <v>793</v>
      </c>
      <c r="C113" s="8" t="s">
        <v>794</v>
      </c>
      <c r="D113" s="38" t="s">
        <v>14</v>
      </c>
      <c r="E113" s="8">
        <v>2019</v>
      </c>
      <c r="F113" s="9">
        <v>36369614</v>
      </c>
      <c r="G113" s="10">
        <v>-3.39619500214897</v>
      </c>
      <c r="H113" s="8">
        <v>1710</v>
      </c>
      <c r="I113" s="8">
        <v>6312</v>
      </c>
      <c r="J113" s="8">
        <v>8022</v>
      </c>
      <c r="K113" s="10">
        <v>45.960698689956303</v>
      </c>
      <c r="L113" s="11">
        <v>4533.7339815507403</v>
      </c>
      <c r="M113" s="10">
        <v>-33.815194182474499</v>
      </c>
      <c r="N113" s="8">
        <v>2236</v>
      </c>
      <c r="O113" s="10">
        <v>28.358208955223901</v>
      </c>
      <c r="P113" s="8" t="s">
        <v>10</v>
      </c>
      <c r="Q113" s="8" t="s">
        <v>10</v>
      </c>
      <c r="R113" s="8" t="s">
        <v>10</v>
      </c>
      <c r="S113" s="8" t="s">
        <v>10</v>
      </c>
      <c r="T113" s="8">
        <v>5684</v>
      </c>
      <c r="U113" s="10">
        <v>10.347505338769199</v>
      </c>
      <c r="V113" s="8">
        <v>1160</v>
      </c>
      <c r="W113" s="10">
        <v>33.0275229357798</v>
      </c>
      <c r="X113" s="8">
        <v>565</v>
      </c>
      <c r="Y113" s="10">
        <v>-24.8670212765957</v>
      </c>
      <c r="Z113" s="8">
        <v>606</v>
      </c>
      <c r="AA113" s="10">
        <v>0.66445182724252905</v>
      </c>
      <c r="AB113" s="8">
        <v>3353</v>
      </c>
      <c r="AC113" s="10">
        <v>14.6324786324786</v>
      </c>
      <c r="AD113" s="8">
        <v>0</v>
      </c>
      <c r="AE113" s="10" t="s">
        <v>10</v>
      </c>
    </row>
    <row r="114" spans="1:31" x14ac:dyDescent="0.2">
      <c r="A114" s="36" t="s">
        <v>82</v>
      </c>
      <c r="B114" s="36" t="s">
        <v>793</v>
      </c>
      <c r="C114" s="8" t="s">
        <v>794</v>
      </c>
      <c r="D114" s="38" t="s">
        <v>14</v>
      </c>
      <c r="E114" s="8">
        <v>2020</v>
      </c>
      <c r="F114" s="9">
        <v>39150229</v>
      </c>
      <c r="G114" s="10">
        <v>7.6454344552570701</v>
      </c>
      <c r="H114" s="8">
        <v>1825</v>
      </c>
      <c r="I114" s="8">
        <v>6312</v>
      </c>
      <c r="J114" s="8">
        <v>8137</v>
      </c>
      <c r="K114" s="10">
        <v>1.43355771628022</v>
      </c>
      <c r="L114" s="11">
        <v>4811.3836794887502</v>
      </c>
      <c r="M114" s="10">
        <v>6.12408445373873</v>
      </c>
      <c r="N114" s="8">
        <v>2437</v>
      </c>
      <c r="O114" s="10">
        <v>8.9892665474060802</v>
      </c>
      <c r="P114" s="8" t="s">
        <v>10</v>
      </c>
      <c r="Q114" s="8" t="s">
        <v>10</v>
      </c>
      <c r="R114" s="8" t="s">
        <v>10</v>
      </c>
      <c r="S114" s="8" t="s">
        <v>10</v>
      </c>
      <c r="T114" s="8">
        <v>6178</v>
      </c>
      <c r="U114" s="10">
        <v>8.6910626319493396</v>
      </c>
      <c r="V114" s="8">
        <v>1383</v>
      </c>
      <c r="W114" s="10">
        <v>19.224137931034502</v>
      </c>
      <c r="X114" s="8">
        <v>617</v>
      </c>
      <c r="Y114" s="10">
        <v>9.2035398230088497</v>
      </c>
      <c r="Z114" s="8">
        <v>633</v>
      </c>
      <c r="AA114" s="10">
        <v>4.4554455445544603</v>
      </c>
      <c r="AB114" s="8">
        <v>3545</v>
      </c>
      <c r="AC114" s="10">
        <v>5.72621532955562</v>
      </c>
      <c r="AD114" s="8">
        <v>0</v>
      </c>
      <c r="AE114" s="10" t="s">
        <v>10</v>
      </c>
    </row>
    <row r="115" spans="1:31" x14ac:dyDescent="0.2">
      <c r="A115" s="17" t="s">
        <v>82</v>
      </c>
      <c r="B115" s="17" t="s">
        <v>791</v>
      </c>
      <c r="C115" s="4" t="s">
        <v>792</v>
      </c>
      <c r="D115" s="37" t="s">
        <v>14</v>
      </c>
      <c r="E115" s="4">
        <v>2015</v>
      </c>
      <c r="F115" s="5">
        <v>19138664</v>
      </c>
      <c r="G115" s="6" t="s">
        <v>10</v>
      </c>
      <c r="H115" s="4">
        <v>1711</v>
      </c>
      <c r="I115" s="4">
        <v>948</v>
      </c>
      <c r="J115" s="4">
        <v>2659</v>
      </c>
      <c r="K115" s="6" t="s">
        <v>10</v>
      </c>
      <c r="L115" s="7">
        <v>7197.6923655509599</v>
      </c>
      <c r="M115" s="6" t="s">
        <v>10</v>
      </c>
      <c r="N115" s="4">
        <v>502</v>
      </c>
      <c r="O115" s="6" t="s">
        <v>10</v>
      </c>
      <c r="P115" s="4" t="s">
        <v>10</v>
      </c>
      <c r="Q115" s="4" t="s">
        <v>10</v>
      </c>
      <c r="R115" s="4" t="s">
        <v>10</v>
      </c>
      <c r="S115" s="4" t="s">
        <v>10</v>
      </c>
      <c r="T115" s="4">
        <v>4709</v>
      </c>
      <c r="U115" s="6" t="s">
        <v>10</v>
      </c>
      <c r="V115" s="4">
        <v>665</v>
      </c>
      <c r="W115" s="6" t="s">
        <v>10</v>
      </c>
      <c r="X115" s="4">
        <v>899</v>
      </c>
      <c r="Y115" s="6" t="s">
        <v>10</v>
      </c>
      <c r="Z115" s="4">
        <v>358</v>
      </c>
      <c r="AA115" s="6" t="s">
        <v>10</v>
      </c>
      <c r="AB115" s="4">
        <v>2787</v>
      </c>
      <c r="AC115" s="6" t="s">
        <v>10</v>
      </c>
      <c r="AD115" s="4">
        <v>0</v>
      </c>
      <c r="AE115" s="6" t="s">
        <v>10</v>
      </c>
    </row>
    <row r="116" spans="1:31" x14ac:dyDescent="0.2">
      <c r="A116" s="36" t="s">
        <v>82</v>
      </c>
      <c r="B116" s="36" t="s">
        <v>791</v>
      </c>
      <c r="C116" s="8" t="s">
        <v>792</v>
      </c>
      <c r="D116" s="38" t="s">
        <v>14</v>
      </c>
      <c r="E116" s="8">
        <v>2016</v>
      </c>
      <c r="F116" s="9">
        <v>19511838</v>
      </c>
      <c r="G116" s="10">
        <v>1.9498435209479601</v>
      </c>
      <c r="H116" s="8">
        <v>1552</v>
      </c>
      <c r="I116" s="8">
        <v>948</v>
      </c>
      <c r="J116" s="8">
        <v>2500</v>
      </c>
      <c r="K116" s="10">
        <v>-5.9796916133884901</v>
      </c>
      <c r="L116" s="11">
        <v>7804.7352000000001</v>
      </c>
      <c r="M116" s="10">
        <v>8.4338535688802505</v>
      </c>
      <c r="N116" s="8">
        <v>540</v>
      </c>
      <c r="O116" s="10">
        <v>7.5697211155378401</v>
      </c>
      <c r="P116" s="8" t="s">
        <v>10</v>
      </c>
      <c r="Q116" s="8" t="s">
        <v>10</v>
      </c>
      <c r="R116" s="8" t="s">
        <v>10</v>
      </c>
      <c r="S116" s="8" t="s">
        <v>10</v>
      </c>
      <c r="T116" s="8">
        <v>4506</v>
      </c>
      <c r="U116" s="10">
        <v>-4.3108940327033398</v>
      </c>
      <c r="V116" s="8">
        <v>700</v>
      </c>
      <c r="W116" s="10">
        <v>5.2631578947368398</v>
      </c>
      <c r="X116" s="8">
        <v>735</v>
      </c>
      <c r="Y116" s="10">
        <v>-18.2424916573971</v>
      </c>
      <c r="Z116" s="8">
        <v>101</v>
      </c>
      <c r="AA116" s="10">
        <v>-71.787709497206706</v>
      </c>
      <c r="AB116" s="8">
        <v>2970</v>
      </c>
      <c r="AC116" s="10">
        <v>6.5662002152852503</v>
      </c>
      <c r="AD116" s="8">
        <v>0</v>
      </c>
      <c r="AE116" s="10" t="s">
        <v>10</v>
      </c>
    </row>
    <row r="117" spans="1:31" x14ac:dyDescent="0.2">
      <c r="A117" s="36" t="s">
        <v>82</v>
      </c>
      <c r="B117" s="36" t="s">
        <v>791</v>
      </c>
      <c r="C117" s="8" t="s">
        <v>792</v>
      </c>
      <c r="D117" s="38" t="s">
        <v>14</v>
      </c>
      <c r="E117" s="8">
        <v>2017</v>
      </c>
      <c r="F117" s="9">
        <v>20180083</v>
      </c>
      <c r="G117" s="10">
        <v>3.4248183077370902</v>
      </c>
      <c r="H117" s="8">
        <v>1613</v>
      </c>
      <c r="I117" s="8">
        <v>2052</v>
      </c>
      <c r="J117" s="8">
        <v>3665</v>
      </c>
      <c r="K117" s="10">
        <v>46.6</v>
      </c>
      <c r="L117" s="11">
        <v>5506.1618008185496</v>
      </c>
      <c r="M117" s="10">
        <v>-29.451010704135701</v>
      </c>
      <c r="N117" s="8">
        <v>1126</v>
      </c>
      <c r="O117" s="10">
        <v>108.518518518519</v>
      </c>
      <c r="P117" s="8" t="s">
        <v>10</v>
      </c>
      <c r="Q117" s="8" t="s">
        <v>10</v>
      </c>
      <c r="R117" s="8" t="s">
        <v>10</v>
      </c>
      <c r="S117" s="8" t="s">
        <v>10</v>
      </c>
      <c r="T117" s="8">
        <v>5128</v>
      </c>
      <c r="U117" s="10">
        <v>13.803817132711901</v>
      </c>
      <c r="V117" s="8">
        <v>762</v>
      </c>
      <c r="W117" s="10">
        <v>8.8571428571428505</v>
      </c>
      <c r="X117" s="8">
        <v>669</v>
      </c>
      <c r="Y117" s="10">
        <v>-8.9795918367346896</v>
      </c>
      <c r="Z117" s="8">
        <v>661</v>
      </c>
      <c r="AA117" s="10">
        <v>554.45544554455398</v>
      </c>
      <c r="AB117" s="8">
        <v>3028</v>
      </c>
      <c r="AC117" s="10">
        <v>1.95286195286195</v>
      </c>
      <c r="AD117" s="8">
        <v>8</v>
      </c>
      <c r="AE117" s="10" t="s">
        <v>67</v>
      </c>
    </row>
    <row r="118" spans="1:31" x14ac:dyDescent="0.2">
      <c r="A118" s="36" t="s">
        <v>82</v>
      </c>
      <c r="B118" s="36" t="s">
        <v>791</v>
      </c>
      <c r="C118" s="8" t="s">
        <v>792</v>
      </c>
      <c r="D118" s="38" t="s">
        <v>14</v>
      </c>
      <c r="E118" s="8">
        <v>2018</v>
      </c>
      <c r="F118" s="9">
        <v>20915190</v>
      </c>
      <c r="G118" s="10">
        <v>3.6427352652612899</v>
      </c>
      <c r="H118" s="8">
        <v>1569</v>
      </c>
      <c r="I118" s="8">
        <v>2052</v>
      </c>
      <c r="J118" s="8">
        <v>3621</v>
      </c>
      <c r="K118" s="10">
        <v>-1.20054570259208</v>
      </c>
      <c r="L118" s="11">
        <v>5776.0811930405998</v>
      </c>
      <c r="M118" s="10">
        <v>4.9021333187469196</v>
      </c>
      <c r="N118" s="8">
        <v>1192</v>
      </c>
      <c r="O118" s="10">
        <v>5.8614564831260996</v>
      </c>
      <c r="P118" s="8" t="s">
        <v>10</v>
      </c>
      <c r="Q118" s="8" t="s">
        <v>10</v>
      </c>
      <c r="R118" s="8" t="s">
        <v>10</v>
      </c>
      <c r="S118" s="8" t="s">
        <v>10</v>
      </c>
      <c r="T118" s="8">
        <v>5158</v>
      </c>
      <c r="U118" s="10">
        <v>0.58502340093604699</v>
      </c>
      <c r="V118" s="8">
        <v>891</v>
      </c>
      <c r="W118" s="10">
        <v>16.929133858267701</v>
      </c>
      <c r="X118" s="8">
        <v>602</v>
      </c>
      <c r="Y118" s="10">
        <v>-10.014947683109099</v>
      </c>
      <c r="Z118" s="8">
        <v>732</v>
      </c>
      <c r="AA118" s="10">
        <v>10.741301059001501</v>
      </c>
      <c r="AB118" s="8">
        <v>2933</v>
      </c>
      <c r="AC118" s="10">
        <v>-3.1373844121532302</v>
      </c>
      <c r="AD118" s="8">
        <v>0</v>
      </c>
      <c r="AE118" s="10">
        <v>-100</v>
      </c>
    </row>
    <row r="119" spans="1:31" x14ac:dyDescent="0.2">
      <c r="A119" s="36" t="s">
        <v>82</v>
      </c>
      <c r="B119" s="36" t="s">
        <v>791</v>
      </c>
      <c r="C119" s="8" t="s">
        <v>792</v>
      </c>
      <c r="D119" s="38" t="s">
        <v>14</v>
      </c>
      <c r="E119" s="8">
        <v>2019</v>
      </c>
      <c r="F119" s="9">
        <v>23349292</v>
      </c>
      <c r="G119" s="10">
        <v>11.6379626481997</v>
      </c>
      <c r="H119" s="8">
        <v>1661</v>
      </c>
      <c r="I119" s="8">
        <v>3900</v>
      </c>
      <c r="J119" s="8">
        <v>5561</v>
      </c>
      <c r="K119" s="10">
        <v>53.576360121513403</v>
      </c>
      <c r="L119" s="11">
        <v>4198.7577773781704</v>
      </c>
      <c r="M119" s="10">
        <v>-27.307847015081599</v>
      </c>
      <c r="N119" s="8">
        <v>1641</v>
      </c>
      <c r="O119" s="10">
        <v>37.667785234899299</v>
      </c>
      <c r="P119" s="8" t="s">
        <v>10</v>
      </c>
      <c r="Q119" s="8" t="s">
        <v>10</v>
      </c>
      <c r="R119" s="8" t="s">
        <v>10</v>
      </c>
      <c r="S119" s="8" t="s">
        <v>10</v>
      </c>
      <c r="T119" s="8">
        <v>6168</v>
      </c>
      <c r="U119" s="10">
        <v>19.5812330360605</v>
      </c>
      <c r="V119" s="8">
        <v>944</v>
      </c>
      <c r="W119" s="10">
        <v>5.9483726150392897</v>
      </c>
      <c r="X119" s="8">
        <v>682</v>
      </c>
      <c r="Y119" s="10">
        <v>13.2890365448505</v>
      </c>
      <c r="Z119" s="8">
        <v>743</v>
      </c>
      <c r="AA119" s="10">
        <v>1.5027322404371499</v>
      </c>
      <c r="AB119" s="8">
        <v>3266</v>
      </c>
      <c r="AC119" s="10">
        <v>11.353562904875499</v>
      </c>
      <c r="AD119" s="8">
        <v>533</v>
      </c>
      <c r="AE119" s="10" t="s">
        <v>67</v>
      </c>
    </row>
    <row r="120" spans="1:31" x14ac:dyDescent="0.2">
      <c r="A120" s="36" t="s">
        <v>82</v>
      </c>
      <c r="B120" s="36" t="s">
        <v>791</v>
      </c>
      <c r="C120" s="8" t="s">
        <v>792</v>
      </c>
      <c r="D120" s="38" t="s">
        <v>14</v>
      </c>
      <c r="E120" s="8">
        <v>2020</v>
      </c>
      <c r="F120" s="9">
        <v>27063723</v>
      </c>
      <c r="G120" s="10">
        <v>15.9081097619577</v>
      </c>
      <c r="H120" s="8">
        <v>1611</v>
      </c>
      <c r="I120" s="8">
        <v>3900</v>
      </c>
      <c r="J120" s="8">
        <v>5511</v>
      </c>
      <c r="K120" s="10">
        <v>-0.89911886351375903</v>
      </c>
      <c r="L120" s="11">
        <v>4910.8551986935199</v>
      </c>
      <c r="M120" s="10">
        <v>16.959716636952699</v>
      </c>
      <c r="N120" s="8">
        <v>1727</v>
      </c>
      <c r="O120" s="10">
        <v>5.2407068860450998</v>
      </c>
      <c r="P120" s="8" t="s">
        <v>10</v>
      </c>
      <c r="Q120" s="8" t="s">
        <v>10</v>
      </c>
      <c r="R120" s="8" t="s">
        <v>10</v>
      </c>
      <c r="S120" s="8" t="s">
        <v>10</v>
      </c>
      <c r="T120" s="8">
        <v>5897</v>
      </c>
      <c r="U120" s="10">
        <v>-4.3936446173800201</v>
      </c>
      <c r="V120" s="8">
        <v>1193</v>
      </c>
      <c r="W120" s="10">
        <v>26.377118644067799</v>
      </c>
      <c r="X120" s="8">
        <v>590</v>
      </c>
      <c r="Y120" s="10">
        <v>-13.4897360703812</v>
      </c>
      <c r="Z120" s="8">
        <v>772</v>
      </c>
      <c r="AA120" s="10">
        <v>3.9030955585464402</v>
      </c>
      <c r="AB120" s="8">
        <v>3251</v>
      </c>
      <c r="AC120" s="10">
        <v>-0.45927740355175001</v>
      </c>
      <c r="AD120" s="8">
        <v>91</v>
      </c>
      <c r="AE120" s="10">
        <v>-82.926829268292707</v>
      </c>
    </row>
    <row r="121" spans="1:31" x14ac:dyDescent="0.2">
      <c r="A121" s="17" t="s">
        <v>77</v>
      </c>
      <c r="B121" s="17" t="s">
        <v>789</v>
      </c>
      <c r="C121" s="4" t="s">
        <v>790</v>
      </c>
      <c r="D121" s="37" t="s">
        <v>14</v>
      </c>
      <c r="E121" s="4">
        <v>2015</v>
      </c>
      <c r="F121" s="5">
        <v>3087262</v>
      </c>
      <c r="G121" s="6" t="s">
        <v>10</v>
      </c>
      <c r="H121" s="4">
        <v>1037</v>
      </c>
      <c r="I121" s="4">
        <v>2060</v>
      </c>
      <c r="J121" s="4">
        <v>3097</v>
      </c>
      <c r="K121" s="6" t="s">
        <v>10</v>
      </c>
      <c r="L121" s="7">
        <v>996.85566677429802</v>
      </c>
      <c r="M121" s="6" t="s">
        <v>10</v>
      </c>
      <c r="N121" s="4">
        <v>702</v>
      </c>
      <c r="O121" s="6" t="s">
        <v>10</v>
      </c>
      <c r="P121" s="4" t="s">
        <v>10</v>
      </c>
      <c r="Q121" s="4" t="s">
        <v>10</v>
      </c>
      <c r="R121" s="4" t="s">
        <v>10</v>
      </c>
      <c r="S121" s="4" t="s">
        <v>10</v>
      </c>
      <c r="T121" s="4">
        <v>2049</v>
      </c>
      <c r="U121" s="6" t="s">
        <v>10</v>
      </c>
      <c r="V121" s="4">
        <v>558</v>
      </c>
      <c r="W121" s="6" t="s">
        <v>10</v>
      </c>
      <c r="X121" s="4">
        <v>460</v>
      </c>
      <c r="Y121" s="6" t="s">
        <v>10</v>
      </c>
      <c r="Z121" s="4">
        <v>52</v>
      </c>
      <c r="AA121" s="6" t="s">
        <v>10</v>
      </c>
      <c r="AB121" s="4">
        <v>979</v>
      </c>
      <c r="AC121" s="6" t="s">
        <v>10</v>
      </c>
      <c r="AD121" s="4">
        <v>0</v>
      </c>
      <c r="AE121" s="6" t="s">
        <v>10</v>
      </c>
    </row>
    <row r="122" spans="1:31" x14ac:dyDescent="0.2">
      <c r="A122" s="36" t="s">
        <v>77</v>
      </c>
      <c r="B122" s="36" t="s">
        <v>789</v>
      </c>
      <c r="C122" s="8" t="s">
        <v>790</v>
      </c>
      <c r="D122" s="38" t="s">
        <v>14</v>
      </c>
      <c r="E122" s="8">
        <v>2016</v>
      </c>
      <c r="F122" s="9">
        <v>3076336</v>
      </c>
      <c r="G122" s="10">
        <v>-0.35390582334767801</v>
      </c>
      <c r="H122" s="8">
        <v>1000</v>
      </c>
      <c r="I122" s="8">
        <v>1906</v>
      </c>
      <c r="J122" s="8">
        <v>2906</v>
      </c>
      <c r="K122" s="10">
        <v>-6.1672586373910301</v>
      </c>
      <c r="L122" s="11">
        <v>1058.61527873365</v>
      </c>
      <c r="M122" s="10">
        <v>6.1954417292127602</v>
      </c>
      <c r="N122" s="8">
        <v>747</v>
      </c>
      <c r="O122" s="10">
        <v>6.4102564102564097</v>
      </c>
      <c r="P122" s="8" t="s">
        <v>10</v>
      </c>
      <c r="Q122" s="8" t="s">
        <v>10</v>
      </c>
      <c r="R122" s="8" t="s">
        <v>10</v>
      </c>
      <c r="S122" s="8" t="s">
        <v>10</v>
      </c>
      <c r="T122" s="8">
        <v>2084</v>
      </c>
      <c r="U122" s="10">
        <v>1.70815031722791</v>
      </c>
      <c r="V122" s="8">
        <v>594</v>
      </c>
      <c r="W122" s="10">
        <v>6.4516129032257998</v>
      </c>
      <c r="X122" s="8">
        <v>409</v>
      </c>
      <c r="Y122" s="10">
        <v>-11.086956521739101</v>
      </c>
      <c r="Z122" s="8">
        <v>164</v>
      </c>
      <c r="AA122" s="10">
        <v>215.38461538461499</v>
      </c>
      <c r="AB122" s="8">
        <v>917</v>
      </c>
      <c r="AC122" s="10">
        <v>-6.3329928498467902</v>
      </c>
      <c r="AD122" s="8">
        <v>0</v>
      </c>
      <c r="AE122" s="10" t="s">
        <v>10</v>
      </c>
    </row>
    <row r="123" spans="1:31" x14ac:dyDescent="0.2">
      <c r="A123" s="36" t="s">
        <v>77</v>
      </c>
      <c r="B123" s="36" t="s">
        <v>789</v>
      </c>
      <c r="C123" s="8" t="s">
        <v>790</v>
      </c>
      <c r="D123" s="38" t="s">
        <v>14</v>
      </c>
      <c r="E123" s="8">
        <v>2017</v>
      </c>
      <c r="F123" s="9">
        <v>3312364</v>
      </c>
      <c r="G123" s="10">
        <v>7.672373888938</v>
      </c>
      <c r="H123" s="8">
        <v>988</v>
      </c>
      <c r="I123" s="8">
        <v>1847</v>
      </c>
      <c r="J123" s="8">
        <v>2835</v>
      </c>
      <c r="K123" s="10">
        <v>-2.44322092222987</v>
      </c>
      <c r="L123" s="11">
        <v>1168.3823633157001</v>
      </c>
      <c r="M123" s="10">
        <v>10.368930695327601</v>
      </c>
      <c r="N123" s="8">
        <v>598</v>
      </c>
      <c r="O123" s="10">
        <v>-19.946452476573</v>
      </c>
      <c r="P123" s="8" t="s">
        <v>10</v>
      </c>
      <c r="Q123" s="8" t="s">
        <v>10</v>
      </c>
      <c r="R123" s="8" t="s">
        <v>10</v>
      </c>
      <c r="S123" s="8" t="s">
        <v>10</v>
      </c>
      <c r="T123" s="8">
        <v>2336</v>
      </c>
      <c r="U123" s="10">
        <v>12.0921305182342</v>
      </c>
      <c r="V123" s="8">
        <v>605</v>
      </c>
      <c r="W123" s="10">
        <v>1.8518518518518601</v>
      </c>
      <c r="X123" s="8">
        <v>331</v>
      </c>
      <c r="Y123" s="10">
        <v>-19.070904645476801</v>
      </c>
      <c r="Z123" s="8">
        <v>330</v>
      </c>
      <c r="AA123" s="10">
        <v>101.21951219512199</v>
      </c>
      <c r="AB123" s="8">
        <v>952</v>
      </c>
      <c r="AC123" s="10">
        <v>3.8167938931297698</v>
      </c>
      <c r="AD123" s="8">
        <v>118</v>
      </c>
      <c r="AE123" s="10" t="s">
        <v>67</v>
      </c>
    </row>
    <row r="124" spans="1:31" x14ac:dyDescent="0.2">
      <c r="A124" s="36" t="s">
        <v>77</v>
      </c>
      <c r="B124" s="36" t="s">
        <v>789</v>
      </c>
      <c r="C124" s="8" t="s">
        <v>790</v>
      </c>
      <c r="D124" s="38" t="s">
        <v>14</v>
      </c>
      <c r="E124" s="8">
        <v>2018</v>
      </c>
      <c r="F124" s="9">
        <v>3721504</v>
      </c>
      <c r="G124" s="10">
        <v>12.351903353616899</v>
      </c>
      <c r="H124" s="8">
        <v>1067</v>
      </c>
      <c r="I124" s="8">
        <v>1929</v>
      </c>
      <c r="J124" s="8">
        <v>2996</v>
      </c>
      <c r="K124" s="10">
        <v>5.6790123456790003</v>
      </c>
      <c r="L124" s="11">
        <v>1242.1575433911901</v>
      </c>
      <c r="M124" s="10">
        <v>6.3143010705954499</v>
      </c>
      <c r="N124" s="8">
        <v>747</v>
      </c>
      <c r="O124" s="10">
        <v>24.916387959866199</v>
      </c>
      <c r="P124" s="8" t="s">
        <v>10</v>
      </c>
      <c r="Q124" s="8" t="s">
        <v>10</v>
      </c>
      <c r="R124" s="8" t="s">
        <v>10</v>
      </c>
      <c r="S124" s="8" t="s">
        <v>10</v>
      </c>
      <c r="T124" s="8">
        <v>2383</v>
      </c>
      <c r="U124" s="10">
        <v>2.0119863013698698</v>
      </c>
      <c r="V124" s="8">
        <v>701</v>
      </c>
      <c r="W124" s="10">
        <v>15.8677685950413</v>
      </c>
      <c r="X124" s="8">
        <v>324</v>
      </c>
      <c r="Y124" s="10">
        <v>-2.1148036253776499</v>
      </c>
      <c r="Z124" s="8">
        <v>280</v>
      </c>
      <c r="AA124" s="10">
        <v>-15.151515151515101</v>
      </c>
      <c r="AB124" s="8">
        <v>960</v>
      </c>
      <c r="AC124" s="10">
        <v>0.84033613445377897</v>
      </c>
      <c r="AD124" s="8">
        <v>118</v>
      </c>
      <c r="AE124" s="10">
        <v>0</v>
      </c>
    </row>
    <row r="125" spans="1:31" x14ac:dyDescent="0.2">
      <c r="A125" s="36" t="s">
        <v>77</v>
      </c>
      <c r="B125" s="36" t="s">
        <v>789</v>
      </c>
      <c r="C125" s="8" t="s">
        <v>790</v>
      </c>
      <c r="D125" s="38" t="s">
        <v>14</v>
      </c>
      <c r="E125" s="8">
        <v>2019</v>
      </c>
      <c r="F125" s="9">
        <v>3976410</v>
      </c>
      <c r="G125" s="10">
        <v>6.8495425505387102</v>
      </c>
      <c r="H125" s="8">
        <v>994</v>
      </c>
      <c r="I125" s="8">
        <v>1957</v>
      </c>
      <c r="J125" s="8">
        <v>2951</v>
      </c>
      <c r="K125" s="10">
        <v>-1.50200267022697</v>
      </c>
      <c r="L125" s="11">
        <v>1347.4788207387301</v>
      </c>
      <c r="M125" s="10">
        <v>8.4788985026817798</v>
      </c>
      <c r="N125" s="8">
        <v>675</v>
      </c>
      <c r="O125" s="10">
        <v>-9.6385542168674707</v>
      </c>
      <c r="P125" s="8" t="s">
        <v>10</v>
      </c>
      <c r="Q125" s="8" t="s">
        <v>10</v>
      </c>
      <c r="R125" s="8" t="s">
        <v>10</v>
      </c>
      <c r="S125" s="8" t="s">
        <v>10</v>
      </c>
      <c r="T125" s="8">
        <v>2551</v>
      </c>
      <c r="U125" s="10">
        <v>7.0499370541334399</v>
      </c>
      <c r="V125" s="8">
        <v>699</v>
      </c>
      <c r="W125" s="10">
        <v>-0.28530670470755498</v>
      </c>
      <c r="X125" s="8">
        <v>275</v>
      </c>
      <c r="Y125" s="10">
        <v>-15.1234567901235</v>
      </c>
      <c r="Z125" s="8">
        <v>495</v>
      </c>
      <c r="AA125" s="10">
        <v>76.785714285714306</v>
      </c>
      <c r="AB125" s="8">
        <v>764</v>
      </c>
      <c r="AC125" s="10">
        <v>-20.4166666666667</v>
      </c>
      <c r="AD125" s="8">
        <v>318</v>
      </c>
      <c r="AE125" s="10">
        <v>169.491525423729</v>
      </c>
    </row>
    <row r="126" spans="1:31" x14ac:dyDescent="0.2">
      <c r="A126" s="36" t="s">
        <v>77</v>
      </c>
      <c r="B126" s="36" t="s">
        <v>789</v>
      </c>
      <c r="C126" s="8" t="s">
        <v>790</v>
      </c>
      <c r="D126" s="38" t="s">
        <v>14</v>
      </c>
      <c r="E126" s="8">
        <v>2020</v>
      </c>
      <c r="F126" s="9">
        <v>4112614</v>
      </c>
      <c r="G126" s="10">
        <v>3.4253007109427802</v>
      </c>
      <c r="H126" s="8">
        <v>1043</v>
      </c>
      <c r="I126" s="8">
        <v>1702</v>
      </c>
      <c r="J126" s="8">
        <v>2745</v>
      </c>
      <c r="K126" s="10">
        <v>-6.9806845137241602</v>
      </c>
      <c r="L126" s="11">
        <v>1498.2200364298701</v>
      </c>
      <c r="M126" s="10">
        <v>11.1869079774106</v>
      </c>
      <c r="N126" s="8">
        <v>562</v>
      </c>
      <c r="O126" s="10">
        <v>-16.740740740740701</v>
      </c>
      <c r="P126" s="8" t="s">
        <v>10</v>
      </c>
      <c r="Q126" s="8" t="s">
        <v>10</v>
      </c>
      <c r="R126" s="8" t="s">
        <v>10</v>
      </c>
      <c r="S126" s="8" t="s">
        <v>10</v>
      </c>
      <c r="T126" s="8">
        <v>2710</v>
      </c>
      <c r="U126" s="10">
        <v>6.2328498627989104</v>
      </c>
      <c r="V126" s="8">
        <v>737</v>
      </c>
      <c r="W126" s="10">
        <v>5.4363376251788296</v>
      </c>
      <c r="X126" s="8">
        <v>375</v>
      </c>
      <c r="Y126" s="10">
        <v>36.363636363636402</v>
      </c>
      <c r="Z126" s="8">
        <v>630</v>
      </c>
      <c r="AA126" s="10">
        <v>27.272727272727298</v>
      </c>
      <c r="AB126" s="8">
        <v>823</v>
      </c>
      <c r="AC126" s="10">
        <v>7.7225130890052496</v>
      </c>
      <c r="AD126" s="8">
        <v>145</v>
      </c>
      <c r="AE126" s="10">
        <v>-54.402515723270398</v>
      </c>
    </row>
    <row r="127" spans="1:31" x14ac:dyDescent="0.2">
      <c r="A127" s="17" t="s">
        <v>70</v>
      </c>
      <c r="B127" s="17" t="s">
        <v>787</v>
      </c>
      <c r="C127" s="4" t="s">
        <v>788</v>
      </c>
      <c r="D127" s="37" t="s">
        <v>14</v>
      </c>
      <c r="E127" s="4">
        <v>2015</v>
      </c>
      <c r="F127" s="5">
        <v>11104352</v>
      </c>
      <c r="G127" s="6" t="s">
        <v>10</v>
      </c>
      <c r="H127" s="4">
        <v>704</v>
      </c>
      <c r="I127" s="4">
        <v>1327</v>
      </c>
      <c r="J127" s="4">
        <v>2031</v>
      </c>
      <c r="K127" s="6" t="s">
        <v>10</v>
      </c>
      <c r="L127" s="7">
        <v>5467.4308222550499</v>
      </c>
      <c r="M127" s="6" t="s">
        <v>10</v>
      </c>
      <c r="N127" s="4">
        <v>621</v>
      </c>
      <c r="O127" s="6" t="s">
        <v>10</v>
      </c>
      <c r="P127" s="4" t="s">
        <v>10</v>
      </c>
      <c r="Q127" s="4" t="s">
        <v>10</v>
      </c>
      <c r="R127" s="4" t="s">
        <v>10</v>
      </c>
      <c r="S127" s="4" t="s">
        <v>10</v>
      </c>
      <c r="T127" s="4">
        <v>1891</v>
      </c>
      <c r="U127" s="6" t="s">
        <v>10</v>
      </c>
      <c r="V127" s="4">
        <v>527</v>
      </c>
      <c r="W127" s="6" t="s">
        <v>10</v>
      </c>
      <c r="X127" s="4">
        <v>354</v>
      </c>
      <c r="Y127" s="6" t="s">
        <v>10</v>
      </c>
      <c r="Z127" s="4">
        <v>140</v>
      </c>
      <c r="AA127" s="6" t="s">
        <v>10</v>
      </c>
      <c r="AB127" s="4">
        <v>870</v>
      </c>
      <c r="AC127" s="6" t="s">
        <v>10</v>
      </c>
      <c r="AD127" s="4">
        <v>0</v>
      </c>
      <c r="AE127" s="6" t="s">
        <v>10</v>
      </c>
    </row>
    <row r="128" spans="1:31" x14ac:dyDescent="0.2">
      <c r="A128" s="36" t="s">
        <v>70</v>
      </c>
      <c r="B128" s="36" t="s">
        <v>787</v>
      </c>
      <c r="C128" s="8" t="s">
        <v>788</v>
      </c>
      <c r="D128" s="38" t="s">
        <v>14</v>
      </c>
      <c r="E128" s="8">
        <v>2016</v>
      </c>
      <c r="F128" s="9">
        <v>13076992</v>
      </c>
      <c r="G128" s="10">
        <v>17.764566541118299</v>
      </c>
      <c r="H128" s="8">
        <v>620</v>
      </c>
      <c r="I128" s="8">
        <v>1110</v>
      </c>
      <c r="J128" s="8">
        <v>1730</v>
      </c>
      <c r="K128" s="10">
        <v>-14.8202855736091</v>
      </c>
      <c r="L128" s="11">
        <v>7558.9549132947996</v>
      </c>
      <c r="M128" s="10">
        <v>38.254239679197298</v>
      </c>
      <c r="N128" s="8">
        <v>384</v>
      </c>
      <c r="O128" s="10">
        <v>-38.1642512077295</v>
      </c>
      <c r="P128" s="8" t="s">
        <v>10</v>
      </c>
      <c r="Q128" s="8" t="s">
        <v>10</v>
      </c>
      <c r="R128" s="8" t="s">
        <v>10</v>
      </c>
      <c r="S128" s="8" t="s">
        <v>10</v>
      </c>
      <c r="T128" s="8">
        <v>1706</v>
      </c>
      <c r="U128" s="10">
        <v>-9.7831835007932408</v>
      </c>
      <c r="V128" s="8">
        <v>418</v>
      </c>
      <c r="W128" s="10">
        <v>-20.6831119544592</v>
      </c>
      <c r="X128" s="8">
        <v>173</v>
      </c>
      <c r="Y128" s="10">
        <v>-51.129943502824901</v>
      </c>
      <c r="Z128" s="8">
        <v>248</v>
      </c>
      <c r="AA128" s="10">
        <v>77.142857142857096</v>
      </c>
      <c r="AB128" s="8">
        <v>867</v>
      </c>
      <c r="AC128" s="10">
        <v>-0.34482758620689702</v>
      </c>
      <c r="AD128" s="8">
        <v>0</v>
      </c>
      <c r="AE128" s="10" t="s">
        <v>10</v>
      </c>
    </row>
    <row r="129" spans="1:31" x14ac:dyDescent="0.2">
      <c r="A129" s="36" t="s">
        <v>70</v>
      </c>
      <c r="B129" s="36" t="s">
        <v>787</v>
      </c>
      <c r="C129" s="8" t="s">
        <v>788</v>
      </c>
      <c r="D129" s="38" t="s">
        <v>14</v>
      </c>
      <c r="E129" s="8">
        <v>2017</v>
      </c>
      <c r="F129" s="9">
        <v>14617036</v>
      </c>
      <c r="G129" s="10">
        <v>11.7767449884499</v>
      </c>
      <c r="H129" s="8">
        <v>696</v>
      </c>
      <c r="I129" s="8">
        <v>911</v>
      </c>
      <c r="J129" s="8">
        <v>1607</v>
      </c>
      <c r="K129" s="10">
        <v>-7.1098265895953796</v>
      </c>
      <c r="L129" s="11">
        <v>9095.8531425015608</v>
      </c>
      <c r="M129" s="10">
        <v>20.332152352220501</v>
      </c>
      <c r="N129" s="8">
        <v>331</v>
      </c>
      <c r="O129" s="10">
        <v>-13.8020833333333</v>
      </c>
      <c r="P129" s="8" t="s">
        <v>10</v>
      </c>
      <c r="Q129" s="8" t="s">
        <v>10</v>
      </c>
      <c r="R129" s="8" t="s">
        <v>10</v>
      </c>
      <c r="S129" s="8" t="s">
        <v>10</v>
      </c>
      <c r="T129" s="8">
        <v>2043</v>
      </c>
      <c r="U129" s="10">
        <v>19.7538100820633</v>
      </c>
      <c r="V129" s="8">
        <v>459</v>
      </c>
      <c r="W129" s="10">
        <v>9.8086124401913803</v>
      </c>
      <c r="X129" s="8">
        <v>218</v>
      </c>
      <c r="Y129" s="10">
        <v>26.011560693641599</v>
      </c>
      <c r="Z129" s="8">
        <v>183</v>
      </c>
      <c r="AA129" s="10">
        <v>-26.209677419354801</v>
      </c>
      <c r="AB129" s="8">
        <v>1183</v>
      </c>
      <c r="AC129" s="10">
        <v>36.447520184544402</v>
      </c>
      <c r="AD129" s="8">
        <v>0</v>
      </c>
      <c r="AE129" s="10" t="s">
        <v>10</v>
      </c>
    </row>
    <row r="130" spans="1:31" x14ac:dyDescent="0.2">
      <c r="A130" s="36" t="s">
        <v>70</v>
      </c>
      <c r="B130" s="36" t="s">
        <v>787</v>
      </c>
      <c r="C130" s="8" t="s">
        <v>788</v>
      </c>
      <c r="D130" s="38" t="s">
        <v>14</v>
      </c>
      <c r="E130" s="8">
        <v>2018</v>
      </c>
      <c r="F130" s="9">
        <v>15857604</v>
      </c>
      <c r="G130" s="10">
        <v>8.4871378848625696</v>
      </c>
      <c r="H130" s="8">
        <v>697</v>
      </c>
      <c r="I130" s="8">
        <v>1537</v>
      </c>
      <c r="J130" s="8">
        <v>2234</v>
      </c>
      <c r="K130" s="10">
        <v>39.016801493466097</v>
      </c>
      <c r="L130" s="11">
        <v>7098.3008057296302</v>
      </c>
      <c r="M130" s="10">
        <v>-21.961132237701801</v>
      </c>
      <c r="N130" s="8">
        <v>555</v>
      </c>
      <c r="O130" s="10">
        <v>67.673716012084597</v>
      </c>
      <c r="P130" s="8" t="s">
        <v>10</v>
      </c>
      <c r="Q130" s="8" t="s">
        <v>10</v>
      </c>
      <c r="R130" s="8" t="s">
        <v>10</v>
      </c>
      <c r="S130" s="8" t="s">
        <v>10</v>
      </c>
      <c r="T130" s="8">
        <v>1955</v>
      </c>
      <c r="U130" s="10">
        <v>-4.3073910915320601</v>
      </c>
      <c r="V130" s="8">
        <v>474</v>
      </c>
      <c r="W130" s="10">
        <v>3.26797385620916</v>
      </c>
      <c r="X130" s="8">
        <v>158</v>
      </c>
      <c r="Y130" s="10">
        <v>-27.5229357798165</v>
      </c>
      <c r="Z130" s="8">
        <v>231</v>
      </c>
      <c r="AA130" s="10">
        <v>26.229508196721302</v>
      </c>
      <c r="AB130" s="8">
        <v>1092</v>
      </c>
      <c r="AC130" s="10">
        <v>-7.6923076923076898</v>
      </c>
      <c r="AD130" s="8">
        <v>0</v>
      </c>
      <c r="AE130" s="10" t="s">
        <v>10</v>
      </c>
    </row>
    <row r="131" spans="1:31" x14ac:dyDescent="0.2">
      <c r="A131" s="36" t="s">
        <v>70</v>
      </c>
      <c r="B131" s="36" t="s">
        <v>787</v>
      </c>
      <c r="C131" s="8" t="s">
        <v>788</v>
      </c>
      <c r="D131" s="38" t="s">
        <v>14</v>
      </c>
      <c r="E131" s="8">
        <v>2019</v>
      </c>
      <c r="F131" s="9">
        <v>15239701</v>
      </c>
      <c r="G131" s="10">
        <v>-3.8965722690514899</v>
      </c>
      <c r="H131" s="8">
        <v>668</v>
      </c>
      <c r="I131" s="8">
        <v>1627</v>
      </c>
      <c r="J131" s="8">
        <v>2295</v>
      </c>
      <c r="K131" s="10">
        <v>2.7305282005371598</v>
      </c>
      <c r="L131" s="11">
        <v>6640.3925925925896</v>
      </c>
      <c r="M131" s="10">
        <v>-6.4509553154950101</v>
      </c>
      <c r="N131" s="8">
        <v>504</v>
      </c>
      <c r="O131" s="10">
        <v>-9.1891891891891806</v>
      </c>
      <c r="P131" s="8" t="s">
        <v>10</v>
      </c>
      <c r="Q131" s="8" t="s">
        <v>10</v>
      </c>
      <c r="R131" s="8" t="s">
        <v>10</v>
      </c>
      <c r="S131" s="8" t="s">
        <v>10</v>
      </c>
      <c r="T131" s="8">
        <v>1897</v>
      </c>
      <c r="U131" s="10">
        <v>-2.96675191815857</v>
      </c>
      <c r="V131" s="8">
        <v>474</v>
      </c>
      <c r="W131" s="10">
        <v>0</v>
      </c>
      <c r="X131" s="8">
        <v>186</v>
      </c>
      <c r="Y131" s="10">
        <v>17.721518987341799</v>
      </c>
      <c r="Z131" s="8">
        <v>126</v>
      </c>
      <c r="AA131" s="10">
        <v>-45.454545454545503</v>
      </c>
      <c r="AB131" s="8">
        <v>1111</v>
      </c>
      <c r="AC131" s="10">
        <v>1.73992673992673</v>
      </c>
      <c r="AD131" s="8">
        <v>0</v>
      </c>
      <c r="AE131" s="10" t="s">
        <v>10</v>
      </c>
    </row>
    <row r="132" spans="1:31" x14ac:dyDescent="0.2">
      <c r="A132" s="36" t="s">
        <v>70</v>
      </c>
      <c r="B132" s="36" t="s">
        <v>787</v>
      </c>
      <c r="C132" s="8" t="s">
        <v>788</v>
      </c>
      <c r="D132" s="38" t="s">
        <v>14</v>
      </c>
      <c r="E132" s="8">
        <v>2020</v>
      </c>
      <c r="F132" s="9">
        <v>16296852</v>
      </c>
      <c r="G132" s="10">
        <v>6.9368224481569696</v>
      </c>
      <c r="H132" s="8">
        <v>707</v>
      </c>
      <c r="I132" s="8">
        <v>1570</v>
      </c>
      <c r="J132" s="8">
        <v>2277</v>
      </c>
      <c r="K132" s="10">
        <v>-0.78431372549019296</v>
      </c>
      <c r="L132" s="11">
        <v>7157.1594202898596</v>
      </c>
      <c r="M132" s="10">
        <v>7.7821728232412104</v>
      </c>
      <c r="N132" s="8">
        <v>699</v>
      </c>
      <c r="O132" s="10">
        <v>38.690476190476197</v>
      </c>
      <c r="P132" s="8" t="s">
        <v>10</v>
      </c>
      <c r="Q132" s="8" t="s">
        <v>10</v>
      </c>
      <c r="R132" s="8" t="s">
        <v>10</v>
      </c>
      <c r="S132" s="8" t="s">
        <v>10</v>
      </c>
      <c r="T132" s="8">
        <v>2119</v>
      </c>
      <c r="U132" s="10">
        <v>11.702688455456</v>
      </c>
      <c r="V132" s="8">
        <v>532</v>
      </c>
      <c r="W132" s="10">
        <v>12.236286919831199</v>
      </c>
      <c r="X132" s="8">
        <v>194</v>
      </c>
      <c r="Y132" s="10">
        <v>4.3010752688171996</v>
      </c>
      <c r="Z132" s="8">
        <v>231</v>
      </c>
      <c r="AA132" s="10">
        <v>83.3333333333333</v>
      </c>
      <c r="AB132" s="8">
        <v>1156</v>
      </c>
      <c r="AC132" s="10">
        <v>4.0504050405040504</v>
      </c>
      <c r="AD132" s="8">
        <v>6</v>
      </c>
      <c r="AE132" s="10" t="s">
        <v>67</v>
      </c>
    </row>
    <row r="133" spans="1:31" x14ac:dyDescent="0.2">
      <c r="A133" s="17" t="s">
        <v>64</v>
      </c>
      <c r="B133" s="17" t="s">
        <v>785</v>
      </c>
      <c r="C133" s="4" t="s">
        <v>786</v>
      </c>
      <c r="D133" s="37" t="s">
        <v>14</v>
      </c>
      <c r="E133" s="4">
        <v>2015</v>
      </c>
      <c r="F133" s="5">
        <v>1972200</v>
      </c>
      <c r="G133" s="6" t="s">
        <v>10</v>
      </c>
      <c r="H133" s="4">
        <v>852</v>
      </c>
      <c r="I133" s="4">
        <v>2107</v>
      </c>
      <c r="J133" s="4">
        <v>2959</v>
      </c>
      <c r="K133" s="6" t="s">
        <v>10</v>
      </c>
      <c r="L133" s="7">
        <v>666.50895572828699</v>
      </c>
      <c r="M133" s="6" t="s">
        <v>10</v>
      </c>
      <c r="N133" s="4">
        <v>598</v>
      </c>
      <c r="O133" s="6" t="s">
        <v>10</v>
      </c>
      <c r="P133" s="4" t="s">
        <v>10</v>
      </c>
      <c r="Q133" s="4" t="s">
        <v>10</v>
      </c>
      <c r="R133" s="4" t="s">
        <v>10</v>
      </c>
      <c r="S133" s="4" t="s">
        <v>10</v>
      </c>
      <c r="T133" s="4">
        <v>1304</v>
      </c>
      <c r="U133" s="6" t="s">
        <v>10</v>
      </c>
      <c r="V133" s="4">
        <v>324</v>
      </c>
      <c r="W133" s="6" t="s">
        <v>10</v>
      </c>
      <c r="X133" s="4">
        <v>565</v>
      </c>
      <c r="Y133" s="6" t="s">
        <v>10</v>
      </c>
      <c r="Z133" s="4">
        <v>39</v>
      </c>
      <c r="AA133" s="6" t="s">
        <v>10</v>
      </c>
      <c r="AB133" s="4">
        <v>376</v>
      </c>
      <c r="AC133" s="6" t="s">
        <v>10</v>
      </c>
      <c r="AD133" s="4">
        <v>0</v>
      </c>
      <c r="AE133" s="6" t="s">
        <v>10</v>
      </c>
    </row>
    <row r="134" spans="1:31" x14ac:dyDescent="0.2">
      <c r="A134" s="36" t="s">
        <v>64</v>
      </c>
      <c r="B134" s="36" t="s">
        <v>785</v>
      </c>
      <c r="C134" s="8" t="s">
        <v>786</v>
      </c>
      <c r="D134" s="38" t="s">
        <v>14</v>
      </c>
      <c r="E134" s="8">
        <v>2016</v>
      </c>
      <c r="F134" s="9">
        <v>1967620</v>
      </c>
      <c r="G134" s="10">
        <v>-0.23222796876584101</v>
      </c>
      <c r="H134" s="8">
        <v>915</v>
      </c>
      <c r="I134" s="8">
        <v>2107</v>
      </c>
      <c r="J134" s="8">
        <v>3022</v>
      </c>
      <c r="K134" s="10">
        <v>2.12909766813112</v>
      </c>
      <c r="L134" s="11">
        <v>651.09861019192601</v>
      </c>
      <c r="M134" s="10">
        <v>-2.3120987953600598</v>
      </c>
      <c r="N134" s="8">
        <v>660</v>
      </c>
      <c r="O134" s="10">
        <v>10.3678929765886</v>
      </c>
      <c r="P134" s="8" t="s">
        <v>10</v>
      </c>
      <c r="Q134" s="8" t="s">
        <v>10</v>
      </c>
      <c r="R134" s="8" t="s">
        <v>10</v>
      </c>
      <c r="S134" s="8" t="s">
        <v>10</v>
      </c>
      <c r="T134" s="8">
        <v>1451</v>
      </c>
      <c r="U134" s="10">
        <v>11.2730061349693</v>
      </c>
      <c r="V134" s="8">
        <v>308</v>
      </c>
      <c r="W134" s="10">
        <v>-4.9382716049382704</v>
      </c>
      <c r="X134" s="8">
        <v>515</v>
      </c>
      <c r="Y134" s="10">
        <v>-8.8495575221239005</v>
      </c>
      <c r="Z134" s="8">
        <v>317</v>
      </c>
      <c r="AA134" s="10">
        <v>712.82051282051304</v>
      </c>
      <c r="AB134" s="8">
        <v>311</v>
      </c>
      <c r="AC134" s="10">
        <v>-17.287234042553202</v>
      </c>
      <c r="AD134" s="8">
        <v>0</v>
      </c>
      <c r="AE134" s="10" t="s">
        <v>10</v>
      </c>
    </row>
    <row r="135" spans="1:31" x14ac:dyDescent="0.2">
      <c r="A135" s="36" t="s">
        <v>64</v>
      </c>
      <c r="B135" s="36" t="s">
        <v>785</v>
      </c>
      <c r="C135" s="8" t="s">
        <v>786</v>
      </c>
      <c r="D135" s="38" t="s">
        <v>14</v>
      </c>
      <c r="E135" s="8">
        <v>2017</v>
      </c>
      <c r="F135" s="9">
        <v>1864863</v>
      </c>
      <c r="G135" s="10">
        <v>-5.2224006667954104</v>
      </c>
      <c r="H135" s="8">
        <v>850</v>
      </c>
      <c r="I135" s="8">
        <v>2514</v>
      </c>
      <c r="J135" s="8">
        <v>3364</v>
      </c>
      <c r="K135" s="10">
        <v>11.3170086035738</v>
      </c>
      <c r="L135" s="11">
        <v>554.35879904875196</v>
      </c>
      <c r="M135" s="10">
        <v>-14.8579354384827</v>
      </c>
      <c r="N135" s="8">
        <v>902</v>
      </c>
      <c r="O135" s="10">
        <v>36.6666666666667</v>
      </c>
      <c r="P135" s="8" t="s">
        <v>10</v>
      </c>
      <c r="Q135" s="8" t="s">
        <v>10</v>
      </c>
      <c r="R135" s="8" t="s">
        <v>10</v>
      </c>
      <c r="S135" s="8" t="s">
        <v>10</v>
      </c>
      <c r="T135" s="8">
        <v>1178</v>
      </c>
      <c r="U135" s="10">
        <v>-18.8146106133701</v>
      </c>
      <c r="V135" s="8">
        <v>292</v>
      </c>
      <c r="W135" s="10">
        <v>-5.1948051948052001</v>
      </c>
      <c r="X135" s="8">
        <v>590</v>
      </c>
      <c r="Y135" s="10">
        <v>14.5631067961165</v>
      </c>
      <c r="Z135" s="8">
        <v>19</v>
      </c>
      <c r="AA135" s="10">
        <v>-94.006309148265004</v>
      </c>
      <c r="AB135" s="8">
        <v>277</v>
      </c>
      <c r="AC135" s="10">
        <v>-10.932475884244401</v>
      </c>
      <c r="AD135" s="8">
        <v>0</v>
      </c>
      <c r="AE135" s="10" t="s">
        <v>10</v>
      </c>
    </row>
    <row r="136" spans="1:31" x14ac:dyDescent="0.2">
      <c r="A136" s="36" t="s">
        <v>64</v>
      </c>
      <c r="B136" s="36" t="s">
        <v>785</v>
      </c>
      <c r="C136" s="8" t="s">
        <v>786</v>
      </c>
      <c r="D136" s="38" t="s">
        <v>14</v>
      </c>
      <c r="E136" s="8">
        <v>2018</v>
      </c>
      <c r="F136" s="9">
        <v>1840661</v>
      </c>
      <c r="G136" s="10">
        <v>-1.2977897035868</v>
      </c>
      <c r="H136" s="8">
        <v>785</v>
      </c>
      <c r="I136" s="8">
        <v>2514</v>
      </c>
      <c r="J136" s="8">
        <v>3299</v>
      </c>
      <c r="K136" s="10">
        <v>-1.93222354340071</v>
      </c>
      <c r="L136" s="11">
        <v>557.94513488936002</v>
      </c>
      <c r="M136" s="10">
        <v>0.64693405187448105</v>
      </c>
      <c r="N136" s="8">
        <v>942</v>
      </c>
      <c r="O136" s="10">
        <v>4.4345898004434696</v>
      </c>
      <c r="P136" s="8" t="s">
        <v>10</v>
      </c>
      <c r="Q136" s="8" t="s">
        <v>10</v>
      </c>
      <c r="R136" s="8" t="s">
        <v>10</v>
      </c>
      <c r="S136" s="8" t="s">
        <v>10</v>
      </c>
      <c r="T136" s="8">
        <v>1308</v>
      </c>
      <c r="U136" s="10">
        <v>11.0356536502547</v>
      </c>
      <c r="V136" s="8">
        <v>345</v>
      </c>
      <c r="W136" s="10">
        <v>18.150684931506799</v>
      </c>
      <c r="X136" s="8">
        <v>601</v>
      </c>
      <c r="Y136" s="10">
        <v>1.86440677966102</v>
      </c>
      <c r="Z136" s="8">
        <v>18</v>
      </c>
      <c r="AA136" s="10">
        <v>-5.2631578947368496</v>
      </c>
      <c r="AB136" s="8">
        <v>299</v>
      </c>
      <c r="AC136" s="10">
        <v>7.9422382671480198</v>
      </c>
      <c r="AD136" s="8">
        <v>45</v>
      </c>
      <c r="AE136" s="10" t="s">
        <v>67</v>
      </c>
    </row>
    <row r="137" spans="1:31" x14ac:dyDescent="0.2">
      <c r="A137" s="36" t="s">
        <v>64</v>
      </c>
      <c r="B137" s="36" t="s">
        <v>785</v>
      </c>
      <c r="C137" s="8" t="s">
        <v>786</v>
      </c>
      <c r="D137" s="38" t="s">
        <v>14</v>
      </c>
      <c r="E137" s="8">
        <v>2019</v>
      </c>
      <c r="F137" s="9">
        <v>1798544</v>
      </c>
      <c r="G137" s="10">
        <v>-2.2881453999405701</v>
      </c>
      <c r="H137" s="8">
        <v>706</v>
      </c>
      <c r="I137" s="8">
        <v>1998</v>
      </c>
      <c r="J137" s="8">
        <v>2704</v>
      </c>
      <c r="K137" s="10">
        <v>-18.0357684146711</v>
      </c>
      <c r="L137" s="11">
        <v>665.14201183431999</v>
      </c>
      <c r="M137" s="10">
        <v>19.2127989369808</v>
      </c>
      <c r="N137" s="8">
        <v>641</v>
      </c>
      <c r="O137" s="10">
        <v>-31.953290870488299</v>
      </c>
      <c r="P137" s="8" t="s">
        <v>10</v>
      </c>
      <c r="Q137" s="8" t="s">
        <v>10</v>
      </c>
      <c r="R137" s="8" t="s">
        <v>10</v>
      </c>
      <c r="S137" s="8" t="s">
        <v>10</v>
      </c>
      <c r="T137" s="8">
        <v>1268</v>
      </c>
      <c r="U137" s="10">
        <v>-3.0581039755351598</v>
      </c>
      <c r="V137" s="8">
        <v>328</v>
      </c>
      <c r="W137" s="10">
        <v>-4.9275362318840497</v>
      </c>
      <c r="X137" s="8">
        <v>499</v>
      </c>
      <c r="Y137" s="10">
        <v>-16.9717138103161</v>
      </c>
      <c r="Z137" s="8">
        <v>170</v>
      </c>
      <c r="AA137" s="10">
        <v>844.444444444444</v>
      </c>
      <c r="AB137" s="8">
        <v>271</v>
      </c>
      <c r="AC137" s="10">
        <v>-9.3645484949832802</v>
      </c>
      <c r="AD137" s="8">
        <v>0</v>
      </c>
      <c r="AE137" s="10">
        <v>-100</v>
      </c>
    </row>
    <row r="138" spans="1:31" x14ac:dyDescent="0.2">
      <c r="A138" s="36" t="s">
        <v>64</v>
      </c>
      <c r="B138" s="36" t="s">
        <v>785</v>
      </c>
      <c r="C138" s="8" t="s">
        <v>786</v>
      </c>
      <c r="D138" s="38" t="s">
        <v>14</v>
      </c>
      <c r="E138" s="8">
        <v>2020</v>
      </c>
      <c r="F138" s="9">
        <v>1916620</v>
      </c>
      <c r="G138" s="10">
        <v>6.5650882046811097</v>
      </c>
      <c r="H138" s="8">
        <v>685</v>
      </c>
      <c r="I138" s="8">
        <v>1998</v>
      </c>
      <c r="J138" s="8">
        <v>2683</v>
      </c>
      <c r="K138" s="10">
        <v>-0.77662721893491105</v>
      </c>
      <c r="L138" s="11">
        <v>714.35706298919104</v>
      </c>
      <c r="M138" s="10">
        <v>7.3991794653215601</v>
      </c>
      <c r="N138" s="8">
        <v>603</v>
      </c>
      <c r="O138" s="10">
        <v>-5.9282371294851801</v>
      </c>
      <c r="P138" s="8" t="s">
        <v>10</v>
      </c>
      <c r="Q138" s="8" t="s">
        <v>10</v>
      </c>
      <c r="R138" s="8" t="s">
        <v>10</v>
      </c>
      <c r="S138" s="8" t="s">
        <v>10</v>
      </c>
      <c r="T138" s="8">
        <v>1447</v>
      </c>
      <c r="U138" s="10">
        <v>14.116719242902199</v>
      </c>
      <c r="V138" s="8">
        <v>411</v>
      </c>
      <c r="W138" s="10">
        <v>25.304878048780498</v>
      </c>
      <c r="X138" s="8">
        <v>509</v>
      </c>
      <c r="Y138" s="10">
        <v>2.0040080160320701</v>
      </c>
      <c r="Z138" s="8">
        <v>226</v>
      </c>
      <c r="AA138" s="10">
        <v>32.941176470588204</v>
      </c>
      <c r="AB138" s="8">
        <v>301</v>
      </c>
      <c r="AC138" s="10">
        <v>11.070110701107</v>
      </c>
      <c r="AD138" s="8">
        <v>0</v>
      </c>
      <c r="AE138" s="10" t="s">
        <v>10</v>
      </c>
    </row>
    <row r="139" spans="1:31" x14ac:dyDescent="0.2">
      <c r="A139" s="17" t="s">
        <v>70</v>
      </c>
      <c r="B139" s="17" t="s">
        <v>783</v>
      </c>
      <c r="C139" s="4" t="s">
        <v>784</v>
      </c>
      <c r="D139" s="37" t="s">
        <v>14</v>
      </c>
      <c r="E139" s="4">
        <v>2015</v>
      </c>
      <c r="F139" s="5">
        <v>3264434</v>
      </c>
      <c r="G139" s="6" t="s">
        <v>10</v>
      </c>
      <c r="H139" s="4">
        <v>483</v>
      </c>
      <c r="I139" s="4">
        <v>835</v>
      </c>
      <c r="J139" s="4">
        <v>1318</v>
      </c>
      <c r="K139" s="6" t="s">
        <v>10</v>
      </c>
      <c r="L139" s="7">
        <v>2476.8088012139601</v>
      </c>
      <c r="M139" s="6" t="s">
        <v>10</v>
      </c>
      <c r="N139" s="4">
        <v>281</v>
      </c>
      <c r="O139" s="6" t="s">
        <v>10</v>
      </c>
      <c r="P139" s="4" t="s">
        <v>10</v>
      </c>
      <c r="Q139" s="4" t="s">
        <v>10</v>
      </c>
      <c r="R139" s="4" t="s">
        <v>10</v>
      </c>
      <c r="S139" s="4" t="s">
        <v>10</v>
      </c>
      <c r="T139" s="4">
        <v>960</v>
      </c>
      <c r="U139" s="6" t="s">
        <v>10</v>
      </c>
      <c r="V139" s="4">
        <v>184</v>
      </c>
      <c r="W139" s="6" t="s">
        <v>10</v>
      </c>
      <c r="X139" s="4">
        <v>228</v>
      </c>
      <c r="Y139" s="6" t="s">
        <v>10</v>
      </c>
      <c r="Z139" s="4">
        <v>70</v>
      </c>
      <c r="AA139" s="6" t="s">
        <v>10</v>
      </c>
      <c r="AB139" s="4">
        <v>478</v>
      </c>
      <c r="AC139" s="6" t="s">
        <v>10</v>
      </c>
      <c r="AD139" s="4">
        <v>0</v>
      </c>
      <c r="AE139" s="6" t="s">
        <v>10</v>
      </c>
    </row>
    <row r="140" spans="1:31" x14ac:dyDescent="0.2">
      <c r="A140" s="36" t="s">
        <v>70</v>
      </c>
      <c r="B140" s="36" t="s">
        <v>783</v>
      </c>
      <c r="C140" s="8" t="s">
        <v>784</v>
      </c>
      <c r="D140" s="38" t="s">
        <v>14</v>
      </c>
      <c r="E140" s="8">
        <v>2016</v>
      </c>
      <c r="F140" s="9">
        <v>3328338</v>
      </c>
      <c r="G140" s="10">
        <v>1.95758284590835</v>
      </c>
      <c r="H140" s="8">
        <v>423</v>
      </c>
      <c r="I140" s="8">
        <v>835</v>
      </c>
      <c r="J140" s="8">
        <v>1258</v>
      </c>
      <c r="K140" s="10">
        <v>-4.5523520485584203</v>
      </c>
      <c r="L140" s="11">
        <v>2645.7376788553302</v>
      </c>
      <c r="M140" s="10">
        <v>6.8204246350613804</v>
      </c>
      <c r="N140" s="8">
        <v>257</v>
      </c>
      <c r="O140" s="10">
        <v>-8.5409252669039102</v>
      </c>
      <c r="P140" s="8" t="s">
        <v>10</v>
      </c>
      <c r="Q140" s="8" t="s">
        <v>10</v>
      </c>
      <c r="R140" s="8" t="s">
        <v>10</v>
      </c>
      <c r="S140" s="8" t="s">
        <v>10</v>
      </c>
      <c r="T140" s="8">
        <v>963</v>
      </c>
      <c r="U140" s="10">
        <v>0.312500000000004</v>
      </c>
      <c r="V140" s="8">
        <v>178</v>
      </c>
      <c r="W140" s="10">
        <v>-3.2608695652173898</v>
      </c>
      <c r="X140" s="8">
        <v>211</v>
      </c>
      <c r="Y140" s="10">
        <v>-7.45614035087719</v>
      </c>
      <c r="Z140" s="8">
        <v>70</v>
      </c>
      <c r="AA140" s="10">
        <v>0</v>
      </c>
      <c r="AB140" s="8">
        <v>504</v>
      </c>
      <c r="AC140" s="10">
        <v>5.4393305439330604</v>
      </c>
      <c r="AD140" s="8">
        <v>0</v>
      </c>
      <c r="AE140" s="10" t="s">
        <v>10</v>
      </c>
    </row>
    <row r="141" spans="1:31" x14ac:dyDescent="0.2">
      <c r="A141" s="36" t="s">
        <v>70</v>
      </c>
      <c r="B141" s="36" t="s">
        <v>783</v>
      </c>
      <c r="C141" s="8" t="s">
        <v>784</v>
      </c>
      <c r="D141" s="38" t="s">
        <v>14</v>
      </c>
      <c r="E141" s="8">
        <v>2017</v>
      </c>
      <c r="F141" s="9">
        <v>4292518</v>
      </c>
      <c r="G141" s="10">
        <v>28.968812662656301</v>
      </c>
      <c r="H141" s="8">
        <v>409</v>
      </c>
      <c r="I141" s="8">
        <v>708</v>
      </c>
      <c r="J141" s="8">
        <v>1117</v>
      </c>
      <c r="K141" s="10">
        <v>-11.20826709062</v>
      </c>
      <c r="L141" s="11">
        <v>3842.89883616831</v>
      </c>
      <c r="M141" s="10">
        <v>45.248671736456203</v>
      </c>
      <c r="N141" s="8">
        <v>359</v>
      </c>
      <c r="O141" s="10">
        <v>39.688715953307401</v>
      </c>
      <c r="P141" s="8" t="s">
        <v>10</v>
      </c>
      <c r="Q141" s="8" t="s">
        <v>10</v>
      </c>
      <c r="R141" s="8" t="s">
        <v>10</v>
      </c>
      <c r="S141" s="8" t="s">
        <v>10</v>
      </c>
      <c r="T141" s="8">
        <v>945</v>
      </c>
      <c r="U141" s="10">
        <v>-1.86915887850467</v>
      </c>
      <c r="V141" s="8">
        <v>182</v>
      </c>
      <c r="W141" s="10">
        <v>2.2471910112359601</v>
      </c>
      <c r="X141" s="8">
        <v>167</v>
      </c>
      <c r="Y141" s="10">
        <v>-20.853080568720401</v>
      </c>
      <c r="Z141" s="8">
        <v>155</v>
      </c>
      <c r="AA141" s="10">
        <v>121.428571428571</v>
      </c>
      <c r="AB141" s="8">
        <v>371</v>
      </c>
      <c r="AC141" s="10">
        <v>-26.3888888888889</v>
      </c>
      <c r="AD141" s="8">
        <v>70</v>
      </c>
      <c r="AE141" s="10" t="s">
        <v>67</v>
      </c>
    </row>
    <row r="142" spans="1:31" x14ac:dyDescent="0.2">
      <c r="A142" s="36" t="s">
        <v>70</v>
      </c>
      <c r="B142" s="36" t="s">
        <v>783</v>
      </c>
      <c r="C142" s="8" t="s">
        <v>784</v>
      </c>
      <c r="D142" s="38" t="s">
        <v>14</v>
      </c>
      <c r="E142" s="8">
        <v>2018</v>
      </c>
      <c r="F142" s="9">
        <v>4496522</v>
      </c>
      <c r="G142" s="10">
        <v>4.7525485041646904</v>
      </c>
      <c r="H142" s="8">
        <v>387</v>
      </c>
      <c r="I142" s="8">
        <v>708</v>
      </c>
      <c r="J142" s="8">
        <v>1095</v>
      </c>
      <c r="K142" s="10">
        <v>-1.96956132497762</v>
      </c>
      <c r="L142" s="11">
        <v>4106.41278538813</v>
      </c>
      <c r="M142" s="10">
        <v>6.8571659170337602</v>
      </c>
      <c r="N142" s="8">
        <v>399</v>
      </c>
      <c r="O142" s="10">
        <v>11.142061281337099</v>
      </c>
      <c r="P142" s="8" t="s">
        <v>10</v>
      </c>
      <c r="Q142" s="8" t="s">
        <v>10</v>
      </c>
      <c r="R142" s="8" t="s">
        <v>10</v>
      </c>
      <c r="S142" s="8" t="s">
        <v>10</v>
      </c>
      <c r="T142" s="8">
        <v>1063</v>
      </c>
      <c r="U142" s="10">
        <v>12.4867724867725</v>
      </c>
      <c r="V142" s="8">
        <v>194</v>
      </c>
      <c r="W142" s="10">
        <v>6.5934065934065904</v>
      </c>
      <c r="X142" s="8">
        <v>208</v>
      </c>
      <c r="Y142" s="10">
        <v>24.550898203592801</v>
      </c>
      <c r="Z142" s="8">
        <v>112</v>
      </c>
      <c r="AA142" s="10">
        <v>-27.741935483871</v>
      </c>
      <c r="AB142" s="8">
        <v>549</v>
      </c>
      <c r="AC142" s="10">
        <v>47.978436657681897</v>
      </c>
      <c r="AD142" s="8">
        <v>0</v>
      </c>
      <c r="AE142" s="10">
        <v>-100</v>
      </c>
    </row>
    <row r="143" spans="1:31" x14ac:dyDescent="0.2">
      <c r="A143" s="36" t="s">
        <v>70</v>
      </c>
      <c r="B143" s="36" t="s">
        <v>783</v>
      </c>
      <c r="C143" s="8" t="s">
        <v>784</v>
      </c>
      <c r="D143" s="38" t="s">
        <v>14</v>
      </c>
      <c r="E143" s="8">
        <v>2019</v>
      </c>
      <c r="F143" s="9">
        <v>4600616</v>
      </c>
      <c r="G143" s="10">
        <v>2.3149892294533498</v>
      </c>
      <c r="H143" s="8">
        <v>326</v>
      </c>
      <c r="I143" s="8">
        <v>708</v>
      </c>
      <c r="J143" s="8">
        <v>1034</v>
      </c>
      <c r="K143" s="10">
        <v>-5.57077625570777</v>
      </c>
      <c r="L143" s="11">
        <v>4449.33849129594</v>
      </c>
      <c r="M143" s="10">
        <v>8.3509798899917005</v>
      </c>
      <c r="N143" s="8">
        <v>257</v>
      </c>
      <c r="O143" s="10">
        <v>-35.5889724310777</v>
      </c>
      <c r="P143" s="8" t="s">
        <v>10</v>
      </c>
      <c r="Q143" s="8" t="s">
        <v>10</v>
      </c>
      <c r="R143" s="8" t="s">
        <v>10</v>
      </c>
      <c r="S143" s="8" t="s">
        <v>10</v>
      </c>
      <c r="T143" s="8">
        <v>1050</v>
      </c>
      <c r="U143" s="10">
        <v>-1.22295390404515</v>
      </c>
      <c r="V143" s="8">
        <v>204</v>
      </c>
      <c r="W143" s="10">
        <v>5.1546391752577403</v>
      </c>
      <c r="X143" s="8">
        <v>199</v>
      </c>
      <c r="Y143" s="10">
        <v>-4.3269230769230704</v>
      </c>
      <c r="Z143" s="8">
        <v>92</v>
      </c>
      <c r="AA143" s="10">
        <v>-17.8571428571429</v>
      </c>
      <c r="AB143" s="8">
        <v>436</v>
      </c>
      <c r="AC143" s="10">
        <v>-20.582877959927099</v>
      </c>
      <c r="AD143" s="8">
        <v>119</v>
      </c>
      <c r="AE143" s="10" t="s">
        <v>67</v>
      </c>
    </row>
    <row r="144" spans="1:31" x14ac:dyDescent="0.2">
      <c r="A144" s="36" t="s">
        <v>70</v>
      </c>
      <c r="B144" s="36" t="s">
        <v>783</v>
      </c>
      <c r="C144" s="8" t="s">
        <v>784</v>
      </c>
      <c r="D144" s="38" t="s">
        <v>14</v>
      </c>
      <c r="E144" s="8">
        <v>2020</v>
      </c>
      <c r="F144" s="9">
        <v>5104892</v>
      </c>
      <c r="G144" s="10">
        <v>10.9610539110415</v>
      </c>
      <c r="H144" s="8">
        <v>324</v>
      </c>
      <c r="I144" s="8">
        <v>708</v>
      </c>
      <c r="J144" s="8">
        <v>1032</v>
      </c>
      <c r="K144" s="10">
        <v>-0.19342359767892101</v>
      </c>
      <c r="L144" s="11">
        <v>4946.6007751937996</v>
      </c>
      <c r="M144" s="10">
        <v>11.176094713194701</v>
      </c>
      <c r="N144" s="8">
        <v>251</v>
      </c>
      <c r="O144" s="10">
        <v>-2.3346303501945598</v>
      </c>
      <c r="P144" s="8" t="s">
        <v>10</v>
      </c>
      <c r="Q144" s="8" t="s">
        <v>10</v>
      </c>
      <c r="R144" s="8" t="s">
        <v>10</v>
      </c>
      <c r="S144" s="8" t="s">
        <v>10</v>
      </c>
      <c r="T144" s="8">
        <v>1033</v>
      </c>
      <c r="U144" s="10">
        <v>-1.61904761904762</v>
      </c>
      <c r="V144" s="8">
        <v>201</v>
      </c>
      <c r="W144" s="10">
        <v>-1.47058823529411</v>
      </c>
      <c r="X144" s="8">
        <v>180</v>
      </c>
      <c r="Y144" s="10">
        <v>-9.5477386934673305</v>
      </c>
      <c r="Z144" s="8">
        <v>48</v>
      </c>
      <c r="AA144" s="10">
        <v>-47.826086956521699</v>
      </c>
      <c r="AB144" s="8">
        <v>514</v>
      </c>
      <c r="AC144" s="10">
        <v>17.889908256880702</v>
      </c>
      <c r="AD144" s="8">
        <v>90</v>
      </c>
      <c r="AE144" s="10">
        <v>-24.369747899159702</v>
      </c>
    </row>
    <row r="145" spans="1:31" x14ac:dyDescent="0.2">
      <c r="A145" s="17" t="s">
        <v>70</v>
      </c>
      <c r="B145" s="17" t="s">
        <v>781</v>
      </c>
      <c r="C145" s="4" t="s">
        <v>782</v>
      </c>
      <c r="D145" s="37" t="s">
        <v>14</v>
      </c>
      <c r="E145" s="4">
        <v>2015</v>
      </c>
      <c r="F145" s="5">
        <v>2261790</v>
      </c>
      <c r="G145" s="6" t="s">
        <v>10</v>
      </c>
      <c r="H145" s="4">
        <v>610</v>
      </c>
      <c r="I145" s="4">
        <v>1354</v>
      </c>
      <c r="J145" s="4">
        <v>1964</v>
      </c>
      <c r="K145" s="6" t="s">
        <v>10</v>
      </c>
      <c r="L145" s="7">
        <v>1151.62423625255</v>
      </c>
      <c r="M145" s="6" t="s">
        <v>10</v>
      </c>
      <c r="N145" s="4">
        <v>582</v>
      </c>
      <c r="O145" s="6" t="s">
        <v>10</v>
      </c>
      <c r="P145" s="4" t="s">
        <v>10</v>
      </c>
      <c r="Q145" s="4" t="s">
        <v>10</v>
      </c>
      <c r="R145" s="4" t="s">
        <v>10</v>
      </c>
      <c r="S145" s="4" t="s">
        <v>10</v>
      </c>
      <c r="T145" s="4">
        <v>1140</v>
      </c>
      <c r="U145" s="6" t="s">
        <v>10</v>
      </c>
      <c r="V145" s="4">
        <v>353</v>
      </c>
      <c r="W145" s="6" t="s">
        <v>10</v>
      </c>
      <c r="X145" s="4">
        <v>247</v>
      </c>
      <c r="Y145" s="6" t="s">
        <v>10</v>
      </c>
      <c r="Z145" s="4">
        <v>131</v>
      </c>
      <c r="AA145" s="6" t="s">
        <v>10</v>
      </c>
      <c r="AB145" s="4">
        <v>409</v>
      </c>
      <c r="AC145" s="6" t="s">
        <v>10</v>
      </c>
      <c r="AD145" s="4">
        <v>0</v>
      </c>
      <c r="AE145" s="6" t="s">
        <v>10</v>
      </c>
    </row>
    <row r="146" spans="1:31" x14ac:dyDescent="0.2">
      <c r="A146" s="36" t="s">
        <v>70</v>
      </c>
      <c r="B146" s="36" t="s">
        <v>781</v>
      </c>
      <c r="C146" s="8" t="s">
        <v>782</v>
      </c>
      <c r="D146" s="38" t="s">
        <v>14</v>
      </c>
      <c r="E146" s="8">
        <v>2016</v>
      </c>
      <c r="F146" s="9">
        <v>1953274</v>
      </c>
      <c r="G146" s="10">
        <v>-13.640346804964199</v>
      </c>
      <c r="H146" s="8">
        <v>605</v>
      </c>
      <c r="I146" s="8">
        <v>1354</v>
      </c>
      <c r="J146" s="8">
        <v>1959</v>
      </c>
      <c r="K146" s="10">
        <v>-0.25458248472505202</v>
      </c>
      <c r="L146" s="11">
        <v>997.07708014292996</v>
      </c>
      <c r="M146" s="10">
        <v>-13.419929109213699</v>
      </c>
      <c r="N146" s="8">
        <v>573</v>
      </c>
      <c r="O146" s="10">
        <v>-1.5463917525773101</v>
      </c>
      <c r="P146" s="8" t="s">
        <v>10</v>
      </c>
      <c r="Q146" s="8" t="s">
        <v>10</v>
      </c>
      <c r="R146" s="8" t="s">
        <v>10</v>
      </c>
      <c r="S146" s="8" t="s">
        <v>10</v>
      </c>
      <c r="T146" s="8">
        <v>1199</v>
      </c>
      <c r="U146" s="10">
        <v>5.1754385964912304</v>
      </c>
      <c r="V146" s="8">
        <v>347</v>
      </c>
      <c r="W146" s="10">
        <v>-1.6997167138810201</v>
      </c>
      <c r="X146" s="8">
        <v>228</v>
      </c>
      <c r="Y146" s="10">
        <v>-7.6923076923076898</v>
      </c>
      <c r="Z146" s="8">
        <v>167</v>
      </c>
      <c r="AA146" s="10">
        <v>27.480916030534399</v>
      </c>
      <c r="AB146" s="8">
        <v>457</v>
      </c>
      <c r="AC146" s="10">
        <v>11.735941320293399</v>
      </c>
      <c r="AD146" s="8">
        <v>0</v>
      </c>
      <c r="AE146" s="10" t="s">
        <v>10</v>
      </c>
    </row>
    <row r="147" spans="1:31" x14ac:dyDescent="0.2">
      <c r="A147" s="36" t="s">
        <v>70</v>
      </c>
      <c r="B147" s="36" t="s">
        <v>781</v>
      </c>
      <c r="C147" s="8" t="s">
        <v>782</v>
      </c>
      <c r="D147" s="38" t="s">
        <v>14</v>
      </c>
      <c r="E147" s="8">
        <v>2017</v>
      </c>
      <c r="F147" s="9">
        <v>2624602</v>
      </c>
      <c r="G147" s="10">
        <v>34.369371629377099</v>
      </c>
      <c r="H147" s="8">
        <v>450</v>
      </c>
      <c r="I147" s="8">
        <v>1799</v>
      </c>
      <c r="J147" s="8">
        <v>2249</v>
      </c>
      <c r="K147" s="10">
        <v>14.803471158754499</v>
      </c>
      <c r="L147" s="11">
        <v>1167.0084481992001</v>
      </c>
      <c r="M147" s="10">
        <v>17.042951988416998</v>
      </c>
      <c r="N147" s="8">
        <v>600</v>
      </c>
      <c r="O147" s="10">
        <v>4.7120418848167498</v>
      </c>
      <c r="P147" s="8" t="s">
        <v>10</v>
      </c>
      <c r="Q147" s="8" t="s">
        <v>10</v>
      </c>
      <c r="R147" s="8" t="s">
        <v>10</v>
      </c>
      <c r="S147" s="8" t="s">
        <v>10</v>
      </c>
      <c r="T147" s="8">
        <v>1305</v>
      </c>
      <c r="U147" s="10">
        <v>8.8407005838198494</v>
      </c>
      <c r="V147" s="8">
        <v>281</v>
      </c>
      <c r="W147" s="10">
        <v>-19.020172910662801</v>
      </c>
      <c r="X147" s="8">
        <v>201</v>
      </c>
      <c r="Y147" s="10">
        <v>-11.842105263157899</v>
      </c>
      <c r="Z147" s="8">
        <v>185</v>
      </c>
      <c r="AA147" s="10">
        <v>10.7784431137725</v>
      </c>
      <c r="AB147" s="8">
        <v>638</v>
      </c>
      <c r="AC147" s="10">
        <v>39.606126914660798</v>
      </c>
      <c r="AD147" s="8">
        <v>0</v>
      </c>
      <c r="AE147" s="10" t="s">
        <v>10</v>
      </c>
    </row>
    <row r="148" spans="1:31" x14ac:dyDescent="0.2">
      <c r="A148" s="36" t="s">
        <v>70</v>
      </c>
      <c r="B148" s="36" t="s">
        <v>781</v>
      </c>
      <c r="C148" s="8" t="s">
        <v>782</v>
      </c>
      <c r="D148" s="38" t="s">
        <v>14</v>
      </c>
      <c r="E148" s="8">
        <v>2018</v>
      </c>
      <c r="F148" s="9">
        <v>2629841</v>
      </c>
      <c r="G148" s="10">
        <v>0.199611217243612</v>
      </c>
      <c r="H148" s="8">
        <v>521</v>
      </c>
      <c r="I148" s="8">
        <v>1799</v>
      </c>
      <c r="J148" s="8">
        <v>2320</v>
      </c>
      <c r="K148" s="10">
        <v>3.1569586482881302</v>
      </c>
      <c r="L148" s="11">
        <v>1133.55215517241</v>
      </c>
      <c r="M148" s="10">
        <v>-2.86684240190479</v>
      </c>
      <c r="N148" s="8">
        <v>634</v>
      </c>
      <c r="O148" s="10">
        <v>5.6666666666666599</v>
      </c>
      <c r="P148" s="8" t="s">
        <v>10</v>
      </c>
      <c r="Q148" s="8" t="s">
        <v>10</v>
      </c>
      <c r="R148" s="8" t="s">
        <v>10</v>
      </c>
      <c r="S148" s="8" t="s">
        <v>10</v>
      </c>
      <c r="T148" s="8">
        <v>1261</v>
      </c>
      <c r="U148" s="10">
        <v>-3.3716475095785499</v>
      </c>
      <c r="V148" s="8">
        <v>287</v>
      </c>
      <c r="W148" s="10">
        <v>2.13523131672597</v>
      </c>
      <c r="X148" s="8">
        <v>223</v>
      </c>
      <c r="Y148" s="10">
        <v>10.9452736318408</v>
      </c>
      <c r="Z148" s="8">
        <v>191</v>
      </c>
      <c r="AA148" s="10">
        <v>3.2432432432432301</v>
      </c>
      <c r="AB148" s="8">
        <v>560</v>
      </c>
      <c r="AC148" s="10">
        <v>-12.2257053291536</v>
      </c>
      <c r="AD148" s="8">
        <v>0</v>
      </c>
      <c r="AE148" s="10" t="s">
        <v>10</v>
      </c>
    </row>
    <row r="149" spans="1:31" x14ac:dyDescent="0.2">
      <c r="A149" s="36" t="s">
        <v>70</v>
      </c>
      <c r="B149" s="36" t="s">
        <v>781</v>
      </c>
      <c r="C149" s="8" t="s">
        <v>782</v>
      </c>
      <c r="D149" s="38" t="s">
        <v>14</v>
      </c>
      <c r="E149" s="8">
        <v>2019</v>
      </c>
      <c r="F149" s="9">
        <v>3662605</v>
      </c>
      <c r="G149" s="10">
        <v>39.270967332245597</v>
      </c>
      <c r="H149" s="8">
        <v>467</v>
      </c>
      <c r="I149" s="8">
        <v>1700</v>
      </c>
      <c r="J149" s="8">
        <v>2167</v>
      </c>
      <c r="K149" s="10">
        <v>-6.5948275862069003</v>
      </c>
      <c r="L149" s="11">
        <v>1690.1730502999501</v>
      </c>
      <c r="M149" s="10">
        <v>49.1041274623026</v>
      </c>
      <c r="N149" s="8">
        <v>403</v>
      </c>
      <c r="O149" s="10">
        <v>-36.4353312302839</v>
      </c>
      <c r="P149" s="8" t="s">
        <v>10</v>
      </c>
      <c r="Q149" s="8" t="s">
        <v>10</v>
      </c>
      <c r="R149" s="8" t="s">
        <v>10</v>
      </c>
      <c r="S149" s="8" t="s">
        <v>10</v>
      </c>
      <c r="T149" s="8">
        <v>1236</v>
      </c>
      <c r="U149" s="10">
        <v>-1.98255352894529</v>
      </c>
      <c r="V149" s="8">
        <v>279</v>
      </c>
      <c r="W149" s="10">
        <v>-2.7874564459930302</v>
      </c>
      <c r="X149" s="8">
        <v>182</v>
      </c>
      <c r="Y149" s="10">
        <v>-18.385650224215201</v>
      </c>
      <c r="Z149" s="8">
        <v>204</v>
      </c>
      <c r="AA149" s="10">
        <v>6.8062827225130897</v>
      </c>
      <c r="AB149" s="8">
        <v>571</v>
      </c>
      <c r="AC149" s="10">
        <v>1.96428571428571</v>
      </c>
      <c r="AD149" s="8">
        <v>0</v>
      </c>
      <c r="AE149" s="10" t="s">
        <v>10</v>
      </c>
    </row>
    <row r="150" spans="1:31" x14ac:dyDescent="0.2">
      <c r="A150" s="36" t="s">
        <v>70</v>
      </c>
      <c r="B150" s="36" t="s">
        <v>781</v>
      </c>
      <c r="C150" s="8" t="s">
        <v>782</v>
      </c>
      <c r="D150" s="38" t="s">
        <v>14</v>
      </c>
      <c r="E150" s="8">
        <v>2020</v>
      </c>
      <c r="F150" s="9">
        <v>4972008</v>
      </c>
      <c r="G150" s="10">
        <v>35.750592815769103</v>
      </c>
      <c r="H150" s="8">
        <v>556</v>
      </c>
      <c r="I150" s="8">
        <v>1700</v>
      </c>
      <c r="J150" s="8">
        <v>2256</v>
      </c>
      <c r="K150" s="10">
        <v>4.1070604522381204</v>
      </c>
      <c r="L150" s="11">
        <v>2203.9042553191498</v>
      </c>
      <c r="M150" s="10">
        <v>30.3951837906789</v>
      </c>
      <c r="N150" s="8">
        <v>445</v>
      </c>
      <c r="O150" s="10">
        <v>10.4218362282879</v>
      </c>
      <c r="P150" s="8" t="s">
        <v>10</v>
      </c>
      <c r="Q150" s="8" t="s">
        <v>10</v>
      </c>
      <c r="R150" s="8" t="s">
        <v>10</v>
      </c>
      <c r="S150" s="8" t="s">
        <v>10</v>
      </c>
      <c r="T150" s="8">
        <v>1706</v>
      </c>
      <c r="U150" s="10">
        <v>38.025889967637497</v>
      </c>
      <c r="V150" s="8">
        <v>446</v>
      </c>
      <c r="W150" s="10">
        <v>59.8566308243728</v>
      </c>
      <c r="X150" s="8">
        <v>182</v>
      </c>
      <c r="Y150" s="10">
        <v>0</v>
      </c>
      <c r="Z150" s="8">
        <v>420</v>
      </c>
      <c r="AA150" s="10">
        <v>105.88235294117599</v>
      </c>
      <c r="AB150" s="8">
        <v>658</v>
      </c>
      <c r="AC150" s="10">
        <v>15.236427320490399</v>
      </c>
      <c r="AD150" s="8">
        <v>0</v>
      </c>
      <c r="AE150" s="10" t="s">
        <v>10</v>
      </c>
    </row>
    <row r="151" spans="1:31" x14ac:dyDescent="0.2">
      <c r="A151" s="17" t="s">
        <v>64</v>
      </c>
      <c r="B151" s="17" t="s">
        <v>779</v>
      </c>
      <c r="C151" s="4" t="s">
        <v>780</v>
      </c>
      <c r="D151" s="37" t="s">
        <v>14</v>
      </c>
      <c r="E151" s="4">
        <v>2015</v>
      </c>
      <c r="F151" s="5">
        <v>1777940</v>
      </c>
      <c r="G151" s="6" t="s">
        <v>10</v>
      </c>
      <c r="H151" s="4">
        <v>152</v>
      </c>
      <c r="I151" s="4">
        <v>795</v>
      </c>
      <c r="J151" s="4">
        <v>947</v>
      </c>
      <c r="K151" s="6" t="s">
        <v>10</v>
      </c>
      <c r="L151" s="7">
        <v>1877.44456177402</v>
      </c>
      <c r="M151" s="6" t="s">
        <v>10</v>
      </c>
      <c r="N151" s="4">
        <v>112</v>
      </c>
      <c r="O151" s="6" t="s">
        <v>10</v>
      </c>
      <c r="P151" s="4" t="s">
        <v>10</v>
      </c>
      <c r="Q151" s="4" t="s">
        <v>10</v>
      </c>
      <c r="R151" s="4" t="s">
        <v>10</v>
      </c>
      <c r="S151" s="4" t="s">
        <v>10</v>
      </c>
      <c r="T151" s="4">
        <v>508</v>
      </c>
      <c r="U151" s="6" t="s">
        <v>10</v>
      </c>
      <c r="V151" s="4">
        <v>66</v>
      </c>
      <c r="W151" s="6" t="s">
        <v>10</v>
      </c>
      <c r="X151" s="4">
        <v>56</v>
      </c>
      <c r="Y151" s="6" t="s">
        <v>10</v>
      </c>
      <c r="Z151" s="4">
        <v>0</v>
      </c>
      <c r="AA151" s="6" t="s">
        <v>10</v>
      </c>
      <c r="AB151" s="4">
        <v>372</v>
      </c>
      <c r="AC151" s="6" t="s">
        <v>10</v>
      </c>
      <c r="AD151" s="4">
        <v>14</v>
      </c>
      <c r="AE151" s="6" t="s">
        <v>10</v>
      </c>
    </row>
    <row r="152" spans="1:31" x14ac:dyDescent="0.2">
      <c r="A152" s="36" t="s">
        <v>64</v>
      </c>
      <c r="B152" s="36" t="s">
        <v>779</v>
      </c>
      <c r="C152" s="8" t="s">
        <v>780</v>
      </c>
      <c r="D152" s="38" t="s">
        <v>14</v>
      </c>
      <c r="E152" s="8">
        <v>2016</v>
      </c>
      <c r="F152" s="9">
        <v>1701242</v>
      </c>
      <c r="G152" s="10">
        <v>-4.3138688594665702</v>
      </c>
      <c r="H152" s="8">
        <v>192</v>
      </c>
      <c r="I152" s="8">
        <v>1050</v>
      </c>
      <c r="J152" s="8">
        <v>1242</v>
      </c>
      <c r="K152" s="10">
        <v>31.151003167898601</v>
      </c>
      <c r="L152" s="11">
        <v>1369.7600644122399</v>
      </c>
      <c r="M152" s="10">
        <v>-27.041251054681801</v>
      </c>
      <c r="N152" s="8">
        <v>177</v>
      </c>
      <c r="O152" s="10">
        <v>58.035714285714299</v>
      </c>
      <c r="P152" s="8" t="s">
        <v>10</v>
      </c>
      <c r="Q152" s="8" t="s">
        <v>10</v>
      </c>
      <c r="R152" s="8" t="s">
        <v>10</v>
      </c>
      <c r="S152" s="8" t="s">
        <v>10</v>
      </c>
      <c r="T152" s="8">
        <v>507</v>
      </c>
      <c r="U152" s="10">
        <v>-0.196850393700787</v>
      </c>
      <c r="V152" s="8">
        <v>73</v>
      </c>
      <c r="W152" s="10">
        <v>10.6060606060606</v>
      </c>
      <c r="X152" s="8">
        <v>64</v>
      </c>
      <c r="Y152" s="10">
        <v>14.285714285714301</v>
      </c>
      <c r="Z152" s="8">
        <v>0</v>
      </c>
      <c r="AA152" s="10" t="s">
        <v>10</v>
      </c>
      <c r="AB152" s="8">
        <v>370</v>
      </c>
      <c r="AC152" s="10">
        <v>-0.53763440860214995</v>
      </c>
      <c r="AD152" s="8">
        <v>0</v>
      </c>
      <c r="AE152" s="10">
        <v>-100</v>
      </c>
    </row>
    <row r="153" spans="1:31" x14ac:dyDescent="0.2">
      <c r="A153" s="36" t="s">
        <v>64</v>
      </c>
      <c r="B153" s="36" t="s">
        <v>779</v>
      </c>
      <c r="C153" s="8" t="s">
        <v>780</v>
      </c>
      <c r="D153" s="38" t="s">
        <v>14</v>
      </c>
      <c r="E153" s="8">
        <v>2017</v>
      </c>
      <c r="F153" s="9">
        <v>1619739</v>
      </c>
      <c r="G153" s="10">
        <v>-4.7907940198984003</v>
      </c>
      <c r="H153" s="8">
        <v>160</v>
      </c>
      <c r="I153" s="8">
        <v>1078</v>
      </c>
      <c r="J153" s="8">
        <v>1238</v>
      </c>
      <c r="K153" s="10">
        <v>-0.32206119162641</v>
      </c>
      <c r="L153" s="11">
        <v>1308.3513731825501</v>
      </c>
      <c r="M153" s="10">
        <v>-4.4831713834521896</v>
      </c>
      <c r="N153" s="8">
        <v>97</v>
      </c>
      <c r="O153" s="10">
        <v>-45.197740112994403</v>
      </c>
      <c r="P153" s="8" t="s">
        <v>10</v>
      </c>
      <c r="Q153" s="8" t="s">
        <v>10</v>
      </c>
      <c r="R153" s="8" t="s">
        <v>10</v>
      </c>
      <c r="S153" s="8" t="s">
        <v>10</v>
      </c>
      <c r="T153" s="8">
        <v>502</v>
      </c>
      <c r="U153" s="10">
        <v>-0.98619329388560695</v>
      </c>
      <c r="V153" s="8">
        <v>72</v>
      </c>
      <c r="W153" s="10">
        <v>-1.3698630136986401</v>
      </c>
      <c r="X153" s="8">
        <v>66</v>
      </c>
      <c r="Y153" s="10">
        <v>3.125</v>
      </c>
      <c r="Z153" s="8">
        <v>0</v>
      </c>
      <c r="AA153" s="10" t="s">
        <v>10</v>
      </c>
      <c r="AB153" s="8">
        <v>364</v>
      </c>
      <c r="AC153" s="10">
        <v>-1.6216216216216199</v>
      </c>
      <c r="AD153" s="8">
        <v>0</v>
      </c>
      <c r="AE153" s="10" t="s">
        <v>10</v>
      </c>
    </row>
    <row r="154" spans="1:31" x14ac:dyDescent="0.2">
      <c r="A154" s="36" t="s">
        <v>64</v>
      </c>
      <c r="B154" s="36" t="s">
        <v>779</v>
      </c>
      <c r="C154" s="8" t="s">
        <v>780</v>
      </c>
      <c r="D154" s="38" t="s">
        <v>14</v>
      </c>
      <c r="E154" s="8">
        <v>2018</v>
      </c>
      <c r="F154" s="9">
        <v>1619702</v>
      </c>
      <c r="G154" s="10">
        <v>-2.2843186463950001E-3</v>
      </c>
      <c r="H154" s="8">
        <v>157</v>
      </c>
      <c r="I154" s="8">
        <v>723</v>
      </c>
      <c r="J154" s="8">
        <v>880</v>
      </c>
      <c r="K154" s="10">
        <v>-28.917609046849801</v>
      </c>
      <c r="L154" s="11">
        <v>1840.57045454545</v>
      </c>
      <c r="M154" s="10">
        <v>40.678604560813397</v>
      </c>
      <c r="N154" s="8">
        <v>96</v>
      </c>
      <c r="O154" s="10">
        <v>-1.0309278350515401</v>
      </c>
      <c r="P154" s="8" t="s">
        <v>10</v>
      </c>
      <c r="Q154" s="8" t="s">
        <v>10</v>
      </c>
      <c r="R154" s="8" t="s">
        <v>10</v>
      </c>
      <c r="S154" s="8" t="s">
        <v>10</v>
      </c>
      <c r="T154" s="8">
        <v>438</v>
      </c>
      <c r="U154" s="10">
        <v>-12.7490039840637</v>
      </c>
      <c r="V154" s="8">
        <v>72</v>
      </c>
      <c r="W154" s="10">
        <v>0</v>
      </c>
      <c r="X154" s="8">
        <v>112</v>
      </c>
      <c r="Y154" s="10">
        <v>69.696969696969703</v>
      </c>
      <c r="Z154" s="8">
        <v>0</v>
      </c>
      <c r="AA154" s="10" t="s">
        <v>10</v>
      </c>
      <c r="AB154" s="8">
        <v>254</v>
      </c>
      <c r="AC154" s="10">
        <v>-30.219780219780201</v>
      </c>
      <c r="AD154" s="8">
        <v>0</v>
      </c>
      <c r="AE154" s="10" t="s">
        <v>10</v>
      </c>
    </row>
    <row r="155" spans="1:31" x14ac:dyDescent="0.2">
      <c r="A155" s="36" t="s">
        <v>64</v>
      </c>
      <c r="B155" s="36" t="s">
        <v>779</v>
      </c>
      <c r="C155" s="8" t="s">
        <v>780</v>
      </c>
      <c r="D155" s="38" t="s">
        <v>14</v>
      </c>
      <c r="E155" s="8">
        <v>2019</v>
      </c>
      <c r="F155" s="9">
        <v>1634537</v>
      </c>
      <c r="G155" s="10">
        <v>0.91590922280764298</v>
      </c>
      <c r="H155" s="8">
        <v>247</v>
      </c>
      <c r="I155" s="8">
        <v>538</v>
      </c>
      <c r="J155" s="8">
        <v>785</v>
      </c>
      <c r="K155" s="10">
        <v>-10.795454545454501</v>
      </c>
      <c r="L155" s="11">
        <v>2082.2127388535</v>
      </c>
      <c r="M155" s="10">
        <v>13.128662568243</v>
      </c>
      <c r="N155" s="8">
        <v>123</v>
      </c>
      <c r="O155" s="10">
        <v>28.125</v>
      </c>
      <c r="P155" s="8" t="s">
        <v>10</v>
      </c>
      <c r="Q155" s="8" t="s">
        <v>10</v>
      </c>
      <c r="R155" s="8" t="s">
        <v>10</v>
      </c>
      <c r="S155" s="8" t="s">
        <v>10</v>
      </c>
      <c r="T155" s="8">
        <v>594</v>
      </c>
      <c r="U155" s="10">
        <v>35.616438356164402</v>
      </c>
      <c r="V155" s="8">
        <v>104</v>
      </c>
      <c r="W155" s="10">
        <v>44.4444444444444</v>
      </c>
      <c r="X155" s="8">
        <v>226</v>
      </c>
      <c r="Y155" s="10">
        <v>101.78571428571399</v>
      </c>
      <c r="Z155" s="8">
        <v>20</v>
      </c>
      <c r="AA155" s="10" t="s">
        <v>67</v>
      </c>
      <c r="AB155" s="8">
        <v>244</v>
      </c>
      <c r="AC155" s="10">
        <v>-3.9370078740157499</v>
      </c>
      <c r="AD155" s="8">
        <v>0</v>
      </c>
      <c r="AE155" s="10" t="s">
        <v>10</v>
      </c>
    </row>
    <row r="156" spans="1:31" x14ac:dyDescent="0.2">
      <c r="A156" s="36" t="s">
        <v>64</v>
      </c>
      <c r="B156" s="36" t="s">
        <v>779</v>
      </c>
      <c r="C156" s="8" t="s">
        <v>780</v>
      </c>
      <c r="D156" s="38" t="s">
        <v>14</v>
      </c>
      <c r="E156" s="8">
        <v>2020</v>
      </c>
      <c r="F156" s="9">
        <v>1868406</v>
      </c>
      <c r="G156" s="10">
        <v>14.307966109057199</v>
      </c>
      <c r="H156" s="8">
        <v>176</v>
      </c>
      <c r="I156" s="8">
        <v>575</v>
      </c>
      <c r="J156" s="8">
        <v>751</v>
      </c>
      <c r="K156" s="10">
        <v>-4.3312101910827998</v>
      </c>
      <c r="L156" s="11">
        <v>2487.8908122503299</v>
      </c>
      <c r="M156" s="10">
        <v>19.483027157936</v>
      </c>
      <c r="N156" s="8">
        <v>99</v>
      </c>
      <c r="O156" s="10">
        <v>-19.512195121951201</v>
      </c>
      <c r="P156" s="8" t="s">
        <v>10</v>
      </c>
      <c r="Q156" s="8" t="s">
        <v>10</v>
      </c>
      <c r="R156" s="8" t="s">
        <v>10</v>
      </c>
      <c r="S156" s="8" t="s">
        <v>10</v>
      </c>
      <c r="T156" s="8">
        <v>575</v>
      </c>
      <c r="U156" s="10">
        <v>-3.1986531986531999</v>
      </c>
      <c r="V156" s="8">
        <v>47</v>
      </c>
      <c r="W156" s="10">
        <v>-54.807692307692299</v>
      </c>
      <c r="X156" s="8">
        <v>124</v>
      </c>
      <c r="Y156" s="10">
        <v>-45.132743362831903</v>
      </c>
      <c r="Z156" s="8">
        <v>41</v>
      </c>
      <c r="AA156" s="10">
        <v>105</v>
      </c>
      <c r="AB156" s="8">
        <v>363</v>
      </c>
      <c r="AC156" s="10">
        <v>48.770491803278702</v>
      </c>
      <c r="AD156" s="8">
        <v>0</v>
      </c>
      <c r="AE156" s="10" t="s">
        <v>10</v>
      </c>
    </row>
    <row r="157" spans="1:31" x14ac:dyDescent="0.2">
      <c r="A157" s="17" t="s">
        <v>70</v>
      </c>
      <c r="B157" s="17" t="s">
        <v>777</v>
      </c>
      <c r="C157" s="4" t="s">
        <v>778</v>
      </c>
      <c r="D157" s="37" t="s">
        <v>14</v>
      </c>
      <c r="E157" s="4">
        <v>2015</v>
      </c>
      <c r="F157" s="5">
        <v>2963830</v>
      </c>
      <c r="G157" s="6" t="s">
        <v>10</v>
      </c>
      <c r="H157" s="4">
        <v>725</v>
      </c>
      <c r="I157" s="4">
        <v>683</v>
      </c>
      <c r="J157" s="4">
        <v>1408</v>
      </c>
      <c r="K157" s="6" t="s">
        <v>10</v>
      </c>
      <c r="L157" s="7">
        <v>2104.9928977272698</v>
      </c>
      <c r="M157" s="6" t="s">
        <v>10</v>
      </c>
      <c r="N157" s="4">
        <v>59</v>
      </c>
      <c r="O157" s="6" t="s">
        <v>10</v>
      </c>
      <c r="P157" s="4" t="s">
        <v>10</v>
      </c>
      <c r="Q157" s="4" t="s">
        <v>10</v>
      </c>
      <c r="R157" s="4" t="s">
        <v>10</v>
      </c>
      <c r="S157" s="4" t="s">
        <v>10</v>
      </c>
      <c r="T157" s="4">
        <v>1045</v>
      </c>
      <c r="U157" s="6" t="s">
        <v>10</v>
      </c>
      <c r="V157" s="4">
        <v>285</v>
      </c>
      <c r="W157" s="6" t="s">
        <v>10</v>
      </c>
      <c r="X157" s="4">
        <v>284</v>
      </c>
      <c r="Y157" s="6" t="s">
        <v>10</v>
      </c>
      <c r="Z157" s="4">
        <v>54</v>
      </c>
      <c r="AA157" s="6" t="s">
        <v>10</v>
      </c>
      <c r="AB157" s="4">
        <v>422</v>
      </c>
      <c r="AC157" s="6" t="s">
        <v>10</v>
      </c>
      <c r="AD157" s="4">
        <v>0</v>
      </c>
      <c r="AE157" s="6" t="s">
        <v>10</v>
      </c>
    </row>
    <row r="158" spans="1:31" x14ac:dyDescent="0.2">
      <c r="A158" s="36" t="s">
        <v>70</v>
      </c>
      <c r="B158" s="36" t="s">
        <v>777</v>
      </c>
      <c r="C158" s="8" t="s">
        <v>778</v>
      </c>
      <c r="D158" s="38" t="s">
        <v>14</v>
      </c>
      <c r="E158" s="8">
        <v>2016</v>
      </c>
      <c r="F158" s="9">
        <v>3110273</v>
      </c>
      <c r="G158" s="10">
        <v>4.9410053882982501</v>
      </c>
      <c r="H158" s="8">
        <v>704</v>
      </c>
      <c r="I158" s="8">
        <v>730</v>
      </c>
      <c r="J158" s="8">
        <v>1434</v>
      </c>
      <c r="K158" s="10">
        <v>1.8465909090909201</v>
      </c>
      <c r="L158" s="11">
        <v>2168.94909344491</v>
      </c>
      <c r="M158" s="10">
        <v>3.03830933523288</v>
      </c>
      <c r="N158" s="8">
        <v>361</v>
      </c>
      <c r="O158" s="10">
        <v>511.86440677966101</v>
      </c>
      <c r="P158" s="8" t="s">
        <v>10</v>
      </c>
      <c r="Q158" s="8" t="s">
        <v>10</v>
      </c>
      <c r="R158" s="8" t="s">
        <v>10</v>
      </c>
      <c r="S158" s="8" t="s">
        <v>10</v>
      </c>
      <c r="T158" s="8">
        <v>1115</v>
      </c>
      <c r="U158" s="10">
        <v>6.6985645933014304</v>
      </c>
      <c r="V158" s="8">
        <v>358</v>
      </c>
      <c r="W158" s="10">
        <v>25.614035087719301</v>
      </c>
      <c r="X158" s="8">
        <v>291</v>
      </c>
      <c r="Y158" s="10">
        <v>2.46478873239437</v>
      </c>
      <c r="Z158" s="8">
        <v>16</v>
      </c>
      <c r="AA158" s="10">
        <v>-70.370370370370395</v>
      </c>
      <c r="AB158" s="8">
        <v>450</v>
      </c>
      <c r="AC158" s="10">
        <v>6.6350710900473997</v>
      </c>
      <c r="AD158" s="8">
        <v>0</v>
      </c>
      <c r="AE158" s="10" t="s">
        <v>10</v>
      </c>
    </row>
    <row r="159" spans="1:31" x14ac:dyDescent="0.2">
      <c r="A159" s="36" t="s">
        <v>70</v>
      </c>
      <c r="B159" s="36" t="s">
        <v>777</v>
      </c>
      <c r="C159" s="8" t="s">
        <v>778</v>
      </c>
      <c r="D159" s="38" t="s">
        <v>14</v>
      </c>
      <c r="E159" s="8">
        <v>2017</v>
      </c>
      <c r="F159" s="9">
        <v>3231538</v>
      </c>
      <c r="G159" s="10">
        <v>3.8988538948188798</v>
      </c>
      <c r="H159" s="8">
        <v>840</v>
      </c>
      <c r="I159" s="8">
        <v>821</v>
      </c>
      <c r="J159" s="8">
        <v>1661</v>
      </c>
      <c r="K159" s="10">
        <v>15.8298465829847</v>
      </c>
      <c r="L159" s="11">
        <v>1945.53762793498</v>
      </c>
      <c r="M159" s="10">
        <v>-10.300447630842701</v>
      </c>
      <c r="N159" s="8">
        <v>178</v>
      </c>
      <c r="O159" s="10">
        <v>-50.692520775623301</v>
      </c>
      <c r="P159" s="8" t="s">
        <v>10</v>
      </c>
      <c r="Q159" s="8" t="s">
        <v>10</v>
      </c>
      <c r="R159" s="8" t="s">
        <v>10</v>
      </c>
      <c r="S159" s="8" t="s">
        <v>10</v>
      </c>
      <c r="T159" s="8">
        <v>1468</v>
      </c>
      <c r="U159" s="10">
        <v>31.6591928251121</v>
      </c>
      <c r="V159" s="8">
        <v>581</v>
      </c>
      <c r="W159" s="10">
        <v>62.290502793296099</v>
      </c>
      <c r="X159" s="8">
        <v>262</v>
      </c>
      <c r="Y159" s="10">
        <v>-9.9656357388316099</v>
      </c>
      <c r="Z159" s="8">
        <v>83</v>
      </c>
      <c r="AA159" s="10">
        <v>418.75</v>
      </c>
      <c r="AB159" s="8">
        <v>542</v>
      </c>
      <c r="AC159" s="10">
        <v>20.4444444444444</v>
      </c>
      <c r="AD159" s="8">
        <v>0</v>
      </c>
      <c r="AE159" s="10" t="s">
        <v>10</v>
      </c>
    </row>
    <row r="160" spans="1:31" x14ac:dyDescent="0.2">
      <c r="A160" s="36" t="s">
        <v>70</v>
      </c>
      <c r="B160" s="36" t="s">
        <v>777</v>
      </c>
      <c r="C160" s="8" t="s">
        <v>778</v>
      </c>
      <c r="D160" s="38" t="s">
        <v>14</v>
      </c>
      <c r="E160" s="8">
        <v>2018</v>
      </c>
      <c r="F160" s="9">
        <v>3399756</v>
      </c>
      <c r="G160" s="10">
        <v>5.2055089557975203</v>
      </c>
      <c r="H160" s="8">
        <v>750</v>
      </c>
      <c r="I160" s="8">
        <v>606</v>
      </c>
      <c r="J160" s="8">
        <v>1356</v>
      </c>
      <c r="K160" s="10">
        <v>-18.362432269717001</v>
      </c>
      <c r="L160" s="11">
        <v>2507.19469026549</v>
      </c>
      <c r="M160" s="10">
        <v>28.868989952492399</v>
      </c>
      <c r="N160" s="8">
        <v>241</v>
      </c>
      <c r="O160" s="10">
        <v>35.393258426966298</v>
      </c>
      <c r="P160" s="8" t="s">
        <v>10</v>
      </c>
      <c r="Q160" s="8" t="s">
        <v>10</v>
      </c>
      <c r="R160" s="8" t="s">
        <v>10</v>
      </c>
      <c r="S160" s="8" t="s">
        <v>10</v>
      </c>
      <c r="T160" s="8">
        <v>1330</v>
      </c>
      <c r="U160" s="10">
        <v>-9.4005449591280694</v>
      </c>
      <c r="V160" s="8">
        <v>525</v>
      </c>
      <c r="W160" s="10">
        <v>-9.6385542168674707</v>
      </c>
      <c r="X160" s="8">
        <v>207</v>
      </c>
      <c r="Y160" s="10">
        <v>-20.992366412213698</v>
      </c>
      <c r="Z160" s="8">
        <v>34</v>
      </c>
      <c r="AA160" s="10">
        <v>-59.036144578313298</v>
      </c>
      <c r="AB160" s="8">
        <v>564</v>
      </c>
      <c r="AC160" s="10">
        <v>4.0590405904058899</v>
      </c>
      <c r="AD160" s="8">
        <v>0</v>
      </c>
      <c r="AE160" s="10" t="s">
        <v>10</v>
      </c>
    </row>
    <row r="161" spans="1:31" x14ac:dyDescent="0.2">
      <c r="A161" s="36" t="s">
        <v>70</v>
      </c>
      <c r="B161" s="36" t="s">
        <v>777</v>
      </c>
      <c r="C161" s="8" t="s">
        <v>778</v>
      </c>
      <c r="D161" s="38" t="s">
        <v>14</v>
      </c>
      <c r="E161" s="8">
        <v>2019</v>
      </c>
      <c r="F161" s="9">
        <v>3384296</v>
      </c>
      <c r="G161" s="10">
        <v>-0.45473851652883002</v>
      </c>
      <c r="H161" s="8">
        <v>835</v>
      </c>
      <c r="I161" s="8">
        <v>1088</v>
      </c>
      <c r="J161" s="8">
        <v>1923</v>
      </c>
      <c r="K161" s="10">
        <v>41.814159292035399</v>
      </c>
      <c r="L161" s="11">
        <v>1759.9043161726499</v>
      </c>
      <c r="M161" s="10">
        <v>-29.8058374562731</v>
      </c>
      <c r="N161" s="8">
        <v>285</v>
      </c>
      <c r="O161" s="10">
        <v>18.257261410788399</v>
      </c>
      <c r="P161" s="8" t="s">
        <v>10</v>
      </c>
      <c r="Q161" s="8" t="s">
        <v>10</v>
      </c>
      <c r="R161" s="8" t="s">
        <v>10</v>
      </c>
      <c r="S161" s="8" t="s">
        <v>10</v>
      </c>
      <c r="T161" s="8">
        <v>1522</v>
      </c>
      <c r="U161" s="10">
        <v>14.4360902255639</v>
      </c>
      <c r="V161" s="8">
        <v>600</v>
      </c>
      <c r="W161" s="10">
        <v>14.285714285714301</v>
      </c>
      <c r="X161" s="8">
        <v>214</v>
      </c>
      <c r="Y161" s="10">
        <v>3.3816425120772902</v>
      </c>
      <c r="Z161" s="8">
        <v>98</v>
      </c>
      <c r="AA161" s="10">
        <v>188.23529411764699</v>
      </c>
      <c r="AB161" s="8">
        <v>610</v>
      </c>
      <c r="AC161" s="10">
        <v>8.1560283687943205</v>
      </c>
      <c r="AD161" s="8">
        <v>0</v>
      </c>
      <c r="AE161" s="10" t="s">
        <v>10</v>
      </c>
    </row>
    <row r="162" spans="1:31" x14ac:dyDescent="0.2">
      <c r="A162" s="36" t="s">
        <v>70</v>
      </c>
      <c r="B162" s="36" t="s">
        <v>777</v>
      </c>
      <c r="C162" s="8" t="s">
        <v>778</v>
      </c>
      <c r="D162" s="38" t="s">
        <v>14</v>
      </c>
      <c r="E162" s="8">
        <v>2020</v>
      </c>
      <c r="F162" s="9">
        <v>3901622</v>
      </c>
      <c r="G162" s="10">
        <v>15.286074267735501</v>
      </c>
      <c r="H162" s="8">
        <v>1020</v>
      </c>
      <c r="I162" s="8">
        <v>1087</v>
      </c>
      <c r="J162" s="8">
        <v>2107</v>
      </c>
      <c r="K162" s="10">
        <v>9.5683827353094202</v>
      </c>
      <c r="L162" s="11">
        <v>1851.7427622211701</v>
      </c>
      <c r="M162" s="10">
        <v>5.2183772267941499</v>
      </c>
      <c r="N162" s="8">
        <v>336</v>
      </c>
      <c r="O162" s="10">
        <v>17.894736842105299</v>
      </c>
      <c r="P162" s="8" t="s">
        <v>10</v>
      </c>
      <c r="Q162" s="8" t="s">
        <v>10</v>
      </c>
      <c r="R162" s="8" t="s">
        <v>10</v>
      </c>
      <c r="S162" s="8" t="s">
        <v>10</v>
      </c>
      <c r="T162" s="8">
        <v>1632</v>
      </c>
      <c r="U162" s="10">
        <v>7.2273324572930298</v>
      </c>
      <c r="V162" s="8">
        <v>817</v>
      </c>
      <c r="W162" s="10">
        <v>36.1666666666667</v>
      </c>
      <c r="X162" s="8">
        <v>248</v>
      </c>
      <c r="Y162" s="10">
        <v>15.887850467289701</v>
      </c>
      <c r="Z162" s="8">
        <v>12</v>
      </c>
      <c r="AA162" s="10">
        <v>-87.755102040816297</v>
      </c>
      <c r="AB162" s="8">
        <v>555</v>
      </c>
      <c r="AC162" s="10">
        <v>-9.0163934426229506</v>
      </c>
      <c r="AD162" s="8">
        <v>0</v>
      </c>
      <c r="AE162" s="10" t="s">
        <v>10</v>
      </c>
    </row>
    <row r="163" spans="1:31" x14ac:dyDescent="0.2">
      <c r="A163" s="17" t="s">
        <v>70</v>
      </c>
      <c r="B163" s="17" t="s">
        <v>775</v>
      </c>
      <c r="C163" s="4" t="s">
        <v>776</v>
      </c>
      <c r="D163" s="37" t="s">
        <v>14</v>
      </c>
      <c r="E163" s="4">
        <v>2015</v>
      </c>
      <c r="F163" s="5">
        <v>4180278</v>
      </c>
      <c r="G163" s="6" t="s">
        <v>10</v>
      </c>
      <c r="H163" s="4">
        <v>1173</v>
      </c>
      <c r="I163" s="4">
        <v>535</v>
      </c>
      <c r="J163" s="4">
        <v>1708</v>
      </c>
      <c r="K163" s="6" t="s">
        <v>10</v>
      </c>
      <c r="L163" s="7">
        <v>2447.4695550351298</v>
      </c>
      <c r="M163" s="6" t="s">
        <v>10</v>
      </c>
      <c r="N163" s="4">
        <v>293</v>
      </c>
      <c r="O163" s="6" t="s">
        <v>10</v>
      </c>
      <c r="P163" s="4" t="s">
        <v>10</v>
      </c>
      <c r="Q163" s="4" t="s">
        <v>10</v>
      </c>
      <c r="R163" s="4" t="s">
        <v>10</v>
      </c>
      <c r="S163" s="4" t="s">
        <v>10</v>
      </c>
      <c r="T163" s="4">
        <v>2111</v>
      </c>
      <c r="U163" s="6" t="s">
        <v>10</v>
      </c>
      <c r="V163" s="4">
        <v>711</v>
      </c>
      <c r="W163" s="6" t="s">
        <v>10</v>
      </c>
      <c r="X163" s="4">
        <v>760</v>
      </c>
      <c r="Y163" s="6" t="s">
        <v>10</v>
      </c>
      <c r="Z163" s="4">
        <v>5</v>
      </c>
      <c r="AA163" s="6" t="s">
        <v>10</v>
      </c>
      <c r="AB163" s="4">
        <v>635</v>
      </c>
      <c r="AC163" s="6" t="s">
        <v>10</v>
      </c>
      <c r="AD163" s="4">
        <v>0</v>
      </c>
      <c r="AE163" s="6" t="s">
        <v>10</v>
      </c>
    </row>
    <row r="164" spans="1:31" x14ac:dyDescent="0.2">
      <c r="A164" s="36" t="s">
        <v>70</v>
      </c>
      <c r="B164" s="36" t="s">
        <v>775</v>
      </c>
      <c r="C164" s="8" t="s">
        <v>776</v>
      </c>
      <c r="D164" s="38" t="s">
        <v>14</v>
      </c>
      <c r="E164" s="8">
        <v>2016</v>
      </c>
      <c r="F164" s="9">
        <v>4290724</v>
      </c>
      <c r="G164" s="10">
        <v>2.64207308700521</v>
      </c>
      <c r="H164" s="8">
        <v>1245</v>
      </c>
      <c r="I164" s="8">
        <v>535</v>
      </c>
      <c r="J164" s="8">
        <v>1780</v>
      </c>
      <c r="K164" s="10">
        <v>4.2154566744730699</v>
      </c>
      <c r="L164" s="11">
        <v>2410.5191011236002</v>
      </c>
      <c r="M164" s="10">
        <v>-1.50974110527814</v>
      </c>
      <c r="N164" s="8">
        <v>247</v>
      </c>
      <c r="O164" s="10">
        <v>-15.6996587030717</v>
      </c>
      <c r="P164" s="8" t="s">
        <v>10</v>
      </c>
      <c r="Q164" s="8" t="s">
        <v>10</v>
      </c>
      <c r="R164" s="8" t="s">
        <v>10</v>
      </c>
      <c r="S164" s="8" t="s">
        <v>10</v>
      </c>
      <c r="T164" s="8">
        <v>2289</v>
      </c>
      <c r="U164" s="10">
        <v>8.4320227380388495</v>
      </c>
      <c r="V164" s="8">
        <v>693</v>
      </c>
      <c r="W164" s="10">
        <v>-2.53164556962026</v>
      </c>
      <c r="X164" s="8">
        <v>797</v>
      </c>
      <c r="Y164" s="10">
        <v>4.8684210526315903</v>
      </c>
      <c r="Z164" s="8">
        <v>28</v>
      </c>
      <c r="AA164" s="10">
        <v>460</v>
      </c>
      <c r="AB164" s="8">
        <v>751</v>
      </c>
      <c r="AC164" s="10">
        <v>18.267716535433099</v>
      </c>
      <c r="AD164" s="8">
        <v>20</v>
      </c>
      <c r="AE164" s="10" t="s">
        <v>67</v>
      </c>
    </row>
    <row r="165" spans="1:31" x14ac:dyDescent="0.2">
      <c r="A165" s="36" t="s">
        <v>70</v>
      </c>
      <c r="B165" s="36" t="s">
        <v>775</v>
      </c>
      <c r="C165" s="8" t="s">
        <v>776</v>
      </c>
      <c r="D165" s="38" t="s">
        <v>14</v>
      </c>
      <c r="E165" s="8">
        <v>2017</v>
      </c>
      <c r="F165" s="9">
        <v>4414672</v>
      </c>
      <c r="G165" s="10">
        <v>2.8887432517216101</v>
      </c>
      <c r="H165" s="8">
        <v>975</v>
      </c>
      <c r="I165" s="8">
        <v>567</v>
      </c>
      <c r="J165" s="8">
        <v>1542</v>
      </c>
      <c r="K165" s="10">
        <v>-13.370786516853901</v>
      </c>
      <c r="L165" s="11">
        <v>2862.9520103761301</v>
      </c>
      <c r="M165" s="10">
        <v>18.7691069961508</v>
      </c>
      <c r="N165" s="8">
        <v>254</v>
      </c>
      <c r="O165" s="10">
        <v>2.8340080971659898</v>
      </c>
      <c r="P165" s="8" t="s">
        <v>10</v>
      </c>
      <c r="Q165" s="8" t="s">
        <v>10</v>
      </c>
      <c r="R165" s="8" t="s">
        <v>10</v>
      </c>
      <c r="S165" s="8" t="s">
        <v>10</v>
      </c>
      <c r="T165" s="8">
        <v>2175</v>
      </c>
      <c r="U165" s="10">
        <v>-4.9803407601572802</v>
      </c>
      <c r="V165" s="8">
        <v>823</v>
      </c>
      <c r="W165" s="10">
        <v>18.759018759018801</v>
      </c>
      <c r="X165" s="8">
        <v>300</v>
      </c>
      <c r="Y165" s="10">
        <v>-62.358845671267296</v>
      </c>
      <c r="Z165" s="8">
        <v>281</v>
      </c>
      <c r="AA165" s="10">
        <v>903.57142857142901</v>
      </c>
      <c r="AB165" s="8">
        <v>751</v>
      </c>
      <c r="AC165" s="10">
        <v>0</v>
      </c>
      <c r="AD165" s="8">
        <v>20</v>
      </c>
      <c r="AE165" s="10">
        <v>0</v>
      </c>
    </row>
    <row r="166" spans="1:31" x14ac:dyDescent="0.2">
      <c r="A166" s="36" t="s">
        <v>70</v>
      </c>
      <c r="B166" s="36" t="s">
        <v>775</v>
      </c>
      <c r="C166" s="8" t="s">
        <v>776</v>
      </c>
      <c r="D166" s="38" t="s">
        <v>14</v>
      </c>
      <c r="E166" s="8">
        <v>2018</v>
      </c>
      <c r="F166" s="9">
        <v>4490004</v>
      </c>
      <c r="G166" s="10">
        <v>1.7064008379331399</v>
      </c>
      <c r="H166" s="8">
        <v>1118</v>
      </c>
      <c r="I166" s="8">
        <v>567</v>
      </c>
      <c r="J166" s="8">
        <v>1685</v>
      </c>
      <c r="K166" s="10">
        <v>9.2736705577172405</v>
      </c>
      <c r="L166" s="11">
        <v>2664.69080118694</v>
      </c>
      <c r="M166" s="10">
        <v>-6.9250622598855101</v>
      </c>
      <c r="N166" s="8">
        <v>262</v>
      </c>
      <c r="O166" s="10">
        <v>3.1496062992125902</v>
      </c>
      <c r="P166" s="8" t="s">
        <v>10</v>
      </c>
      <c r="Q166" s="8" t="s">
        <v>10</v>
      </c>
      <c r="R166" s="8" t="s">
        <v>10</v>
      </c>
      <c r="S166" s="8" t="s">
        <v>10</v>
      </c>
      <c r="T166" s="8">
        <v>2293</v>
      </c>
      <c r="U166" s="10">
        <v>5.4252873563218396</v>
      </c>
      <c r="V166" s="8">
        <v>904</v>
      </c>
      <c r="W166" s="10">
        <v>9.8420413122721797</v>
      </c>
      <c r="X166" s="8">
        <v>313</v>
      </c>
      <c r="Y166" s="10">
        <v>4.3333333333333197</v>
      </c>
      <c r="Z166" s="8">
        <v>358</v>
      </c>
      <c r="AA166" s="10">
        <v>27.402135231316699</v>
      </c>
      <c r="AB166" s="8">
        <v>718</v>
      </c>
      <c r="AC166" s="10">
        <v>-4.3941411451398196</v>
      </c>
      <c r="AD166" s="8">
        <v>0</v>
      </c>
      <c r="AE166" s="10">
        <v>-100</v>
      </c>
    </row>
    <row r="167" spans="1:31" x14ac:dyDescent="0.2">
      <c r="A167" s="36" t="s">
        <v>70</v>
      </c>
      <c r="B167" s="36" t="s">
        <v>775</v>
      </c>
      <c r="C167" s="8" t="s">
        <v>776</v>
      </c>
      <c r="D167" s="38" t="s">
        <v>14</v>
      </c>
      <c r="E167" s="8">
        <v>2019</v>
      </c>
      <c r="F167" s="9">
        <v>5207322</v>
      </c>
      <c r="G167" s="10">
        <v>15.9758877720376</v>
      </c>
      <c r="H167" s="8">
        <v>1073</v>
      </c>
      <c r="I167" s="8">
        <v>1558</v>
      </c>
      <c r="J167" s="8">
        <v>2631</v>
      </c>
      <c r="K167" s="10">
        <v>56.142433234421397</v>
      </c>
      <c r="L167" s="11">
        <v>1979.2177879133401</v>
      </c>
      <c r="M167" s="10">
        <v>-25.724298405213499</v>
      </c>
      <c r="N167" s="8">
        <v>742</v>
      </c>
      <c r="O167" s="10">
        <v>183.20610687022901</v>
      </c>
      <c r="P167" s="8" t="s">
        <v>10</v>
      </c>
      <c r="Q167" s="8" t="s">
        <v>10</v>
      </c>
      <c r="R167" s="8" t="s">
        <v>10</v>
      </c>
      <c r="S167" s="8" t="s">
        <v>10</v>
      </c>
      <c r="T167" s="8">
        <v>2260</v>
      </c>
      <c r="U167" s="10">
        <v>-1.43916266899259</v>
      </c>
      <c r="V167" s="8">
        <v>883</v>
      </c>
      <c r="W167" s="10">
        <v>-2.3230088495575201</v>
      </c>
      <c r="X167" s="8">
        <v>346</v>
      </c>
      <c r="Y167" s="10">
        <v>10.5431309904153</v>
      </c>
      <c r="Z167" s="8">
        <v>262</v>
      </c>
      <c r="AA167" s="10">
        <v>-26.815642458100601</v>
      </c>
      <c r="AB167" s="8">
        <v>769</v>
      </c>
      <c r="AC167" s="10">
        <v>7.1030640668523697</v>
      </c>
      <c r="AD167" s="8">
        <v>0</v>
      </c>
      <c r="AE167" s="10" t="s">
        <v>10</v>
      </c>
    </row>
    <row r="168" spans="1:31" x14ac:dyDescent="0.2">
      <c r="A168" s="36" t="s">
        <v>70</v>
      </c>
      <c r="B168" s="36" t="s">
        <v>775</v>
      </c>
      <c r="C168" s="8" t="s">
        <v>776</v>
      </c>
      <c r="D168" s="38" t="s">
        <v>14</v>
      </c>
      <c r="E168" s="8">
        <v>2020</v>
      </c>
      <c r="F168" s="9">
        <v>5896442</v>
      </c>
      <c r="G168" s="10">
        <v>13.233673661817001</v>
      </c>
      <c r="H168" s="8">
        <v>1119</v>
      </c>
      <c r="I168" s="8">
        <v>1558</v>
      </c>
      <c r="J168" s="8">
        <v>2677</v>
      </c>
      <c r="K168" s="10">
        <v>1.7483846446218101</v>
      </c>
      <c r="L168" s="11">
        <v>2202.6305565931998</v>
      </c>
      <c r="M168" s="10">
        <v>11.2879325380054</v>
      </c>
      <c r="N168" s="8">
        <v>742</v>
      </c>
      <c r="O168" s="10">
        <v>0</v>
      </c>
      <c r="P168" s="8" t="s">
        <v>10</v>
      </c>
      <c r="Q168" s="8" t="s">
        <v>10</v>
      </c>
      <c r="R168" s="8" t="s">
        <v>10</v>
      </c>
      <c r="S168" s="8" t="s">
        <v>10</v>
      </c>
      <c r="T168" s="8">
        <v>2397</v>
      </c>
      <c r="U168" s="10">
        <v>6.0619469026548698</v>
      </c>
      <c r="V168" s="8">
        <v>947</v>
      </c>
      <c r="W168" s="10">
        <v>7.2480181200453</v>
      </c>
      <c r="X168" s="8">
        <v>360</v>
      </c>
      <c r="Y168" s="10">
        <v>4.04624277456647</v>
      </c>
      <c r="Z168" s="8">
        <v>364</v>
      </c>
      <c r="AA168" s="10">
        <v>38.931297709923697</v>
      </c>
      <c r="AB168" s="8">
        <v>726</v>
      </c>
      <c r="AC168" s="10">
        <v>-5.5916775032509802</v>
      </c>
      <c r="AD168" s="8">
        <v>0</v>
      </c>
      <c r="AE168" s="10" t="s">
        <v>10</v>
      </c>
    </row>
    <row r="169" spans="1:31" x14ac:dyDescent="0.2">
      <c r="A169" s="17" t="s">
        <v>70</v>
      </c>
      <c r="B169" s="17" t="s">
        <v>773</v>
      </c>
      <c r="C169" s="4" t="s">
        <v>774</v>
      </c>
      <c r="D169" s="37" t="s">
        <v>14</v>
      </c>
      <c r="E169" s="4">
        <v>2015</v>
      </c>
      <c r="F169" s="5">
        <v>9455481</v>
      </c>
      <c r="G169" s="6" t="s">
        <v>10</v>
      </c>
      <c r="H169" s="4">
        <v>708</v>
      </c>
      <c r="I169" s="4">
        <v>775</v>
      </c>
      <c r="J169" s="4">
        <v>1483</v>
      </c>
      <c r="K169" s="6" t="s">
        <v>10</v>
      </c>
      <c r="L169" s="7">
        <v>6375.9143627781496</v>
      </c>
      <c r="M169" s="6" t="s">
        <v>10</v>
      </c>
      <c r="N169" s="4">
        <v>319</v>
      </c>
      <c r="O169" s="6" t="s">
        <v>10</v>
      </c>
      <c r="P169" s="4" t="s">
        <v>10</v>
      </c>
      <c r="Q169" s="4" t="s">
        <v>10</v>
      </c>
      <c r="R169" s="4" t="s">
        <v>10</v>
      </c>
      <c r="S169" s="4" t="s">
        <v>10</v>
      </c>
      <c r="T169" s="4">
        <v>1581</v>
      </c>
      <c r="U169" s="6" t="s">
        <v>10</v>
      </c>
      <c r="V169" s="4">
        <v>321</v>
      </c>
      <c r="W169" s="6" t="s">
        <v>10</v>
      </c>
      <c r="X169" s="4">
        <v>477</v>
      </c>
      <c r="Y169" s="6" t="s">
        <v>10</v>
      </c>
      <c r="Z169" s="4">
        <v>94</v>
      </c>
      <c r="AA169" s="6" t="s">
        <v>10</v>
      </c>
      <c r="AB169" s="4">
        <v>689</v>
      </c>
      <c r="AC169" s="6" t="s">
        <v>10</v>
      </c>
      <c r="AD169" s="4">
        <v>0</v>
      </c>
      <c r="AE169" s="6" t="s">
        <v>10</v>
      </c>
    </row>
    <row r="170" spans="1:31" x14ac:dyDescent="0.2">
      <c r="A170" s="36" t="s">
        <v>70</v>
      </c>
      <c r="B170" s="36" t="s">
        <v>773</v>
      </c>
      <c r="C170" s="8" t="s">
        <v>774</v>
      </c>
      <c r="D170" s="38" t="s">
        <v>14</v>
      </c>
      <c r="E170" s="8">
        <v>2016</v>
      </c>
      <c r="F170" s="9">
        <v>8583356</v>
      </c>
      <c r="G170" s="10">
        <v>-9.2234863567490706</v>
      </c>
      <c r="H170" s="8">
        <v>586</v>
      </c>
      <c r="I170" s="8">
        <v>775</v>
      </c>
      <c r="J170" s="8">
        <v>1361</v>
      </c>
      <c r="K170" s="10">
        <v>-8.2265677680377607</v>
      </c>
      <c r="L170" s="11">
        <v>6306.6539309331401</v>
      </c>
      <c r="M170" s="10">
        <v>-1.0862823417037899</v>
      </c>
      <c r="N170" s="8">
        <v>238</v>
      </c>
      <c r="O170" s="10">
        <v>-25.3918495297806</v>
      </c>
      <c r="P170" s="8" t="s">
        <v>10</v>
      </c>
      <c r="Q170" s="8" t="s">
        <v>10</v>
      </c>
      <c r="R170" s="8" t="s">
        <v>10</v>
      </c>
      <c r="S170" s="8" t="s">
        <v>10</v>
      </c>
      <c r="T170" s="8">
        <v>1667</v>
      </c>
      <c r="U170" s="10">
        <v>5.4395951929158803</v>
      </c>
      <c r="V170" s="8">
        <v>227</v>
      </c>
      <c r="W170" s="10">
        <v>-29.283489096573199</v>
      </c>
      <c r="X170" s="8">
        <v>396</v>
      </c>
      <c r="Y170" s="10">
        <v>-16.981132075471699</v>
      </c>
      <c r="Z170" s="8">
        <v>127</v>
      </c>
      <c r="AA170" s="10">
        <v>35.106382978723403</v>
      </c>
      <c r="AB170" s="8">
        <v>917</v>
      </c>
      <c r="AC170" s="10">
        <v>33.091436865021798</v>
      </c>
      <c r="AD170" s="8">
        <v>0</v>
      </c>
      <c r="AE170" s="10" t="s">
        <v>10</v>
      </c>
    </row>
    <row r="171" spans="1:31" x14ac:dyDescent="0.2">
      <c r="A171" s="36" t="s">
        <v>70</v>
      </c>
      <c r="B171" s="36" t="s">
        <v>773</v>
      </c>
      <c r="C171" s="8" t="s">
        <v>774</v>
      </c>
      <c r="D171" s="38" t="s">
        <v>14</v>
      </c>
      <c r="E171" s="8">
        <v>2017</v>
      </c>
      <c r="F171" s="9">
        <v>11536494</v>
      </c>
      <c r="G171" s="10">
        <v>34.4054004051562</v>
      </c>
      <c r="H171" s="8">
        <v>616</v>
      </c>
      <c r="I171" s="8">
        <v>637</v>
      </c>
      <c r="J171" s="8">
        <v>1253</v>
      </c>
      <c r="K171" s="10">
        <v>-7.9353416605437204</v>
      </c>
      <c r="L171" s="11">
        <v>9207.09816440543</v>
      </c>
      <c r="M171" s="10">
        <v>45.990223424914298</v>
      </c>
      <c r="N171" s="8">
        <v>234</v>
      </c>
      <c r="O171" s="10">
        <v>-1.6806722689075699</v>
      </c>
      <c r="P171" s="8" t="s">
        <v>10</v>
      </c>
      <c r="Q171" s="8" t="s">
        <v>10</v>
      </c>
      <c r="R171" s="8" t="s">
        <v>10</v>
      </c>
      <c r="S171" s="8" t="s">
        <v>10</v>
      </c>
      <c r="T171" s="8">
        <v>1842</v>
      </c>
      <c r="U171" s="10">
        <v>10.497900419916</v>
      </c>
      <c r="V171" s="8">
        <v>223</v>
      </c>
      <c r="W171" s="10">
        <v>-1.7621145374449401</v>
      </c>
      <c r="X171" s="8">
        <v>414</v>
      </c>
      <c r="Y171" s="10">
        <v>4.5454545454545396</v>
      </c>
      <c r="Z171" s="8">
        <v>139</v>
      </c>
      <c r="AA171" s="10">
        <v>9.4488188976377998</v>
      </c>
      <c r="AB171" s="8">
        <v>753</v>
      </c>
      <c r="AC171" s="10">
        <v>-17.884405670665199</v>
      </c>
      <c r="AD171" s="8">
        <v>313</v>
      </c>
      <c r="AE171" s="10" t="s">
        <v>67</v>
      </c>
    </row>
    <row r="172" spans="1:31" x14ac:dyDescent="0.2">
      <c r="A172" s="36" t="s">
        <v>70</v>
      </c>
      <c r="B172" s="36" t="s">
        <v>773</v>
      </c>
      <c r="C172" s="8" t="s">
        <v>774</v>
      </c>
      <c r="D172" s="38" t="s">
        <v>14</v>
      </c>
      <c r="E172" s="8">
        <v>2018</v>
      </c>
      <c r="F172" s="9">
        <v>12756571</v>
      </c>
      <c r="G172" s="10">
        <v>10.5758040527737</v>
      </c>
      <c r="H172" s="8">
        <v>601</v>
      </c>
      <c r="I172" s="8">
        <v>637</v>
      </c>
      <c r="J172" s="8">
        <v>1238</v>
      </c>
      <c r="K172" s="10">
        <v>-1.19712689545092</v>
      </c>
      <c r="L172" s="11">
        <v>10304.1768982229</v>
      </c>
      <c r="M172" s="10">
        <v>11.9155755073712</v>
      </c>
      <c r="N172" s="8">
        <v>238</v>
      </c>
      <c r="O172" s="10">
        <v>1.7094017094017</v>
      </c>
      <c r="P172" s="8" t="s">
        <v>10</v>
      </c>
      <c r="Q172" s="8" t="s">
        <v>10</v>
      </c>
      <c r="R172" s="8" t="s">
        <v>10</v>
      </c>
      <c r="S172" s="8" t="s">
        <v>10</v>
      </c>
      <c r="T172" s="8">
        <v>2047</v>
      </c>
      <c r="U172" s="10">
        <v>11.129207383279001</v>
      </c>
      <c r="V172" s="8">
        <v>310</v>
      </c>
      <c r="W172" s="10">
        <v>39.013452914798201</v>
      </c>
      <c r="X172" s="8">
        <v>370</v>
      </c>
      <c r="Y172" s="10">
        <v>-10.6280193236715</v>
      </c>
      <c r="Z172" s="8">
        <v>342</v>
      </c>
      <c r="AA172" s="10">
        <v>146.04316546762601</v>
      </c>
      <c r="AB172" s="8">
        <v>750</v>
      </c>
      <c r="AC172" s="10">
        <v>-0.39840637450199201</v>
      </c>
      <c r="AD172" s="8">
        <v>275</v>
      </c>
      <c r="AE172" s="10">
        <v>-12.1405750798722</v>
      </c>
    </row>
    <row r="173" spans="1:31" x14ac:dyDescent="0.2">
      <c r="A173" s="36" t="s">
        <v>70</v>
      </c>
      <c r="B173" s="36" t="s">
        <v>773</v>
      </c>
      <c r="C173" s="8" t="s">
        <v>774</v>
      </c>
      <c r="D173" s="38" t="s">
        <v>14</v>
      </c>
      <c r="E173" s="8">
        <v>2019</v>
      </c>
      <c r="F173" s="9">
        <v>12625516</v>
      </c>
      <c r="G173" s="10">
        <v>-1.0273528834668799</v>
      </c>
      <c r="H173" s="8">
        <v>611</v>
      </c>
      <c r="I173" s="8">
        <v>901</v>
      </c>
      <c r="J173" s="8">
        <v>1512</v>
      </c>
      <c r="K173" s="10">
        <v>22.132471728594499</v>
      </c>
      <c r="L173" s="11">
        <v>8350.2089947090008</v>
      </c>
      <c r="M173" s="10">
        <v>-18.9628722683413</v>
      </c>
      <c r="N173" s="8">
        <v>321</v>
      </c>
      <c r="O173" s="10">
        <v>34.873949579831901</v>
      </c>
      <c r="P173" s="8" t="s">
        <v>10</v>
      </c>
      <c r="Q173" s="8" t="s">
        <v>10</v>
      </c>
      <c r="R173" s="8" t="s">
        <v>10</v>
      </c>
      <c r="S173" s="8" t="s">
        <v>10</v>
      </c>
      <c r="T173" s="8">
        <v>2008</v>
      </c>
      <c r="U173" s="10">
        <v>-1.90522716170005</v>
      </c>
      <c r="V173" s="8">
        <v>333</v>
      </c>
      <c r="W173" s="10">
        <v>7.4193548387096797</v>
      </c>
      <c r="X173" s="8">
        <v>348</v>
      </c>
      <c r="Y173" s="10">
        <v>-5.9459459459459403</v>
      </c>
      <c r="Z173" s="8">
        <v>239</v>
      </c>
      <c r="AA173" s="10">
        <v>-30.116959064327499</v>
      </c>
      <c r="AB173" s="8">
        <v>1054</v>
      </c>
      <c r="AC173" s="10">
        <v>40.533333333333303</v>
      </c>
      <c r="AD173" s="8">
        <v>34</v>
      </c>
      <c r="AE173" s="10">
        <v>-87.636363636363598</v>
      </c>
    </row>
    <row r="174" spans="1:31" x14ac:dyDescent="0.2">
      <c r="A174" s="36" t="s">
        <v>70</v>
      </c>
      <c r="B174" s="36" t="s">
        <v>773</v>
      </c>
      <c r="C174" s="8" t="s">
        <v>774</v>
      </c>
      <c r="D174" s="38" t="s">
        <v>14</v>
      </c>
      <c r="E174" s="8">
        <v>2020</v>
      </c>
      <c r="F174" s="9">
        <v>13751704</v>
      </c>
      <c r="G174" s="10">
        <v>8.9199364208163896</v>
      </c>
      <c r="H174" s="8">
        <v>671</v>
      </c>
      <c r="I174" s="8">
        <v>901</v>
      </c>
      <c r="J174" s="8">
        <v>1572</v>
      </c>
      <c r="K174" s="10">
        <v>3.9682539682539799</v>
      </c>
      <c r="L174" s="11">
        <v>8747.9033078880402</v>
      </c>
      <c r="M174" s="10">
        <v>4.7626869391058202</v>
      </c>
      <c r="N174" s="8">
        <v>363</v>
      </c>
      <c r="O174" s="10">
        <v>13.0841121495327</v>
      </c>
      <c r="P174" s="8" t="s">
        <v>10</v>
      </c>
      <c r="Q174" s="8" t="s">
        <v>10</v>
      </c>
      <c r="R174" s="8" t="s">
        <v>10</v>
      </c>
      <c r="S174" s="8" t="s">
        <v>10</v>
      </c>
      <c r="T174" s="8">
        <v>2384</v>
      </c>
      <c r="U174" s="10">
        <v>18.725099601593602</v>
      </c>
      <c r="V174" s="8">
        <v>580</v>
      </c>
      <c r="W174" s="10">
        <v>74.174174174174198</v>
      </c>
      <c r="X174" s="8">
        <v>172</v>
      </c>
      <c r="Y174" s="10">
        <v>-50.574712643678197</v>
      </c>
      <c r="Z174" s="8">
        <v>367</v>
      </c>
      <c r="AA174" s="10">
        <v>53.556485355648498</v>
      </c>
      <c r="AB174" s="8">
        <v>1218</v>
      </c>
      <c r="AC174" s="10">
        <v>15.559772296015201</v>
      </c>
      <c r="AD174" s="8">
        <v>47</v>
      </c>
      <c r="AE174" s="10">
        <v>38.235294117647101</v>
      </c>
    </row>
    <row r="175" spans="1:31" x14ac:dyDescent="0.2">
      <c r="A175" s="17" t="s">
        <v>70</v>
      </c>
      <c r="B175" s="17" t="s">
        <v>771</v>
      </c>
      <c r="C175" s="4" t="s">
        <v>772</v>
      </c>
      <c r="D175" s="37" t="s">
        <v>14</v>
      </c>
      <c r="E175" s="4">
        <v>2015</v>
      </c>
      <c r="F175" s="5">
        <v>1923277</v>
      </c>
      <c r="G175" s="6" t="s">
        <v>10</v>
      </c>
      <c r="H175" s="4">
        <v>417</v>
      </c>
      <c r="I175" s="4">
        <v>445</v>
      </c>
      <c r="J175" s="4">
        <v>862</v>
      </c>
      <c r="K175" s="6" t="s">
        <v>10</v>
      </c>
      <c r="L175" s="7">
        <v>2231.1798143851502</v>
      </c>
      <c r="M175" s="6" t="s">
        <v>10</v>
      </c>
      <c r="N175" s="4">
        <v>349</v>
      </c>
      <c r="O175" s="6" t="s">
        <v>10</v>
      </c>
      <c r="P175" s="4" t="s">
        <v>10</v>
      </c>
      <c r="Q175" s="4" t="s">
        <v>10</v>
      </c>
      <c r="R175" s="4" t="s">
        <v>10</v>
      </c>
      <c r="S175" s="4" t="s">
        <v>10</v>
      </c>
      <c r="T175" s="4">
        <v>851</v>
      </c>
      <c r="U175" s="6" t="s">
        <v>10</v>
      </c>
      <c r="V175" s="4">
        <v>237</v>
      </c>
      <c r="W175" s="6" t="s">
        <v>10</v>
      </c>
      <c r="X175" s="4">
        <v>322</v>
      </c>
      <c r="Y175" s="6" t="s">
        <v>10</v>
      </c>
      <c r="Z175" s="4">
        <v>63</v>
      </c>
      <c r="AA175" s="6" t="s">
        <v>10</v>
      </c>
      <c r="AB175" s="4">
        <v>229</v>
      </c>
      <c r="AC175" s="6" t="s">
        <v>10</v>
      </c>
      <c r="AD175" s="4">
        <v>0</v>
      </c>
      <c r="AE175" s="6" t="s">
        <v>10</v>
      </c>
    </row>
    <row r="176" spans="1:31" x14ac:dyDescent="0.2">
      <c r="A176" s="36" t="s">
        <v>70</v>
      </c>
      <c r="B176" s="36" t="s">
        <v>771</v>
      </c>
      <c r="C176" s="8" t="s">
        <v>772</v>
      </c>
      <c r="D176" s="38" t="s">
        <v>14</v>
      </c>
      <c r="E176" s="8">
        <v>2016</v>
      </c>
      <c r="F176" s="9">
        <v>2188521</v>
      </c>
      <c r="G176" s="10">
        <v>13.7912531580214</v>
      </c>
      <c r="H176" s="8">
        <v>326</v>
      </c>
      <c r="I176" s="8">
        <v>466</v>
      </c>
      <c r="J176" s="8">
        <v>792</v>
      </c>
      <c r="K176" s="10">
        <v>-8.12064965197216</v>
      </c>
      <c r="L176" s="11">
        <v>2763.2840909090901</v>
      </c>
      <c r="M176" s="10">
        <v>23.848560886634498</v>
      </c>
      <c r="N176" s="8">
        <v>251</v>
      </c>
      <c r="O176" s="10">
        <v>-28.080229226360998</v>
      </c>
      <c r="P176" s="8" t="s">
        <v>10</v>
      </c>
      <c r="Q176" s="8" t="s">
        <v>10</v>
      </c>
      <c r="R176" s="8" t="s">
        <v>10</v>
      </c>
      <c r="S176" s="8" t="s">
        <v>10</v>
      </c>
      <c r="T176" s="8">
        <v>864</v>
      </c>
      <c r="U176" s="10">
        <v>1.5276145710928299</v>
      </c>
      <c r="V176" s="8">
        <v>237</v>
      </c>
      <c r="W176" s="10">
        <v>0</v>
      </c>
      <c r="X176" s="8">
        <v>230</v>
      </c>
      <c r="Y176" s="10">
        <v>-28.571428571428601</v>
      </c>
      <c r="Z176" s="8">
        <v>180</v>
      </c>
      <c r="AA176" s="10">
        <v>185.71428571428601</v>
      </c>
      <c r="AB176" s="8">
        <v>217</v>
      </c>
      <c r="AC176" s="10">
        <v>-5.2401746724890801</v>
      </c>
      <c r="AD176" s="8">
        <v>0</v>
      </c>
      <c r="AE176" s="10" t="s">
        <v>10</v>
      </c>
    </row>
    <row r="177" spans="1:31" x14ac:dyDescent="0.2">
      <c r="A177" s="36" t="s">
        <v>70</v>
      </c>
      <c r="B177" s="36" t="s">
        <v>771</v>
      </c>
      <c r="C177" s="8" t="s">
        <v>772</v>
      </c>
      <c r="D177" s="38" t="s">
        <v>14</v>
      </c>
      <c r="E177" s="8">
        <v>2017</v>
      </c>
      <c r="F177" s="9">
        <v>2321272</v>
      </c>
      <c r="G177" s="10">
        <v>6.0657859805777399</v>
      </c>
      <c r="H177" s="8">
        <v>354</v>
      </c>
      <c r="I177" s="8">
        <v>499</v>
      </c>
      <c r="J177" s="8">
        <v>853</v>
      </c>
      <c r="K177" s="10">
        <v>7.7020202020201998</v>
      </c>
      <c r="L177" s="11">
        <v>2721.3036342321202</v>
      </c>
      <c r="M177" s="10">
        <v>-1.51922333339088</v>
      </c>
      <c r="N177" s="8">
        <v>251</v>
      </c>
      <c r="O177" s="10">
        <v>0</v>
      </c>
      <c r="P177" s="8" t="s">
        <v>10</v>
      </c>
      <c r="Q177" s="8" t="s">
        <v>10</v>
      </c>
      <c r="R177" s="8" t="s">
        <v>10</v>
      </c>
      <c r="S177" s="8" t="s">
        <v>10</v>
      </c>
      <c r="T177" s="8">
        <v>819</v>
      </c>
      <c r="U177" s="10">
        <v>-5.2083333333333401</v>
      </c>
      <c r="V177" s="8">
        <v>268</v>
      </c>
      <c r="W177" s="10">
        <v>13.0801687763713</v>
      </c>
      <c r="X177" s="8">
        <v>191</v>
      </c>
      <c r="Y177" s="10">
        <v>-16.956521739130402</v>
      </c>
      <c r="Z177" s="8">
        <v>104</v>
      </c>
      <c r="AA177" s="10">
        <v>-42.2222222222222</v>
      </c>
      <c r="AB177" s="8">
        <v>256</v>
      </c>
      <c r="AC177" s="10">
        <v>17.972350230414701</v>
      </c>
      <c r="AD177" s="8">
        <v>0</v>
      </c>
      <c r="AE177" s="10" t="s">
        <v>10</v>
      </c>
    </row>
    <row r="178" spans="1:31" x14ac:dyDescent="0.2">
      <c r="A178" s="36" t="s">
        <v>70</v>
      </c>
      <c r="B178" s="36" t="s">
        <v>771</v>
      </c>
      <c r="C178" s="8" t="s">
        <v>772</v>
      </c>
      <c r="D178" s="38" t="s">
        <v>14</v>
      </c>
      <c r="E178" s="8">
        <v>2018</v>
      </c>
      <c r="F178" s="9">
        <v>2354941</v>
      </c>
      <c r="G178" s="10">
        <v>1.45045475067118</v>
      </c>
      <c r="H178" s="8">
        <v>315</v>
      </c>
      <c r="I178" s="8">
        <v>652</v>
      </c>
      <c r="J178" s="8">
        <v>967</v>
      </c>
      <c r="K178" s="10">
        <v>13.364595545134801</v>
      </c>
      <c r="L178" s="11">
        <v>2435.3061013443598</v>
      </c>
      <c r="M178" s="10">
        <v>-10.5095781775362</v>
      </c>
      <c r="N178" s="8">
        <v>288</v>
      </c>
      <c r="O178" s="10">
        <v>14.741035856573699</v>
      </c>
      <c r="P178" s="8" t="s">
        <v>10</v>
      </c>
      <c r="Q178" s="8" t="s">
        <v>10</v>
      </c>
      <c r="R178" s="8" t="s">
        <v>10</v>
      </c>
      <c r="S178" s="8" t="s">
        <v>10</v>
      </c>
      <c r="T178" s="8">
        <v>854</v>
      </c>
      <c r="U178" s="10">
        <v>4.2735042735042796</v>
      </c>
      <c r="V178" s="8">
        <v>255</v>
      </c>
      <c r="W178" s="10">
        <v>-4.8507462686567102</v>
      </c>
      <c r="X178" s="8">
        <v>193</v>
      </c>
      <c r="Y178" s="10">
        <v>1.04712041884816</v>
      </c>
      <c r="Z178" s="8">
        <v>144</v>
      </c>
      <c r="AA178" s="10">
        <v>38.461538461538503</v>
      </c>
      <c r="AB178" s="8">
        <v>262</v>
      </c>
      <c r="AC178" s="10">
        <v>2.34375</v>
      </c>
      <c r="AD178" s="8">
        <v>0</v>
      </c>
      <c r="AE178" s="10" t="s">
        <v>10</v>
      </c>
    </row>
    <row r="179" spans="1:31" x14ac:dyDescent="0.2">
      <c r="A179" s="36" t="s">
        <v>70</v>
      </c>
      <c r="B179" s="36" t="s">
        <v>771</v>
      </c>
      <c r="C179" s="8" t="s">
        <v>772</v>
      </c>
      <c r="D179" s="38" t="s">
        <v>14</v>
      </c>
      <c r="E179" s="8">
        <v>2019</v>
      </c>
      <c r="F179" s="9">
        <v>2474301</v>
      </c>
      <c r="G179" s="10">
        <v>5.0684921617993899</v>
      </c>
      <c r="H179" s="8">
        <v>289</v>
      </c>
      <c r="I179" s="8">
        <v>775</v>
      </c>
      <c r="J179" s="8">
        <v>1064</v>
      </c>
      <c r="K179" s="10">
        <v>10.0310237849017</v>
      </c>
      <c r="L179" s="11">
        <v>2325.47086466165</v>
      </c>
      <c r="M179" s="10">
        <v>-4.5101203755075101</v>
      </c>
      <c r="N179" s="8">
        <v>315</v>
      </c>
      <c r="O179" s="10">
        <v>9.375</v>
      </c>
      <c r="P179" s="8" t="s">
        <v>10</v>
      </c>
      <c r="Q179" s="8" t="s">
        <v>10</v>
      </c>
      <c r="R179" s="8" t="s">
        <v>10</v>
      </c>
      <c r="S179" s="8" t="s">
        <v>10</v>
      </c>
      <c r="T179" s="8">
        <v>770</v>
      </c>
      <c r="U179" s="10">
        <v>-9.8360655737704903</v>
      </c>
      <c r="V179" s="8">
        <v>234</v>
      </c>
      <c r="W179" s="10">
        <v>-8.2352941176470598</v>
      </c>
      <c r="X179" s="8">
        <v>171</v>
      </c>
      <c r="Y179" s="10">
        <v>-11.3989637305699</v>
      </c>
      <c r="Z179" s="8">
        <v>105</v>
      </c>
      <c r="AA179" s="10">
        <v>-27.0833333333333</v>
      </c>
      <c r="AB179" s="8">
        <v>260</v>
      </c>
      <c r="AC179" s="10">
        <v>-0.76335877862595503</v>
      </c>
      <c r="AD179" s="8">
        <v>0</v>
      </c>
      <c r="AE179" s="10" t="s">
        <v>10</v>
      </c>
    </row>
    <row r="180" spans="1:31" x14ac:dyDescent="0.2">
      <c r="A180" s="36" t="s">
        <v>70</v>
      </c>
      <c r="B180" s="36" t="s">
        <v>771</v>
      </c>
      <c r="C180" s="8" t="s">
        <v>772</v>
      </c>
      <c r="D180" s="38" t="s">
        <v>14</v>
      </c>
      <c r="E180" s="8">
        <v>2020</v>
      </c>
      <c r="F180" s="9">
        <v>2560459</v>
      </c>
      <c r="G180" s="10">
        <v>3.4821147467507099</v>
      </c>
      <c r="H180" s="8">
        <v>360</v>
      </c>
      <c r="I180" s="8">
        <v>937</v>
      </c>
      <c r="J180" s="8">
        <v>1297</v>
      </c>
      <c r="K180" s="10">
        <v>21.898496240601499</v>
      </c>
      <c r="L180" s="11">
        <v>1974.13955281419</v>
      </c>
      <c r="M180" s="10">
        <v>-15.1079644637296</v>
      </c>
      <c r="N180" s="8">
        <v>529</v>
      </c>
      <c r="O180" s="10">
        <v>67.936507936507894</v>
      </c>
      <c r="P180" s="8" t="s">
        <v>10</v>
      </c>
      <c r="Q180" s="8" t="s">
        <v>10</v>
      </c>
      <c r="R180" s="8" t="s">
        <v>10</v>
      </c>
      <c r="S180" s="8" t="s">
        <v>10</v>
      </c>
      <c r="T180" s="8">
        <v>933</v>
      </c>
      <c r="U180" s="10">
        <v>21.168831168831201</v>
      </c>
      <c r="V180" s="8">
        <v>310</v>
      </c>
      <c r="W180" s="10">
        <v>32.478632478632498</v>
      </c>
      <c r="X180" s="8">
        <v>184</v>
      </c>
      <c r="Y180" s="10">
        <v>7.6023391812865402</v>
      </c>
      <c r="Z180" s="8">
        <v>139</v>
      </c>
      <c r="AA180" s="10">
        <v>32.380952380952401</v>
      </c>
      <c r="AB180" s="8">
        <v>235</v>
      </c>
      <c r="AC180" s="10">
        <v>-9.6153846153846096</v>
      </c>
      <c r="AD180" s="8">
        <v>65</v>
      </c>
      <c r="AE180" s="10" t="s">
        <v>67</v>
      </c>
    </row>
    <row r="181" spans="1:31" x14ac:dyDescent="0.2">
      <c r="A181" s="17" t="s">
        <v>82</v>
      </c>
      <c r="B181" s="17" t="s">
        <v>769</v>
      </c>
      <c r="C181" s="4" t="s">
        <v>770</v>
      </c>
      <c r="D181" s="37" t="s">
        <v>14</v>
      </c>
      <c r="E181" s="4">
        <v>2015</v>
      </c>
      <c r="F181" s="5">
        <v>8737368</v>
      </c>
      <c r="G181" s="6" t="s">
        <v>10</v>
      </c>
      <c r="H181" s="4">
        <v>539</v>
      </c>
      <c r="I181" s="4">
        <v>1183</v>
      </c>
      <c r="J181" s="4">
        <v>1722</v>
      </c>
      <c r="K181" s="6" t="s">
        <v>10</v>
      </c>
      <c r="L181" s="7">
        <v>5073.9651567944202</v>
      </c>
      <c r="M181" s="6" t="s">
        <v>10</v>
      </c>
      <c r="N181" s="4">
        <v>368</v>
      </c>
      <c r="O181" s="6" t="s">
        <v>10</v>
      </c>
      <c r="P181" s="4" t="s">
        <v>10</v>
      </c>
      <c r="Q181" s="4" t="s">
        <v>10</v>
      </c>
      <c r="R181" s="4" t="s">
        <v>10</v>
      </c>
      <c r="S181" s="4" t="s">
        <v>10</v>
      </c>
      <c r="T181" s="4">
        <v>1887</v>
      </c>
      <c r="U181" s="6" t="s">
        <v>10</v>
      </c>
      <c r="V181" s="4">
        <v>372</v>
      </c>
      <c r="W181" s="6" t="s">
        <v>10</v>
      </c>
      <c r="X181" s="4">
        <v>460</v>
      </c>
      <c r="Y181" s="6" t="s">
        <v>10</v>
      </c>
      <c r="Z181" s="4">
        <v>16</v>
      </c>
      <c r="AA181" s="6" t="s">
        <v>10</v>
      </c>
      <c r="AB181" s="4">
        <v>1039</v>
      </c>
      <c r="AC181" s="6" t="s">
        <v>10</v>
      </c>
      <c r="AD181" s="4">
        <v>0</v>
      </c>
      <c r="AE181" s="6" t="s">
        <v>10</v>
      </c>
    </row>
    <row r="182" spans="1:31" x14ac:dyDescent="0.2">
      <c r="A182" s="36" t="s">
        <v>82</v>
      </c>
      <c r="B182" s="36" t="s">
        <v>769</v>
      </c>
      <c r="C182" s="8" t="s">
        <v>770</v>
      </c>
      <c r="D182" s="38" t="s">
        <v>14</v>
      </c>
      <c r="E182" s="8">
        <v>2016</v>
      </c>
      <c r="F182" s="9">
        <v>9006586</v>
      </c>
      <c r="G182" s="10">
        <v>3.0812253758797801</v>
      </c>
      <c r="H182" s="8">
        <v>452</v>
      </c>
      <c r="I182" s="8">
        <v>1431</v>
      </c>
      <c r="J182" s="8">
        <v>1883</v>
      </c>
      <c r="K182" s="10">
        <v>9.3495934959349594</v>
      </c>
      <c r="L182" s="11">
        <v>4783.1046202867801</v>
      </c>
      <c r="M182" s="10">
        <v>-5.7324109945485899</v>
      </c>
      <c r="N182" s="8">
        <v>546</v>
      </c>
      <c r="O182" s="10">
        <v>48.369565217391298</v>
      </c>
      <c r="P182" s="8" t="s">
        <v>10</v>
      </c>
      <c r="Q182" s="8" t="s">
        <v>10</v>
      </c>
      <c r="R182" s="8" t="s">
        <v>10</v>
      </c>
      <c r="S182" s="8" t="s">
        <v>10</v>
      </c>
      <c r="T182" s="8">
        <v>1924</v>
      </c>
      <c r="U182" s="10">
        <v>1.9607843137254799</v>
      </c>
      <c r="V182" s="8">
        <v>412</v>
      </c>
      <c r="W182" s="10">
        <v>10.752688172042999</v>
      </c>
      <c r="X182" s="8">
        <v>241</v>
      </c>
      <c r="Y182" s="10">
        <v>-47.6086956521739</v>
      </c>
      <c r="Z182" s="8">
        <v>157</v>
      </c>
      <c r="AA182" s="10">
        <v>881.25</v>
      </c>
      <c r="AB182" s="8">
        <v>1114</v>
      </c>
      <c r="AC182" s="10">
        <v>7.2184793070259898</v>
      </c>
      <c r="AD182" s="8">
        <v>0</v>
      </c>
      <c r="AE182" s="10" t="s">
        <v>10</v>
      </c>
    </row>
    <row r="183" spans="1:31" x14ac:dyDescent="0.2">
      <c r="A183" s="36" t="s">
        <v>82</v>
      </c>
      <c r="B183" s="36" t="s">
        <v>769</v>
      </c>
      <c r="C183" s="8" t="s">
        <v>770</v>
      </c>
      <c r="D183" s="38" t="s">
        <v>14</v>
      </c>
      <c r="E183" s="8">
        <v>2017</v>
      </c>
      <c r="F183" s="9">
        <v>9390872</v>
      </c>
      <c r="G183" s="10">
        <v>4.2667221519896703</v>
      </c>
      <c r="H183" s="8">
        <v>487</v>
      </c>
      <c r="I183" s="8">
        <v>1529</v>
      </c>
      <c r="J183" s="8">
        <v>2016</v>
      </c>
      <c r="K183" s="10">
        <v>7.0631970260222898</v>
      </c>
      <c r="L183" s="11">
        <v>4658.1706349206397</v>
      </c>
      <c r="M183" s="10">
        <v>-2.6119852122040901</v>
      </c>
      <c r="N183" s="8">
        <v>692</v>
      </c>
      <c r="O183" s="10">
        <v>26.739926739926702</v>
      </c>
      <c r="P183" s="8" t="s">
        <v>10</v>
      </c>
      <c r="Q183" s="8" t="s">
        <v>10</v>
      </c>
      <c r="R183" s="8" t="s">
        <v>10</v>
      </c>
      <c r="S183" s="8" t="s">
        <v>10</v>
      </c>
      <c r="T183" s="8">
        <v>2027</v>
      </c>
      <c r="U183" s="10">
        <v>5.3534303534303396</v>
      </c>
      <c r="V183" s="8">
        <v>380</v>
      </c>
      <c r="W183" s="10">
        <v>-7.7669902912621298</v>
      </c>
      <c r="X183" s="8">
        <v>156</v>
      </c>
      <c r="Y183" s="10">
        <v>-35.269709543568503</v>
      </c>
      <c r="Z183" s="8">
        <v>238</v>
      </c>
      <c r="AA183" s="10">
        <v>51.592356687898103</v>
      </c>
      <c r="AB183" s="8">
        <v>1253</v>
      </c>
      <c r="AC183" s="10">
        <v>12.4775583482944</v>
      </c>
      <c r="AD183" s="8">
        <v>0</v>
      </c>
      <c r="AE183" s="10" t="s">
        <v>10</v>
      </c>
    </row>
    <row r="184" spans="1:31" x14ac:dyDescent="0.2">
      <c r="A184" s="36" t="s">
        <v>82</v>
      </c>
      <c r="B184" s="36" t="s">
        <v>769</v>
      </c>
      <c r="C184" s="8" t="s">
        <v>770</v>
      </c>
      <c r="D184" s="38" t="s">
        <v>14</v>
      </c>
      <c r="E184" s="8">
        <v>2018</v>
      </c>
      <c r="F184" s="9">
        <v>10733261</v>
      </c>
      <c r="G184" s="10">
        <v>14.2946150261658</v>
      </c>
      <c r="H184" s="8">
        <v>463</v>
      </c>
      <c r="I184" s="8">
        <v>1681</v>
      </c>
      <c r="J184" s="8">
        <v>2144</v>
      </c>
      <c r="K184" s="10">
        <v>6.3492063492063497</v>
      </c>
      <c r="L184" s="11">
        <v>5006.1851679104502</v>
      </c>
      <c r="M184" s="10">
        <v>7.4710559201260702</v>
      </c>
      <c r="N184" s="8">
        <v>524</v>
      </c>
      <c r="O184" s="10">
        <v>-24.2774566473988</v>
      </c>
      <c r="P184" s="8" t="s">
        <v>10</v>
      </c>
      <c r="Q184" s="8" t="s">
        <v>10</v>
      </c>
      <c r="R184" s="8" t="s">
        <v>10</v>
      </c>
      <c r="S184" s="8" t="s">
        <v>10</v>
      </c>
      <c r="T184" s="8">
        <v>2381</v>
      </c>
      <c r="U184" s="10">
        <v>17.464232856438102</v>
      </c>
      <c r="V184" s="8">
        <v>425</v>
      </c>
      <c r="W184" s="10">
        <v>11.842105263157899</v>
      </c>
      <c r="X184" s="8">
        <v>122</v>
      </c>
      <c r="Y184" s="10">
        <v>-21.794871794871799</v>
      </c>
      <c r="Z184" s="8">
        <v>526</v>
      </c>
      <c r="AA184" s="10">
        <v>121.008403361345</v>
      </c>
      <c r="AB184" s="8">
        <v>1308</v>
      </c>
      <c r="AC184" s="10">
        <v>4.3894652833200301</v>
      </c>
      <c r="AD184" s="8">
        <v>0</v>
      </c>
      <c r="AE184" s="10" t="s">
        <v>10</v>
      </c>
    </row>
    <row r="185" spans="1:31" x14ac:dyDescent="0.2">
      <c r="A185" s="36" t="s">
        <v>82</v>
      </c>
      <c r="B185" s="36" t="s">
        <v>769</v>
      </c>
      <c r="C185" s="8" t="s">
        <v>770</v>
      </c>
      <c r="D185" s="38" t="s">
        <v>14</v>
      </c>
      <c r="E185" s="8">
        <v>2019</v>
      </c>
      <c r="F185" s="9">
        <v>10662668</v>
      </c>
      <c r="G185" s="10">
        <v>-0.65770319011155798</v>
      </c>
      <c r="H185" s="8">
        <v>439</v>
      </c>
      <c r="I185" s="8">
        <v>2069</v>
      </c>
      <c r="J185" s="8">
        <v>2508</v>
      </c>
      <c r="K185" s="10">
        <v>16.977611940298502</v>
      </c>
      <c r="L185" s="11">
        <v>4251.4625199361999</v>
      </c>
      <c r="M185" s="10">
        <v>-15.075803684050699</v>
      </c>
      <c r="N185" s="8">
        <v>698</v>
      </c>
      <c r="O185" s="10">
        <v>33.206106870229</v>
      </c>
      <c r="P185" s="8" t="s">
        <v>10</v>
      </c>
      <c r="Q185" s="8" t="s">
        <v>10</v>
      </c>
      <c r="R185" s="8" t="s">
        <v>10</v>
      </c>
      <c r="S185" s="8" t="s">
        <v>10</v>
      </c>
      <c r="T185" s="8">
        <v>2456</v>
      </c>
      <c r="U185" s="10">
        <v>3.1499370012599801</v>
      </c>
      <c r="V185" s="8">
        <v>411</v>
      </c>
      <c r="W185" s="10">
        <v>-3.29411764705883</v>
      </c>
      <c r="X185" s="8">
        <v>114</v>
      </c>
      <c r="Y185" s="10">
        <v>-6.55737704918032</v>
      </c>
      <c r="Z185" s="8">
        <v>534</v>
      </c>
      <c r="AA185" s="10">
        <v>1.5209125475285099</v>
      </c>
      <c r="AB185" s="8">
        <v>1353</v>
      </c>
      <c r="AC185" s="10">
        <v>3.44036697247707</v>
      </c>
      <c r="AD185" s="8">
        <v>44</v>
      </c>
      <c r="AE185" s="10" t="s">
        <v>67</v>
      </c>
    </row>
    <row r="186" spans="1:31" x14ac:dyDescent="0.2">
      <c r="A186" s="36" t="s">
        <v>82</v>
      </c>
      <c r="B186" s="36" t="s">
        <v>769</v>
      </c>
      <c r="C186" s="8" t="s">
        <v>770</v>
      </c>
      <c r="D186" s="38" t="s">
        <v>14</v>
      </c>
      <c r="E186" s="8">
        <v>2020</v>
      </c>
      <c r="F186" s="9">
        <v>11198730</v>
      </c>
      <c r="G186" s="10">
        <v>5.0274659212872397</v>
      </c>
      <c r="H186" s="8">
        <v>960</v>
      </c>
      <c r="I186" s="8">
        <v>2681</v>
      </c>
      <c r="J186" s="8">
        <v>3641</v>
      </c>
      <c r="K186" s="10">
        <v>45.175438596491198</v>
      </c>
      <c r="L186" s="11">
        <v>3075.7291952760202</v>
      </c>
      <c r="M186" s="10">
        <v>-27.654796888055898</v>
      </c>
      <c r="N186" s="8">
        <v>645</v>
      </c>
      <c r="O186" s="10">
        <v>-7.5931232091690504</v>
      </c>
      <c r="P186" s="8" t="s">
        <v>10</v>
      </c>
      <c r="Q186" s="8" t="s">
        <v>10</v>
      </c>
      <c r="R186" s="8" t="s">
        <v>10</v>
      </c>
      <c r="S186" s="8" t="s">
        <v>10</v>
      </c>
      <c r="T186" s="8">
        <v>3195</v>
      </c>
      <c r="U186" s="10">
        <v>30.089576547231299</v>
      </c>
      <c r="V186" s="8">
        <v>898</v>
      </c>
      <c r="W186" s="10">
        <v>118.491484184915</v>
      </c>
      <c r="X186" s="8">
        <v>148</v>
      </c>
      <c r="Y186" s="10">
        <v>29.824561403508799</v>
      </c>
      <c r="Z186" s="8">
        <v>767</v>
      </c>
      <c r="AA186" s="10">
        <v>43.632958801498098</v>
      </c>
      <c r="AB186" s="8">
        <v>1338</v>
      </c>
      <c r="AC186" s="10">
        <v>-1.1086474501108701</v>
      </c>
      <c r="AD186" s="8">
        <v>44</v>
      </c>
      <c r="AE186" s="10">
        <v>0</v>
      </c>
    </row>
    <row r="187" spans="1:31" x14ac:dyDescent="0.2">
      <c r="A187" s="17" t="s">
        <v>70</v>
      </c>
      <c r="B187" s="17" t="s">
        <v>767</v>
      </c>
      <c r="C187" s="4" t="s">
        <v>768</v>
      </c>
      <c r="D187" s="37" t="s">
        <v>14</v>
      </c>
      <c r="E187" s="4">
        <v>2015</v>
      </c>
      <c r="F187" s="5">
        <v>1256067</v>
      </c>
      <c r="G187" s="6" t="s">
        <v>10</v>
      </c>
      <c r="H187" s="4">
        <v>297</v>
      </c>
      <c r="I187" s="4">
        <v>499</v>
      </c>
      <c r="J187" s="4">
        <v>796</v>
      </c>
      <c r="K187" s="6" t="s">
        <v>10</v>
      </c>
      <c r="L187" s="7">
        <v>1577.9736180904499</v>
      </c>
      <c r="M187" s="6" t="s">
        <v>10</v>
      </c>
      <c r="N187" s="4">
        <v>334</v>
      </c>
      <c r="O187" s="6" t="s">
        <v>10</v>
      </c>
      <c r="P187" s="4" t="s">
        <v>10</v>
      </c>
      <c r="Q187" s="4" t="s">
        <v>10</v>
      </c>
      <c r="R187" s="4" t="s">
        <v>10</v>
      </c>
      <c r="S187" s="4" t="s">
        <v>10</v>
      </c>
      <c r="T187" s="4">
        <v>701</v>
      </c>
      <c r="U187" s="6" t="s">
        <v>10</v>
      </c>
      <c r="V187" s="4">
        <v>240</v>
      </c>
      <c r="W187" s="6" t="s">
        <v>10</v>
      </c>
      <c r="X187" s="4">
        <v>191</v>
      </c>
      <c r="Y187" s="6" t="s">
        <v>10</v>
      </c>
      <c r="Z187" s="4">
        <v>53</v>
      </c>
      <c r="AA187" s="6" t="s">
        <v>10</v>
      </c>
      <c r="AB187" s="4">
        <v>217</v>
      </c>
      <c r="AC187" s="6" t="s">
        <v>10</v>
      </c>
      <c r="AD187" s="4">
        <v>0</v>
      </c>
      <c r="AE187" s="6" t="s">
        <v>10</v>
      </c>
    </row>
    <row r="188" spans="1:31" x14ac:dyDescent="0.2">
      <c r="A188" s="36" t="s">
        <v>70</v>
      </c>
      <c r="B188" s="36" t="s">
        <v>767</v>
      </c>
      <c r="C188" s="8" t="s">
        <v>768</v>
      </c>
      <c r="D188" s="38" t="s">
        <v>14</v>
      </c>
      <c r="E188" s="8">
        <v>2016</v>
      </c>
      <c r="F188" s="9">
        <v>1269692</v>
      </c>
      <c r="G188" s="10">
        <v>1.0847351295751</v>
      </c>
      <c r="H188" s="8">
        <v>522</v>
      </c>
      <c r="I188" s="8">
        <v>499</v>
      </c>
      <c r="J188" s="8">
        <v>1021</v>
      </c>
      <c r="K188" s="10">
        <v>28.266331658291499</v>
      </c>
      <c r="L188" s="11">
        <v>1243.57688540646</v>
      </c>
      <c r="M188" s="10">
        <v>-21.191528733455701</v>
      </c>
      <c r="N188" s="8">
        <v>347</v>
      </c>
      <c r="O188" s="10">
        <v>3.8922155688622802</v>
      </c>
      <c r="P188" s="8" t="s">
        <v>10</v>
      </c>
      <c r="Q188" s="8" t="s">
        <v>10</v>
      </c>
      <c r="R188" s="8" t="s">
        <v>10</v>
      </c>
      <c r="S188" s="8" t="s">
        <v>10</v>
      </c>
      <c r="T188" s="8">
        <v>823</v>
      </c>
      <c r="U188" s="10">
        <v>17.403708987161199</v>
      </c>
      <c r="V188" s="8">
        <v>317</v>
      </c>
      <c r="W188" s="10">
        <v>32.0833333333333</v>
      </c>
      <c r="X188" s="8">
        <v>213</v>
      </c>
      <c r="Y188" s="10">
        <v>11.5183246073298</v>
      </c>
      <c r="Z188" s="8">
        <v>42</v>
      </c>
      <c r="AA188" s="10">
        <v>-20.754716981132098</v>
      </c>
      <c r="AB188" s="8">
        <v>251</v>
      </c>
      <c r="AC188" s="10">
        <v>15.668202764977</v>
      </c>
      <c r="AD188" s="8">
        <v>0</v>
      </c>
      <c r="AE188" s="10" t="s">
        <v>10</v>
      </c>
    </row>
    <row r="189" spans="1:31" x14ac:dyDescent="0.2">
      <c r="A189" s="36" t="s">
        <v>70</v>
      </c>
      <c r="B189" s="36" t="s">
        <v>767</v>
      </c>
      <c r="C189" s="8" t="s">
        <v>768</v>
      </c>
      <c r="D189" s="38" t="s">
        <v>14</v>
      </c>
      <c r="E189" s="8">
        <v>2017</v>
      </c>
      <c r="F189" s="9">
        <v>1264104</v>
      </c>
      <c r="G189" s="10">
        <v>-0.44010673454664101</v>
      </c>
      <c r="H189" s="8">
        <v>521</v>
      </c>
      <c r="I189" s="8">
        <v>458</v>
      </c>
      <c r="J189" s="8">
        <v>979</v>
      </c>
      <c r="K189" s="10">
        <v>-4.1136141038197804</v>
      </c>
      <c r="L189" s="11">
        <v>1291.21961184883</v>
      </c>
      <c r="M189" s="10">
        <v>3.83110421249016</v>
      </c>
      <c r="N189" s="8">
        <v>232</v>
      </c>
      <c r="O189" s="10">
        <v>-33.141210374639797</v>
      </c>
      <c r="P189" s="8" t="s">
        <v>10</v>
      </c>
      <c r="Q189" s="8" t="s">
        <v>10</v>
      </c>
      <c r="R189" s="8" t="s">
        <v>10</v>
      </c>
      <c r="S189" s="8" t="s">
        <v>10</v>
      </c>
      <c r="T189" s="8">
        <v>772</v>
      </c>
      <c r="U189" s="10">
        <v>-6.19684082624544</v>
      </c>
      <c r="V189" s="8">
        <v>355</v>
      </c>
      <c r="W189" s="10">
        <v>11.98738170347</v>
      </c>
      <c r="X189" s="8">
        <v>131</v>
      </c>
      <c r="Y189" s="10">
        <v>-38.497652582159603</v>
      </c>
      <c r="Z189" s="8">
        <v>69</v>
      </c>
      <c r="AA189" s="10">
        <v>64.285714285714306</v>
      </c>
      <c r="AB189" s="8">
        <v>217</v>
      </c>
      <c r="AC189" s="10">
        <v>-13.545816733067699</v>
      </c>
      <c r="AD189" s="8">
        <v>0</v>
      </c>
      <c r="AE189" s="10" t="s">
        <v>10</v>
      </c>
    </row>
    <row r="190" spans="1:31" x14ac:dyDescent="0.2">
      <c r="A190" s="36" t="s">
        <v>70</v>
      </c>
      <c r="B190" s="36" t="s">
        <v>767</v>
      </c>
      <c r="C190" s="8" t="s">
        <v>768</v>
      </c>
      <c r="D190" s="38" t="s">
        <v>14</v>
      </c>
      <c r="E190" s="8">
        <v>2018</v>
      </c>
      <c r="F190" s="9">
        <v>1291551</v>
      </c>
      <c r="G190" s="10">
        <v>2.1712612253422101</v>
      </c>
      <c r="H190" s="8">
        <v>492</v>
      </c>
      <c r="I190" s="8">
        <v>458</v>
      </c>
      <c r="J190" s="8">
        <v>950</v>
      </c>
      <c r="K190" s="10">
        <v>-2.9622063329928401</v>
      </c>
      <c r="L190" s="11">
        <v>1359.5273684210499</v>
      </c>
      <c r="M190" s="10">
        <v>5.2901734101158402</v>
      </c>
      <c r="N190" s="8">
        <v>327</v>
      </c>
      <c r="O190" s="10">
        <v>40.948275862069003</v>
      </c>
      <c r="P190" s="8" t="s">
        <v>10</v>
      </c>
      <c r="Q190" s="8" t="s">
        <v>10</v>
      </c>
      <c r="R190" s="8" t="s">
        <v>10</v>
      </c>
      <c r="S190" s="8" t="s">
        <v>10</v>
      </c>
      <c r="T190" s="8">
        <v>983</v>
      </c>
      <c r="U190" s="10">
        <v>27.331606217616599</v>
      </c>
      <c r="V190" s="8">
        <v>341</v>
      </c>
      <c r="W190" s="10">
        <v>-3.9436619718309802</v>
      </c>
      <c r="X190" s="8">
        <v>254</v>
      </c>
      <c r="Y190" s="10">
        <v>93.893129770992402</v>
      </c>
      <c r="Z190" s="8">
        <v>196</v>
      </c>
      <c r="AA190" s="10">
        <v>184.05797101449301</v>
      </c>
      <c r="AB190" s="8">
        <v>192</v>
      </c>
      <c r="AC190" s="10">
        <v>-11.5207373271889</v>
      </c>
      <c r="AD190" s="8">
        <v>0</v>
      </c>
      <c r="AE190" s="10" t="s">
        <v>10</v>
      </c>
    </row>
    <row r="191" spans="1:31" x14ac:dyDescent="0.2">
      <c r="A191" s="36" t="s">
        <v>70</v>
      </c>
      <c r="B191" s="36" t="s">
        <v>767</v>
      </c>
      <c r="C191" s="8" t="s">
        <v>768</v>
      </c>
      <c r="D191" s="38" t="s">
        <v>14</v>
      </c>
      <c r="E191" s="8">
        <v>2019</v>
      </c>
      <c r="F191" s="9">
        <v>1142431</v>
      </c>
      <c r="G191" s="10">
        <v>-11.5458081020417</v>
      </c>
      <c r="H191" s="8">
        <v>321</v>
      </c>
      <c r="I191" s="8">
        <v>296</v>
      </c>
      <c r="J191" s="8">
        <v>617</v>
      </c>
      <c r="K191" s="10">
        <v>-35.052631578947398</v>
      </c>
      <c r="L191" s="11">
        <v>1851.5899513776301</v>
      </c>
      <c r="M191" s="10">
        <v>36.193650410146603</v>
      </c>
      <c r="N191" s="8">
        <v>238</v>
      </c>
      <c r="O191" s="10">
        <v>-27.217125382262999</v>
      </c>
      <c r="P191" s="8" t="s">
        <v>10</v>
      </c>
      <c r="Q191" s="8" t="s">
        <v>10</v>
      </c>
      <c r="R191" s="8" t="s">
        <v>10</v>
      </c>
      <c r="S191" s="8" t="s">
        <v>10</v>
      </c>
      <c r="T191" s="8">
        <v>945</v>
      </c>
      <c r="U191" s="10">
        <v>-3.86571719226857</v>
      </c>
      <c r="V191" s="8">
        <v>250</v>
      </c>
      <c r="W191" s="10">
        <v>-26.686217008797701</v>
      </c>
      <c r="X191" s="8">
        <v>217</v>
      </c>
      <c r="Y191" s="10">
        <v>-14.5669291338583</v>
      </c>
      <c r="Z191" s="8">
        <v>182</v>
      </c>
      <c r="AA191" s="10">
        <v>-7.1428571428571397</v>
      </c>
      <c r="AB191" s="8">
        <v>188</v>
      </c>
      <c r="AC191" s="10">
        <v>-2.0833333333333401</v>
      </c>
      <c r="AD191" s="8">
        <v>108</v>
      </c>
      <c r="AE191" s="10" t="s">
        <v>67</v>
      </c>
    </row>
    <row r="192" spans="1:31" x14ac:dyDescent="0.2">
      <c r="A192" s="36" t="s">
        <v>70</v>
      </c>
      <c r="B192" s="36" t="s">
        <v>767</v>
      </c>
      <c r="C192" s="8" t="s">
        <v>768</v>
      </c>
      <c r="D192" s="38" t="s">
        <v>14</v>
      </c>
      <c r="E192" s="8">
        <v>2020</v>
      </c>
      <c r="F192" s="9">
        <v>1341521</v>
      </c>
      <c r="G192" s="10">
        <v>17.426873045286801</v>
      </c>
      <c r="H192" s="8">
        <v>339</v>
      </c>
      <c r="I192" s="8">
        <v>405</v>
      </c>
      <c r="J192" s="8">
        <v>744</v>
      </c>
      <c r="K192" s="10">
        <v>20.5834683954619</v>
      </c>
      <c r="L192" s="11">
        <v>1803.1196236559099</v>
      </c>
      <c r="M192" s="10">
        <v>-2.6177679180887998</v>
      </c>
      <c r="N192" s="8">
        <v>276</v>
      </c>
      <c r="O192" s="10">
        <v>15.9663865546219</v>
      </c>
      <c r="P192" s="8" t="s">
        <v>10</v>
      </c>
      <c r="Q192" s="8" t="s">
        <v>10</v>
      </c>
      <c r="R192" s="8" t="s">
        <v>10</v>
      </c>
      <c r="S192" s="8" t="s">
        <v>10</v>
      </c>
      <c r="T192" s="8">
        <v>543</v>
      </c>
      <c r="U192" s="10">
        <v>-42.539682539682502</v>
      </c>
      <c r="V192" s="8">
        <v>242</v>
      </c>
      <c r="W192" s="10">
        <v>-3.2</v>
      </c>
      <c r="X192" s="8">
        <v>166</v>
      </c>
      <c r="Y192" s="10">
        <v>-23.502304147465399</v>
      </c>
      <c r="Z192" s="8">
        <v>74</v>
      </c>
      <c r="AA192" s="10">
        <v>-59.3406593406593</v>
      </c>
      <c r="AB192" s="8">
        <v>61</v>
      </c>
      <c r="AC192" s="10">
        <v>-67.553191489361694</v>
      </c>
      <c r="AD192" s="8">
        <v>0</v>
      </c>
      <c r="AE192" s="10">
        <v>-100</v>
      </c>
    </row>
    <row r="193" spans="1:31" x14ac:dyDescent="0.2">
      <c r="A193" s="17" t="s">
        <v>64</v>
      </c>
      <c r="B193" s="17" t="s">
        <v>765</v>
      </c>
      <c r="C193" s="4" t="s">
        <v>766</v>
      </c>
      <c r="D193" s="37" t="s">
        <v>14</v>
      </c>
      <c r="E193" s="4">
        <v>2015</v>
      </c>
      <c r="F193" s="5">
        <v>317347</v>
      </c>
      <c r="G193" s="6" t="s">
        <v>10</v>
      </c>
      <c r="H193" s="4">
        <v>244</v>
      </c>
      <c r="I193" s="4">
        <v>347</v>
      </c>
      <c r="J193" s="4">
        <v>591</v>
      </c>
      <c r="K193" s="6" t="s">
        <v>10</v>
      </c>
      <c r="L193" s="7">
        <v>536.96615905245301</v>
      </c>
      <c r="M193" s="6" t="s">
        <v>10</v>
      </c>
      <c r="N193" s="4">
        <v>298</v>
      </c>
      <c r="O193" s="6" t="s">
        <v>10</v>
      </c>
      <c r="P193" s="4" t="s">
        <v>10</v>
      </c>
      <c r="Q193" s="4" t="s">
        <v>10</v>
      </c>
      <c r="R193" s="4" t="s">
        <v>10</v>
      </c>
      <c r="S193" s="4" t="s">
        <v>10</v>
      </c>
      <c r="T193" s="4">
        <v>500</v>
      </c>
      <c r="U193" s="6" t="s">
        <v>10</v>
      </c>
      <c r="V193" s="4">
        <v>261</v>
      </c>
      <c r="W193" s="6" t="s">
        <v>10</v>
      </c>
      <c r="X193" s="4">
        <v>195</v>
      </c>
      <c r="Y193" s="6" t="s">
        <v>10</v>
      </c>
      <c r="Z193" s="4">
        <v>0</v>
      </c>
      <c r="AA193" s="6" t="s">
        <v>10</v>
      </c>
      <c r="AB193" s="4">
        <v>34</v>
      </c>
      <c r="AC193" s="6" t="s">
        <v>10</v>
      </c>
      <c r="AD193" s="4">
        <v>10</v>
      </c>
      <c r="AE193" s="6" t="s">
        <v>10</v>
      </c>
    </row>
    <row r="194" spans="1:31" x14ac:dyDescent="0.2">
      <c r="A194" s="36" t="s">
        <v>64</v>
      </c>
      <c r="B194" s="36" t="s">
        <v>765</v>
      </c>
      <c r="C194" s="8" t="s">
        <v>766</v>
      </c>
      <c r="D194" s="38" t="s">
        <v>14</v>
      </c>
      <c r="E194" s="8">
        <v>2016</v>
      </c>
      <c r="F194" s="9">
        <v>346705</v>
      </c>
      <c r="G194" s="10">
        <v>9.2510721702111507</v>
      </c>
      <c r="H194" s="8">
        <v>312</v>
      </c>
      <c r="I194" s="8">
        <v>960</v>
      </c>
      <c r="J194" s="8">
        <v>1272</v>
      </c>
      <c r="K194" s="10">
        <v>115.228426395939</v>
      </c>
      <c r="L194" s="11">
        <v>272.566823899371</v>
      </c>
      <c r="M194" s="10">
        <v>-49.239478260538696</v>
      </c>
      <c r="N194" s="8">
        <v>425</v>
      </c>
      <c r="O194" s="10">
        <v>42.6174496644295</v>
      </c>
      <c r="P194" s="8" t="s">
        <v>10</v>
      </c>
      <c r="Q194" s="8" t="s">
        <v>10</v>
      </c>
      <c r="R194" s="8" t="s">
        <v>10</v>
      </c>
      <c r="S194" s="8" t="s">
        <v>10</v>
      </c>
      <c r="T194" s="8">
        <v>586</v>
      </c>
      <c r="U194" s="10">
        <v>17.2</v>
      </c>
      <c r="V194" s="8">
        <v>324</v>
      </c>
      <c r="W194" s="10">
        <v>24.137931034482801</v>
      </c>
      <c r="X194" s="8">
        <v>218</v>
      </c>
      <c r="Y194" s="10">
        <v>11.794871794871799</v>
      </c>
      <c r="Z194" s="8">
        <v>0</v>
      </c>
      <c r="AA194" s="10" t="s">
        <v>10</v>
      </c>
      <c r="AB194" s="8">
        <v>44</v>
      </c>
      <c r="AC194" s="10">
        <v>29.411764705882401</v>
      </c>
      <c r="AD194" s="8">
        <v>0</v>
      </c>
      <c r="AE194" s="10">
        <v>-100</v>
      </c>
    </row>
    <row r="195" spans="1:31" x14ac:dyDescent="0.2">
      <c r="A195" s="36" t="s">
        <v>64</v>
      </c>
      <c r="B195" s="36" t="s">
        <v>765</v>
      </c>
      <c r="C195" s="8" t="s">
        <v>766</v>
      </c>
      <c r="D195" s="38" t="s">
        <v>14</v>
      </c>
      <c r="E195" s="8">
        <v>2017</v>
      </c>
      <c r="F195" s="9">
        <v>346035</v>
      </c>
      <c r="G195" s="10">
        <v>-0.19324786201525601</v>
      </c>
      <c r="H195" s="8">
        <v>530</v>
      </c>
      <c r="I195" s="8">
        <v>404</v>
      </c>
      <c r="J195" s="8">
        <v>934</v>
      </c>
      <c r="K195" s="10">
        <v>-26.572327044025201</v>
      </c>
      <c r="L195" s="11">
        <v>370.48715203426099</v>
      </c>
      <c r="M195" s="10">
        <v>35.925255588347497</v>
      </c>
      <c r="N195" s="8">
        <v>341</v>
      </c>
      <c r="O195" s="10">
        <v>-19.764705882352899</v>
      </c>
      <c r="P195" s="8" t="s">
        <v>10</v>
      </c>
      <c r="Q195" s="8" t="s">
        <v>10</v>
      </c>
      <c r="R195" s="8" t="s">
        <v>10</v>
      </c>
      <c r="S195" s="8" t="s">
        <v>10</v>
      </c>
      <c r="T195" s="8">
        <v>1050</v>
      </c>
      <c r="U195" s="10">
        <v>79.1808873720137</v>
      </c>
      <c r="V195" s="8">
        <v>321</v>
      </c>
      <c r="W195" s="10">
        <v>-0.92592592592593004</v>
      </c>
      <c r="X195" s="8">
        <v>505</v>
      </c>
      <c r="Y195" s="10">
        <v>131.651376146789</v>
      </c>
      <c r="Z195" s="8">
        <v>134</v>
      </c>
      <c r="AA195" s="10" t="s">
        <v>67</v>
      </c>
      <c r="AB195" s="8">
        <v>90</v>
      </c>
      <c r="AC195" s="10">
        <v>104.545454545455</v>
      </c>
      <c r="AD195" s="8">
        <v>0</v>
      </c>
      <c r="AE195" s="10" t="s">
        <v>10</v>
      </c>
    </row>
    <row r="196" spans="1:31" x14ac:dyDescent="0.2">
      <c r="A196" s="36" t="s">
        <v>64</v>
      </c>
      <c r="B196" s="36" t="s">
        <v>765</v>
      </c>
      <c r="C196" s="8" t="s">
        <v>766</v>
      </c>
      <c r="D196" s="38" t="s">
        <v>14</v>
      </c>
      <c r="E196" s="8">
        <v>2018</v>
      </c>
      <c r="F196" s="9">
        <v>354508</v>
      </c>
      <c r="G196" s="10">
        <v>2.4485962402647199</v>
      </c>
      <c r="H196" s="8">
        <v>459</v>
      </c>
      <c r="I196" s="8">
        <v>690</v>
      </c>
      <c r="J196" s="8">
        <v>1149</v>
      </c>
      <c r="K196" s="10">
        <v>23.0192719486081</v>
      </c>
      <c r="L196" s="11">
        <v>308.53611836379503</v>
      </c>
      <c r="M196" s="10">
        <v>-16.721506624536801</v>
      </c>
      <c r="N196" s="8">
        <v>431</v>
      </c>
      <c r="O196" s="10">
        <v>26.3929618768328</v>
      </c>
      <c r="P196" s="8" t="s">
        <v>10</v>
      </c>
      <c r="Q196" s="8" t="s">
        <v>10</v>
      </c>
      <c r="R196" s="8" t="s">
        <v>10</v>
      </c>
      <c r="S196" s="8" t="s">
        <v>10</v>
      </c>
      <c r="T196" s="8">
        <v>770</v>
      </c>
      <c r="U196" s="10">
        <v>-26.6666666666667</v>
      </c>
      <c r="V196" s="8">
        <v>314</v>
      </c>
      <c r="W196" s="10">
        <v>-2.1806853582554502</v>
      </c>
      <c r="X196" s="8">
        <v>207</v>
      </c>
      <c r="Y196" s="10">
        <v>-59.009900990098998</v>
      </c>
      <c r="Z196" s="8">
        <v>188</v>
      </c>
      <c r="AA196" s="10">
        <v>40.298507462686601</v>
      </c>
      <c r="AB196" s="8">
        <v>61</v>
      </c>
      <c r="AC196" s="10">
        <v>-32.2222222222222</v>
      </c>
      <c r="AD196" s="8">
        <v>0</v>
      </c>
      <c r="AE196" s="10" t="s">
        <v>10</v>
      </c>
    </row>
    <row r="197" spans="1:31" x14ac:dyDescent="0.2">
      <c r="A197" s="36" t="s">
        <v>64</v>
      </c>
      <c r="B197" s="36" t="s">
        <v>765</v>
      </c>
      <c r="C197" s="8" t="s">
        <v>766</v>
      </c>
      <c r="D197" s="38" t="s">
        <v>14</v>
      </c>
      <c r="E197" s="8">
        <v>2019</v>
      </c>
      <c r="F197" s="9">
        <v>365267</v>
      </c>
      <c r="G197" s="10">
        <v>3.0349103546323302</v>
      </c>
      <c r="H197" s="8">
        <v>543</v>
      </c>
      <c r="I197" s="8">
        <v>806</v>
      </c>
      <c r="J197" s="8">
        <v>1349</v>
      </c>
      <c r="K197" s="10">
        <v>17.4064403829417</v>
      </c>
      <c r="L197" s="11">
        <v>270.768717568569</v>
      </c>
      <c r="M197" s="10">
        <v>-12.240836176818</v>
      </c>
      <c r="N197" s="8">
        <v>318</v>
      </c>
      <c r="O197" s="10">
        <v>-26.218097447795799</v>
      </c>
      <c r="P197" s="8" t="s">
        <v>10</v>
      </c>
      <c r="Q197" s="8" t="s">
        <v>10</v>
      </c>
      <c r="R197" s="8" t="s">
        <v>10</v>
      </c>
      <c r="S197" s="8" t="s">
        <v>10</v>
      </c>
      <c r="T197" s="8">
        <v>932</v>
      </c>
      <c r="U197" s="10">
        <v>21.038961038960998</v>
      </c>
      <c r="V197" s="8">
        <v>483</v>
      </c>
      <c r="W197" s="10">
        <v>53.821656050955397</v>
      </c>
      <c r="X197" s="8">
        <v>304</v>
      </c>
      <c r="Y197" s="10">
        <v>46.859903381642503</v>
      </c>
      <c r="Z197" s="8">
        <v>58</v>
      </c>
      <c r="AA197" s="10">
        <v>-69.148936170212806</v>
      </c>
      <c r="AB197" s="8">
        <v>36</v>
      </c>
      <c r="AC197" s="10">
        <v>-40.983606557377101</v>
      </c>
      <c r="AD197" s="8">
        <v>51</v>
      </c>
      <c r="AE197" s="10" t="s">
        <v>67</v>
      </c>
    </row>
    <row r="198" spans="1:31" x14ac:dyDescent="0.2">
      <c r="A198" s="36" t="s">
        <v>64</v>
      </c>
      <c r="B198" s="36" t="s">
        <v>765</v>
      </c>
      <c r="C198" s="8" t="s">
        <v>766</v>
      </c>
      <c r="D198" s="38" t="s">
        <v>14</v>
      </c>
      <c r="E198" s="8">
        <v>2020</v>
      </c>
      <c r="F198" s="9">
        <v>409314</v>
      </c>
      <c r="G198" s="10">
        <v>12.0588501014327</v>
      </c>
      <c r="H198" s="8">
        <v>506</v>
      </c>
      <c r="I198" s="8">
        <v>1023</v>
      </c>
      <c r="J198" s="8">
        <v>1529</v>
      </c>
      <c r="K198" s="10">
        <v>13.3432171979244</v>
      </c>
      <c r="L198" s="11">
        <v>267.70045781556598</v>
      </c>
      <c r="M198" s="10">
        <v>-1.1331662610643101</v>
      </c>
      <c r="N198" s="8">
        <v>430</v>
      </c>
      <c r="O198" s="10">
        <v>35.2201257861635</v>
      </c>
      <c r="P198" s="8" t="s">
        <v>10</v>
      </c>
      <c r="Q198" s="8" t="s">
        <v>10</v>
      </c>
      <c r="R198" s="8" t="s">
        <v>10</v>
      </c>
      <c r="S198" s="8" t="s">
        <v>10</v>
      </c>
      <c r="T198" s="8">
        <v>931</v>
      </c>
      <c r="U198" s="10">
        <v>-0.10729613733905199</v>
      </c>
      <c r="V198" s="8">
        <v>436</v>
      </c>
      <c r="W198" s="10">
        <v>-9.7308488612836506</v>
      </c>
      <c r="X198" s="8">
        <v>189</v>
      </c>
      <c r="Y198" s="10">
        <v>-37.828947368420998</v>
      </c>
      <c r="Z198" s="8">
        <v>251</v>
      </c>
      <c r="AA198" s="10">
        <v>332.758620689655</v>
      </c>
      <c r="AB198" s="8">
        <v>55</v>
      </c>
      <c r="AC198" s="10">
        <v>52.7777777777778</v>
      </c>
      <c r="AD198" s="8">
        <v>0</v>
      </c>
      <c r="AE198" s="10">
        <v>-100</v>
      </c>
    </row>
    <row r="199" spans="1:31" x14ac:dyDescent="0.2">
      <c r="A199" s="17" t="s">
        <v>77</v>
      </c>
      <c r="B199" s="17" t="s">
        <v>763</v>
      </c>
      <c r="C199" s="4" t="s">
        <v>764</v>
      </c>
      <c r="D199" s="37" t="s">
        <v>14</v>
      </c>
      <c r="E199" s="4">
        <v>2015</v>
      </c>
      <c r="F199" s="5">
        <v>712708</v>
      </c>
      <c r="G199" s="6" t="s">
        <v>10</v>
      </c>
      <c r="H199" s="4">
        <v>179</v>
      </c>
      <c r="I199" s="4">
        <v>114</v>
      </c>
      <c r="J199" s="4">
        <v>293</v>
      </c>
      <c r="K199" s="6" t="s">
        <v>10</v>
      </c>
      <c r="L199" s="7">
        <v>2432.4505119453902</v>
      </c>
      <c r="M199" s="6" t="s">
        <v>10</v>
      </c>
      <c r="N199" s="4">
        <v>132</v>
      </c>
      <c r="O199" s="6" t="s">
        <v>10</v>
      </c>
      <c r="P199" s="4" t="s">
        <v>10</v>
      </c>
      <c r="Q199" s="4" t="s">
        <v>10</v>
      </c>
      <c r="R199" s="4" t="s">
        <v>10</v>
      </c>
      <c r="S199" s="4" t="s">
        <v>10</v>
      </c>
      <c r="T199" s="4">
        <v>237</v>
      </c>
      <c r="U199" s="6" t="s">
        <v>10</v>
      </c>
      <c r="V199" s="4">
        <v>103</v>
      </c>
      <c r="W199" s="6" t="s">
        <v>10</v>
      </c>
      <c r="X199" s="4">
        <v>62</v>
      </c>
      <c r="Y199" s="6" t="s">
        <v>10</v>
      </c>
      <c r="Z199" s="4">
        <v>23</v>
      </c>
      <c r="AA199" s="6" t="s">
        <v>10</v>
      </c>
      <c r="AB199" s="4">
        <v>49</v>
      </c>
      <c r="AC199" s="6" t="s">
        <v>10</v>
      </c>
      <c r="AD199" s="4">
        <v>0</v>
      </c>
      <c r="AE199" s="6" t="s">
        <v>10</v>
      </c>
    </row>
    <row r="200" spans="1:31" x14ac:dyDescent="0.2">
      <c r="A200" s="36" t="s">
        <v>77</v>
      </c>
      <c r="B200" s="36" t="s">
        <v>763</v>
      </c>
      <c r="C200" s="8" t="s">
        <v>764</v>
      </c>
      <c r="D200" s="38" t="s">
        <v>14</v>
      </c>
      <c r="E200" s="8">
        <v>2016</v>
      </c>
      <c r="F200" s="9">
        <v>715483</v>
      </c>
      <c r="G200" s="10">
        <v>0.38936001840865803</v>
      </c>
      <c r="H200" s="8">
        <v>199</v>
      </c>
      <c r="I200" s="8">
        <v>118</v>
      </c>
      <c r="J200" s="8">
        <v>317</v>
      </c>
      <c r="K200" s="10">
        <v>8.1911262798634894</v>
      </c>
      <c r="L200" s="11">
        <v>2257.0441640378499</v>
      </c>
      <c r="M200" s="10">
        <v>-7.2110962605875804</v>
      </c>
      <c r="N200" s="8">
        <v>98</v>
      </c>
      <c r="O200" s="10">
        <v>-25.7575757575758</v>
      </c>
      <c r="P200" s="8" t="s">
        <v>10</v>
      </c>
      <c r="Q200" s="8" t="s">
        <v>10</v>
      </c>
      <c r="R200" s="8" t="s">
        <v>10</v>
      </c>
      <c r="S200" s="8" t="s">
        <v>10</v>
      </c>
      <c r="T200" s="8">
        <v>235</v>
      </c>
      <c r="U200" s="10">
        <v>-0.84388185654008496</v>
      </c>
      <c r="V200" s="8">
        <v>97</v>
      </c>
      <c r="W200" s="10">
        <v>-5.8252427184466002</v>
      </c>
      <c r="X200" s="8">
        <v>59</v>
      </c>
      <c r="Y200" s="10">
        <v>-4.8387096774193497</v>
      </c>
      <c r="Z200" s="8">
        <v>28</v>
      </c>
      <c r="AA200" s="10">
        <v>21.739130434782599</v>
      </c>
      <c r="AB200" s="8">
        <v>51</v>
      </c>
      <c r="AC200" s="10">
        <v>4.0816326530612299</v>
      </c>
      <c r="AD200" s="8">
        <v>0</v>
      </c>
      <c r="AE200" s="10" t="s">
        <v>10</v>
      </c>
    </row>
    <row r="201" spans="1:31" x14ac:dyDescent="0.2">
      <c r="A201" s="36" t="s">
        <v>77</v>
      </c>
      <c r="B201" s="36" t="s">
        <v>763</v>
      </c>
      <c r="C201" s="8" t="s">
        <v>764</v>
      </c>
      <c r="D201" s="38" t="s">
        <v>14</v>
      </c>
      <c r="E201" s="8">
        <v>2017</v>
      </c>
      <c r="F201" s="9">
        <v>745886</v>
      </c>
      <c r="G201" s="10">
        <v>4.24929732781911</v>
      </c>
      <c r="H201" s="8">
        <v>199</v>
      </c>
      <c r="I201" s="8">
        <v>116</v>
      </c>
      <c r="J201" s="8">
        <v>315</v>
      </c>
      <c r="K201" s="10">
        <v>-0.63091482649841901</v>
      </c>
      <c r="L201" s="11">
        <v>2367.8920634920601</v>
      </c>
      <c r="M201" s="10">
        <v>4.9111976283132002</v>
      </c>
      <c r="N201" s="8">
        <v>134</v>
      </c>
      <c r="O201" s="10">
        <v>36.734693877551003</v>
      </c>
      <c r="P201" s="8" t="s">
        <v>10</v>
      </c>
      <c r="Q201" s="8" t="s">
        <v>10</v>
      </c>
      <c r="R201" s="8" t="s">
        <v>10</v>
      </c>
      <c r="S201" s="8" t="s">
        <v>10</v>
      </c>
      <c r="T201" s="8">
        <v>266</v>
      </c>
      <c r="U201" s="10">
        <v>13.1914893617021</v>
      </c>
      <c r="V201" s="8">
        <v>101</v>
      </c>
      <c r="W201" s="10">
        <v>4.1237113402061896</v>
      </c>
      <c r="X201" s="8">
        <v>68</v>
      </c>
      <c r="Y201" s="10">
        <v>15.254237288135601</v>
      </c>
      <c r="Z201" s="8">
        <v>50</v>
      </c>
      <c r="AA201" s="10">
        <v>78.571428571428598</v>
      </c>
      <c r="AB201" s="8">
        <v>47</v>
      </c>
      <c r="AC201" s="10">
        <v>-7.8431372549019702</v>
      </c>
      <c r="AD201" s="8">
        <v>0</v>
      </c>
      <c r="AE201" s="10" t="s">
        <v>10</v>
      </c>
    </row>
    <row r="202" spans="1:31" x14ac:dyDescent="0.2">
      <c r="A202" s="36" t="s">
        <v>77</v>
      </c>
      <c r="B202" s="36" t="s">
        <v>763</v>
      </c>
      <c r="C202" s="8" t="s">
        <v>764</v>
      </c>
      <c r="D202" s="38" t="s">
        <v>14</v>
      </c>
      <c r="E202" s="8">
        <v>2018</v>
      </c>
      <c r="F202" s="9">
        <v>739826</v>
      </c>
      <c r="G202" s="10">
        <v>-0.812456595243782</v>
      </c>
      <c r="H202" s="8">
        <v>168</v>
      </c>
      <c r="I202" s="8">
        <v>154</v>
      </c>
      <c r="J202" s="8">
        <v>322</v>
      </c>
      <c r="K202" s="10">
        <v>2.2222222222222099</v>
      </c>
      <c r="L202" s="11">
        <v>2297.5962732919302</v>
      </c>
      <c r="M202" s="10">
        <v>-2.9687075388254298</v>
      </c>
      <c r="N202" s="8">
        <v>158</v>
      </c>
      <c r="O202" s="10">
        <v>17.910447761194</v>
      </c>
      <c r="P202" s="8" t="s">
        <v>10</v>
      </c>
      <c r="Q202" s="8" t="s">
        <v>10</v>
      </c>
      <c r="R202" s="8" t="s">
        <v>10</v>
      </c>
      <c r="S202" s="8" t="s">
        <v>10</v>
      </c>
      <c r="T202" s="8">
        <v>246</v>
      </c>
      <c r="U202" s="10">
        <v>-7.5187969924812004</v>
      </c>
      <c r="V202" s="8">
        <v>85</v>
      </c>
      <c r="W202" s="10">
        <v>-15.841584158415801</v>
      </c>
      <c r="X202" s="8">
        <v>66</v>
      </c>
      <c r="Y202" s="10">
        <v>-2.9411764705882399</v>
      </c>
      <c r="Z202" s="8">
        <v>38</v>
      </c>
      <c r="AA202" s="10">
        <v>-24</v>
      </c>
      <c r="AB202" s="8">
        <v>57</v>
      </c>
      <c r="AC202" s="10">
        <v>21.2765957446809</v>
      </c>
      <c r="AD202" s="8">
        <v>0</v>
      </c>
      <c r="AE202" s="10" t="s">
        <v>10</v>
      </c>
    </row>
    <row r="203" spans="1:31" x14ac:dyDescent="0.2">
      <c r="A203" s="36" t="s">
        <v>77</v>
      </c>
      <c r="B203" s="36" t="s">
        <v>763</v>
      </c>
      <c r="C203" s="8" t="s">
        <v>764</v>
      </c>
      <c r="D203" s="38" t="s">
        <v>14</v>
      </c>
      <c r="E203" s="8">
        <v>2019</v>
      </c>
      <c r="F203" s="9">
        <v>775531</v>
      </c>
      <c r="G203" s="10">
        <v>4.8261347938569399</v>
      </c>
      <c r="H203" s="8">
        <v>172</v>
      </c>
      <c r="I203" s="8">
        <v>150</v>
      </c>
      <c r="J203" s="8">
        <v>322</v>
      </c>
      <c r="K203" s="10">
        <v>0</v>
      </c>
      <c r="L203" s="11">
        <v>2408.48136645963</v>
      </c>
      <c r="M203" s="10">
        <v>4.8261347938569203</v>
      </c>
      <c r="N203" s="8">
        <v>149</v>
      </c>
      <c r="O203" s="10">
        <v>-5.6962025316455698</v>
      </c>
      <c r="P203" s="8" t="s">
        <v>10</v>
      </c>
      <c r="Q203" s="8" t="s">
        <v>10</v>
      </c>
      <c r="R203" s="8" t="s">
        <v>10</v>
      </c>
      <c r="S203" s="8" t="s">
        <v>10</v>
      </c>
      <c r="T203" s="8">
        <v>332</v>
      </c>
      <c r="U203" s="10">
        <v>34.959349593495901</v>
      </c>
      <c r="V203" s="8">
        <v>102</v>
      </c>
      <c r="W203" s="10">
        <v>20</v>
      </c>
      <c r="X203" s="8">
        <v>65</v>
      </c>
      <c r="Y203" s="10">
        <v>-1.51515151515151</v>
      </c>
      <c r="Z203" s="8">
        <v>116</v>
      </c>
      <c r="AA203" s="10">
        <v>205.26315789473699</v>
      </c>
      <c r="AB203" s="8">
        <v>49</v>
      </c>
      <c r="AC203" s="10">
        <v>-14.0350877192982</v>
      </c>
      <c r="AD203" s="8">
        <v>0</v>
      </c>
      <c r="AE203" s="10" t="s">
        <v>10</v>
      </c>
    </row>
    <row r="204" spans="1:31" x14ac:dyDescent="0.2">
      <c r="A204" s="36" t="s">
        <v>77</v>
      </c>
      <c r="B204" s="36" t="s">
        <v>763</v>
      </c>
      <c r="C204" s="8" t="s">
        <v>764</v>
      </c>
      <c r="D204" s="38" t="s">
        <v>14</v>
      </c>
      <c r="E204" s="8">
        <v>2020</v>
      </c>
      <c r="F204" s="9">
        <v>866307</v>
      </c>
      <c r="G204" s="10">
        <v>11.7050124366402</v>
      </c>
      <c r="H204" s="8">
        <v>161</v>
      </c>
      <c r="I204" s="8">
        <v>303</v>
      </c>
      <c r="J204" s="8">
        <v>464</v>
      </c>
      <c r="K204" s="10">
        <v>44.099378881987597</v>
      </c>
      <c r="L204" s="11">
        <v>1867.04094827586</v>
      </c>
      <c r="M204" s="10">
        <v>-22.480573265952302</v>
      </c>
      <c r="N204" s="8">
        <v>202</v>
      </c>
      <c r="O204" s="10">
        <v>35.570469798657697</v>
      </c>
      <c r="P204" s="8" t="s">
        <v>10</v>
      </c>
      <c r="Q204" s="8" t="s">
        <v>10</v>
      </c>
      <c r="R204" s="8" t="s">
        <v>10</v>
      </c>
      <c r="S204" s="8" t="s">
        <v>10</v>
      </c>
      <c r="T204" s="8">
        <v>254</v>
      </c>
      <c r="U204" s="10">
        <v>-23.493975903614501</v>
      </c>
      <c r="V204" s="8">
        <v>123</v>
      </c>
      <c r="W204" s="10">
        <v>20.588235294117599</v>
      </c>
      <c r="X204" s="8">
        <v>22</v>
      </c>
      <c r="Y204" s="10">
        <v>-66.153846153846104</v>
      </c>
      <c r="Z204" s="8">
        <v>59</v>
      </c>
      <c r="AA204" s="10">
        <v>-49.137931034482797</v>
      </c>
      <c r="AB204" s="8">
        <v>50</v>
      </c>
      <c r="AC204" s="10">
        <v>2.0408163265306101</v>
      </c>
      <c r="AD204" s="8">
        <v>0</v>
      </c>
      <c r="AE204" s="10" t="s">
        <v>10</v>
      </c>
    </row>
    <row r="205" spans="1:31" x14ac:dyDescent="0.2">
      <c r="A205" s="17" t="s">
        <v>70</v>
      </c>
      <c r="B205" s="17" t="s">
        <v>761</v>
      </c>
      <c r="C205" s="4" t="s">
        <v>762</v>
      </c>
      <c r="D205" s="37" t="s">
        <v>14</v>
      </c>
      <c r="E205" s="4">
        <v>2015</v>
      </c>
      <c r="F205" s="5">
        <v>1254088</v>
      </c>
      <c r="G205" s="6" t="s">
        <v>10</v>
      </c>
      <c r="H205" s="4">
        <v>287</v>
      </c>
      <c r="I205" s="4">
        <v>795</v>
      </c>
      <c r="J205" s="4">
        <v>1082</v>
      </c>
      <c r="K205" s="6" t="s">
        <v>10</v>
      </c>
      <c r="L205" s="7">
        <v>1159.04621072089</v>
      </c>
      <c r="M205" s="6" t="s">
        <v>10</v>
      </c>
      <c r="N205" s="4">
        <v>227</v>
      </c>
      <c r="O205" s="6" t="s">
        <v>10</v>
      </c>
      <c r="P205" s="4" t="s">
        <v>10</v>
      </c>
      <c r="Q205" s="4" t="s">
        <v>10</v>
      </c>
      <c r="R205" s="4" t="s">
        <v>10</v>
      </c>
      <c r="S205" s="4" t="s">
        <v>10</v>
      </c>
      <c r="T205" s="4">
        <v>485</v>
      </c>
      <c r="U205" s="6" t="s">
        <v>10</v>
      </c>
      <c r="V205" s="4">
        <v>142</v>
      </c>
      <c r="W205" s="6" t="s">
        <v>10</v>
      </c>
      <c r="X205" s="4">
        <v>239</v>
      </c>
      <c r="Y205" s="6" t="s">
        <v>10</v>
      </c>
      <c r="Z205" s="4">
        <v>0</v>
      </c>
      <c r="AA205" s="6" t="s">
        <v>10</v>
      </c>
      <c r="AB205" s="4">
        <v>104</v>
      </c>
      <c r="AC205" s="6" t="s">
        <v>10</v>
      </c>
      <c r="AD205" s="4">
        <v>0</v>
      </c>
      <c r="AE205" s="6" t="s">
        <v>10</v>
      </c>
    </row>
    <row r="206" spans="1:31" x14ac:dyDescent="0.2">
      <c r="A206" s="36" t="s">
        <v>70</v>
      </c>
      <c r="B206" s="36" t="s">
        <v>761</v>
      </c>
      <c r="C206" s="8" t="s">
        <v>762</v>
      </c>
      <c r="D206" s="38" t="s">
        <v>14</v>
      </c>
      <c r="E206" s="8">
        <v>2016</v>
      </c>
      <c r="F206" s="9">
        <v>1288063</v>
      </c>
      <c r="G206" s="10">
        <v>2.7091400284509501</v>
      </c>
      <c r="H206" s="8">
        <v>323</v>
      </c>
      <c r="I206" s="8">
        <v>795</v>
      </c>
      <c r="J206" s="8">
        <v>1118</v>
      </c>
      <c r="K206" s="10">
        <v>3.3271719038817</v>
      </c>
      <c r="L206" s="11">
        <v>1152.1135957066199</v>
      </c>
      <c r="M206" s="10">
        <v>-0.59813102792135597</v>
      </c>
      <c r="N206" s="8">
        <v>259</v>
      </c>
      <c r="O206" s="10">
        <v>14.096916299559499</v>
      </c>
      <c r="P206" s="8" t="s">
        <v>10</v>
      </c>
      <c r="Q206" s="8" t="s">
        <v>10</v>
      </c>
      <c r="R206" s="8" t="s">
        <v>10</v>
      </c>
      <c r="S206" s="8" t="s">
        <v>10</v>
      </c>
      <c r="T206" s="8">
        <v>696</v>
      </c>
      <c r="U206" s="10">
        <v>43.505154639175302</v>
      </c>
      <c r="V206" s="8">
        <v>238</v>
      </c>
      <c r="W206" s="10">
        <v>67.605633802816897</v>
      </c>
      <c r="X206" s="8">
        <v>181</v>
      </c>
      <c r="Y206" s="10">
        <v>-24.267782426778201</v>
      </c>
      <c r="Z206" s="8">
        <v>94</v>
      </c>
      <c r="AA206" s="10" t="s">
        <v>67</v>
      </c>
      <c r="AB206" s="8">
        <v>183</v>
      </c>
      <c r="AC206" s="10">
        <v>75.961538461538495</v>
      </c>
      <c r="AD206" s="8">
        <v>0</v>
      </c>
      <c r="AE206" s="10" t="s">
        <v>10</v>
      </c>
    </row>
    <row r="207" spans="1:31" x14ac:dyDescent="0.2">
      <c r="A207" s="36" t="s">
        <v>70</v>
      </c>
      <c r="B207" s="36" t="s">
        <v>761</v>
      </c>
      <c r="C207" s="8" t="s">
        <v>762</v>
      </c>
      <c r="D207" s="38" t="s">
        <v>14</v>
      </c>
      <c r="E207" s="8">
        <v>2017</v>
      </c>
      <c r="F207" s="9">
        <v>1284935</v>
      </c>
      <c r="G207" s="10">
        <v>-0.24284526455615699</v>
      </c>
      <c r="H207" s="8">
        <v>315</v>
      </c>
      <c r="I207" s="8">
        <v>917</v>
      </c>
      <c r="J207" s="8">
        <v>1232</v>
      </c>
      <c r="K207" s="10">
        <v>10.1967799642218</v>
      </c>
      <c r="L207" s="11">
        <v>1042.9667207792199</v>
      </c>
      <c r="M207" s="10">
        <v>-9.4736209462449494</v>
      </c>
      <c r="N207" s="8">
        <v>434</v>
      </c>
      <c r="O207" s="10">
        <v>67.567567567567593</v>
      </c>
      <c r="P207" s="8" t="s">
        <v>10</v>
      </c>
      <c r="Q207" s="8" t="s">
        <v>10</v>
      </c>
      <c r="R207" s="8" t="s">
        <v>10</v>
      </c>
      <c r="S207" s="8" t="s">
        <v>10</v>
      </c>
      <c r="T207" s="8">
        <v>685</v>
      </c>
      <c r="U207" s="10">
        <v>-1.5804597701149401</v>
      </c>
      <c r="V207" s="8">
        <v>152</v>
      </c>
      <c r="W207" s="10">
        <v>-36.134453781512597</v>
      </c>
      <c r="X207" s="8">
        <v>214</v>
      </c>
      <c r="Y207" s="10">
        <v>18.232044198895</v>
      </c>
      <c r="Z207" s="8">
        <v>102</v>
      </c>
      <c r="AA207" s="10">
        <v>8.5106382978723296</v>
      </c>
      <c r="AB207" s="8">
        <v>217</v>
      </c>
      <c r="AC207" s="10">
        <v>18.5792349726776</v>
      </c>
      <c r="AD207" s="8">
        <v>0</v>
      </c>
      <c r="AE207" s="10" t="s">
        <v>10</v>
      </c>
    </row>
    <row r="208" spans="1:31" x14ac:dyDescent="0.2">
      <c r="A208" s="36" t="s">
        <v>70</v>
      </c>
      <c r="B208" s="36" t="s">
        <v>761</v>
      </c>
      <c r="C208" s="8" t="s">
        <v>762</v>
      </c>
      <c r="D208" s="38" t="s">
        <v>14</v>
      </c>
      <c r="E208" s="8">
        <v>2018</v>
      </c>
      <c r="F208" s="9">
        <v>1464224</v>
      </c>
      <c r="G208" s="10">
        <v>13.9531571635919</v>
      </c>
      <c r="H208" s="8">
        <v>212</v>
      </c>
      <c r="I208" s="8">
        <v>917</v>
      </c>
      <c r="J208" s="8">
        <v>1129</v>
      </c>
      <c r="K208" s="10">
        <v>-8.3603896103896105</v>
      </c>
      <c r="L208" s="11">
        <v>1296.92116917626</v>
      </c>
      <c r="M208" s="10">
        <v>24.349237932281</v>
      </c>
      <c r="N208" s="8">
        <v>461</v>
      </c>
      <c r="O208" s="10">
        <v>6.2211981566820302</v>
      </c>
      <c r="P208" s="8" t="s">
        <v>10</v>
      </c>
      <c r="Q208" s="8" t="s">
        <v>10</v>
      </c>
      <c r="R208" s="8" t="s">
        <v>10</v>
      </c>
      <c r="S208" s="8" t="s">
        <v>10</v>
      </c>
      <c r="T208" s="8">
        <v>801</v>
      </c>
      <c r="U208" s="10">
        <v>16.9343065693431</v>
      </c>
      <c r="V208" s="8">
        <v>240</v>
      </c>
      <c r="W208" s="10">
        <v>57.894736842105303</v>
      </c>
      <c r="X208" s="8">
        <v>99</v>
      </c>
      <c r="Y208" s="10">
        <v>-53.738317757009298</v>
      </c>
      <c r="Z208" s="8">
        <v>205</v>
      </c>
      <c r="AA208" s="10">
        <v>100.980392156863</v>
      </c>
      <c r="AB208" s="8">
        <v>257</v>
      </c>
      <c r="AC208" s="10">
        <v>18.433179723502299</v>
      </c>
      <c r="AD208" s="8">
        <v>0</v>
      </c>
      <c r="AE208" s="10" t="s">
        <v>10</v>
      </c>
    </row>
    <row r="209" spans="1:31" x14ac:dyDescent="0.2">
      <c r="A209" s="36" t="s">
        <v>70</v>
      </c>
      <c r="B209" s="36" t="s">
        <v>761</v>
      </c>
      <c r="C209" s="8" t="s">
        <v>762</v>
      </c>
      <c r="D209" s="38" t="s">
        <v>14</v>
      </c>
      <c r="E209" s="8">
        <v>2019</v>
      </c>
      <c r="F209" s="9">
        <v>1486257</v>
      </c>
      <c r="G209" s="10">
        <v>1.5047561028913601</v>
      </c>
      <c r="H209" s="8">
        <v>219</v>
      </c>
      <c r="I209" s="8">
        <v>932</v>
      </c>
      <c r="J209" s="8">
        <v>1151</v>
      </c>
      <c r="K209" s="10">
        <v>1.9486271036315299</v>
      </c>
      <c r="L209" s="11">
        <v>1291.27454387489</v>
      </c>
      <c r="M209" s="10">
        <v>-0.435386932958859</v>
      </c>
      <c r="N209" s="8">
        <v>179</v>
      </c>
      <c r="O209" s="10">
        <v>-61.171366594360101</v>
      </c>
      <c r="P209" s="8" t="s">
        <v>10</v>
      </c>
      <c r="Q209" s="8" t="s">
        <v>10</v>
      </c>
      <c r="R209" s="8" t="s">
        <v>10</v>
      </c>
      <c r="S209" s="8" t="s">
        <v>10</v>
      </c>
      <c r="T209" s="8">
        <v>809</v>
      </c>
      <c r="U209" s="10">
        <v>0.99875156054931602</v>
      </c>
      <c r="V209" s="8">
        <v>240</v>
      </c>
      <c r="W209" s="10">
        <v>0</v>
      </c>
      <c r="X209" s="8">
        <v>99</v>
      </c>
      <c r="Y209" s="10">
        <v>0</v>
      </c>
      <c r="Z209" s="8">
        <v>88</v>
      </c>
      <c r="AA209" s="10">
        <v>-57.0731707317073</v>
      </c>
      <c r="AB209" s="8">
        <v>382</v>
      </c>
      <c r="AC209" s="10">
        <v>48.638132295719799</v>
      </c>
      <c r="AD209" s="8">
        <v>0</v>
      </c>
      <c r="AE209" s="10" t="s">
        <v>10</v>
      </c>
    </row>
    <row r="210" spans="1:31" x14ac:dyDescent="0.2">
      <c r="A210" s="36" t="s">
        <v>70</v>
      </c>
      <c r="B210" s="36" t="s">
        <v>761</v>
      </c>
      <c r="C210" s="8" t="s">
        <v>762</v>
      </c>
      <c r="D210" s="38" t="s">
        <v>14</v>
      </c>
      <c r="E210" s="8">
        <v>2020</v>
      </c>
      <c r="F210" s="9">
        <v>1492387</v>
      </c>
      <c r="G210" s="10">
        <v>0.41244549226682198</v>
      </c>
      <c r="H210" s="8">
        <v>230</v>
      </c>
      <c r="I210" s="8">
        <v>932</v>
      </c>
      <c r="J210" s="8">
        <v>1162</v>
      </c>
      <c r="K210" s="10">
        <v>0.95569070373589005</v>
      </c>
      <c r="L210" s="11">
        <v>1284.32616179002</v>
      </c>
      <c r="M210" s="10">
        <v>-0.53810261480282695</v>
      </c>
      <c r="N210" s="8">
        <v>232</v>
      </c>
      <c r="O210" s="10">
        <v>29.608938547486002</v>
      </c>
      <c r="P210" s="8" t="s">
        <v>10</v>
      </c>
      <c r="Q210" s="8" t="s">
        <v>10</v>
      </c>
      <c r="R210" s="8" t="s">
        <v>10</v>
      </c>
      <c r="S210" s="8" t="s">
        <v>10</v>
      </c>
      <c r="T210" s="8">
        <v>736</v>
      </c>
      <c r="U210" s="10">
        <v>-9.0234857849196501</v>
      </c>
      <c r="V210" s="8">
        <v>222</v>
      </c>
      <c r="W210" s="10">
        <v>-7.5</v>
      </c>
      <c r="X210" s="8">
        <v>109</v>
      </c>
      <c r="Y210" s="10">
        <v>10.1010101010101</v>
      </c>
      <c r="Z210" s="8">
        <v>177</v>
      </c>
      <c r="AA210" s="10">
        <v>101.136363636364</v>
      </c>
      <c r="AB210" s="8">
        <v>228</v>
      </c>
      <c r="AC210" s="10">
        <v>-40.3141361256545</v>
      </c>
      <c r="AD210" s="8">
        <v>0</v>
      </c>
      <c r="AE210" s="10" t="s">
        <v>10</v>
      </c>
    </row>
    <row r="211" spans="1:31" x14ac:dyDescent="0.2">
      <c r="A211" s="17" t="s">
        <v>64</v>
      </c>
      <c r="B211" s="17" t="s">
        <v>759</v>
      </c>
      <c r="C211" s="4" t="s">
        <v>760</v>
      </c>
      <c r="D211" s="37" t="s">
        <v>14</v>
      </c>
      <c r="E211" s="4">
        <v>2015</v>
      </c>
      <c r="F211" s="5">
        <v>531742</v>
      </c>
      <c r="G211" s="6" t="s">
        <v>10</v>
      </c>
      <c r="H211" s="4">
        <v>286</v>
      </c>
      <c r="I211" s="4">
        <v>285</v>
      </c>
      <c r="J211" s="4">
        <v>571</v>
      </c>
      <c r="K211" s="6" t="s">
        <v>10</v>
      </c>
      <c r="L211" s="7">
        <v>931.24693520140102</v>
      </c>
      <c r="M211" s="6" t="s">
        <v>10</v>
      </c>
      <c r="N211" s="4">
        <v>257</v>
      </c>
      <c r="O211" s="6" t="s">
        <v>10</v>
      </c>
      <c r="P211" s="4" t="s">
        <v>10</v>
      </c>
      <c r="Q211" s="4" t="s">
        <v>10</v>
      </c>
      <c r="R211" s="4" t="s">
        <v>10</v>
      </c>
      <c r="S211" s="4" t="s">
        <v>10</v>
      </c>
      <c r="T211" s="4">
        <v>462</v>
      </c>
      <c r="U211" s="6" t="s">
        <v>10</v>
      </c>
      <c r="V211" s="4">
        <v>228</v>
      </c>
      <c r="W211" s="6" t="s">
        <v>10</v>
      </c>
      <c r="X211" s="4">
        <v>104</v>
      </c>
      <c r="Y211" s="6" t="s">
        <v>10</v>
      </c>
      <c r="Z211" s="4">
        <v>0</v>
      </c>
      <c r="AA211" s="6" t="s">
        <v>10</v>
      </c>
      <c r="AB211" s="4">
        <v>130</v>
      </c>
      <c r="AC211" s="6" t="s">
        <v>10</v>
      </c>
      <c r="AD211" s="4">
        <v>0</v>
      </c>
      <c r="AE211" s="6" t="s">
        <v>10</v>
      </c>
    </row>
    <row r="212" spans="1:31" x14ac:dyDescent="0.2">
      <c r="A212" s="36" t="s">
        <v>64</v>
      </c>
      <c r="B212" s="36" t="s">
        <v>759</v>
      </c>
      <c r="C212" s="8" t="s">
        <v>760</v>
      </c>
      <c r="D212" s="38" t="s">
        <v>14</v>
      </c>
      <c r="E212" s="8">
        <v>2016</v>
      </c>
      <c r="F212" s="9">
        <v>528301</v>
      </c>
      <c r="G212" s="10">
        <v>-0.64711833934502105</v>
      </c>
      <c r="H212" s="8">
        <v>289</v>
      </c>
      <c r="I212" s="8">
        <v>285</v>
      </c>
      <c r="J212" s="8">
        <v>574</v>
      </c>
      <c r="K212" s="10">
        <v>0.52539404553415503</v>
      </c>
      <c r="L212" s="11">
        <v>920.38501742160304</v>
      </c>
      <c r="M212" s="10">
        <v>-1.16638427136935</v>
      </c>
      <c r="N212" s="8">
        <v>251</v>
      </c>
      <c r="O212" s="10">
        <v>-2.3346303501945598</v>
      </c>
      <c r="P212" s="8" t="s">
        <v>10</v>
      </c>
      <c r="Q212" s="8" t="s">
        <v>10</v>
      </c>
      <c r="R212" s="8" t="s">
        <v>10</v>
      </c>
      <c r="S212" s="8" t="s">
        <v>10</v>
      </c>
      <c r="T212" s="8">
        <v>646</v>
      </c>
      <c r="U212" s="10">
        <v>39.826839826839802</v>
      </c>
      <c r="V212" s="8">
        <v>229</v>
      </c>
      <c r="W212" s="10">
        <v>0.43859649122805999</v>
      </c>
      <c r="X212" s="8">
        <v>116</v>
      </c>
      <c r="Y212" s="10">
        <v>11.538461538461499</v>
      </c>
      <c r="Z212" s="8">
        <v>5</v>
      </c>
      <c r="AA212" s="10" t="s">
        <v>67</v>
      </c>
      <c r="AB212" s="8">
        <v>291</v>
      </c>
      <c r="AC212" s="10">
        <v>123.846153846154</v>
      </c>
      <c r="AD212" s="8">
        <v>5</v>
      </c>
      <c r="AE212" s="10" t="s">
        <v>67</v>
      </c>
    </row>
    <row r="213" spans="1:31" x14ac:dyDescent="0.2">
      <c r="A213" s="36" t="s">
        <v>64</v>
      </c>
      <c r="B213" s="36" t="s">
        <v>759</v>
      </c>
      <c r="C213" s="8" t="s">
        <v>760</v>
      </c>
      <c r="D213" s="38" t="s">
        <v>14</v>
      </c>
      <c r="E213" s="8">
        <v>2017</v>
      </c>
      <c r="F213" s="9">
        <v>559817</v>
      </c>
      <c r="G213" s="10">
        <v>5.9655385850111902</v>
      </c>
      <c r="H213" s="8">
        <v>450</v>
      </c>
      <c r="I213" s="8">
        <v>745</v>
      </c>
      <c r="J213" s="8">
        <v>1195</v>
      </c>
      <c r="K213" s="10">
        <v>108.18815331010499</v>
      </c>
      <c r="L213" s="11">
        <v>468.46610878661102</v>
      </c>
      <c r="M213" s="10">
        <v>-49.101071842848199</v>
      </c>
      <c r="N213" s="8">
        <v>531</v>
      </c>
      <c r="O213" s="10">
        <v>111.553784860558</v>
      </c>
      <c r="P213" s="8" t="s">
        <v>10</v>
      </c>
      <c r="Q213" s="8" t="s">
        <v>10</v>
      </c>
      <c r="R213" s="8" t="s">
        <v>10</v>
      </c>
      <c r="S213" s="8" t="s">
        <v>10</v>
      </c>
      <c r="T213" s="8">
        <v>843</v>
      </c>
      <c r="U213" s="10">
        <v>30.495356037151701</v>
      </c>
      <c r="V213" s="8">
        <v>231</v>
      </c>
      <c r="W213" s="10">
        <v>0.87336244541484898</v>
      </c>
      <c r="X213" s="8">
        <v>232</v>
      </c>
      <c r="Y213" s="10">
        <v>100</v>
      </c>
      <c r="Z213" s="8">
        <v>17</v>
      </c>
      <c r="AA213" s="10">
        <v>240</v>
      </c>
      <c r="AB213" s="8">
        <v>345</v>
      </c>
      <c r="AC213" s="10">
        <v>18.556701030927801</v>
      </c>
      <c r="AD213" s="8">
        <v>18</v>
      </c>
      <c r="AE213" s="10">
        <v>260</v>
      </c>
    </row>
    <row r="214" spans="1:31" x14ac:dyDescent="0.2">
      <c r="A214" s="36" t="s">
        <v>64</v>
      </c>
      <c r="B214" s="36" t="s">
        <v>759</v>
      </c>
      <c r="C214" s="8" t="s">
        <v>760</v>
      </c>
      <c r="D214" s="38" t="s">
        <v>14</v>
      </c>
      <c r="E214" s="8">
        <v>2018</v>
      </c>
      <c r="F214" s="9">
        <v>552718</v>
      </c>
      <c r="G214" s="10">
        <v>-1.2680929660942799</v>
      </c>
      <c r="H214" s="8">
        <v>380</v>
      </c>
      <c r="I214" s="8">
        <v>745</v>
      </c>
      <c r="J214" s="8">
        <v>1125</v>
      </c>
      <c r="K214" s="10">
        <v>-5.8577405857740601</v>
      </c>
      <c r="L214" s="11">
        <v>491.30488888888902</v>
      </c>
      <c r="M214" s="10">
        <v>4.8752256937931904</v>
      </c>
      <c r="N214" s="8">
        <v>506</v>
      </c>
      <c r="O214" s="10">
        <v>-4.7080979284369198</v>
      </c>
      <c r="P214" s="8" t="s">
        <v>10</v>
      </c>
      <c r="Q214" s="8" t="s">
        <v>10</v>
      </c>
      <c r="R214" s="8" t="s">
        <v>10</v>
      </c>
      <c r="S214" s="8" t="s">
        <v>10</v>
      </c>
      <c r="T214" s="8">
        <v>865</v>
      </c>
      <c r="U214" s="10">
        <v>2.6097271648873002</v>
      </c>
      <c r="V214" s="8">
        <v>220</v>
      </c>
      <c r="W214" s="10">
        <v>-4.7619047619047699</v>
      </c>
      <c r="X214" s="8">
        <v>189</v>
      </c>
      <c r="Y214" s="10">
        <v>-18.534482758620701</v>
      </c>
      <c r="Z214" s="8">
        <v>35</v>
      </c>
      <c r="AA214" s="10">
        <v>105.88235294117599</v>
      </c>
      <c r="AB214" s="8">
        <v>368</v>
      </c>
      <c r="AC214" s="10">
        <v>6.6666666666666696</v>
      </c>
      <c r="AD214" s="8">
        <v>53</v>
      </c>
      <c r="AE214" s="10">
        <v>194.444444444444</v>
      </c>
    </row>
    <row r="215" spans="1:31" x14ac:dyDescent="0.2">
      <c r="A215" s="36" t="s">
        <v>64</v>
      </c>
      <c r="B215" s="36" t="s">
        <v>759</v>
      </c>
      <c r="C215" s="8" t="s">
        <v>760</v>
      </c>
      <c r="D215" s="38" t="s">
        <v>14</v>
      </c>
      <c r="E215" s="8">
        <v>2019</v>
      </c>
      <c r="F215" s="9">
        <v>611447</v>
      </c>
      <c r="G215" s="10">
        <v>10.625490756588301</v>
      </c>
      <c r="H215" s="8">
        <v>428</v>
      </c>
      <c r="I215" s="8">
        <v>838</v>
      </c>
      <c r="J215" s="8">
        <v>1266</v>
      </c>
      <c r="K215" s="10">
        <v>12.533333333333299</v>
      </c>
      <c r="L215" s="11">
        <v>482.97551342812</v>
      </c>
      <c r="M215" s="10">
        <v>-1.69535773999852</v>
      </c>
      <c r="N215" s="8">
        <v>256</v>
      </c>
      <c r="O215" s="10">
        <v>-49.407114624505901</v>
      </c>
      <c r="P215" s="8" t="s">
        <v>10</v>
      </c>
      <c r="Q215" s="8" t="s">
        <v>10</v>
      </c>
      <c r="R215" s="8" t="s">
        <v>10</v>
      </c>
      <c r="S215" s="8" t="s">
        <v>10</v>
      </c>
      <c r="T215" s="8">
        <v>931</v>
      </c>
      <c r="U215" s="10">
        <v>7.6300578034682198</v>
      </c>
      <c r="V215" s="8">
        <v>318</v>
      </c>
      <c r="W215" s="10">
        <v>44.545454545454596</v>
      </c>
      <c r="X215" s="8">
        <v>195</v>
      </c>
      <c r="Y215" s="10">
        <v>3.17460317460319</v>
      </c>
      <c r="Z215" s="8">
        <v>72</v>
      </c>
      <c r="AA215" s="10">
        <v>105.71428571428601</v>
      </c>
      <c r="AB215" s="8">
        <v>346</v>
      </c>
      <c r="AC215" s="10">
        <v>-5.9782608695652204</v>
      </c>
      <c r="AD215" s="8">
        <v>0</v>
      </c>
      <c r="AE215" s="10">
        <v>-100</v>
      </c>
    </row>
    <row r="216" spans="1:31" x14ac:dyDescent="0.2">
      <c r="A216" s="36" t="s">
        <v>64</v>
      </c>
      <c r="B216" s="36" t="s">
        <v>759</v>
      </c>
      <c r="C216" s="8" t="s">
        <v>760</v>
      </c>
      <c r="D216" s="38" t="s">
        <v>14</v>
      </c>
      <c r="E216" s="8">
        <v>2020</v>
      </c>
      <c r="F216" s="9">
        <v>666115</v>
      </c>
      <c r="G216" s="10">
        <v>8.9407585612489608</v>
      </c>
      <c r="H216" s="8">
        <v>436</v>
      </c>
      <c r="I216" s="8">
        <v>838</v>
      </c>
      <c r="J216" s="8">
        <v>1274</v>
      </c>
      <c r="K216" s="10">
        <v>0.63191153238546505</v>
      </c>
      <c r="L216" s="11">
        <v>522.85321821036098</v>
      </c>
      <c r="M216" s="10">
        <v>8.2566721652599799</v>
      </c>
      <c r="N216" s="8">
        <v>278</v>
      </c>
      <c r="O216" s="10">
        <v>8.59375</v>
      </c>
      <c r="P216" s="8" t="s">
        <v>10</v>
      </c>
      <c r="Q216" s="8" t="s">
        <v>10</v>
      </c>
      <c r="R216" s="8" t="s">
        <v>10</v>
      </c>
      <c r="S216" s="8" t="s">
        <v>10</v>
      </c>
      <c r="T216" s="8">
        <v>885</v>
      </c>
      <c r="U216" s="10">
        <v>-4.9409237379162096</v>
      </c>
      <c r="V216" s="8">
        <v>319</v>
      </c>
      <c r="W216" s="10">
        <v>0.31446540880504198</v>
      </c>
      <c r="X216" s="8">
        <v>254</v>
      </c>
      <c r="Y216" s="10">
        <v>30.256410256410302</v>
      </c>
      <c r="Z216" s="8">
        <v>21</v>
      </c>
      <c r="AA216" s="10">
        <v>-70.8333333333333</v>
      </c>
      <c r="AB216" s="8">
        <v>176</v>
      </c>
      <c r="AC216" s="10">
        <v>-49.132947976878597</v>
      </c>
      <c r="AD216" s="8">
        <v>115</v>
      </c>
      <c r="AE216" s="10" t="s">
        <v>67</v>
      </c>
    </row>
    <row r="217" spans="1:31" x14ac:dyDescent="0.2">
      <c r="A217" s="17" t="s">
        <v>70</v>
      </c>
      <c r="B217" s="17" t="s">
        <v>757</v>
      </c>
      <c r="C217" s="4" t="s">
        <v>758</v>
      </c>
      <c r="D217" s="37" t="s">
        <v>14</v>
      </c>
      <c r="E217" s="4">
        <v>2015</v>
      </c>
      <c r="F217" s="5">
        <v>659165</v>
      </c>
      <c r="G217" s="6" t="s">
        <v>10</v>
      </c>
      <c r="H217" s="4">
        <v>155</v>
      </c>
      <c r="I217" s="4">
        <v>743</v>
      </c>
      <c r="J217" s="4">
        <v>898</v>
      </c>
      <c r="K217" s="6" t="s">
        <v>10</v>
      </c>
      <c r="L217" s="7">
        <v>734.03674832962099</v>
      </c>
      <c r="M217" s="6" t="s">
        <v>10</v>
      </c>
      <c r="N217" s="4">
        <v>221</v>
      </c>
      <c r="O217" s="6" t="s">
        <v>10</v>
      </c>
      <c r="P217" s="4" t="s">
        <v>10</v>
      </c>
      <c r="Q217" s="4" t="s">
        <v>10</v>
      </c>
      <c r="R217" s="4" t="s">
        <v>10</v>
      </c>
      <c r="S217" s="4" t="s">
        <v>10</v>
      </c>
      <c r="T217" s="4">
        <v>365</v>
      </c>
      <c r="U217" s="6" t="s">
        <v>10</v>
      </c>
      <c r="V217" s="4">
        <v>104</v>
      </c>
      <c r="W217" s="6" t="s">
        <v>10</v>
      </c>
      <c r="X217" s="4">
        <v>120</v>
      </c>
      <c r="Y217" s="6" t="s">
        <v>10</v>
      </c>
      <c r="Z217" s="4">
        <v>63</v>
      </c>
      <c r="AA217" s="6" t="s">
        <v>10</v>
      </c>
      <c r="AB217" s="4">
        <v>78</v>
      </c>
      <c r="AC217" s="6" t="s">
        <v>10</v>
      </c>
      <c r="AD217" s="4">
        <v>0</v>
      </c>
      <c r="AE217" s="6" t="s">
        <v>10</v>
      </c>
    </row>
    <row r="218" spans="1:31" x14ac:dyDescent="0.2">
      <c r="A218" s="36" t="s">
        <v>70</v>
      </c>
      <c r="B218" s="36" t="s">
        <v>757</v>
      </c>
      <c r="C218" s="8" t="s">
        <v>758</v>
      </c>
      <c r="D218" s="38" t="s">
        <v>14</v>
      </c>
      <c r="E218" s="8">
        <v>2016</v>
      </c>
      <c r="F218" s="9">
        <v>738049</v>
      </c>
      <c r="G218" s="10">
        <v>11.9672616112809</v>
      </c>
      <c r="H218" s="8">
        <v>160</v>
      </c>
      <c r="I218" s="8">
        <v>356</v>
      </c>
      <c r="J218" s="8">
        <v>516</v>
      </c>
      <c r="K218" s="10">
        <v>-42.538975501113597</v>
      </c>
      <c r="L218" s="11">
        <v>1430.3275193798399</v>
      </c>
      <c r="M218" s="10">
        <v>94.857753734360998</v>
      </c>
      <c r="N218" s="8">
        <v>224</v>
      </c>
      <c r="O218" s="10">
        <v>1.3574660633484099</v>
      </c>
      <c r="P218" s="8" t="s">
        <v>10</v>
      </c>
      <c r="Q218" s="8" t="s">
        <v>10</v>
      </c>
      <c r="R218" s="8" t="s">
        <v>10</v>
      </c>
      <c r="S218" s="8" t="s">
        <v>10</v>
      </c>
      <c r="T218" s="8">
        <v>355</v>
      </c>
      <c r="U218" s="10">
        <v>-2.7397260273972601</v>
      </c>
      <c r="V218" s="8">
        <v>105</v>
      </c>
      <c r="W218" s="10">
        <v>0.96153846153845801</v>
      </c>
      <c r="X218" s="8">
        <v>120</v>
      </c>
      <c r="Y218" s="10">
        <v>0</v>
      </c>
      <c r="Z218" s="8">
        <v>0</v>
      </c>
      <c r="AA218" s="10">
        <v>-100</v>
      </c>
      <c r="AB218" s="8">
        <v>130</v>
      </c>
      <c r="AC218" s="10">
        <v>66.6666666666667</v>
      </c>
      <c r="AD218" s="8">
        <v>0</v>
      </c>
      <c r="AE218" s="10" t="s">
        <v>10</v>
      </c>
    </row>
    <row r="219" spans="1:31" x14ac:dyDescent="0.2">
      <c r="A219" s="36" t="s">
        <v>70</v>
      </c>
      <c r="B219" s="36" t="s">
        <v>757</v>
      </c>
      <c r="C219" s="8" t="s">
        <v>758</v>
      </c>
      <c r="D219" s="38" t="s">
        <v>14</v>
      </c>
      <c r="E219" s="8">
        <v>2017</v>
      </c>
      <c r="F219" s="9">
        <v>739284</v>
      </c>
      <c r="G219" s="10">
        <v>0.16733306325189501</v>
      </c>
      <c r="H219" s="8">
        <v>156</v>
      </c>
      <c r="I219" s="8">
        <v>298</v>
      </c>
      <c r="J219" s="8">
        <v>454</v>
      </c>
      <c r="K219" s="10">
        <v>-12.015503875968999</v>
      </c>
      <c r="L219" s="11">
        <v>1628.37885462555</v>
      </c>
      <c r="M219" s="10">
        <v>13.8465723802599</v>
      </c>
      <c r="N219" s="8">
        <v>120</v>
      </c>
      <c r="O219" s="10">
        <v>-46.428571428571402</v>
      </c>
      <c r="P219" s="8" t="s">
        <v>10</v>
      </c>
      <c r="Q219" s="8" t="s">
        <v>10</v>
      </c>
      <c r="R219" s="8" t="s">
        <v>10</v>
      </c>
      <c r="S219" s="8" t="s">
        <v>10</v>
      </c>
      <c r="T219" s="8">
        <v>278</v>
      </c>
      <c r="U219" s="10">
        <v>-21.690140845070399</v>
      </c>
      <c r="V219" s="8">
        <v>76</v>
      </c>
      <c r="W219" s="10">
        <v>-27.619047619047599</v>
      </c>
      <c r="X219" s="8">
        <v>72</v>
      </c>
      <c r="Y219" s="10">
        <v>-40</v>
      </c>
      <c r="Z219" s="8">
        <v>0</v>
      </c>
      <c r="AA219" s="10" t="s">
        <v>10</v>
      </c>
      <c r="AB219" s="8">
        <v>130</v>
      </c>
      <c r="AC219" s="10">
        <v>0</v>
      </c>
      <c r="AD219" s="8">
        <v>0</v>
      </c>
      <c r="AE219" s="10" t="s">
        <v>10</v>
      </c>
    </row>
    <row r="220" spans="1:31" x14ac:dyDescent="0.2">
      <c r="A220" s="36" t="s">
        <v>70</v>
      </c>
      <c r="B220" s="36" t="s">
        <v>757</v>
      </c>
      <c r="C220" s="8" t="s">
        <v>758</v>
      </c>
      <c r="D220" s="38" t="s">
        <v>14</v>
      </c>
      <c r="E220" s="8">
        <v>2018</v>
      </c>
      <c r="F220" s="9">
        <v>749892</v>
      </c>
      <c r="G220" s="10">
        <v>1.43490187803335</v>
      </c>
      <c r="H220" s="8">
        <v>202</v>
      </c>
      <c r="I220" s="8">
        <v>312</v>
      </c>
      <c r="J220" s="8">
        <v>514</v>
      </c>
      <c r="K220" s="10">
        <v>13.215859030837001</v>
      </c>
      <c r="L220" s="11">
        <v>1458.93385214008</v>
      </c>
      <c r="M220" s="10">
        <v>-10.4057481466398</v>
      </c>
      <c r="N220" s="8">
        <v>148</v>
      </c>
      <c r="O220" s="10">
        <v>23.3333333333333</v>
      </c>
      <c r="P220" s="8" t="s">
        <v>10</v>
      </c>
      <c r="Q220" s="8" t="s">
        <v>10</v>
      </c>
      <c r="R220" s="8" t="s">
        <v>10</v>
      </c>
      <c r="S220" s="8" t="s">
        <v>10</v>
      </c>
      <c r="T220" s="8">
        <v>352</v>
      </c>
      <c r="U220" s="10">
        <v>26.6187050359712</v>
      </c>
      <c r="V220" s="8">
        <v>110</v>
      </c>
      <c r="W220" s="10">
        <v>44.7368421052632</v>
      </c>
      <c r="X220" s="8">
        <v>112</v>
      </c>
      <c r="Y220" s="10">
        <v>55.5555555555556</v>
      </c>
      <c r="Z220" s="8">
        <v>0</v>
      </c>
      <c r="AA220" s="10" t="s">
        <v>10</v>
      </c>
      <c r="AB220" s="8">
        <v>130</v>
      </c>
      <c r="AC220" s="10">
        <v>0</v>
      </c>
      <c r="AD220" s="8">
        <v>0</v>
      </c>
      <c r="AE220" s="10" t="s">
        <v>10</v>
      </c>
    </row>
    <row r="221" spans="1:31" x14ac:dyDescent="0.2">
      <c r="A221" s="36" t="s">
        <v>70</v>
      </c>
      <c r="B221" s="36" t="s">
        <v>757</v>
      </c>
      <c r="C221" s="8" t="s">
        <v>758</v>
      </c>
      <c r="D221" s="38" t="s">
        <v>14</v>
      </c>
      <c r="E221" s="8">
        <v>2019</v>
      </c>
      <c r="F221" s="9">
        <v>774302</v>
      </c>
      <c r="G221" s="10">
        <v>3.2551354061651501</v>
      </c>
      <c r="H221" s="8">
        <v>320</v>
      </c>
      <c r="I221" s="8">
        <v>288</v>
      </c>
      <c r="J221" s="8">
        <v>608</v>
      </c>
      <c r="K221" s="10">
        <v>18.2879377431907</v>
      </c>
      <c r="L221" s="11">
        <v>1273.52302631579</v>
      </c>
      <c r="M221" s="10">
        <v>-12.708651975709101</v>
      </c>
      <c r="N221" s="8">
        <v>195</v>
      </c>
      <c r="O221" s="10">
        <v>31.756756756756801</v>
      </c>
      <c r="P221" s="8" t="s">
        <v>10</v>
      </c>
      <c r="Q221" s="8" t="s">
        <v>10</v>
      </c>
      <c r="R221" s="8" t="s">
        <v>10</v>
      </c>
      <c r="S221" s="8" t="s">
        <v>10</v>
      </c>
      <c r="T221" s="8">
        <v>569</v>
      </c>
      <c r="U221" s="10">
        <v>61.647727272727302</v>
      </c>
      <c r="V221" s="8">
        <v>248</v>
      </c>
      <c r="W221" s="10">
        <v>125.454545454545</v>
      </c>
      <c r="X221" s="8">
        <v>112</v>
      </c>
      <c r="Y221" s="10">
        <v>0</v>
      </c>
      <c r="Z221" s="8">
        <v>46</v>
      </c>
      <c r="AA221" s="10" t="s">
        <v>67</v>
      </c>
      <c r="AB221" s="8">
        <v>163</v>
      </c>
      <c r="AC221" s="10">
        <v>25.384615384615401</v>
      </c>
      <c r="AD221" s="8">
        <v>0</v>
      </c>
      <c r="AE221" s="10" t="s">
        <v>10</v>
      </c>
    </row>
    <row r="222" spans="1:31" x14ac:dyDescent="0.2">
      <c r="A222" s="36" t="s">
        <v>70</v>
      </c>
      <c r="B222" s="36" t="s">
        <v>757</v>
      </c>
      <c r="C222" s="8" t="s">
        <v>758</v>
      </c>
      <c r="D222" s="38" t="s">
        <v>14</v>
      </c>
      <c r="E222" s="8">
        <v>2020</v>
      </c>
      <c r="F222" s="9">
        <v>889550</v>
      </c>
      <c r="G222" s="10">
        <v>14.8841149835594</v>
      </c>
      <c r="H222" s="8">
        <v>323</v>
      </c>
      <c r="I222" s="8">
        <v>313</v>
      </c>
      <c r="J222" s="8">
        <v>636</v>
      </c>
      <c r="K222" s="10">
        <v>4.6052631578947301</v>
      </c>
      <c r="L222" s="11">
        <v>1398.66352201258</v>
      </c>
      <c r="M222" s="10">
        <v>9.8263237578680904</v>
      </c>
      <c r="N222" s="8">
        <v>194</v>
      </c>
      <c r="O222" s="10">
        <v>-0.512820512820511</v>
      </c>
      <c r="P222" s="8" t="s">
        <v>10</v>
      </c>
      <c r="Q222" s="8" t="s">
        <v>10</v>
      </c>
      <c r="R222" s="8" t="s">
        <v>10</v>
      </c>
      <c r="S222" s="8" t="s">
        <v>10</v>
      </c>
      <c r="T222" s="8">
        <v>625</v>
      </c>
      <c r="U222" s="10">
        <v>9.8418277680140598</v>
      </c>
      <c r="V222" s="8">
        <v>272</v>
      </c>
      <c r="W222" s="10">
        <v>9.6774193548386993</v>
      </c>
      <c r="X222" s="8">
        <v>144</v>
      </c>
      <c r="Y222" s="10">
        <v>28.571428571428601</v>
      </c>
      <c r="Z222" s="8">
        <v>46</v>
      </c>
      <c r="AA222" s="10">
        <v>0</v>
      </c>
      <c r="AB222" s="8">
        <v>163</v>
      </c>
      <c r="AC222" s="10">
        <v>0</v>
      </c>
      <c r="AD222" s="8">
        <v>0</v>
      </c>
      <c r="AE222" s="10" t="s">
        <v>10</v>
      </c>
    </row>
    <row r="223" spans="1:31" x14ac:dyDescent="0.2">
      <c r="A223" s="17" t="s">
        <v>70</v>
      </c>
      <c r="B223" s="17" t="s">
        <v>755</v>
      </c>
      <c r="C223" s="4" t="s">
        <v>756</v>
      </c>
      <c r="D223" s="37" t="s">
        <v>14</v>
      </c>
      <c r="E223" s="4">
        <v>2015</v>
      </c>
      <c r="F223" s="5">
        <v>474575</v>
      </c>
      <c r="G223" s="6" t="s">
        <v>10</v>
      </c>
      <c r="H223" s="4">
        <v>305</v>
      </c>
      <c r="I223" s="4">
        <v>193</v>
      </c>
      <c r="J223" s="4">
        <v>498</v>
      </c>
      <c r="K223" s="6" t="s">
        <v>10</v>
      </c>
      <c r="L223" s="7">
        <v>952.96184738955799</v>
      </c>
      <c r="M223" s="6" t="s">
        <v>10</v>
      </c>
      <c r="N223" s="4">
        <v>87</v>
      </c>
      <c r="O223" s="6" t="s">
        <v>10</v>
      </c>
      <c r="P223" s="4" t="s">
        <v>10</v>
      </c>
      <c r="Q223" s="4" t="s">
        <v>10</v>
      </c>
      <c r="R223" s="4" t="s">
        <v>10</v>
      </c>
      <c r="S223" s="4" t="s">
        <v>10</v>
      </c>
      <c r="T223" s="4">
        <v>374</v>
      </c>
      <c r="U223" s="6" t="s">
        <v>10</v>
      </c>
      <c r="V223" s="4">
        <v>100</v>
      </c>
      <c r="W223" s="6" t="s">
        <v>10</v>
      </c>
      <c r="X223" s="4">
        <v>178</v>
      </c>
      <c r="Y223" s="6" t="s">
        <v>10</v>
      </c>
      <c r="Z223" s="4">
        <v>7</v>
      </c>
      <c r="AA223" s="6" t="s">
        <v>10</v>
      </c>
      <c r="AB223" s="4">
        <v>89</v>
      </c>
      <c r="AC223" s="6" t="s">
        <v>10</v>
      </c>
      <c r="AD223" s="4">
        <v>0</v>
      </c>
      <c r="AE223" s="6" t="s">
        <v>10</v>
      </c>
    </row>
    <row r="224" spans="1:31" x14ac:dyDescent="0.2">
      <c r="A224" s="36" t="s">
        <v>70</v>
      </c>
      <c r="B224" s="36" t="s">
        <v>755</v>
      </c>
      <c r="C224" s="8" t="s">
        <v>756</v>
      </c>
      <c r="D224" s="38" t="s">
        <v>14</v>
      </c>
      <c r="E224" s="8">
        <v>2016</v>
      </c>
      <c r="F224" s="9">
        <v>487860</v>
      </c>
      <c r="G224" s="10">
        <v>2.79934678396461</v>
      </c>
      <c r="H224" s="8">
        <v>339</v>
      </c>
      <c r="I224" s="8">
        <v>193</v>
      </c>
      <c r="J224" s="8">
        <v>532</v>
      </c>
      <c r="K224" s="10">
        <v>6.8273092369477899</v>
      </c>
      <c r="L224" s="11">
        <v>917.03007518797006</v>
      </c>
      <c r="M224" s="10">
        <v>-3.7705362811760001</v>
      </c>
      <c r="N224" s="8">
        <v>89</v>
      </c>
      <c r="O224" s="10">
        <v>2.29885057471264</v>
      </c>
      <c r="P224" s="8" t="s">
        <v>10</v>
      </c>
      <c r="Q224" s="8" t="s">
        <v>10</v>
      </c>
      <c r="R224" s="8" t="s">
        <v>10</v>
      </c>
      <c r="S224" s="8" t="s">
        <v>10</v>
      </c>
      <c r="T224" s="8">
        <v>463</v>
      </c>
      <c r="U224" s="10">
        <v>23.796791443850299</v>
      </c>
      <c r="V224" s="8">
        <v>186</v>
      </c>
      <c r="W224" s="10">
        <v>86</v>
      </c>
      <c r="X224" s="8">
        <v>169</v>
      </c>
      <c r="Y224" s="10">
        <v>-5.0561797752809001</v>
      </c>
      <c r="Z224" s="8">
        <v>1</v>
      </c>
      <c r="AA224" s="10">
        <v>-85.714285714285694</v>
      </c>
      <c r="AB224" s="8">
        <v>72</v>
      </c>
      <c r="AC224" s="10">
        <v>-19.101123595505602</v>
      </c>
      <c r="AD224" s="8">
        <v>35</v>
      </c>
      <c r="AE224" s="10" t="s">
        <v>67</v>
      </c>
    </row>
    <row r="225" spans="1:31" x14ac:dyDescent="0.2">
      <c r="A225" s="36" t="s">
        <v>70</v>
      </c>
      <c r="B225" s="36" t="s">
        <v>755</v>
      </c>
      <c r="C225" s="8" t="s">
        <v>756</v>
      </c>
      <c r="D225" s="38" t="s">
        <v>14</v>
      </c>
      <c r="E225" s="8">
        <v>2017</v>
      </c>
      <c r="F225" s="9">
        <v>490890</v>
      </c>
      <c r="G225" s="10">
        <v>0.621079817980563</v>
      </c>
      <c r="H225" s="8">
        <v>250</v>
      </c>
      <c r="I225" s="8">
        <v>209</v>
      </c>
      <c r="J225" s="8">
        <v>459</v>
      </c>
      <c r="K225" s="10">
        <v>-13.721804511278201</v>
      </c>
      <c r="L225" s="11">
        <v>1069.4771241830099</v>
      </c>
      <c r="M225" s="10">
        <v>16.623996651776999</v>
      </c>
      <c r="N225" s="8">
        <v>174</v>
      </c>
      <c r="O225" s="10">
        <v>95.505617977528104</v>
      </c>
      <c r="P225" s="8" t="s">
        <v>10</v>
      </c>
      <c r="Q225" s="8" t="s">
        <v>10</v>
      </c>
      <c r="R225" s="8" t="s">
        <v>10</v>
      </c>
      <c r="S225" s="8" t="s">
        <v>10</v>
      </c>
      <c r="T225" s="8">
        <v>414</v>
      </c>
      <c r="U225" s="10">
        <v>-10.5831533477322</v>
      </c>
      <c r="V225" s="8">
        <v>184</v>
      </c>
      <c r="W225" s="10">
        <v>-1.0752688172042999</v>
      </c>
      <c r="X225" s="8">
        <v>52</v>
      </c>
      <c r="Y225" s="10">
        <v>-69.230769230769198</v>
      </c>
      <c r="Z225" s="8">
        <v>77</v>
      </c>
      <c r="AA225" s="10">
        <v>7600</v>
      </c>
      <c r="AB225" s="8">
        <v>101</v>
      </c>
      <c r="AC225" s="10">
        <v>40.2777777777778</v>
      </c>
      <c r="AD225" s="8">
        <v>0</v>
      </c>
      <c r="AE225" s="10">
        <v>-100</v>
      </c>
    </row>
    <row r="226" spans="1:31" x14ac:dyDescent="0.2">
      <c r="A226" s="36" t="s">
        <v>70</v>
      </c>
      <c r="B226" s="36" t="s">
        <v>755</v>
      </c>
      <c r="C226" s="8" t="s">
        <v>756</v>
      </c>
      <c r="D226" s="38" t="s">
        <v>14</v>
      </c>
      <c r="E226" s="8">
        <v>2018</v>
      </c>
      <c r="F226" s="9">
        <v>481697</v>
      </c>
      <c r="G226" s="10">
        <v>-1.8727209761861201</v>
      </c>
      <c r="H226" s="8">
        <v>239</v>
      </c>
      <c r="I226" s="8">
        <v>209</v>
      </c>
      <c r="J226" s="8">
        <v>448</v>
      </c>
      <c r="K226" s="10">
        <v>-2.3965141612200398</v>
      </c>
      <c r="L226" s="11">
        <v>1075.2165178571399</v>
      </c>
      <c r="M226" s="10">
        <v>0.53665417841646201</v>
      </c>
      <c r="N226" s="8">
        <v>157</v>
      </c>
      <c r="O226" s="10">
        <v>-9.7701149425287408</v>
      </c>
      <c r="P226" s="8" t="s">
        <v>10</v>
      </c>
      <c r="Q226" s="8" t="s">
        <v>10</v>
      </c>
      <c r="R226" s="8" t="s">
        <v>10</v>
      </c>
      <c r="S226" s="8" t="s">
        <v>10</v>
      </c>
      <c r="T226" s="8">
        <v>451</v>
      </c>
      <c r="U226" s="10">
        <v>8.9371980676328509</v>
      </c>
      <c r="V226" s="8">
        <v>157</v>
      </c>
      <c r="W226" s="10">
        <v>-14.673913043478301</v>
      </c>
      <c r="X226" s="8">
        <v>87</v>
      </c>
      <c r="Y226" s="10">
        <v>67.307692307692307</v>
      </c>
      <c r="Z226" s="8">
        <v>75</v>
      </c>
      <c r="AA226" s="10">
        <v>-2.5974025974026</v>
      </c>
      <c r="AB226" s="8">
        <v>132</v>
      </c>
      <c r="AC226" s="10">
        <v>30.693069306930699</v>
      </c>
      <c r="AD226" s="8">
        <v>0</v>
      </c>
      <c r="AE226" s="10" t="s">
        <v>10</v>
      </c>
    </row>
    <row r="227" spans="1:31" x14ac:dyDescent="0.2">
      <c r="A227" s="36" t="s">
        <v>70</v>
      </c>
      <c r="B227" s="36" t="s">
        <v>755</v>
      </c>
      <c r="C227" s="8" t="s">
        <v>756</v>
      </c>
      <c r="D227" s="38" t="s">
        <v>14</v>
      </c>
      <c r="E227" s="8">
        <v>2019</v>
      </c>
      <c r="F227" s="9">
        <v>516569</v>
      </c>
      <c r="G227" s="10">
        <v>7.2394056844863099</v>
      </c>
      <c r="H227" s="8">
        <v>258</v>
      </c>
      <c r="I227" s="8">
        <v>397</v>
      </c>
      <c r="J227" s="8">
        <v>655</v>
      </c>
      <c r="K227" s="10">
        <v>46.205357142857103</v>
      </c>
      <c r="L227" s="11">
        <v>788.65496183206096</v>
      </c>
      <c r="M227" s="10">
        <v>-26.6515209974811</v>
      </c>
      <c r="N227" s="8">
        <v>175</v>
      </c>
      <c r="O227" s="10">
        <v>11.4649681528662</v>
      </c>
      <c r="P227" s="8" t="s">
        <v>10</v>
      </c>
      <c r="Q227" s="8" t="s">
        <v>10</v>
      </c>
      <c r="R227" s="8" t="s">
        <v>10</v>
      </c>
      <c r="S227" s="8" t="s">
        <v>10</v>
      </c>
      <c r="T227" s="8">
        <v>643</v>
      </c>
      <c r="U227" s="10">
        <v>42.572062084257198</v>
      </c>
      <c r="V227" s="8">
        <v>209</v>
      </c>
      <c r="W227" s="10">
        <v>33.121019108280301</v>
      </c>
      <c r="X227" s="8">
        <v>59</v>
      </c>
      <c r="Y227" s="10">
        <v>-32.183908045976999</v>
      </c>
      <c r="Z227" s="8">
        <v>233</v>
      </c>
      <c r="AA227" s="10">
        <v>210.666666666667</v>
      </c>
      <c r="AB227" s="8">
        <v>142</v>
      </c>
      <c r="AC227" s="10">
        <v>7.5757575757575699</v>
      </c>
      <c r="AD227" s="8">
        <v>0</v>
      </c>
      <c r="AE227" s="10" t="s">
        <v>10</v>
      </c>
    </row>
    <row r="228" spans="1:31" x14ac:dyDescent="0.2">
      <c r="A228" s="36" t="s">
        <v>70</v>
      </c>
      <c r="B228" s="36" t="s">
        <v>755</v>
      </c>
      <c r="C228" s="8" t="s">
        <v>756</v>
      </c>
      <c r="D228" s="38" t="s">
        <v>14</v>
      </c>
      <c r="E228" s="8">
        <v>2020</v>
      </c>
      <c r="F228" s="9">
        <v>557569</v>
      </c>
      <c r="G228" s="10">
        <v>7.9369842170164997</v>
      </c>
      <c r="H228" s="8">
        <v>244</v>
      </c>
      <c r="I228" s="8">
        <v>397</v>
      </c>
      <c r="J228" s="8">
        <v>641</v>
      </c>
      <c r="K228" s="10">
        <v>-2.13740458015267</v>
      </c>
      <c r="L228" s="11">
        <v>869.84243369734804</v>
      </c>
      <c r="M228" s="10">
        <v>10.294422249837501</v>
      </c>
      <c r="N228" s="8">
        <v>175</v>
      </c>
      <c r="O228" s="10">
        <v>0</v>
      </c>
      <c r="P228" s="8" t="s">
        <v>10</v>
      </c>
      <c r="Q228" s="8" t="s">
        <v>10</v>
      </c>
      <c r="R228" s="8" t="s">
        <v>10</v>
      </c>
      <c r="S228" s="8" t="s">
        <v>10</v>
      </c>
      <c r="T228" s="8">
        <v>820</v>
      </c>
      <c r="U228" s="10">
        <v>27.527216174183501</v>
      </c>
      <c r="V228" s="8">
        <v>193</v>
      </c>
      <c r="W228" s="10">
        <v>-7.6555023923444896</v>
      </c>
      <c r="X228" s="8">
        <v>51</v>
      </c>
      <c r="Y228" s="10">
        <v>-13.559322033898299</v>
      </c>
      <c r="Z228" s="8">
        <v>334</v>
      </c>
      <c r="AA228" s="10">
        <v>43.3476394849786</v>
      </c>
      <c r="AB228" s="8">
        <v>242</v>
      </c>
      <c r="AC228" s="10">
        <v>70.422535211267601</v>
      </c>
      <c r="AD228" s="8">
        <v>0</v>
      </c>
      <c r="AE228" s="10" t="s">
        <v>10</v>
      </c>
    </row>
    <row r="229" spans="1:31" x14ac:dyDescent="0.2">
      <c r="A229" s="17" t="s">
        <v>64</v>
      </c>
      <c r="B229" s="17" t="s">
        <v>753</v>
      </c>
      <c r="C229" s="4" t="s">
        <v>754</v>
      </c>
      <c r="D229" s="37" t="s">
        <v>14</v>
      </c>
      <c r="E229" s="4">
        <v>2015</v>
      </c>
      <c r="F229" s="5">
        <v>819897</v>
      </c>
      <c r="G229" s="6" t="s">
        <v>10</v>
      </c>
      <c r="H229" s="4">
        <v>244</v>
      </c>
      <c r="I229" s="4">
        <v>936</v>
      </c>
      <c r="J229" s="4">
        <v>1180</v>
      </c>
      <c r="K229" s="6" t="s">
        <v>10</v>
      </c>
      <c r="L229" s="7">
        <v>694.82796610169498</v>
      </c>
      <c r="M229" s="6" t="s">
        <v>10</v>
      </c>
      <c r="N229" s="4">
        <v>392</v>
      </c>
      <c r="O229" s="6" t="s">
        <v>10</v>
      </c>
      <c r="P229" s="4" t="s">
        <v>10</v>
      </c>
      <c r="Q229" s="4" t="s">
        <v>10</v>
      </c>
      <c r="R229" s="4" t="s">
        <v>10</v>
      </c>
      <c r="S229" s="4" t="s">
        <v>10</v>
      </c>
      <c r="T229" s="4">
        <v>342</v>
      </c>
      <c r="U229" s="6" t="s">
        <v>10</v>
      </c>
      <c r="V229" s="4">
        <v>36</v>
      </c>
      <c r="W229" s="6" t="s">
        <v>10</v>
      </c>
      <c r="X229" s="4">
        <v>184</v>
      </c>
      <c r="Y229" s="6" t="s">
        <v>10</v>
      </c>
      <c r="Z229" s="4">
        <v>33</v>
      </c>
      <c r="AA229" s="6" t="s">
        <v>10</v>
      </c>
      <c r="AB229" s="4">
        <v>89</v>
      </c>
      <c r="AC229" s="6" t="s">
        <v>10</v>
      </c>
      <c r="AD229" s="4">
        <v>0</v>
      </c>
      <c r="AE229" s="6" t="s">
        <v>10</v>
      </c>
    </row>
    <row r="230" spans="1:31" x14ac:dyDescent="0.2">
      <c r="A230" s="36" t="s">
        <v>64</v>
      </c>
      <c r="B230" s="36" t="s">
        <v>753</v>
      </c>
      <c r="C230" s="8" t="s">
        <v>754</v>
      </c>
      <c r="D230" s="38" t="s">
        <v>14</v>
      </c>
      <c r="E230" s="8">
        <v>2016</v>
      </c>
      <c r="F230" s="9">
        <v>822933</v>
      </c>
      <c r="G230" s="10">
        <v>0.37029041452767397</v>
      </c>
      <c r="H230" s="8">
        <v>198</v>
      </c>
      <c r="I230" s="8">
        <v>936</v>
      </c>
      <c r="J230" s="8">
        <v>1134</v>
      </c>
      <c r="K230" s="10">
        <v>-3.8983050847457701</v>
      </c>
      <c r="L230" s="11">
        <v>725.69047619047603</v>
      </c>
      <c r="M230" s="10">
        <v>4.4417484031240404</v>
      </c>
      <c r="N230" s="8">
        <v>377</v>
      </c>
      <c r="O230" s="10">
        <v>-3.8265306122448899</v>
      </c>
      <c r="P230" s="8" t="s">
        <v>10</v>
      </c>
      <c r="Q230" s="8" t="s">
        <v>10</v>
      </c>
      <c r="R230" s="8" t="s">
        <v>10</v>
      </c>
      <c r="S230" s="8" t="s">
        <v>10</v>
      </c>
      <c r="T230" s="8">
        <v>358</v>
      </c>
      <c r="U230" s="10">
        <v>4.6783625730994096</v>
      </c>
      <c r="V230" s="8">
        <v>97</v>
      </c>
      <c r="W230" s="10">
        <v>169.444444444444</v>
      </c>
      <c r="X230" s="8">
        <v>146</v>
      </c>
      <c r="Y230" s="10">
        <v>-20.652173913043502</v>
      </c>
      <c r="Z230" s="8">
        <v>7</v>
      </c>
      <c r="AA230" s="10">
        <v>-78.787878787878796</v>
      </c>
      <c r="AB230" s="8">
        <v>108</v>
      </c>
      <c r="AC230" s="10">
        <v>21.348314606741599</v>
      </c>
      <c r="AD230" s="8">
        <v>0</v>
      </c>
      <c r="AE230" s="10" t="s">
        <v>10</v>
      </c>
    </row>
    <row r="231" spans="1:31" x14ac:dyDescent="0.2">
      <c r="A231" s="36" t="s">
        <v>64</v>
      </c>
      <c r="B231" s="36" t="s">
        <v>753</v>
      </c>
      <c r="C231" s="8" t="s">
        <v>754</v>
      </c>
      <c r="D231" s="38" t="s">
        <v>14</v>
      </c>
      <c r="E231" s="8">
        <v>2017</v>
      </c>
      <c r="F231" s="9">
        <v>858332</v>
      </c>
      <c r="G231" s="10">
        <v>4.3015652550086001</v>
      </c>
      <c r="H231" s="8">
        <v>325</v>
      </c>
      <c r="I231" s="8">
        <v>434</v>
      </c>
      <c r="J231" s="8">
        <v>759</v>
      </c>
      <c r="K231" s="10">
        <v>-33.068783068783098</v>
      </c>
      <c r="L231" s="11">
        <v>1130.8722002635</v>
      </c>
      <c r="M231" s="10">
        <v>55.833959155704498</v>
      </c>
      <c r="N231" s="8">
        <v>310</v>
      </c>
      <c r="O231" s="10">
        <v>-17.771883289124698</v>
      </c>
      <c r="P231" s="8" t="s">
        <v>10</v>
      </c>
      <c r="Q231" s="8" t="s">
        <v>10</v>
      </c>
      <c r="R231" s="8" t="s">
        <v>10</v>
      </c>
      <c r="S231" s="8" t="s">
        <v>10</v>
      </c>
      <c r="T231" s="8">
        <v>512</v>
      </c>
      <c r="U231" s="10">
        <v>43.016759776536297</v>
      </c>
      <c r="V231" s="8">
        <v>293</v>
      </c>
      <c r="W231" s="10">
        <v>202.061855670103</v>
      </c>
      <c r="X231" s="8">
        <v>105</v>
      </c>
      <c r="Y231" s="10">
        <v>-28.082191780821901</v>
      </c>
      <c r="Z231" s="8">
        <v>59</v>
      </c>
      <c r="AA231" s="10">
        <v>742.857142857143</v>
      </c>
      <c r="AB231" s="8">
        <v>55</v>
      </c>
      <c r="AC231" s="10">
        <v>-49.074074074074097</v>
      </c>
      <c r="AD231" s="8">
        <v>0</v>
      </c>
      <c r="AE231" s="10" t="s">
        <v>10</v>
      </c>
    </row>
    <row r="232" spans="1:31" x14ac:dyDescent="0.2">
      <c r="A232" s="36" t="s">
        <v>64</v>
      </c>
      <c r="B232" s="36" t="s">
        <v>753</v>
      </c>
      <c r="C232" s="8" t="s">
        <v>754</v>
      </c>
      <c r="D232" s="38" t="s">
        <v>14</v>
      </c>
      <c r="E232" s="8">
        <v>2018</v>
      </c>
      <c r="F232" s="9">
        <v>861315</v>
      </c>
      <c r="G232" s="10">
        <v>0.34753452044198302</v>
      </c>
      <c r="H232" s="8">
        <v>269</v>
      </c>
      <c r="I232" s="8">
        <v>434</v>
      </c>
      <c r="J232" s="8">
        <v>703</v>
      </c>
      <c r="K232" s="10">
        <v>-7.3781291172595598</v>
      </c>
      <c r="L232" s="11">
        <v>1225.1991465149399</v>
      </c>
      <c r="M232" s="10">
        <v>8.3410792333079105</v>
      </c>
      <c r="N232" s="8">
        <v>363</v>
      </c>
      <c r="O232" s="10">
        <v>17.096774193548399</v>
      </c>
      <c r="P232" s="8" t="s">
        <v>10</v>
      </c>
      <c r="Q232" s="8" t="s">
        <v>10</v>
      </c>
      <c r="R232" s="8" t="s">
        <v>10</v>
      </c>
      <c r="S232" s="8" t="s">
        <v>10</v>
      </c>
      <c r="T232" s="8">
        <v>463</v>
      </c>
      <c r="U232" s="10">
        <v>-9.5703125</v>
      </c>
      <c r="V232" s="8">
        <v>251</v>
      </c>
      <c r="W232" s="10">
        <v>-14.334470989761099</v>
      </c>
      <c r="X232" s="8">
        <v>107</v>
      </c>
      <c r="Y232" s="10">
        <v>1.9047619047619</v>
      </c>
      <c r="Z232" s="8">
        <v>49</v>
      </c>
      <c r="AA232" s="10">
        <v>-16.9491525423729</v>
      </c>
      <c r="AB232" s="8">
        <v>56</v>
      </c>
      <c r="AC232" s="10">
        <v>1.8181818181818099</v>
      </c>
      <c r="AD232" s="8">
        <v>0</v>
      </c>
      <c r="AE232" s="10" t="s">
        <v>10</v>
      </c>
    </row>
    <row r="233" spans="1:31" x14ac:dyDescent="0.2">
      <c r="A233" s="36" t="s">
        <v>64</v>
      </c>
      <c r="B233" s="36" t="s">
        <v>753</v>
      </c>
      <c r="C233" s="8" t="s">
        <v>754</v>
      </c>
      <c r="D233" s="38" t="s">
        <v>14</v>
      </c>
      <c r="E233" s="8">
        <v>2019</v>
      </c>
      <c r="F233" s="9">
        <v>903714</v>
      </c>
      <c r="G233" s="10">
        <v>4.9225892965988098</v>
      </c>
      <c r="H233" s="8">
        <v>300</v>
      </c>
      <c r="I233" s="8">
        <v>1402</v>
      </c>
      <c r="J233" s="8">
        <v>1702</v>
      </c>
      <c r="K233" s="10">
        <v>142.105263157895</v>
      </c>
      <c r="L233" s="11">
        <v>530.97179788484095</v>
      </c>
      <c r="M233" s="10">
        <v>-56.662408768796098</v>
      </c>
      <c r="N233" s="8">
        <v>474</v>
      </c>
      <c r="O233" s="10">
        <v>30.578512396694201</v>
      </c>
      <c r="P233" s="8" t="s">
        <v>10</v>
      </c>
      <c r="Q233" s="8" t="s">
        <v>10</v>
      </c>
      <c r="R233" s="8" t="s">
        <v>10</v>
      </c>
      <c r="S233" s="8" t="s">
        <v>10</v>
      </c>
      <c r="T233" s="8">
        <v>545</v>
      </c>
      <c r="U233" s="10">
        <v>17.710583153347699</v>
      </c>
      <c r="V233" s="8">
        <v>299</v>
      </c>
      <c r="W233" s="10">
        <v>19.123505976095601</v>
      </c>
      <c r="X233" s="8">
        <v>97</v>
      </c>
      <c r="Y233" s="10">
        <v>-9.34579439252337</v>
      </c>
      <c r="Z233" s="8">
        <v>93</v>
      </c>
      <c r="AA233" s="10">
        <v>89.795918367346999</v>
      </c>
      <c r="AB233" s="8">
        <v>56</v>
      </c>
      <c r="AC233" s="10">
        <v>0</v>
      </c>
      <c r="AD233" s="8">
        <v>0</v>
      </c>
      <c r="AE233" s="10" t="s">
        <v>10</v>
      </c>
    </row>
    <row r="234" spans="1:31" x14ac:dyDescent="0.2">
      <c r="A234" s="36" t="s">
        <v>64</v>
      </c>
      <c r="B234" s="36" t="s">
        <v>753</v>
      </c>
      <c r="C234" s="8" t="s">
        <v>754</v>
      </c>
      <c r="D234" s="38" t="s">
        <v>14</v>
      </c>
      <c r="E234" s="8">
        <v>2020</v>
      </c>
      <c r="F234" s="9">
        <v>980346</v>
      </c>
      <c r="G234" s="10">
        <v>8.4796738791254693</v>
      </c>
      <c r="H234" s="8">
        <v>299</v>
      </c>
      <c r="I234" s="8">
        <v>1402</v>
      </c>
      <c r="J234" s="8">
        <v>1701</v>
      </c>
      <c r="K234" s="10">
        <v>-5.8754406580496799E-2</v>
      </c>
      <c r="L234" s="11">
        <v>576.33509700176398</v>
      </c>
      <c r="M234" s="10">
        <v>8.5434479378433394</v>
      </c>
      <c r="N234" s="8">
        <v>523</v>
      </c>
      <c r="O234" s="10">
        <v>10.337552742615999</v>
      </c>
      <c r="P234" s="8" t="s">
        <v>10</v>
      </c>
      <c r="Q234" s="8" t="s">
        <v>10</v>
      </c>
      <c r="R234" s="8" t="s">
        <v>10</v>
      </c>
      <c r="S234" s="8" t="s">
        <v>10</v>
      </c>
      <c r="T234" s="8">
        <v>649</v>
      </c>
      <c r="U234" s="10">
        <v>19.082568807339399</v>
      </c>
      <c r="V234" s="8">
        <v>294</v>
      </c>
      <c r="W234" s="10">
        <v>-1.67224080267558</v>
      </c>
      <c r="X234" s="8">
        <v>85</v>
      </c>
      <c r="Y234" s="10">
        <v>-12.3711340206186</v>
      </c>
      <c r="Z234" s="8">
        <v>213</v>
      </c>
      <c r="AA234" s="10">
        <v>129.03225806451599</v>
      </c>
      <c r="AB234" s="8">
        <v>57</v>
      </c>
      <c r="AC234" s="10">
        <v>1.78571428571428</v>
      </c>
      <c r="AD234" s="8">
        <v>0</v>
      </c>
      <c r="AE234" s="10" t="s">
        <v>10</v>
      </c>
    </row>
    <row r="235" spans="1:31" x14ac:dyDescent="0.2">
      <c r="A235" s="17" t="s">
        <v>70</v>
      </c>
      <c r="B235" s="17" t="s">
        <v>751</v>
      </c>
      <c r="C235" s="4" t="s">
        <v>752</v>
      </c>
      <c r="D235" s="37" t="s">
        <v>14</v>
      </c>
      <c r="E235" s="4">
        <v>2015</v>
      </c>
      <c r="F235" s="5">
        <v>2490</v>
      </c>
      <c r="G235" s="6" t="s">
        <v>10</v>
      </c>
      <c r="H235" s="4">
        <v>205</v>
      </c>
      <c r="I235" s="4">
        <v>511</v>
      </c>
      <c r="J235" s="4">
        <v>716</v>
      </c>
      <c r="K235" s="6" t="s">
        <v>10</v>
      </c>
      <c r="L235" s="7">
        <v>3.47765363128492</v>
      </c>
      <c r="M235" s="6" t="s">
        <v>10</v>
      </c>
      <c r="N235" s="4">
        <v>198</v>
      </c>
      <c r="O235" s="6" t="s">
        <v>10</v>
      </c>
      <c r="P235" s="4" t="s">
        <v>10</v>
      </c>
      <c r="Q235" s="4" t="s">
        <v>10</v>
      </c>
      <c r="R235" s="4" t="s">
        <v>10</v>
      </c>
      <c r="S235" s="4" t="s">
        <v>10</v>
      </c>
      <c r="T235" s="4">
        <v>352</v>
      </c>
      <c r="U235" s="6" t="s">
        <v>10</v>
      </c>
      <c r="V235" s="4">
        <v>162</v>
      </c>
      <c r="W235" s="6" t="s">
        <v>10</v>
      </c>
      <c r="X235" s="4">
        <v>190</v>
      </c>
      <c r="Y235" s="6" t="s">
        <v>10</v>
      </c>
      <c r="Z235" s="4">
        <v>0</v>
      </c>
      <c r="AA235" s="6" t="s">
        <v>10</v>
      </c>
      <c r="AB235" s="4">
        <v>0</v>
      </c>
      <c r="AC235" s="6" t="s">
        <v>10</v>
      </c>
      <c r="AD235" s="4">
        <v>0</v>
      </c>
      <c r="AE235" s="6" t="s">
        <v>10</v>
      </c>
    </row>
    <row r="236" spans="1:31" x14ac:dyDescent="0.2">
      <c r="A236" s="36" t="s">
        <v>70</v>
      </c>
      <c r="B236" s="36" t="s">
        <v>751</v>
      </c>
      <c r="C236" s="8" t="s">
        <v>752</v>
      </c>
      <c r="D236" s="38" t="s">
        <v>14</v>
      </c>
      <c r="E236" s="8">
        <v>2016</v>
      </c>
      <c r="F236" s="9">
        <v>2490</v>
      </c>
      <c r="G236" s="10">
        <v>0</v>
      </c>
      <c r="H236" s="8">
        <v>191</v>
      </c>
      <c r="I236" s="8">
        <v>511</v>
      </c>
      <c r="J236" s="8">
        <v>702</v>
      </c>
      <c r="K236" s="10">
        <v>-1.95530726256983</v>
      </c>
      <c r="L236" s="11">
        <v>3.54700854700855</v>
      </c>
      <c r="M236" s="10">
        <v>1.99430199430199</v>
      </c>
      <c r="N236" s="8">
        <v>233</v>
      </c>
      <c r="O236" s="10">
        <v>17.6767676767677</v>
      </c>
      <c r="P236" s="8" t="s">
        <v>10</v>
      </c>
      <c r="Q236" s="8" t="s">
        <v>10</v>
      </c>
      <c r="R236" s="8" t="s">
        <v>10</v>
      </c>
      <c r="S236" s="8" t="s">
        <v>10</v>
      </c>
      <c r="T236" s="8">
        <v>208</v>
      </c>
      <c r="U236" s="10">
        <v>-40.909090909090899</v>
      </c>
      <c r="V236" s="8">
        <v>88</v>
      </c>
      <c r="W236" s="10">
        <v>-45.679012345678998</v>
      </c>
      <c r="X236" s="8">
        <v>120</v>
      </c>
      <c r="Y236" s="10">
        <v>-36.842105263157897</v>
      </c>
      <c r="Z236" s="8">
        <v>0</v>
      </c>
      <c r="AA236" s="10" t="s">
        <v>10</v>
      </c>
      <c r="AB236" s="8">
        <v>0</v>
      </c>
      <c r="AC236" s="10" t="s">
        <v>10</v>
      </c>
      <c r="AD236" s="8">
        <v>0</v>
      </c>
      <c r="AE236" s="10" t="s">
        <v>10</v>
      </c>
    </row>
    <row r="237" spans="1:31" x14ac:dyDescent="0.2">
      <c r="A237" s="36" t="s">
        <v>70</v>
      </c>
      <c r="B237" s="36" t="s">
        <v>751</v>
      </c>
      <c r="C237" s="8" t="s">
        <v>752</v>
      </c>
      <c r="D237" s="38" t="s">
        <v>14</v>
      </c>
      <c r="E237" s="8">
        <v>2017</v>
      </c>
      <c r="F237" s="9">
        <v>2490</v>
      </c>
      <c r="G237" s="10">
        <v>0</v>
      </c>
      <c r="H237" s="8">
        <v>287</v>
      </c>
      <c r="I237" s="8">
        <v>473</v>
      </c>
      <c r="J237" s="8">
        <v>760</v>
      </c>
      <c r="K237" s="10">
        <v>8.2621082621082707</v>
      </c>
      <c r="L237" s="11">
        <v>3.2763157894736801</v>
      </c>
      <c r="M237" s="10">
        <v>-7.6315789473684204</v>
      </c>
      <c r="N237" s="8">
        <v>150</v>
      </c>
      <c r="O237" s="10">
        <v>-35.622317596566504</v>
      </c>
      <c r="P237" s="8" t="s">
        <v>10</v>
      </c>
      <c r="Q237" s="8" t="s">
        <v>10</v>
      </c>
      <c r="R237" s="8" t="s">
        <v>10</v>
      </c>
      <c r="S237" s="8" t="s">
        <v>10</v>
      </c>
      <c r="T237" s="8">
        <v>525</v>
      </c>
      <c r="U237" s="10">
        <v>152.40384615384599</v>
      </c>
      <c r="V237" s="8">
        <v>294</v>
      </c>
      <c r="W237" s="10">
        <v>234.09090909090901</v>
      </c>
      <c r="X237" s="8">
        <v>0</v>
      </c>
      <c r="Y237" s="10">
        <v>-100</v>
      </c>
      <c r="Z237" s="8">
        <v>231</v>
      </c>
      <c r="AA237" s="10" t="s">
        <v>67</v>
      </c>
      <c r="AB237" s="8">
        <v>0</v>
      </c>
      <c r="AC237" s="10" t="s">
        <v>10</v>
      </c>
      <c r="AD237" s="8">
        <v>0</v>
      </c>
      <c r="AE237" s="10" t="s">
        <v>10</v>
      </c>
    </row>
    <row r="238" spans="1:31" x14ac:dyDescent="0.2">
      <c r="A238" s="36" t="s">
        <v>70</v>
      </c>
      <c r="B238" s="36" t="s">
        <v>751</v>
      </c>
      <c r="C238" s="8" t="s">
        <v>752</v>
      </c>
      <c r="D238" s="38" t="s">
        <v>14</v>
      </c>
      <c r="E238" s="8">
        <v>2018</v>
      </c>
      <c r="F238" s="9">
        <v>15455</v>
      </c>
      <c r="G238" s="10">
        <v>520.68273092369498</v>
      </c>
      <c r="H238" s="8">
        <v>292</v>
      </c>
      <c r="I238" s="8">
        <v>473</v>
      </c>
      <c r="J238" s="8">
        <v>765</v>
      </c>
      <c r="K238" s="10">
        <v>0.65789473684210198</v>
      </c>
      <c r="L238" s="11">
        <v>20.202614379084999</v>
      </c>
      <c r="M238" s="10">
        <v>516.62598104837696</v>
      </c>
      <c r="N238" s="8">
        <v>172</v>
      </c>
      <c r="O238" s="10">
        <v>14.6666666666667</v>
      </c>
      <c r="P238" s="8" t="s">
        <v>10</v>
      </c>
      <c r="Q238" s="8" t="s">
        <v>10</v>
      </c>
      <c r="R238" s="8" t="s">
        <v>10</v>
      </c>
      <c r="S238" s="8" t="s">
        <v>10</v>
      </c>
      <c r="T238" s="8">
        <v>473</v>
      </c>
      <c r="U238" s="10">
        <v>-9.9047619047619104</v>
      </c>
      <c r="V238" s="8">
        <v>317</v>
      </c>
      <c r="W238" s="10">
        <v>7.8231292517006796</v>
      </c>
      <c r="X238" s="8">
        <v>0</v>
      </c>
      <c r="Y238" s="10" t="s">
        <v>10</v>
      </c>
      <c r="Z238" s="8">
        <v>142</v>
      </c>
      <c r="AA238" s="10">
        <v>-38.528138528138498</v>
      </c>
      <c r="AB238" s="8">
        <v>14</v>
      </c>
      <c r="AC238" s="10" t="s">
        <v>67</v>
      </c>
      <c r="AD238" s="8">
        <v>0</v>
      </c>
      <c r="AE238" s="10" t="s">
        <v>10</v>
      </c>
    </row>
    <row r="239" spans="1:31" x14ac:dyDescent="0.2">
      <c r="A239" s="36" t="s">
        <v>70</v>
      </c>
      <c r="B239" s="36" t="s">
        <v>751</v>
      </c>
      <c r="C239" s="8" t="s">
        <v>752</v>
      </c>
      <c r="D239" s="38" t="s">
        <v>14</v>
      </c>
      <c r="E239" s="8">
        <v>2019</v>
      </c>
      <c r="F239" s="9">
        <v>15548</v>
      </c>
      <c r="G239" s="10">
        <v>0.60174700744095599</v>
      </c>
      <c r="H239" s="8">
        <v>202</v>
      </c>
      <c r="I239" s="8">
        <v>519</v>
      </c>
      <c r="J239" s="8">
        <v>721</v>
      </c>
      <c r="K239" s="10">
        <v>-5.7516339869281099</v>
      </c>
      <c r="L239" s="11">
        <v>21.564493758668501</v>
      </c>
      <c r="M239" s="10">
        <v>6.7411046611544103</v>
      </c>
      <c r="N239" s="8">
        <v>237</v>
      </c>
      <c r="O239" s="10">
        <v>37.790697674418603</v>
      </c>
      <c r="P239" s="8" t="s">
        <v>10</v>
      </c>
      <c r="Q239" s="8" t="s">
        <v>10</v>
      </c>
      <c r="R239" s="8" t="s">
        <v>10</v>
      </c>
      <c r="S239" s="8" t="s">
        <v>10</v>
      </c>
      <c r="T239" s="8">
        <v>245</v>
      </c>
      <c r="U239" s="10">
        <v>-48.202959830866803</v>
      </c>
      <c r="V239" s="8">
        <v>212</v>
      </c>
      <c r="W239" s="10">
        <v>-33.123028391167203</v>
      </c>
      <c r="X239" s="8">
        <v>0</v>
      </c>
      <c r="Y239" s="10" t="s">
        <v>10</v>
      </c>
      <c r="Z239" s="8">
        <v>4</v>
      </c>
      <c r="AA239" s="10">
        <v>-97.183098591549296</v>
      </c>
      <c r="AB239" s="8">
        <v>29</v>
      </c>
      <c r="AC239" s="10">
        <v>107.142857142857</v>
      </c>
      <c r="AD239" s="8">
        <v>0</v>
      </c>
      <c r="AE239" s="10" t="s">
        <v>10</v>
      </c>
    </row>
    <row r="240" spans="1:31" x14ac:dyDescent="0.2">
      <c r="A240" s="36" t="s">
        <v>70</v>
      </c>
      <c r="B240" s="36" t="s">
        <v>751</v>
      </c>
      <c r="C240" s="8" t="s">
        <v>752</v>
      </c>
      <c r="D240" s="38" t="s">
        <v>14</v>
      </c>
      <c r="E240" s="8">
        <v>2020</v>
      </c>
      <c r="F240" s="9">
        <v>17281</v>
      </c>
      <c r="G240" s="10">
        <v>11.1461281193723</v>
      </c>
      <c r="H240" s="8">
        <v>202</v>
      </c>
      <c r="I240" s="8">
        <v>519</v>
      </c>
      <c r="J240" s="8">
        <v>721</v>
      </c>
      <c r="K240" s="10">
        <v>0</v>
      </c>
      <c r="L240" s="11">
        <v>23.968099861303699</v>
      </c>
      <c r="M240" s="10">
        <v>11.1461281193723</v>
      </c>
      <c r="N240" s="8">
        <v>231</v>
      </c>
      <c r="O240" s="10">
        <v>-2.53164556962026</v>
      </c>
      <c r="P240" s="8" t="s">
        <v>10</v>
      </c>
      <c r="Q240" s="8" t="s">
        <v>10</v>
      </c>
      <c r="R240" s="8" t="s">
        <v>10</v>
      </c>
      <c r="S240" s="8" t="s">
        <v>10</v>
      </c>
      <c r="T240" s="8">
        <v>573</v>
      </c>
      <c r="U240" s="10">
        <v>133.87755102040799</v>
      </c>
      <c r="V240" s="8">
        <v>296</v>
      </c>
      <c r="W240" s="10">
        <v>39.622641509433997</v>
      </c>
      <c r="X240" s="8">
        <v>42</v>
      </c>
      <c r="Y240" s="10" t="s">
        <v>67</v>
      </c>
      <c r="Z240" s="8">
        <v>213</v>
      </c>
      <c r="AA240" s="10">
        <v>5225</v>
      </c>
      <c r="AB240" s="8">
        <v>18</v>
      </c>
      <c r="AC240" s="10">
        <v>-37.931034482758598</v>
      </c>
      <c r="AD240" s="8">
        <v>4</v>
      </c>
      <c r="AE240" s="10" t="s">
        <v>67</v>
      </c>
    </row>
    <row r="241" spans="1:31" x14ac:dyDescent="0.2">
      <c r="A241" s="17" t="s">
        <v>70</v>
      </c>
      <c r="B241" s="17" t="s">
        <v>749</v>
      </c>
      <c r="C241" s="4" t="s">
        <v>750</v>
      </c>
      <c r="D241" s="37" t="s">
        <v>14</v>
      </c>
      <c r="E241" s="4">
        <v>2015</v>
      </c>
      <c r="F241" s="5">
        <v>10556</v>
      </c>
      <c r="G241" s="6" t="s">
        <v>10</v>
      </c>
      <c r="H241" s="4">
        <v>121</v>
      </c>
      <c r="I241" s="4">
        <v>148</v>
      </c>
      <c r="J241" s="4">
        <v>269</v>
      </c>
      <c r="K241" s="6" t="s">
        <v>10</v>
      </c>
      <c r="L241" s="7">
        <v>39.241635687732298</v>
      </c>
      <c r="M241" s="6" t="s">
        <v>10</v>
      </c>
      <c r="N241" s="4">
        <v>104</v>
      </c>
      <c r="O241" s="6" t="s">
        <v>10</v>
      </c>
      <c r="P241" s="4" t="s">
        <v>10</v>
      </c>
      <c r="Q241" s="4" t="s">
        <v>10</v>
      </c>
      <c r="R241" s="4" t="s">
        <v>10</v>
      </c>
      <c r="S241" s="4" t="s">
        <v>10</v>
      </c>
      <c r="T241" s="4">
        <v>133</v>
      </c>
      <c r="U241" s="6" t="s">
        <v>10</v>
      </c>
      <c r="V241" s="4">
        <v>54</v>
      </c>
      <c r="W241" s="6" t="s">
        <v>10</v>
      </c>
      <c r="X241" s="4">
        <v>79</v>
      </c>
      <c r="Y241" s="6" t="s">
        <v>10</v>
      </c>
      <c r="Z241" s="4">
        <v>0</v>
      </c>
      <c r="AA241" s="6" t="s">
        <v>10</v>
      </c>
      <c r="AB241" s="4">
        <v>0</v>
      </c>
      <c r="AC241" s="6" t="s">
        <v>10</v>
      </c>
      <c r="AD241" s="4">
        <v>0</v>
      </c>
      <c r="AE241" s="6" t="s">
        <v>10</v>
      </c>
    </row>
    <row r="242" spans="1:31" x14ac:dyDescent="0.2">
      <c r="A242" s="36" t="s">
        <v>70</v>
      </c>
      <c r="B242" s="36" t="s">
        <v>749</v>
      </c>
      <c r="C242" s="8" t="s">
        <v>750</v>
      </c>
      <c r="D242" s="38" t="s">
        <v>14</v>
      </c>
      <c r="E242" s="8">
        <v>2016</v>
      </c>
      <c r="F242" s="9">
        <v>9817</v>
      </c>
      <c r="G242" s="10">
        <v>-7.0007578628268199</v>
      </c>
      <c r="H242" s="8">
        <v>121</v>
      </c>
      <c r="I242" s="8">
        <v>148</v>
      </c>
      <c r="J242" s="8">
        <v>269</v>
      </c>
      <c r="K242" s="10">
        <v>0</v>
      </c>
      <c r="L242" s="11">
        <v>36.494423791821603</v>
      </c>
      <c r="M242" s="10">
        <v>-7.0007578628268199</v>
      </c>
      <c r="N242" s="8">
        <v>139</v>
      </c>
      <c r="O242" s="10">
        <v>33.653846153846096</v>
      </c>
      <c r="P242" s="8" t="s">
        <v>10</v>
      </c>
      <c r="Q242" s="8" t="s">
        <v>10</v>
      </c>
      <c r="R242" s="8" t="s">
        <v>10</v>
      </c>
      <c r="S242" s="8" t="s">
        <v>10</v>
      </c>
      <c r="T242" s="8">
        <v>284</v>
      </c>
      <c r="U242" s="10">
        <v>113.533834586466</v>
      </c>
      <c r="V242" s="8">
        <v>35</v>
      </c>
      <c r="W242" s="10">
        <v>-35.185185185185198</v>
      </c>
      <c r="X242" s="8">
        <v>89</v>
      </c>
      <c r="Y242" s="10">
        <v>12.6582278481013</v>
      </c>
      <c r="Z242" s="8">
        <v>160</v>
      </c>
      <c r="AA242" s="10" t="s">
        <v>67</v>
      </c>
      <c r="AB242" s="8">
        <v>0</v>
      </c>
      <c r="AC242" s="10" t="s">
        <v>10</v>
      </c>
      <c r="AD242" s="8">
        <v>0</v>
      </c>
      <c r="AE242" s="10" t="s">
        <v>10</v>
      </c>
    </row>
    <row r="243" spans="1:31" x14ac:dyDescent="0.2">
      <c r="A243" s="36" t="s">
        <v>70</v>
      </c>
      <c r="B243" s="36" t="s">
        <v>749</v>
      </c>
      <c r="C243" s="8" t="s">
        <v>750</v>
      </c>
      <c r="D243" s="38" t="s">
        <v>14</v>
      </c>
      <c r="E243" s="8">
        <v>2017</v>
      </c>
      <c r="F243" s="9">
        <v>19147</v>
      </c>
      <c r="G243" s="10">
        <v>95.039217683610104</v>
      </c>
      <c r="H243" s="8">
        <v>106</v>
      </c>
      <c r="I243" s="8">
        <v>496</v>
      </c>
      <c r="J243" s="8">
        <v>602</v>
      </c>
      <c r="K243" s="10">
        <v>123.791821561338</v>
      </c>
      <c r="L243" s="11">
        <v>31.805647840531599</v>
      </c>
      <c r="M243" s="10">
        <v>-12.847924324101101</v>
      </c>
      <c r="N243" s="8">
        <v>241</v>
      </c>
      <c r="O243" s="10">
        <v>73.381294964028797</v>
      </c>
      <c r="P243" s="8" t="s">
        <v>10</v>
      </c>
      <c r="Q243" s="8" t="s">
        <v>10</v>
      </c>
      <c r="R243" s="8" t="s">
        <v>10</v>
      </c>
      <c r="S243" s="8" t="s">
        <v>10</v>
      </c>
      <c r="T243" s="8">
        <v>282</v>
      </c>
      <c r="U243" s="10">
        <v>-0.70422535211267501</v>
      </c>
      <c r="V243" s="8">
        <v>46</v>
      </c>
      <c r="W243" s="10">
        <v>31.428571428571399</v>
      </c>
      <c r="X243" s="8">
        <v>119</v>
      </c>
      <c r="Y243" s="10">
        <v>33.7078651685393</v>
      </c>
      <c r="Z243" s="8">
        <v>40</v>
      </c>
      <c r="AA243" s="10">
        <v>-75</v>
      </c>
      <c r="AB243" s="8">
        <v>0</v>
      </c>
      <c r="AC243" s="10" t="s">
        <v>10</v>
      </c>
      <c r="AD243" s="8">
        <v>77</v>
      </c>
      <c r="AE243" s="10" t="s">
        <v>67</v>
      </c>
    </row>
    <row r="244" spans="1:31" x14ac:dyDescent="0.2">
      <c r="A244" s="36" t="s">
        <v>70</v>
      </c>
      <c r="B244" s="36" t="s">
        <v>749</v>
      </c>
      <c r="C244" s="8" t="s">
        <v>750</v>
      </c>
      <c r="D244" s="38" t="s">
        <v>14</v>
      </c>
      <c r="E244" s="8">
        <v>2018</v>
      </c>
      <c r="F244" s="9">
        <v>20017</v>
      </c>
      <c r="G244" s="10">
        <v>4.5437927612680804</v>
      </c>
      <c r="H244" s="8">
        <v>149</v>
      </c>
      <c r="I244" s="8">
        <v>496</v>
      </c>
      <c r="J244" s="8">
        <v>645</v>
      </c>
      <c r="K244" s="10">
        <v>7.1428571428571397</v>
      </c>
      <c r="L244" s="11">
        <v>31.034108527131799</v>
      </c>
      <c r="M244" s="10">
        <v>-2.4257934228164699</v>
      </c>
      <c r="N244" s="8">
        <v>211</v>
      </c>
      <c r="O244" s="10">
        <v>-12.448132780083</v>
      </c>
      <c r="P244" s="8" t="s">
        <v>10</v>
      </c>
      <c r="Q244" s="8" t="s">
        <v>10</v>
      </c>
      <c r="R244" s="8" t="s">
        <v>10</v>
      </c>
      <c r="S244" s="8" t="s">
        <v>10</v>
      </c>
      <c r="T244" s="8">
        <v>221</v>
      </c>
      <c r="U244" s="10">
        <v>-21.631205673758899</v>
      </c>
      <c r="V244" s="8">
        <v>43</v>
      </c>
      <c r="W244" s="10">
        <v>-6.5217391304347796</v>
      </c>
      <c r="X244" s="8">
        <v>51</v>
      </c>
      <c r="Y244" s="10">
        <v>-57.142857142857103</v>
      </c>
      <c r="Z244" s="8">
        <v>126</v>
      </c>
      <c r="AA244" s="10">
        <v>215</v>
      </c>
      <c r="AB244" s="8">
        <v>0</v>
      </c>
      <c r="AC244" s="10" t="s">
        <v>10</v>
      </c>
      <c r="AD244" s="8">
        <v>1</v>
      </c>
      <c r="AE244" s="10">
        <v>-98.701298701298697</v>
      </c>
    </row>
    <row r="245" spans="1:31" x14ac:dyDescent="0.2">
      <c r="A245" s="36" t="s">
        <v>70</v>
      </c>
      <c r="B245" s="36" t="s">
        <v>749</v>
      </c>
      <c r="C245" s="8" t="s">
        <v>750</v>
      </c>
      <c r="D245" s="38" t="s">
        <v>14</v>
      </c>
      <c r="E245" s="8">
        <v>2019</v>
      </c>
      <c r="F245" s="9">
        <v>20153</v>
      </c>
      <c r="G245" s="10">
        <v>0.67942249088275297</v>
      </c>
      <c r="H245" s="8">
        <v>133</v>
      </c>
      <c r="I245" s="8">
        <v>480</v>
      </c>
      <c r="J245" s="8">
        <v>613</v>
      </c>
      <c r="K245" s="10">
        <v>-4.9612403100775202</v>
      </c>
      <c r="L245" s="11">
        <v>32.876019575856397</v>
      </c>
      <c r="M245" s="10">
        <v>5.9351182815976999</v>
      </c>
      <c r="N245" s="8">
        <v>111</v>
      </c>
      <c r="O245" s="10">
        <v>-47.393364928910003</v>
      </c>
      <c r="P245" s="8" t="s">
        <v>10</v>
      </c>
      <c r="Q245" s="8" t="s">
        <v>10</v>
      </c>
      <c r="R245" s="8" t="s">
        <v>10</v>
      </c>
      <c r="S245" s="8" t="s">
        <v>10</v>
      </c>
      <c r="T245" s="8">
        <v>232</v>
      </c>
      <c r="U245" s="10">
        <v>4.9773755656108598</v>
      </c>
      <c r="V245" s="8">
        <v>56</v>
      </c>
      <c r="W245" s="10">
        <v>30.232558139534898</v>
      </c>
      <c r="X245" s="8">
        <v>64</v>
      </c>
      <c r="Y245" s="10">
        <v>25.490196078431399</v>
      </c>
      <c r="Z245" s="8">
        <v>107</v>
      </c>
      <c r="AA245" s="10">
        <v>-15.0793650793651</v>
      </c>
      <c r="AB245" s="8">
        <v>5</v>
      </c>
      <c r="AC245" s="10" t="s">
        <v>67</v>
      </c>
      <c r="AD245" s="8">
        <v>0</v>
      </c>
      <c r="AE245" s="10">
        <v>-100</v>
      </c>
    </row>
    <row r="246" spans="1:31" x14ac:dyDescent="0.2">
      <c r="A246" s="36" t="s">
        <v>70</v>
      </c>
      <c r="B246" s="36" t="s">
        <v>749</v>
      </c>
      <c r="C246" s="8" t="s">
        <v>750</v>
      </c>
      <c r="D246" s="38" t="s">
        <v>14</v>
      </c>
      <c r="E246" s="8">
        <v>2020</v>
      </c>
      <c r="F246" s="9">
        <v>21252</v>
      </c>
      <c r="G246" s="10">
        <v>5.45328238971865</v>
      </c>
      <c r="H246" s="8">
        <v>183</v>
      </c>
      <c r="I246" s="8">
        <v>480</v>
      </c>
      <c r="J246" s="8">
        <v>663</v>
      </c>
      <c r="K246" s="10">
        <v>8.1566068515497498</v>
      </c>
      <c r="L246" s="11">
        <v>32.054298642533901</v>
      </c>
      <c r="M246" s="10">
        <v>-2.4994538387669301</v>
      </c>
      <c r="N246" s="8">
        <v>107</v>
      </c>
      <c r="O246" s="10">
        <v>-3.6036036036036001</v>
      </c>
      <c r="P246" s="8" t="s">
        <v>10</v>
      </c>
      <c r="Q246" s="8" t="s">
        <v>10</v>
      </c>
      <c r="R246" s="8" t="s">
        <v>10</v>
      </c>
      <c r="S246" s="8" t="s">
        <v>10</v>
      </c>
      <c r="T246" s="8">
        <v>238</v>
      </c>
      <c r="U246" s="10">
        <v>2.58620689655173</v>
      </c>
      <c r="V246" s="8">
        <v>82</v>
      </c>
      <c r="W246" s="10">
        <v>46.428571428571402</v>
      </c>
      <c r="X246" s="8">
        <v>66</v>
      </c>
      <c r="Y246" s="10">
        <v>3.125</v>
      </c>
      <c r="Z246" s="8">
        <v>85</v>
      </c>
      <c r="AA246" s="10">
        <v>-20.5607476635514</v>
      </c>
      <c r="AB246" s="8">
        <v>5</v>
      </c>
      <c r="AC246" s="10">
        <v>0</v>
      </c>
      <c r="AD246" s="8">
        <v>0</v>
      </c>
      <c r="AE246" s="10" t="s">
        <v>10</v>
      </c>
    </row>
    <row r="247" spans="1:31" x14ac:dyDescent="0.2">
      <c r="A247" s="17" t="s">
        <v>64</v>
      </c>
      <c r="B247" s="17" t="s">
        <v>747</v>
      </c>
      <c r="C247" s="4" t="s">
        <v>748</v>
      </c>
      <c r="D247" s="37" t="s">
        <v>14</v>
      </c>
      <c r="E247" s="4">
        <v>2015</v>
      </c>
      <c r="F247" s="5">
        <v>313840</v>
      </c>
      <c r="G247" s="6" t="s">
        <v>10</v>
      </c>
      <c r="H247" s="4">
        <v>128</v>
      </c>
      <c r="I247" s="4">
        <v>302</v>
      </c>
      <c r="J247" s="4">
        <v>430</v>
      </c>
      <c r="K247" s="6" t="s">
        <v>10</v>
      </c>
      <c r="L247" s="7">
        <v>729.86046511627899</v>
      </c>
      <c r="M247" s="6" t="s">
        <v>10</v>
      </c>
      <c r="N247" s="4">
        <v>101</v>
      </c>
      <c r="O247" s="6" t="s">
        <v>10</v>
      </c>
      <c r="P247" s="4" t="s">
        <v>10</v>
      </c>
      <c r="Q247" s="4" t="s">
        <v>10</v>
      </c>
      <c r="R247" s="4" t="s">
        <v>10</v>
      </c>
      <c r="S247" s="4" t="s">
        <v>10</v>
      </c>
      <c r="T247" s="4">
        <v>308</v>
      </c>
      <c r="U247" s="6" t="s">
        <v>10</v>
      </c>
      <c r="V247" s="4">
        <v>103</v>
      </c>
      <c r="W247" s="6" t="s">
        <v>10</v>
      </c>
      <c r="X247" s="4">
        <v>92</v>
      </c>
      <c r="Y247" s="6" t="s">
        <v>10</v>
      </c>
      <c r="Z247" s="4">
        <v>91</v>
      </c>
      <c r="AA247" s="6" t="s">
        <v>10</v>
      </c>
      <c r="AB247" s="4">
        <v>21</v>
      </c>
      <c r="AC247" s="6" t="s">
        <v>10</v>
      </c>
      <c r="AD247" s="4">
        <v>1</v>
      </c>
      <c r="AE247" s="6" t="s">
        <v>10</v>
      </c>
    </row>
    <row r="248" spans="1:31" x14ac:dyDescent="0.2">
      <c r="A248" s="36" t="s">
        <v>64</v>
      </c>
      <c r="B248" s="36" t="s">
        <v>747</v>
      </c>
      <c r="C248" s="8" t="s">
        <v>748</v>
      </c>
      <c r="D248" s="38" t="s">
        <v>14</v>
      </c>
      <c r="E248" s="8">
        <v>2016</v>
      </c>
      <c r="F248" s="9">
        <v>313976</v>
      </c>
      <c r="G248" s="10">
        <v>4.3334183023202598E-2</v>
      </c>
      <c r="H248" s="8">
        <v>151</v>
      </c>
      <c r="I248" s="8">
        <v>481</v>
      </c>
      <c r="J248" s="8">
        <v>632</v>
      </c>
      <c r="K248" s="10">
        <v>46.976744186046503</v>
      </c>
      <c r="L248" s="11">
        <v>496.79746835443001</v>
      </c>
      <c r="M248" s="10">
        <v>-31.932541615980998</v>
      </c>
      <c r="N248" s="8">
        <v>129</v>
      </c>
      <c r="O248" s="10">
        <v>27.722772277227701</v>
      </c>
      <c r="P248" s="8" t="s">
        <v>10</v>
      </c>
      <c r="Q248" s="8" t="s">
        <v>10</v>
      </c>
      <c r="R248" s="8" t="s">
        <v>10</v>
      </c>
      <c r="S248" s="8" t="s">
        <v>10</v>
      </c>
      <c r="T248" s="8">
        <v>357</v>
      </c>
      <c r="U248" s="10">
        <v>15.909090909090899</v>
      </c>
      <c r="V248" s="8">
        <v>103</v>
      </c>
      <c r="W248" s="10">
        <v>0</v>
      </c>
      <c r="X248" s="8">
        <v>86</v>
      </c>
      <c r="Y248" s="10">
        <v>-6.5217391304347796</v>
      </c>
      <c r="Z248" s="8">
        <v>152</v>
      </c>
      <c r="AA248" s="10">
        <v>67.032967032966994</v>
      </c>
      <c r="AB248" s="8">
        <v>16</v>
      </c>
      <c r="AC248" s="10">
        <v>-23.8095238095238</v>
      </c>
      <c r="AD248" s="8">
        <v>0</v>
      </c>
      <c r="AE248" s="10">
        <v>-100</v>
      </c>
    </row>
    <row r="249" spans="1:31" x14ac:dyDescent="0.2">
      <c r="A249" s="36" t="s">
        <v>64</v>
      </c>
      <c r="B249" s="36" t="s">
        <v>747</v>
      </c>
      <c r="C249" s="8" t="s">
        <v>748</v>
      </c>
      <c r="D249" s="38" t="s">
        <v>14</v>
      </c>
      <c r="E249" s="8">
        <v>2017</v>
      </c>
      <c r="F249" s="9">
        <v>301121</v>
      </c>
      <c r="G249" s="10">
        <v>-4.0942619818075201</v>
      </c>
      <c r="H249" s="8">
        <v>103</v>
      </c>
      <c r="I249" s="8">
        <v>264</v>
      </c>
      <c r="J249" s="8">
        <v>367</v>
      </c>
      <c r="K249" s="10">
        <v>-41.930379746835399</v>
      </c>
      <c r="L249" s="11">
        <v>820.49318801089896</v>
      </c>
      <c r="M249" s="10">
        <v>65.156475279285104</v>
      </c>
      <c r="N249" s="8">
        <v>71</v>
      </c>
      <c r="O249" s="10">
        <v>-44.9612403100775</v>
      </c>
      <c r="P249" s="8" t="s">
        <v>10</v>
      </c>
      <c r="Q249" s="8" t="s">
        <v>10</v>
      </c>
      <c r="R249" s="8" t="s">
        <v>10</v>
      </c>
      <c r="S249" s="8" t="s">
        <v>10</v>
      </c>
      <c r="T249" s="8">
        <v>245</v>
      </c>
      <c r="U249" s="10">
        <v>-31.372549019607799</v>
      </c>
      <c r="V249" s="8">
        <v>103</v>
      </c>
      <c r="W249" s="10">
        <v>0</v>
      </c>
      <c r="X249" s="8">
        <v>51</v>
      </c>
      <c r="Y249" s="10">
        <v>-40.697674418604599</v>
      </c>
      <c r="Z249" s="8">
        <v>70</v>
      </c>
      <c r="AA249" s="10">
        <v>-53.947368421052602</v>
      </c>
      <c r="AB249" s="8">
        <v>21</v>
      </c>
      <c r="AC249" s="10">
        <v>31.25</v>
      </c>
      <c r="AD249" s="8">
        <v>0</v>
      </c>
      <c r="AE249" s="10" t="s">
        <v>10</v>
      </c>
    </row>
    <row r="250" spans="1:31" x14ac:dyDescent="0.2">
      <c r="A250" s="36" t="s">
        <v>64</v>
      </c>
      <c r="B250" s="36" t="s">
        <v>747</v>
      </c>
      <c r="C250" s="8" t="s">
        <v>748</v>
      </c>
      <c r="D250" s="38" t="s">
        <v>14</v>
      </c>
      <c r="E250" s="8">
        <v>2018</v>
      </c>
      <c r="F250" s="9">
        <v>406899</v>
      </c>
      <c r="G250" s="10">
        <v>35.128071439720301</v>
      </c>
      <c r="H250" s="8">
        <v>134</v>
      </c>
      <c r="I250" s="8">
        <v>264</v>
      </c>
      <c r="J250" s="8">
        <v>398</v>
      </c>
      <c r="K250" s="10">
        <v>8.4468664850136292</v>
      </c>
      <c r="L250" s="11">
        <v>1022.3592964824099</v>
      </c>
      <c r="M250" s="10">
        <v>24.6030206491893</v>
      </c>
      <c r="N250" s="8">
        <v>72</v>
      </c>
      <c r="O250" s="10">
        <v>1.40845070422535</v>
      </c>
      <c r="P250" s="8" t="s">
        <v>10</v>
      </c>
      <c r="Q250" s="8" t="s">
        <v>10</v>
      </c>
      <c r="R250" s="8" t="s">
        <v>10</v>
      </c>
      <c r="S250" s="8" t="s">
        <v>10</v>
      </c>
      <c r="T250" s="8">
        <v>302</v>
      </c>
      <c r="U250" s="10">
        <v>23.265306122449001</v>
      </c>
      <c r="V250" s="8">
        <v>108</v>
      </c>
      <c r="W250" s="10">
        <v>4.8543689320388301</v>
      </c>
      <c r="X250" s="8">
        <v>46</v>
      </c>
      <c r="Y250" s="10">
        <v>-9.8039215686274499</v>
      </c>
      <c r="Z250" s="8">
        <v>126</v>
      </c>
      <c r="AA250" s="10">
        <v>80</v>
      </c>
      <c r="AB250" s="8">
        <v>22</v>
      </c>
      <c r="AC250" s="10">
        <v>4.7619047619047699</v>
      </c>
      <c r="AD250" s="8">
        <v>0</v>
      </c>
      <c r="AE250" s="10" t="s">
        <v>10</v>
      </c>
    </row>
    <row r="251" spans="1:31" x14ac:dyDescent="0.2">
      <c r="A251" s="36" t="s">
        <v>64</v>
      </c>
      <c r="B251" s="36" t="s">
        <v>747</v>
      </c>
      <c r="C251" s="8" t="s">
        <v>748</v>
      </c>
      <c r="D251" s="38" t="s">
        <v>14</v>
      </c>
      <c r="E251" s="8">
        <v>2019</v>
      </c>
      <c r="F251" s="9">
        <v>409325</v>
      </c>
      <c r="G251" s="10">
        <v>0.59621675157717202</v>
      </c>
      <c r="H251" s="8">
        <v>158</v>
      </c>
      <c r="I251" s="8">
        <v>687</v>
      </c>
      <c r="J251" s="8">
        <v>845</v>
      </c>
      <c r="K251" s="10">
        <v>112.311557788945</v>
      </c>
      <c r="L251" s="11">
        <v>484.40828402366901</v>
      </c>
      <c r="M251" s="10">
        <v>-52.618586666120997</v>
      </c>
      <c r="N251" s="8">
        <v>264</v>
      </c>
      <c r="O251" s="10">
        <v>266.66666666666703</v>
      </c>
      <c r="P251" s="8" t="s">
        <v>10</v>
      </c>
      <c r="Q251" s="8" t="s">
        <v>10</v>
      </c>
      <c r="R251" s="8" t="s">
        <v>10</v>
      </c>
      <c r="S251" s="8" t="s">
        <v>10</v>
      </c>
      <c r="T251" s="8">
        <v>372</v>
      </c>
      <c r="U251" s="10">
        <v>23.178807947019902</v>
      </c>
      <c r="V251" s="8">
        <v>134</v>
      </c>
      <c r="W251" s="10">
        <v>24.074074074074101</v>
      </c>
      <c r="X251" s="8">
        <v>51</v>
      </c>
      <c r="Y251" s="10">
        <v>10.869565217391299</v>
      </c>
      <c r="Z251" s="8">
        <v>141</v>
      </c>
      <c r="AA251" s="10">
        <v>11.9047619047619</v>
      </c>
      <c r="AB251" s="8">
        <v>46</v>
      </c>
      <c r="AC251" s="10">
        <v>109.09090909090899</v>
      </c>
      <c r="AD251" s="8">
        <v>0</v>
      </c>
      <c r="AE251" s="10" t="s">
        <v>10</v>
      </c>
    </row>
    <row r="252" spans="1:31" x14ac:dyDescent="0.2">
      <c r="A252" s="36" t="s">
        <v>64</v>
      </c>
      <c r="B252" s="36" t="s">
        <v>747</v>
      </c>
      <c r="C252" s="8" t="s">
        <v>748</v>
      </c>
      <c r="D252" s="38" t="s">
        <v>14</v>
      </c>
      <c r="E252" s="8">
        <v>2020</v>
      </c>
      <c r="F252" s="9">
        <v>440431</v>
      </c>
      <c r="G252" s="10">
        <v>7.59934037745069</v>
      </c>
      <c r="H252" s="8">
        <v>147</v>
      </c>
      <c r="I252" s="8">
        <v>687</v>
      </c>
      <c r="J252" s="8">
        <v>834</v>
      </c>
      <c r="K252" s="10">
        <v>-1.3017751479290001</v>
      </c>
      <c r="L252" s="11">
        <v>528.09472422062299</v>
      </c>
      <c r="M252" s="10">
        <v>9.0185163296712592</v>
      </c>
      <c r="N252" s="8">
        <v>252</v>
      </c>
      <c r="O252" s="10">
        <v>-4.5454545454545396</v>
      </c>
      <c r="P252" s="8" t="s">
        <v>10</v>
      </c>
      <c r="Q252" s="8" t="s">
        <v>10</v>
      </c>
      <c r="R252" s="8" t="s">
        <v>10</v>
      </c>
      <c r="S252" s="8" t="s">
        <v>10</v>
      </c>
      <c r="T252" s="8">
        <v>381</v>
      </c>
      <c r="U252" s="10">
        <v>2.4193548387096802</v>
      </c>
      <c r="V252" s="8">
        <v>172</v>
      </c>
      <c r="W252" s="10">
        <v>28.358208955223901</v>
      </c>
      <c r="X252" s="8">
        <v>51</v>
      </c>
      <c r="Y252" s="10">
        <v>0</v>
      </c>
      <c r="Z252" s="8">
        <v>100</v>
      </c>
      <c r="AA252" s="10">
        <v>-29.078014184397201</v>
      </c>
      <c r="AB252" s="8">
        <v>58</v>
      </c>
      <c r="AC252" s="10">
        <v>26.086956521739101</v>
      </c>
      <c r="AD252" s="8">
        <v>0</v>
      </c>
      <c r="AE252" s="10" t="s">
        <v>10</v>
      </c>
    </row>
    <row r="253" spans="1:31" x14ac:dyDescent="0.2">
      <c r="A253" s="17" t="s">
        <v>64</v>
      </c>
      <c r="B253" s="17" t="s">
        <v>745</v>
      </c>
      <c r="C253" s="4" t="s">
        <v>746</v>
      </c>
      <c r="D253" s="37" t="s">
        <v>14</v>
      </c>
      <c r="E253" s="4">
        <v>2015</v>
      </c>
      <c r="F253" s="5">
        <v>5629</v>
      </c>
      <c r="G253" s="6" t="s">
        <v>10</v>
      </c>
      <c r="H253" s="4">
        <v>78</v>
      </c>
      <c r="I253" s="4">
        <v>60</v>
      </c>
      <c r="J253" s="4">
        <v>138</v>
      </c>
      <c r="K253" s="6" t="s">
        <v>10</v>
      </c>
      <c r="L253" s="7">
        <v>40.789855072463801</v>
      </c>
      <c r="M253" s="6" t="s">
        <v>10</v>
      </c>
      <c r="N253" s="4">
        <v>34</v>
      </c>
      <c r="O253" s="6" t="s">
        <v>10</v>
      </c>
      <c r="P253" s="4" t="s">
        <v>10</v>
      </c>
      <c r="Q253" s="4" t="s">
        <v>10</v>
      </c>
      <c r="R253" s="4" t="s">
        <v>10</v>
      </c>
      <c r="S253" s="4" t="s">
        <v>10</v>
      </c>
      <c r="T253" s="4">
        <v>85</v>
      </c>
      <c r="U253" s="6" t="s">
        <v>10</v>
      </c>
      <c r="V253" s="4">
        <v>24</v>
      </c>
      <c r="W253" s="6" t="s">
        <v>10</v>
      </c>
      <c r="X253" s="4">
        <v>61</v>
      </c>
      <c r="Y253" s="6" t="s">
        <v>10</v>
      </c>
      <c r="Z253" s="4">
        <v>0</v>
      </c>
      <c r="AA253" s="6" t="s">
        <v>10</v>
      </c>
      <c r="AB253" s="4">
        <v>0</v>
      </c>
      <c r="AC253" s="6" t="s">
        <v>10</v>
      </c>
      <c r="AD253" s="4">
        <v>0</v>
      </c>
      <c r="AE253" s="6" t="s">
        <v>10</v>
      </c>
    </row>
    <row r="254" spans="1:31" x14ac:dyDescent="0.2">
      <c r="A254" s="36" t="s">
        <v>64</v>
      </c>
      <c r="B254" s="36" t="s">
        <v>745</v>
      </c>
      <c r="C254" s="8" t="s">
        <v>746</v>
      </c>
      <c r="D254" s="38" t="s">
        <v>14</v>
      </c>
      <c r="E254" s="8">
        <v>2016</v>
      </c>
      <c r="F254" s="9">
        <v>5511</v>
      </c>
      <c r="G254" s="10">
        <v>-2.0962870847397501</v>
      </c>
      <c r="H254" s="8">
        <v>73</v>
      </c>
      <c r="I254" s="8">
        <v>60</v>
      </c>
      <c r="J254" s="8">
        <v>133</v>
      </c>
      <c r="K254" s="10">
        <v>-3.62318840579711</v>
      </c>
      <c r="L254" s="11">
        <v>41.436090225563902</v>
      </c>
      <c r="M254" s="10">
        <v>1.5843036263602801</v>
      </c>
      <c r="N254" s="8">
        <v>31</v>
      </c>
      <c r="O254" s="10">
        <v>-8.8235294117647101</v>
      </c>
      <c r="P254" s="8" t="s">
        <v>10</v>
      </c>
      <c r="Q254" s="8" t="s">
        <v>10</v>
      </c>
      <c r="R254" s="8" t="s">
        <v>10</v>
      </c>
      <c r="S254" s="8" t="s">
        <v>10</v>
      </c>
      <c r="T254" s="8">
        <v>40</v>
      </c>
      <c r="U254" s="10">
        <v>-52.941176470588204</v>
      </c>
      <c r="V254" s="8">
        <v>24</v>
      </c>
      <c r="W254" s="10">
        <v>0</v>
      </c>
      <c r="X254" s="8">
        <v>16</v>
      </c>
      <c r="Y254" s="10">
        <v>-73.770491803278702</v>
      </c>
      <c r="Z254" s="8">
        <v>0</v>
      </c>
      <c r="AA254" s="10" t="s">
        <v>10</v>
      </c>
      <c r="AB254" s="8">
        <v>0</v>
      </c>
      <c r="AC254" s="10" t="s">
        <v>10</v>
      </c>
      <c r="AD254" s="8">
        <v>0</v>
      </c>
      <c r="AE254" s="10" t="s">
        <v>10</v>
      </c>
    </row>
    <row r="255" spans="1:31" x14ac:dyDescent="0.2">
      <c r="A255" s="36" t="s">
        <v>64</v>
      </c>
      <c r="B255" s="36" t="s">
        <v>745</v>
      </c>
      <c r="C255" s="8" t="s">
        <v>746</v>
      </c>
      <c r="D255" s="38" t="s">
        <v>14</v>
      </c>
      <c r="E255" s="8">
        <v>2017</v>
      </c>
      <c r="F255" s="9">
        <v>5524</v>
      </c>
      <c r="G255" s="10">
        <v>0.23589185265831</v>
      </c>
      <c r="H255" s="8">
        <v>68</v>
      </c>
      <c r="I255" s="8">
        <v>56</v>
      </c>
      <c r="J255" s="8">
        <v>124</v>
      </c>
      <c r="K255" s="10">
        <v>-6.7669172932330897</v>
      </c>
      <c r="L255" s="11">
        <v>44.548387096774199</v>
      </c>
      <c r="M255" s="10">
        <v>7.5110775516415798</v>
      </c>
      <c r="N255" s="8">
        <v>61</v>
      </c>
      <c r="O255" s="10">
        <v>96.774193548387103</v>
      </c>
      <c r="P255" s="8" t="s">
        <v>10</v>
      </c>
      <c r="Q255" s="8" t="s">
        <v>10</v>
      </c>
      <c r="R255" s="8" t="s">
        <v>10</v>
      </c>
      <c r="S255" s="8" t="s">
        <v>10</v>
      </c>
      <c r="T255" s="8">
        <v>41</v>
      </c>
      <c r="U255" s="10">
        <v>2.4999999999999898</v>
      </c>
      <c r="V255" s="8">
        <v>24</v>
      </c>
      <c r="W255" s="10">
        <v>0</v>
      </c>
      <c r="X255" s="8">
        <v>17</v>
      </c>
      <c r="Y255" s="10">
        <v>6.25</v>
      </c>
      <c r="Z255" s="8">
        <v>0</v>
      </c>
      <c r="AA255" s="10" t="s">
        <v>10</v>
      </c>
      <c r="AB255" s="8">
        <v>0</v>
      </c>
      <c r="AC255" s="10" t="s">
        <v>10</v>
      </c>
      <c r="AD255" s="8">
        <v>0</v>
      </c>
      <c r="AE255" s="10" t="s">
        <v>10</v>
      </c>
    </row>
    <row r="256" spans="1:31" x14ac:dyDescent="0.2">
      <c r="A256" s="36" t="s">
        <v>64</v>
      </c>
      <c r="B256" s="36" t="s">
        <v>745</v>
      </c>
      <c r="C256" s="8" t="s">
        <v>746</v>
      </c>
      <c r="D256" s="38" t="s">
        <v>14</v>
      </c>
      <c r="E256" s="8">
        <v>2018</v>
      </c>
      <c r="F256" s="9">
        <v>5902</v>
      </c>
      <c r="G256" s="10">
        <v>6.8428674873280304</v>
      </c>
      <c r="H256" s="8">
        <v>69</v>
      </c>
      <c r="I256" s="8">
        <v>56</v>
      </c>
      <c r="J256" s="8">
        <v>125</v>
      </c>
      <c r="K256" s="10">
        <v>0.80645161290322498</v>
      </c>
      <c r="L256" s="11">
        <v>47.216000000000001</v>
      </c>
      <c r="M256" s="10">
        <v>5.9881245474294102</v>
      </c>
      <c r="N256" s="8">
        <v>55</v>
      </c>
      <c r="O256" s="10">
        <v>-9.8360655737704903</v>
      </c>
      <c r="P256" s="8" t="s">
        <v>10</v>
      </c>
      <c r="Q256" s="8" t="s">
        <v>10</v>
      </c>
      <c r="R256" s="8" t="s">
        <v>10</v>
      </c>
      <c r="S256" s="8" t="s">
        <v>10</v>
      </c>
      <c r="T256" s="8">
        <v>108</v>
      </c>
      <c r="U256" s="10">
        <v>163.414634146341</v>
      </c>
      <c r="V256" s="8">
        <v>24</v>
      </c>
      <c r="W256" s="10">
        <v>0</v>
      </c>
      <c r="X256" s="8">
        <v>16</v>
      </c>
      <c r="Y256" s="10">
        <v>-5.8823529411764701</v>
      </c>
      <c r="Z256" s="8">
        <v>68</v>
      </c>
      <c r="AA256" s="10" t="s">
        <v>67</v>
      </c>
      <c r="AB256" s="8">
        <v>0</v>
      </c>
      <c r="AC256" s="10" t="s">
        <v>10</v>
      </c>
      <c r="AD256" s="8">
        <v>0</v>
      </c>
      <c r="AE256" s="10" t="s">
        <v>10</v>
      </c>
    </row>
    <row r="257" spans="1:31" x14ac:dyDescent="0.2">
      <c r="A257" s="36" t="s">
        <v>64</v>
      </c>
      <c r="B257" s="36" t="s">
        <v>745</v>
      </c>
      <c r="C257" s="8" t="s">
        <v>746</v>
      </c>
      <c r="D257" s="38" t="s">
        <v>14</v>
      </c>
      <c r="E257" s="8">
        <v>2019</v>
      </c>
      <c r="F257" s="9">
        <v>56563</v>
      </c>
      <c r="G257" s="10">
        <v>858.37004405286302</v>
      </c>
      <c r="H257" s="8">
        <v>73</v>
      </c>
      <c r="I257" s="8">
        <v>215</v>
      </c>
      <c r="J257" s="8">
        <v>288</v>
      </c>
      <c r="K257" s="10">
        <v>130.4</v>
      </c>
      <c r="L257" s="11">
        <v>196.399305555556</v>
      </c>
      <c r="M257" s="10">
        <v>315.959220509055</v>
      </c>
      <c r="N257" s="8">
        <v>130</v>
      </c>
      <c r="O257" s="10">
        <v>136.363636363636</v>
      </c>
      <c r="P257" s="8" t="s">
        <v>10</v>
      </c>
      <c r="Q257" s="8" t="s">
        <v>10</v>
      </c>
      <c r="R257" s="8" t="s">
        <v>10</v>
      </c>
      <c r="S257" s="8" t="s">
        <v>10</v>
      </c>
      <c r="T257" s="8">
        <v>201</v>
      </c>
      <c r="U257" s="10">
        <v>86.1111111111111</v>
      </c>
      <c r="V257" s="8">
        <v>24</v>
      </c>
      <c r="W257" s="10">
        <v>0</v>
      </c>
      <c r="X257" s="8">
        <v>34</v>
      </c>
      <c r="Y257" s="10">
        <v>112.5</v>
      </c>
      <c r="Z257" s="8">
        <v>143</v>
      </c>
      <c r="AA257" s="10">
        <v>110.294117647059</v>
      </c>
      <c r="AB257" s="8">
        <v>0</v>
      </c>
      <c r="AC257" s="10" t="s">
        <v>10</v>
      </c>
      <c r="AD257" s="8">
        <v>0</v>
      </c>
      <c r="AE257" s="10" t="s">
        <v>10</v>
      </c>
    </row>
    <row r="258" spans="1:31" x14ac:dyDescent="0.2">
      <c r="A258" s="36" t="s">
        <v>64</v>
      </c>
      <c r="B258" s="36" t="s">
        <v>745</v>
      </c>
      <c r="C258" s="8" t="s">
        <v>746</v>
      </c>
      <c r="D258" s="38" t="s">
        <v>14</v>
      </c>
      <c r="E258" s="8">
        <v>2020</v>
      </c>
      <c r="F258" s="9">
        <v>60333</v>
      </c>
      <c r="G258" s="10">
        <v>6.6651344518501503</v>
      </c>
      <c r="H258" s="8">
        <v>85</v>
      </c>
      <c r="I258" s="8">
        <v>215</v>
      </c>
      <c r="J258" s="8">
        <v>300</v>
      </c>
      <c r="K258" s="10">
        <v>4.1666666666666696</v>
      </c>
      <c r="L258" s="11">
        <v>201.11</v>
      </c>
      <c r="M258" s="10">
        <v>2.3985290737761602</v>
      </c>
      <c r="N258" s="8">
        <v>124</v>
      </c>
      <c r="O258" s="10">
        <v>-4.6153846153846096</v>
      </c>
      <c r="P258" s="8" t="s">
        <v>10</v>
      </c>
      <c r="Q258" s="8" t="s">
        <v>10</v>
      </c>
      <c r="R258" s="8" t="s">
        <v>10</v>
      </c>
      <c r="S258" s="8" t="s">
        <v>10</v>
      </c>
      <c r="T258" s="8">
        <v>250</v>
      </c>
      <c r="U258" s="10">
        <v>24.3781094527363</v>
      </c>
      <c r="V258" s="8">
        <v>24</v>
      </c>
      <c r="W258" s="10">
        <v>0</v>
      </c>
      <c r="X258" s="8">
        <v>38</v>
      </c>
      <c r="Y258" s="10">
        <v>11.764705882352899</v>
      </c>
      <c r="Z258" s="8">
        <v>188</v>
      </c>
      <c r="AA258" s="10">
        <v>31.468531468531499</v>
      </c>
      <c r="AB258" s="8">
        <v>0</v>
      </c>
      <c r="AC258" s="10" t="s">
        <v>10</v>
      </c>
      <c r="AD258" s="8">
        <v>0</v>
      </c>
      <c r="AE258" s="10" t="s">
        <v>10</v>
      </c>
    </row>
    <row r="259" spans="1:31" x14ac:dyDescent="0.2">
      <c r="A259" s="17" t="s">
        <v>82</v>
      </c>
      <c r="B259" s="17" t="s">
        <v>743</v>
      </c>
      <c r="C259" s="4" t="s">
        <v>744</v>
      </c>
      <c r="D259" s="37" t="s">
        <v>14</v>
      </c>
      <c r="E259" s="4">
        <v>2015</v>
      </c>
      <c r="F259" s="5">
        <v>99691350</v>
      </c>
      <c r="G259" s="6" t="s">
        <v>10</v>
      </c>
      <c r="H259" s="4">
        <v>12226</v>
      </c>
      <c r="I259" s="4">
        <v>28948</v>
      </c>
      <c r="J259" s="4">
        <v>41174</v>
      </c>
      <c r="K259" s="6" t="s">
        <v>10</v>
      </c>
      <c r="L259" s="7">
        <v>2421.22091611211</v>
      </c>
      <c r="M259" s="6" t="s">
        <v>10</v>
      </c>
      <c r="N259" s="4">
        <v>14173</v>
      </c>
      <c r="O259" s="6" t="s">
        <v>10</v>
      </c>
      <c r="P259" s="4" t="s">
        <v>10</v>
      </c>
      <c r="Q259" s="4" t="s">
        <v>10</v>
      </c>
      <c r="R259" s="4" t="s">
        <v>10</v>
      </c>
      <c r="S259" s="4" t="s">
        <v>10</v>
      </c>
      <c r="T259" s="4">
        <v>33598</v>
      </c>
      <c r="U259" s="6" t="s">
        <v>10</v>
      </c>
      <c r="V259" s="4">
        <v>6855</v>
      </c>
      <c r="W259" s="6" t="s">
        <v>10</v>
      </c>
      <c r="X259" s="4">
        <v>7299</v>
      </c>
      <c r="Y259" s="6" t="s">
        <v>10</v>
      </c>
      <c r="Z259" s="4">
        <v>2372</v>
      </c>
      <c r="AA259" s="6" t="s">
        <v>10</v>
      </c>
      <c r="AB259" s="4">
        <v>15925</v>
      </c>
      <c r="AC259" s="6" t="s">
        <v>10</v>
      </c>
      <c r="AD259" s="4">
        <v>1147</v>
      </c>
      <c r="AE259" s="6" t="s">
        <v>10</v>
      </c>
    </row>
    <row r="260" spans="1:31" x14ac:dyDescent="0.2">
      <c r="A260" s="36" t="s">
        <v>82</v>
      </c>
      <c r="B260" s="36" t="s">
        <v>743</v>
      </c>
      <c r="C260" s="8" t="s">
        <v>744</v>
      </c>
      <c r="D260" s="38" t="s">
        <v>14</v>
      </c>
      <c r="E260" s="8">
        <v>2016</v>
      </c>
      <c r="F260" s="9">
        <v>104971653</v>
      </c>
      <c r="G260" s="10">
        <v>5.2966511136623096</v>
      </c>
      <c r="H260" s="8">
        <v>11073</v>
      </c>
      <c r="I260" s="8">
        <v>32781</v>
      </c>
      <c r="J260" s="8">
        <v>43854</v>
      </c>
      <c r="K260" s="10">
        <v>6.5089619662894096</v>
      </c>
      <c r="L260" s="11">
        <v>2393.6619920645799</v>
      </c>
      <c r="M260" s="10">
        <v>-1.1382242679360499</v>
      </c>
      <c r="N260" s="8">
        <v>13468</v>
      </c>
      <c r="O260" s="10">
        <v>-4.9742468073096697</v>
      </c>
      <c r="P260" s="8" t="s">
        <v>10</v>
      </c>
      <c r="Q260" s="8" t="s">
        <v>10</v>
      </c>
      <c r="R260" s="8" t="s">
        <v>10</v>
      </c>
      <c r="S260" s="8" t="s">
        <v>10</v>
      </c>
      <c r="T260" s="8">
        <v>34516</v>
      </c>
      <c r="U260" s="10">
        <v>2.7323054943746601</v>
      </c>
      <c r="V260" s="8">
        <v>5513</v>
      </c>
      <c r="W260" s="10">
        <v>-19.5769511305616</v>
      </c>
      <c r="X260" s="8">
        <v>6760</v>
      </c>
      <c r="Y260" s="10">
        <v>-7.3845732292094803</v>
      </c>
      <c r="Z260" s="8">
        <v>1536</v>
      </c>
      <c r="AA260" s="10">
        <v>-35.244519392917397</v>
      </c>
      <c r="AB260" s="8">
        <v>19226</v>
      </c>
      <c r="AC260" s="10">
        <v>20.7284144427001</v>
      </c>
      <c r="AD260" s="8">
        <v>1481</v>
      </c>
      <c r="AE260" s="10">
        <v>29.119442022667801</v>
      </c>
    </row>
    <row r="261" spans="1:31" x14ac:dyDescent="0.2">
      <c r="A261" s="36" t="s">
        <v>82</v>
      </c>
      <c r="B261" s="36" t="s">
        <v>743</v>
      </c>
      <c r="C261" s="8" t="s">
        <v>744</v>
      </c>
      <c r="D261" s="38" t="s">
        <v>14</v>
      </c>
      <c r="E261" s="8">
        <v>2017</v>
      </c>
      <c r="F261" s="9">
        <v>109398295</v>
      </c>
      <c r="G261" s="10">
        <v>4.2169879900814804</v>
      </c>
      <c r="H261" s="8">
        <v>13972</v>
      </c>
      <c r="I261" s="8">
        <v>38470</v>
      </c>
      <c r="J261" s="8">
        <v>52442</v>
      </c>
      <c r="K261" s="10">
        <v>19.583162311305699</v>
      </c>
      <c r="L261" s="11">
        <v>2086.0816711795901</v>
      </c>
      <c r="M261" s="10">
        <v>-12.8497808756906</v>
      </c>
      <c r="N261" s="8">
        <v>16249</v>
      </c>
      <c r="O261" s="10">
        <v>20.648945648945599</v>
      </c>
      <c r="P261" s="8" t="s">
        <v>10</v>
      </c>
      <c r="Q261" s="8" t="s">
        <v>10</v>
      </c>
      <c r="R261" s="8" t="s">
        <v>10</v>
      </c>
      <c r="S261" s="8" t="s">
        <v>10</v>
      </c>
      <c r="T261" s="8">
        <v>38376</v>
      </c>
      <c r="U261" s="10">
        <v>11.183219376521</v>
      </c>
      <c r="V261" s="8">
        <v>8535</v>
      </c>
      <c r="W261" s="10">
        <v>54.815889715218603</v>
      </c>
      <c r="X261" s="8">
        <v>6665</v>
      </c>
      <c r="Y261" s="10">
        <v>-1.40532544378699</v>
      </c>
      <c r="Z261" s="8">
        <v>2541</v>
      </c>
      <c r="AA261" s="10">
        <v>65.4296875</v>
      </c>
      <c r="AB261" s="8">
        <v>18348</v>
      </c>
      <c r="AC261" s="10">
        <v>-4.5667325496723103</v>
      </c>
      <c r="AD261" s="8">
        <v>2287</v>
      </c>
      <c r="AE261" s="10">
        <v>54.4226873733964</v>
      </c>
    </row>
    <row r="262" spans="1:31" x14ac:dyDescent="0.2">
      <c r="A262" s="36" t="s">
        <v>82</v>
      </c>
      <c r="B262" s="36" t="s">
        <v>743</v>
      </c>
      <c r="C262" s="8" t="s">
        <v>744</v>
      </c>
      <c r="D262" s="38" t="s">
        <v>14</v>
      </c>
      <c r="E262" s="8">
        <v>2018</v>
      </c>
      <c r="F262" s="9">
        <v>123707061</v>
      </c>
      <c r="G262" s="10">
        <v>13.0795146304611</v>
      </c>
      <c r="H262" s="8">
        <v>12385</v>
      </c>
      <c r="I262" s="8">
        <v>37570</v>
      </c>
      <c r="J262" s="8">
        <v>49955</v>
      </c>
      <c r="K262" s="10">
        <v>-4.7423820601807698</v>
      </c>
      <c r="L262" s="11">
        <v>2476.3699529576602</v>
      </c>
      <c r="M262" s="10">
        <v>18.709156365742</v>
      </c>
      <c r="N262" s="8">
        <v>13275</v>
      </c>
      <c r="O262" s="10">
        <v>-18.302664779371</v>
      </c>
      <c r="P262" s="8" t="s">
        <v>10</v>
      </c>
      <c r="Q262" s="8" t="s">
        <v>10</v>
      </c>
      <c r="R262" s="8" t="s">
        <v>10</v>
      </c>
      <c r="S262" s="8" t="s">
        <v>10</v>
      </c>
      <c r="T262" s="8">
        <v>41687</v>
      </c>
      <c r="U262" s="10">
        <v>8.6277882009589302</v>
      </c>
      <c r="V262" s="8">
        <v>9583</v>
      </c>
      <c r="W262" s="10">
        <v>12.2788517867604</v>
      </c>
      <c r="X262" s="8">
        <v>4393</v>
      </c>
      <c r="Y262" s="10">
        <v>-34.088522130532603</v>
      </c>
      <c r="Z262" s="8">
        <v>5428</v>
      </c>
      <c r="AA262" s="10">
        <v>113.616686343959</v>
      </c>
      <c r="AB262" s="8">
        <v>19194</v>
      </c>
      <c r="AC262" s="10">
        <v>4.6108567691301596</v>
      </c>
      <c r="AD262" s="8">
        <v>3089</v>
      </c>
      <c r="AE262" s="10">
        <v>35.067774376913</v>
      </c>
    </row>
    <row r="263" spans="1:31" x14ac:dyDescent="0.2">
      <c r="A263" s="36" t="s">
        <v>82</v>
      </c>
      <c r="B263" s="36" t="s">
        <v>743</v>
      </c>
      <c r="C263" s="8" t="s">
        <v>744</v>
      </c>
      <c r="D263" s="38" t="s">
        <v>14</v>
      </c>
      <c r="E263" s="8">
        <v>2019</v>
      </c>
      <c r="F263" s="9">
        <v>133611222</v>
      </c>
      <c r="G263" s="10">
        <v>8.0061404093982897</v>
      </c>
      <c r="H263" s="8">
        <v>13786</v>
      </c>
      <c r="I263" s="8">
        <v>42471</v>
      </c>
      <c r="J263" s="8">
        <v>56257</v>
      </c>
      <c r="K263" s="10">
        <v>12.615353818436599</v>
      </c>
      <c r="L263" s="11">
        <v>2375.0150559041499</v>
      </c>
      <c r="M263" s="10">
        <v>-4.0928818786730297</v>
      </c>
      <c r="N263" s="8">
        <v>15538</v>
      </c>
      <c r="O263" s="10">
        <v>17.047080979284399</v>
      </c>
      <c r="P263" s="8" t="s">
        <v>10</v>
      </c>
      <c r="Q263" s="8" t="s">
        <v>10</v>
      </c>
      <c r="R263" s="8" t="s">
        <v>10</v>
      </c>
      <c r="S263" s="8" t="s">
        <v>10</v>
      </c>
      <c r="T263" s="8">
        <v>43260</v>
      </c>
      <c r="U263" s="10">
        <v>3.77335860100272</v>
      </c>
      <c r="V263" s="8">
        <v>10967</v>
      </c>
      <c r="W263" s="10">
        <v>14.442241469268501</v>
      </c>
      <c r="X263" s="8">
        <v>3406</v>
      </c>
      <c r="Y263" s="10">
        <v>-22.4675620305031</v>
      </c>
      <c r="Z263" s="8">
        <v>6924</v>
      </c>
      <c r="AA263" s="10">
        <v>27.560795873249798</v>
      </c>
      <c r="AB263" s="8">
        <v>20219</v>
      </c>
      <c r="AC263" s="10">
        <v>5.3402104824424201</v>
      </c>
      <c r="AD263" s="8">
        <v>1744</v>
      </c>
      <c r="AE263" s="10">
        <v>-43.541599223049502</v>
      </c>
    </row>
    <row r="264" spans="1:31" x14ac:dyDescent="0.2">
      <c r="A264" s="36" t="s">
        <v>82</v>
      </c>
      <c r="B264" s="36" t="s">
        <v>743</v>
      </c>
      <c r="C264" s="8" t="s">
        <v>744</v>
      </c>
      <c r="D264" s="38" t="s">
        <v>14</v>
      </c>
      <c r="E264" s="8">
        <v>2020</v>
      </c>
      <c r="F264" s="9">
        <v>150913363</v>
      </c>
      <c r="G264" s="10">
        <v>12.9496166122932</v>
      </c>
      <c r="H264" s="8">
        <v>17616</v>
      </c>
      <c r="I264" s="8">
        <v>46090</v>
      </c>
      <c r="J264" s="8">
        <v>63706</v>
      </c>
      <c r="K264" s="10">
        <v>13.241018895426301</v>
      </c>
      <c r="L264" s="11">
        <v>2368.9034470850502</v>
      </c>
      <c r="M264" s="10">
        <v>-0.25732926635196901</v>
      </c>
      <c r="N264" s="8">
        <v>24482</v>
      </c>
      <c r="O264" s="10">
        <v>57.562105805122897</v>
      </c>
      <c r="P264" s="8" t="s">
        <v>10</v>
      </c>
      <c r="Q264" s="8" t="s">
        <v>10</v>
      </c>
      <c r="R264" s="8" t="s">
        <v>10</v>
      </c>
      <c r="S264" s="8" t="s">
        <v>10</v>
      </c>
      <c r="T264" s="8">
        <v>49588</v>
      </c>
      <c r="U264" s="10">
        <v>14.6278317152104</v>
      </c>
      <c r="V264" s="8">
        <v>14719</v>
      </c>
      <c r="W264" s="10">
        <v>34.211726087353</v>
      </c>
      <c r="X264" s="8">
        <v>4111</v>
      </c>
      <c r="Y264" s="10">
        <v>20.698766881973</v>
      </c>
      <c r="Z264" s="8">
        <v>6045</v>
      </c>
      <c r="AA264" s="10">
        <v>-12.6949740034662</v>
      </c>
      <c r="AB264" s="8">
        <v>22683</v>
      </c>
      <c r="AC264" s="10">
        <v>12.1865571986745</v>
      </c>
      <c r="AD264" s="8">
        <v>2030</v>
      </c>
      <c r="AE264" s="10">
        <v>16.399082568807302</v>
      </c>
    </row>
    <row r="265" spans="1:31" x14ac:dyDescent="0.2">
      <c r="A265" s="17" t="s">
        <v>82</v>
      </c>
      <c r="B265" s="17" t="s">
        <v>741</v>
      </c>
      <c r="C265" s="4" t="s">
        <v>742</v>
      </c>
      <c r="D265" s="37" t="s">
        <v>14</v>
      </c>
      <c r="E265" s="4">
        <v>2015</v>
      </c>
      <c r="F265" s="5">
        <v>17859969</v>
      </c>
      <c r="G265" s="6" t="s">
        <v>10</v>
      </c>
      <c r="H265" s="4">
        <v>4586</v>
      </c>
      <c r="I265" s="4">
        <v>4156</v>
      </c>
      <c r="J265" s="4">
        <v>8742</v>
      </c>
      <c r="K265" s="6" t="s">
        <v>10</v>
      </c>
      <c r="L265" s="7">
        <v>2043.0072065888801</v>
      </c>
      <c r="M265" s="6" t="s">
        <v>10</v>
      </c>
      <c r="N265" s="4">
        <v>1689</v>
      </c>
      <c r="O265" s="6" t="s">
        <v>10</v>
      </c>
      <c r="P265" s="4" t="s">
        <v>10</v>
      </c>
      <c r="Q265" s="4" t="s">
        <v>10</v>
      </c>
      <c r="R265" s="4" t="s">
        <v>10</v>
      </c>
      <c r="S265" s="4" t="s">
        <v>10</v>
      </c>
      <c r="T265" s="4">
        <v>8205</v>
      </c>
      <c r="U265" s="6" t="s">
        <v>10</v>
      </c>
      <c r="V265" s="4">
        <v>763</v>
      </c>
      <c r="W265" s="6" t="s">
        <v>10</v>
      </c>
      <c r="X265" s="4">
        <v>3783</v>
      </c>
      <c r="Y265" s="6" t="s">
        <v>10</v>
      </c>
      <c r="Z265" s="4">
        <v>158</v>
      </c>
      <c r="AA265" s="6" t="s">
        <v>10</v>
      </c>
      <c r="AB265" s="4">
        <v>3196</v>
      </c>
      <c r="AC265" s="6" t="s">
        <v>10</v>
      </c>
      <c r="AD265" s="4">
        <v>305</v>
      </c>
      <c r="AE265" s="6" t="s">
        <v>10</v>
      </c>
    </row>
    <row r="266" spans="1:31" x14ac:dyDescent="0.2">
      <c r="A266" s="36" t="s">
        <v>82</v>
      </c>
      <c r="B266" s="36" t="s">
        <v>741</v>
      </c>
      <c r="C266" s="8" t="s">
        <v>742</v>
      </c>
      <c r="D266" s="38" t="s">
        <v>14</v>
      </c>
      <c r="E266" s="8">
        <v>2016</v>
      </c>
      <c r="F266" s="9">
        <v>18229194</v>
      </c>
      <c r="G266" s="10">
        <v>2.0673328156392698</v>
      </c>
      <c r="H266" s="8">
        <v>3729</v>
      </c>
      <c r="I266" s="8">
        <v>4940</v>
      </c>
      <c r="J266" s="8">
        <v>8669</v>
      </c>
      <c r="K266" s="10">
        <v>-0.83504918782887305</v>
      </c>
      <c r="L266" s="11">
        <v>2102.8023993540201</v>
      </c>
      <c r="M266" s="10">
        <v>2.9268224102339899</v>
      </c>
      <c r="N266" s="8">
        <v>1417</v>
      </c>
      <c r="O266" s="10">
        <v>-16.104203670811099</v>
      </c>
      <c r="P266" s="8" t="s">
        <v>10</v>
      </c>
      <c r="Q266" s="8" t="s">
        <v>10</v>
      </c>
      <c r="R266" s="8" t="s">
        <v>10</v>
      </c>
      <c r="S266" s="8" t="s">
        <v>10</v>
      </c>
      <c r="T266" s="8">
        <v>8994</v>
      </c>
      <c r="U266" s="10">
        <v>9.6160877513711007</v>
      </c>
      <c r="V266" s="8">
        <v>1312</v>
      </c>
      <c r="W266" s="10">
        <v>71.952817824377505</v>
      </c>
      <c r="X266" s="8">
        <v>3065</v>
      </c>
      <c r="Y266" s="10">
        <v>-18.979645783769499</v>
      </c>
      <c r="Z266" s="8">
        <v>579</v>
      </c>
      <c r="AA266" s="10">
        <v>266.45569620253201</v>
      </c>
      <c r="AB266" s="8">
        <v>3709</v>
      </c>
      <c r="AC266" s="10">
        <v>16.0513141426784</v>
      </c>
      <c r="AD266" s="8">
        <v>329</v>
      </c>
      <c r="AE266" s="10">
        <v>7.86885245901638</v>
      </c>
    </row>
    <row r="267" spans="1:31" x14ac:dyDescent="0.2">
      <c r="A267" s="36" t="s">
        <v>82</v>
      </c>
      <c r="B267" s="36" t="s">
        <v>741</v>
      </c>
      <c r="C267" s="8" t="s">
        <v>742</v>
      </c>
      <c r="D267" s="38" t="s">
        <v>14</v>
      </c>
      <c r="E267" s="8">
        <v>2017</v>
      </c>
      <c r="F267" s="9">
        <v>20035551</v>
      </c>
      <c r="G267" s="10">
        <v>9.9091435419470493</v>
      </c>
      <c r="H267" s="8">
        <v>3539</v>
      </c>
      <c r="I267" s="8">
        <v>5621</v>
      </c>
      <c r="J267" s="8">
        <v>9160</v>
      </c>
      <c r="K267" s="10">
        <v>5.6638597300726596</v>
      </c>
      <c r="L267" s="11">
        <v>2187.28722707424</v>
      </c>
      <c r="M267" s="10">
        <v>4.0177254765435801</v>
      </c>
      <c r="N267" s="8">
        <v>2176</v>
      </c>
      <c r="O267" s="10">
        <v>53.563867325335202</v>
      </c>
      <c r="P267" s="8" t="s">
        <v>10</v>
      </c>
      <c r="Q267" s="8" t="s">
        <v>10</v>
      </c>
      <c r="R267" s="8" t="s">
        <v>10</v>
      </c>
      <c r="S267" s="8" t="s">
        <v>10</v>
      </c>
      <c r="T267" s="8">
        <v>9082</v>
      </c>
      <c r="U267" s="10">
        <v>0.97843006448743397</v>
      </c>
      <c r="V267" s="8">
        <v>1337</v>
      </c>
      <c r="W267" s="10">
        <v>1.9054878048780499</v>
      </c>
      <c r="X267" s="8">
        <v>2343</v>
      </c>
      <c r="Y267" s="10">
        <v>-23.556280587275701</v>
      </c>
      <c r="Z267" s="8">
        <v>706</v>
      </c>
      <c r="AA267" s="10">
        <v>21.9343696027634</v>
      </c>
      <c r="AB267" s="8">
        <v>3882</v>
      </c>
      <c r="AC267" s="10">
        <v>4.6643300080884398</v>
      </c>
      <c r="AD267" s="8">
        <v>814</v>
      </c>
      <c r="AE267" s="10">
        <v>147.41641337386</v>
      </c>
    </row>
    <row r="268" spans="1:31" x14ac:dyDescent="0.2">
      <c r="A268" s="36" t="s">
        <v>82</v>
      </c>
      <c r="B268" s="36" t="s">
        <v>741</v>
      </c>
      <c r="C268" s="8" t="s">
        <v>742</v>
      </c>
      <c r="D268" s="38" t="s">
        <v>14</v>
      </c>
      <c r="E268" s="8">
        <v>2018</v>
      </c>
      <c r="F268" s="9">
        <v>21394691</v>
      </c>
      <c r="G268" s="10">
        <v>6.7836417376292903</v>
      </c>
      <c r="H268" s="8">
        <v>3586</v>
      </c>
      <c r="I268" s="8">
        <v>4990</v>
      </c>
      <c r="J268" s="8">
        <v>8576</v>
      </c>
      <c r="K268" s="10">
        <v>-6.3755458515283898</v>
      </c>
      <c r="L268" s="11">
        <v>2494.7167677238799</v>
      </c>
      <c r="M268" s="10">
        <v>14.055288982822301</v>
      </c>
      <c r="N268" s="8">
        <v>2171</v>
      </c>
      <c r="O268" s="10">
        <v>-0.22977941176470801</v>
      </c>
      <c r="P268" s="8" t="s">
        <v>10</v>
      </c>
      <c r="Q268" s="8" t="s">
        <v>10</v>
      </c>
      <c r="R268" s="8" t="s">
        <v>10</v>
      </c>
      <c r="S268" s="8" t="s">
        <v>10</v>
      </c>
      <c r="T268" s="8">
        <v>10500</v>
      </c>
      <c r="U268" s="10">
        <v>15.613301035014301</v>
      </c>
      <c r="V268" s="8">
        <v>2050</v>
      </c>
      <c r="W268" s="10">
        <v>53.328347045624497</v>
      </c>
      <c r="X268" s="8">
        <v>1818</v>
      </c>
      <c r="Y268" s="10">
        <v>-22.4071702944942</v>
      </c>
      <c r="Z268" s="8">
        <v>1372</v>
      </c>
      <c r="AA268" s="10">
        <v>94.334277620396605</v>
      </c>
      <c r="AB268" s="8">
        <v>4403</v>
      </c>
      <c r="AC268" s="10">
        <v>13.4209170530654</v>
      </c>
      <c r="AD268" s="8">
        <v>857</v>
      </c>
      <c r="AE268" s="10">
        <v>5.28255528255528</v>
      </c>
    </row>
    <row r="269" spans="1:31" x14ac:dyDescent="0.2">
      <c r="A269" s="36" t="s">
        <v>82</v>
      </c>
      <c r="B269" s="36" t="s">
        <v>741</v>
      </c>
      <c r="C269" s="8" t="s">
        <v>742</v>
      </c>
      <c r="D269" s="38" t="s">
        <v>14</v>
      </c>
      <c r="E269" s="8">
        <v>2019</v>
      </c>
      <c r="F269" s="9">
        <v>23876026</v>
      </c>
      <c r="G269" s="10">
        <v>11.5979006193639</v>
      </c>
      <c r="H269" s="8">
        <v>3626</v>
      </c>
      <c r="I269" s="8">
        <v>4476</v>
      </c>
      <c r="J269" s="8">
        <v>8102</v>
      </c>
      <c r="K269" s="10">
        <v>-5.52705223880597</v>
      </c>
      <c r="L269" s="11">
        <v>2946.9298938533698</v>
      </c>
      <c r="M269" s="10">
        <v>18.1268323514768</v>
      </c>
      <c r="N269" s="8">
        <v>1712</v>
      </c>
      <c r="O269" s="10">
        <v>-21.142330723169</v>
      </c>
      <c r="P269" s="8" t="s">
        <v>10</v>
      </c>
      <c r="Q269" s="8" t="s">
        <v>10</v>
      </c>
      <c r="R269" s="8" t="s">
        <v>10</v>
      </c>
      <c r="S269" s="8" t="s">
        <v>10</v>
      </c>
      <c r="T269" s="8">
        <v>10403</v>
      </c>
      <c r="U269" s="10">
        <v>-0.92380952380952697</v>
      </c>
      <c r="V269" s="8">
        <v>1986</v>
      </c>
      <c r="W269" s="10">
        <v>-3.1219512195122001</v>
      </c>
      <c r="X269" s="8">
        <v>1873</v>
      </c>
      <c r="Y269" s="10">
        <v>3.0253025302530201</v>
      </c>
      <c r="Z269" s="8">
        <v>1525</v>
      </c>
      <c r="AA269" s="10">
        <v>11.1516034985423</v>
      </c>
      <c r="AB269" s="8">
        <v>4177</v>
      </c>
      <c r="AC269" s="10">
        <v>-5.1328639563933596</v>
      </c>
      <c r="AD269" s="8">
        <v>842</v>
      </c>
      <c r="AE269" s="10">
        <v>-1.7502917152858799</v>
      </c>
    </row>
    <row r="270" spans="1:31" x14ac:dyDescent="0.2">
      <c r="A270" s="36" t="s">
        <v>82</v>
      </c>
      <c r="B270" s="36" t="s">
        <v>741</v>
      </c>
      <c r="C270" s="8" t="s">
        <v>742</v>
      </c>
      <c r="D270" s="38" t="s">
        <v>14</v>
      </c>
      <c r="E270" s="8">
        <v>2020</v>
      </c>
      <c r="F270" s="9">
        <v>28814796</v>
      </c>
      <c r="G270" s="10">
        <v>20.6850587279474</v>
      </c>
      <c r="H270" s="8">
        <v>3667</v>
      </c>
      <c r="I270" s="8">
        <v>3971</v>
      </c>
      <c r="J270" s="8">
        <v>7638</v>
      </c>
      <c r="K270" s="10">
        <v>-5.7269809923475599</v>
      </c>
      <c r="L270" s="11">
        <v>3772.5577376276501</v>
      </c>
      <c r="M270" s="10">
        <v>28.016541740485799</v>
      </c>
      <c r="N270" s="8">
        <v>1519</v>
      </c>
      <c r="O270" s="10">
        <v>-11.2733644859813</v>
      </c>
      <c r="P270" s="8" t="s">
        <v>10</v>
      </c>
      <c r="Q270" s="8" t="s">
        <v>10</v>
      </c>
      <c r="R270" s="8" t="s">
        <v>10</v>
      </c>
      <c r="S270" s="8" t="s">
        <v>10</v>
      </c>
      <c r="T270" s="8">
        <v>11810</v>
      </c>
      <c r="U270" s="10">
        <v>13.524944727482399</v>
      </c>
      <c r="V270" s="8">
        <v>2424</v>
      </c>
      <c r="W270" s="10">
        <v>22.054380664652601</v>
      </c>
      <c r="X270" s="8">
        <v>1700</v>
      </c>
      <c r="Y270" s="10">
        <v>-9.2365189535504495</v>
      </c>
      <c r="Z270" s="8">
        <v>1846</v>
      </c>
      <c r="AA270" s="10">
        <v>21.0491803278688</v>
      </c>
      <c r="AB270" s="8">
        <v>4901</v>
      </c>
      <c r="AC270" s="10">
        <v>17.333014124970099</v>
      </c>
      <c r="AD270" s="8">
        <v>939</v>
      </c>
      <c r="AE270" s="10">
        <v>11.520190023753001</v>
      </c>
    </row>
    <row r="271" spans="1:31" x14ac:dyDescent="0.2">
      <c r="A271" s="17" t="s">
        <v>70</v>
      </c>
      <c r="B271" s="17" t="s">
        <v>739</v>
      </c>
      <c r="C271" s="4" t="s">
        <v>740</v>
      </c>
      <c r="D271" s="37" t="s">
        <v>14</v>
      </c>
      <c r="E271" s="4">
        <v>2015</v>
      </c>
      <c r="F271" s="5">
        <v>22025895</v>
      </c>
      <c r="G271" s="6" t="s">
        <v>10</v>
      </c>
      <c r="H271" s="4">
        <v>2251</v>
      </c>
      <c r="I271" s="4">
        <v>2201</v>
      </c>
      <c r="J271" s="4">
        <v>4452</v>
      </c>
      <c r="K271" s="6" t="s">
        <v>10</v>
      </c>
      <c r="L271" s="7">
        <v>4947.4157681940696</v>
      </c>
      <c r="M271" s="6" t="s">
        <v>10</v>
      </c>
      <c r="N271" s="4">
        <v>580</v>
      </c>
      <c r="O271" s="6" t="s">
        <v>10</v>
      </c>
      <c r="P271" s="4" t="s">
        <v>10</v>
      </c>
      <c r="Q271" s="4" t="s">
        <v>10</v>
      </c>
      <c r="R271" s="4" t="s">
        <v>10</v>
      </c>
      <c r="S271" s="4" t="s">
        <v>10</v>
      </c>
      <c r="T271" s="4">
        <v>5503</v>
      </c>
      <c r="U271" s="6" t="s">
        <v>10</v>
      </c>
      <c r="V271" s="4">
        <v>459</v>
      </c>
      <c r="W271" s="6" t="s">
        <v>10</v>
      </c>
      <c r="X271" s="4">
        <v>1578</v>
      </c>
      <c r="Y271" s="6" t="s">
        <v>10</v>
      </c>
      <c r="Z271" s="4">
        <v>1048</v>
      </c>
      <c r="AA271" s="6" t="s">
        <v>10</v>
      </c>
      <c r="AB271" s="4">
        <v>2300</v>
      </c>
      <c r="AC271" s="6" t="s">
        <v>10</v>
      </c>
      <c r="AD271" s="4">
        <v>118</v>
      </c>
      <c r="AE271" s="6" t="s">
        <v>10</v>
      </c>
    </row>
    <row r="272" spans="1:31" x14ac:dyDescent="0.2">
      <c r="A272" s="36" t="s">
        <v>70</v>
      </c>
      <c r="B272" s="36" t="s">
        <v>739</v>
      </c>
      <c r="C272" s="8" t="s">
        <v>740</v>
      </c>
      <c r="D272" s="38" t="s">
        <v>14</v>
      </c>
      <c r="E272" s="8">
        <v>2016</v>
      </c>
      <c r="F272" s="9">
        <v>22354847</v>
      </c>
      <c r="G272" s="10">
        <v>1.4934784715899201</v>
      </c>
      <c r="H272" s="8">
        <v>2118</v>
      </c>
      <c r="I272" s="8">
        <v>2201</v>
      </c>
      <c r="J272" s="8">
        <v>4319</v>
      </c>
      <c r="K272" s="10">
        <v>-2.9874213836478001</v>
      </c>
      <c r="L272" s="11">
        <v>5175.9312340819597</v>
      </c>
      <c r="M272" s="10">
        <v>4.6188854261445504</v>
      </c>
      <c r="N272" s="8">
        <v>716</v>
      </c>
      <c r="O272" s="10">
        <v>23.448275862069</v>
      </c>
      <c r="P272" s="8" t="s">
        <v>10</v>
      </c>
      <c r="Q272" s="8" t="s">
        <v>10</v>
      </c>
      <c r="R272" s="8" t="s">
        <v>10</v>
      </c>
      <c r="S272" s="8" t="s">
        <v>10</v>
      </c>
      <c r="T272" s="8">
        <v>5156</v>
      </c>
      <c r="U272" s="10">
        <v>-6.3056514628384503</v>
      </c>
      <c r="V272" s="8">
        <v>630</v>
      </c>
      <c r="W272" s="10">
        <v>37.254901960784302</v>
      </c>
      <c r="X272" s="8">
        <v>1400</v>
      </c>
      <c r="Y272" s="10">
        <v>-11.280101394169799</v>
      </c>
      <c r="Z272" s="8">
        <v>734</v>
      </c>
      <c r="AA272" s="10">
        <v>-29.961832061068701</v>
      </c>
      <c r="AB272" s="8">
        <v>2348</v>
      </c>
      <c r="AC272" s="10">
        <v>2.0869565217391401</v>
      </c>
      <c r="AD272" s="8">
        <v>44</v>
      </c>
      <c r="AE272" s="10">
        <v>-62.711864406779704</v>
      </c>
    </row>
    <row r="273" spans="1:31" x14ac:dyDescent="0.2">
      <c r="A273" s="36" t="s">
        <v>70</v>
      </c>
      <c r="B273" s="36" t="s">
        <v>739</v>
      </c>
      <c r="C273" s="8" t="s">
        <v>740</v>
      </c>
      <c r="D273" s="38" t="s">
        <v>14</v>
      </c>
      <c r="E273" s="8">
        <v>2017</v>
      </c>
      <c r="F273" s="9">
        <v>23458682</v>
      </c>
      <c r="G273" s="10">
        <v>4.9377882121045102</v>
      </c>
      <c r="H273" s="8">
        <v>2208</v>
      </c>
      <c r="I273" s="8">
        <v>2584</v>
      </c>
      <c r="J273" s="8">
        <v>4792</v>
      </c>
      <c r="K273" s="10">
        <v>10.9516091687891</v>
      </c>
      <c r="L273" s="11">
        <v>4895.3843906510901</v>
      </c>
      <c r="M273" s="10">
        <v>-5.4202196811186401</v>
      </c>
      <c r="N273" s="8">
        <v>893</v>
      </c>
      <c r="O273" s="10">
        <v>24.7206703910615</v>
      </c>
      <c r="P273" s="8" t="s">
        <v>10</v>
      </c>
      <c r="Q273" s="8" t="s">
        <v>10</v>
      </c>
      <c r="R273" s="8" t="s">
        <v>10</v>
      </c>
      <c r="S273" s="8" t="s">
        <v>10</v>
      </c>
      <c r="T273" s="8">
        <v>5576</v>
      </c>
      <c r="U273" s="10">
        <v>8.14584949573314</v>
      </c>
      <c r="V273" s="8">
        <v>1149</v>
      </c>
      <c r="W273" s="10">
        <v>82.380952380952394</v>
      </c>
      <c r="X273" s="8">
        <v>1166</v>
      </c>
      <c r="Y273" s="10">
        <v>-16.714285714285701</v>
      </c>
      <c r="Z273" s="8">
        <v>598</v>
      </c>
      <c r="AA273" s="10">
        <v>-18.5286103542234</v>
      </c>
      <c r="AB273" s="8">
        <v>2609</v>
      </c>
      <c r="AC273" s="10">
        <v>11.115843270868799</v>
      </c>
      <c r="AD273" s="8">
        <v>54</v>
      </c>
      <c r="AE273" s="10">
        <v>22.727272727272702</v>
      </c>
    </row>
    <row r="274" spans="1:31" x14ac:dyDescent="0.2">
      <c r="A274" s="36" t="s">
        <v>70</v>
      </c>
      <c r="B274" s="36" t="s">
        <v>739</v>
      </c>
      <c r="C274" s="8" t="s">
        <v>740</v>
      </c>
      <c r="D274" s="38" t="s">
        <v>14</v>
      </c>
      <c r="E274" s="8">
        <v>2018</v>
      </c>
      <c r="F274" s="9">
        <v>24073151</v>
      </c>
      <c r="G274" s="10">
        <v>2.61936710681359</v>
      </c>
      <c r="H274" s="8">
        <v>2371</v>
      </c>
      <c r="I274" s="8">
        <v>2584</v>
      </c>
      <c r="J274" s="8">
        <v>4955</v>
      </c>
      <c r="K274" s="10">
        <v>3.4015025041736102</v>
      </c>
      <c r="L274" s="11">
        <v>4858.3553985872904</v>
      </c>
      <c r="M274" s="10">
        <v>-0.75640622081721798</v>
      </c>
      <c r="N274" s="8">
        <v>1066</v>
      </c>
      <c r="O274" s="10">
        <v>19.372900335946301</v>
      </c>
      <c r="P274" s="8" t="s">
        <v>10</v>
      </c>
      <c r="Q274" s="8" t="s">
        <v>10</v>
      </c>
      <c r="R274" s="8" t="s">
        <v>10</v>
      </c>
      <c r="S274" s="8" t="s">
        <v>10</v>
      </c>
      <c r="T274" s="8">
        <v>5820</v>
      </c>
      <c r="U274" s="10">
        <v>4.3758967001434703</v>
      </c>
      <c r="V274" s="8">
        <v>1374</v>
      </c>
      <c r="W274" s="10">
        <v>19.582245430809401</v>
      </c>
      <c r="X274" s="8">
        <v>1147</v>
      </c>
      <c r="Y274" s="10">
        <v>-1.6295025728988</v>
      </c>
      <c r="Z274" s="8">
        <v>687</v>
      </c>
      <c r="AA274" s="10">
        <v>14.8829431438127</v>
      </c>
      <c r="AB274" s="8">
        <v>2546</v>
      </c>
      <c r="AC274" s="10">
        <v>-2.4147182828670002</v>
      </c>
      <c r="AD274" s="8">
        <v>66</v>
      </c>
      <c r="AE274" s="10">
        <v>22.2222222222222</v>
      </c>
    </row>
    <row r="275" spans="1:31" x14ac:dyDescent="0.2">
      <c r="A275" s="36" t="s">
        <v>70</v>
      </c>
      <c r="B275" s="36" t="s">
        <v>739</v>
      </c>
      <c r="C275" s="8" t="s">
        <v>740</v>
      </c>
      <c r="D275" s="38" t="s">
        <v>14</v>
      </c>
      <c r="E275" s="8">
        <v>2019</v>
      </c>
      <c r="F275" s="9">
        <v>26143204</v>
      </c>
      <c r="G275" s="10">
        <v>8.5990114048634503</v>
      </c>
      <c r="H275" s="8">
        <v>2899</v>
      </c>
      <c r="I275" s="8">
        <v>3961</v>
      </c>
      <c r="J275" s="8">
        <v>6860</v>
      </c>
      <c r="K275" s="10">
        <v>38.446014127144302</v>
      </c>
      <c r="L275" s="11">
        <v>3810.9626822157402</v>
      </c>
      <c r="M275" s="10">
        <v>-21.5585857855542</v>
      </c>
      <c r="N275" s="8">
        <v>2562</v>
      </c>
      <c r="O275" s="10">
        <v>140.33771106941799</v>
      </c>
      <c r="P275" s="8" t="s">
        <v>10</v>
      </c>
      <c r="Q275" s="8" t="s">
        <v>10</v>
      </c>
      <c r="R275" s="8" t="s">
        <v>10</v>
      </c>
      <c r="S275" s="8" t="s">
        <v>10</v>
      </c>
      <c r="T275" s="8">
        <v>6219</v>
      </c>
      <c r="U275" s="10">
        <v>6.8556701030927796</v>
      </c>
      <c r="V275" s="8">
        <v>1989</v>
      </c>
      <c r="W275" s="10">
        <v>44.759825327510903</v>
      </c>
      <c r="X275" s="8">
        <v>1105</v>
      </c>
      <c r="Y275" s="10">
        <v>-3.6617262423714001</v>
      </c>
      <c r="Z275" s="8">
        <v>774</v>
      </c>
      <c r="AA275" s="10">
        <v>12.6637554585153</v>
      </c>
      <c r="AB275" s="8">
        <v>2243</v>
      </c>
      <c r="AC275" s="10">
        <v>-11.901021209740801</v>
      </c>
      <c r="AD275" s="8">
        <v>108</v>
      </c>
      <c r="AE275" s="10">
        <v>63.636363636363598</v>
      </c>
    </row>
    <row r="276" spans="1:31" x14ac:dyDescent="0.2">
      <c r="A276" s="36" t="s">
        <v>70</v>
      </c>
      <c r="B276" s="36" t="s">
        <v>739</v>
      </c>
      <c r="C276" s="8" t="s">
        <v>740</v>
      </c>
      <c r="D276" s="38" t="s">
        <v>14</v>
      </c>
      <c r="E276" s="8">
        <v>2020</v>
      </c>
      <c r="F276" s="9">
        <v>28994983</v>
      </c>
      <c r="G276" s="10">
        <v>10.9082995335996</v>
      </c>
      <c r="H276" s="8">
        <v>3017</v>
      </c>
      <c r="I276" s="8">
        <v>3961</v>
      </c>
      <c r="J276" s="8">
        <v>6978</v>
      </c>
      <c r="K276" s="10">
        <v>1.7201166180758101</v>
      </c>
      <c r="L276" s="11">
        <v>4155.1996274003995</v>
      </c>
      <c r="M276" s="10">
        <v>9.0328080826158601</v>
      </c>
      <c r="N276" s="8">
        <v>2810</v>
      </c>
      <c r="O276" s="10">
        <v>9.6799375487900203</v>
      </c>
      <c r="P276" s="8" t="s">
        <v>10</v>
      </c>
      <c r="Q276" s="8" t="s">
        <v>10</v>
      </c>
      <c r="R276" s="8" t="s">
        <v>10</v>
      </c>
      <c r="S276" s="8" t="s">
        <v>10</v>
      </c>
      <c r="T276" s="8">
        <v>6638</v>
      </c>
      <c r="U276" s="10">
        <v>6.7374175912526102</v>
      </c>
      <c r="V276" s="8">
        <v>2167</v>
      </c>
      <c r="W276" s="10">
        <v>8.9492207139265894</v>
      </c>
      <c r="X276" s="8">
        <v>1017</v>
      </c>
      <c r="Y276" s="10">
        <v>-7.9638009049773801</v>
      </c>
      <c r="Z276" s="8">
        <v>663</v>
      </c>
      <c r="AA276" s="10">
        <v>-14.3410852713178</v>
      </c>
      <c r="AB276" s="8">
        <v>2496</v>
      </c>
      <c r="AC276" s="10">
        <v>11.2795363352653</v>
      </c>
      <c r="AD276" s="8">
        <v>295</v>
      </c>
      <c r="AE276" s="10">
        <v>173.14814814814801</v>
      </c>
    </row>
    <row r="277" spans="1:31" x14ac:dyDescent="0.2">
      <c r="A277" s="17" t="s">
        <v>70</v>
      </c>
      <c r="B277" s="17" t="s">
        <v>737</v>
      </c>
      <c r="C277" s="4" t="s">
        <v>738</v>
      </c>
      <c r="D277" s="37" t="s">
        <v>14</v>
      </c>
      <c r="E277" s="4">
        <v>2015</v>
      </c>
      <c r="F277" s="5">
        <v>1607635</v>
      </c>
      <c r="G277" s="6" t="s">
        <v>10</v>
      </c>
      <c r="H277" s="4">
        <v>839</v>
      </c>
      <c r="I277" s="4">
        <v>890</v>
      </c>
      <c r="J277" s="4">
        <v>1729</v>
      </c>
      <c r="K277" s="6" t="s">
        <v>10</v>
      </c>
      <c r="L277" s="7">
        <v>929.80624638519396</v>
      </c>
      <c r="M277" s="6" t="s">
        <v>10</v>
      </c>
      <c r="N277" s="4">
        <v>374</v>
      </c>
      <c r="O277" s="6" t="s">
        <v>10</v>
      </c>
      <c r="P277" s="4" t="s">
        <v>10</v>
      </c>
      <c r="Q277" s="4" t="s">
        <v>10</v>
      </c>
      <c r="R277" s="4" t="s">
        <v>10</v>
      </c>
      <c r="S277" s="4" t="s">
        <v>10</v>
      </c>
      <c r="T277" s="4">
        <v>1421</v>
      </c>
      <c r="U277" s="6" t="s">
        <v>10</v>
      </c>
      <c r="V277" s="4">
        <v>408</v>
      </c>
      <c r="W277" s="6" t="s">
        <v>10</v>
      </c>
      <c r="X277" s="4">
        <v>311</v>
      </c>
      <c r="Y277" s="6" t="s">
        <v>10</v>
      </c>
      <c r="Z277" s="4">
        <v>54</v>
      </c>
      <c r="AA277" s="6" t="s">
        <v>10</v>
      </c>
      <c r="AB277" s="4">
        <v>648</v>
      </c>
      <c r="AC277" s="6" t="s">
        <v>10</v>
      </c>
      <c r="AD277" s="4">
        <v>0</v>
      </c>
      <c r="AE277" s="6" t="s">
        <v>10</v>
      </c>
    </row>
    <row r="278" spans="1:31" x14ac:dyDescent="0.2">
      <c r="A278" s="36" t="s">
        <v>70</v>
      </c>
      <c r="B278" s="36" t="s">
        <v>737</v>
      </c>
      <c r="C278" s="8" t="s">
        <v>738</v>
      </c>
      <c r="D278" s="38" t="s">
        <v>14</v>
      </c>
      <c r="E278" s="8">
        <v>2016</v>
      </c>
      <c r="F278" s="9">
        <v>1667801</v>
      </c>
      <c r="G278" s="10">
        <v>3.7425161806006901</v>
      </c>
      <c r="H278" s="8">
        <v>923</v>
      </c>
      <c r="I278" s="8">
        <v>890</v>
      </c>
      <c r="J278" s="8">
        <v>1813</v>
      </c>
      <c r="K278" s="10">
        <v>4.8582995951417001</v>
      </c>
      <c r="L278" s="11">
        <v>919.91230005515695</v>
      </c>
      <c r="M278" s="10">
        <v>-1.0640868856819601</v>
      </c>
      <c r="N278" s="8">
        <v>453</v>
      </c>
      <c r="O278" s="10">
        <v>21.122994652406401</v>
      </c>
      <c r="P278" s="8" t="s">
        <v>10</v>
      </c>
      <c r="Q278" s="8" t="s">
        <v>10</v>
      </c>
      <c r="R278" s="8" t="s">
        <v>10</v>
      </c>
      <c r="S278" s="8" t="s">
        <v>10</v>
      </c>
      <c r="T278" s="8">
        <v>1653</v>
      </c>
      <c r="U278" s="10">
        <v>16.326530612244898</v>
      </c>
      <c r="V278" s="8">
        <v>443</v>
      </c>
      <c r="W278" s="10">
        <v>8.5784313725490104</v>
      </c>
      <c r="X278" s="8">
        <v>328</v>
      </c>
      <c r="Y278" s="10">
        <v>5.4662379421221798</v>
      </c>
      <c r="Z278" s="8">
        <v>108</v>
      </c>
      <c r="AA278" s="10">
        <v>100</v>
      </c>
      <c r="AB278" s="8">
        <v>774</v>
      </c>
      <c r="AC278" s="10">
        <v>19.4444444444444</v>
      </c>
      <c r="AD278" s="8">
        <v>0</v>
      </c>
      <c r="AE278" s="10" t="s">
        <v>10</v>
      </c>
    </row>
    <row r="279" spans="1:31" x14ac:dyDescent="0.2">
      <c r="A279" s="36" t="s">
        <v>70</v>
      </c>
      <c r="B279" s="36" t="s">
        <v>737</v>
      </c>
      <c r="C279" s="8" t="s">
        <v>738</v>
      </c>
      <c r="D279" s="38" t="s">
        <v>14</v>
      </c>
      <c r="E279" s="8">
        <v>2017</v>
      </c>
      <c r="F279" s="9">
        <v>1733165</v>
      </c>
      <c r="G279" s="10">
        <v>3.91917261112087</v>
      </c>
      <c r="H279" s="8">
        <v>967</v>
      </c>
      <c r="I279" s="8">
        <v>893</v>
      </c>
      <c r="J279" s="8">
        <v>1860</v>
      </c>
      <c r="K279" s="10">
        <v>2.5923883066740299</v>
      </c>
      <c r="L279" s="11">
        <v>931.80913978494596</v>
      </c>
      <c r="M279" s="10">
        <v>1.2932580343882401</v>
      </c>
      <c r="N279" s="8">
        <v>226</v>
      </c>
      <c r="O279" s="10">
        <v>-50.110375275938203</v>
      </c>
      <c r="P279" s="8" t="s">
        <v>10</v>
      </c>
      <c r="Q279" s="8" t="s">
        <v>10</v>
      </c>
      <c r="R279" s="8" t="s">
        <v>10</v>
      </c>
      <c r="S279" s="8" t="s">
        <v>10</v>
      </c>
      <c r="T279" s="8">
        <v>1830</v>
      </c>
      <c r="U279" s="10">
        <v>10.7078039927405</v>
      </c>
      <c r="V279" s="8">
        <v>531</v>
      </c>
      <c r="W279" s="10">
        <v>19.864559819413099</v>
      </c>
      <c r="X279" s="8">
        <v>293</v>
      </c>
      <c r="Y279" s="10">
        <v>-10.670731707317101</v>
      </c>
      <c r="Z279" s="8">
        <v>166</v>
      </c>
      <c r="AA279" s="10">
        <v>53.703703703703702</v>
      </c>
      <c r="AB279" s="8">
        <v>840</v>
      </c>
      <c r="AC279" s="10">
        <v>8.5271317829457303</v>
      </c>
      <c r="AD279" s="8">
        <v>0</v>
      </c>
      <c r="AE279" s="10" t="s">
        <v>10</v>
      </c>
    </row>
    <row r="280" spans="1:31" x14ac:dyDescent="0.2">
      <c r="A280" s="36" t="s">
        <v>70</v>
      </c>
      <c r="B280" s="36" t="s">
        <v>737</v>
      </c>
      <c r="C280" s="8" t="s">
        <v>738</v>
      </c>
      <c r="D280" s="38" t="s">
        <v>14</v>
      </c>
      <c r="E280" s="8">
        <v>2018</v>
      </c>
      <c r="F280" s="9">
        <v>1995819</v>
      </c>
      <c r="G280" s="10">
        <v>15.154587128173</v>
      </c>
      <c r="H280" s="8">
        <v>813</v>
      </c>
      <c r="I280" s="8">
        <v>893</v>
      </c>
      <c r="J280" s="8">
        <v>1706</v>
      </c>
      <c r="K280" s="10">
        <v>-8.2795698924731198</v>
      </c>
      <c r="L280" s="11">
        <v>1169.8821805392699</v>
      </c>
      <c r="M280" s="10">
        <v>25.549549858383202</v>
      </c>
      <c r="N280" s="8">
        <v>307</v>
      </c>
      <c r="O280" s="10">
        <v>35.840707964601798</v>
      </c>
      <c r="P280" s="8" t="s">
        <v>10</v>
      </c>
      <c r="Q280" s="8" t="s">
        <v>10</v>
      </c>
      <c r="R280" s="8" t="s">
        <v>10</v>
      </c>
      <c r="S280" s="8" t="s">
        <v>10</v>
      </c>
      <c r="T280" s="8">
        <v>1918</v>
      </c>
      <c r="U280" s="10">
        <v>4.8087431693989</v>
      </c>
      <c r="V280" s="8">
        <v>542</v>
      </c>
      <c r="W280" s="10">
        <v>2.07156308851224</v>
      </c>
      <c r="X280" s="8">
        <v>273</v>
      </c>
      <c r="Y280" s="10">
        <v>-6.8259385665529004</v>
      </c>
      <c r="Z280" s="8">
        <v>213</v>
      </c>
      <c r="AA280" s="10">
        <v>28.3132530120482</v>
      </c>
      <c r="AB280" s="8">
        <v>591</v>
      </c>
      <c r="AC280" s="10">
        <v>-29.6428571428571</v>
      </c>
      <c r="AD280" s="8">
        <v>299</v>
      </c>
      <c r="AE280" s="10" t="s">
        <v>67</v>
      </c>
    </row>
    <row r="281" spans="1:31" x14ac:dyDescent="0.2">
      <c r="A281" s="36" t="s">
        <v>70</v>
      </c>
      <c r="B281" s="36" t="s">
        <v>737</v>
      </c>
      <c r="C281" s="8" t="s">
        <v>738</v>
      </c>
      <c r="D281" s="38" t="s">
        <v>14</v>
      </c>
      <c r="E281" s="8">
        <v>2019</v>
      </c>
      <c r="F281" s="9">
        <v>2014213</v>
      </c>
      <c r="G281" s="10">
        <v>0.92162666053383602</v>
      </c>
      <c r="H281" s="8">
        <v>670</v>
      </c>
      <c r="I281" s="8">
        <v>1133</v>
      </c>
      <c r="J281" s="8">
        <v>1803</v>
      </c>
      <c r="K281" s="10">
        <v>5.6858147713950702</v>
      </c>
      <c r="L281" s="11">
        <v>1117.14531336661</v>
      </c>
      <c r="M281" s="10">
        <v>-4.5078784898110102</v>
      </c>
      <c r="N281" s="8">
        <v>423</v>
      </c>
      <c r="O281" s="10">
        <v>37.785016286644897</v>
      </c>
      <c r="P281" s="8" t="s">
        <v>10</v>
      </c>
      <c r="Q281" s="8" t="s">
        <v>10</v>
      </c>
      <c r="R281" s="8" t="s">
        <v>10</v>
      </c>
      <c r="S281" s="8" t="s">
        <v>10</v>
      </c>
      <c r="T281" s="8">
        <v>1858</v>
      </c>
      <c r="U281" s="10">
        <v>-3.1282586027111501</v>
      </c>
      <c r="V281" s="8">
        <v>552</v>
      </c>
      <c r="W281" s="10">
        <v>1.8450184501844999</v>
      </c>
      <c r="X281" s="8">
        <v>217</v>
      </c>
      <c r="Y281" s="10">
        <v>-20.5128205128205</v>
      </c>
      <c r="Z281" s="8">
        <v>127</v>
      </c>
      <c r="AA281" s="10">
        <v>-40.375586854460103</v>
      </c>
      <c r="AB281" s="8">
        <v>665</v>
      </c>
      <c r="AC281" s="10">
        <v>12.5211505922166</v>
      </c>
      <c r="AD281" s="8">
        <v>297</v>
      </c>
      <c r="AE281" s="10">
        <v>-0.668896321070234</v>
      </c>
    </row>
    <row r="282" spans="1:31" x14ac:dyDescent="0.2">
      <c r="A282" s="36" t="s">
        <v>70</v>
      </c>
      <c r="B282" s="36" t="s">
        <v>737</v>
      </c>
      <c r="C282" s="8" t="s">
        <v>738</v>
      </c>
      <c r="D282" s="38" t="s">
        <v>14</v>
      </c>
      <c r="E282" s="8">
        <v>2020</v>
      </c>
      <c r="F282" s="9">
        <v>2284988</v>
      </c>
      <c r="G282" s="10">
        <v>13.443215787009599</v>
      </c>
      <c r="H282" s="8">
        <v>674</v>
      </c>
      <c r="I282" s="8">
        <v>1223</v>
      </c>
      <c r="J282" s="8">
        <v>1897</v>
      </c>
      <c r="K282" s="10">
        <v>5.2135330005546301</v>
      </c>
      <c r="L282" s="11">
        <v>1204.52714812862</v>
      </c>
      <c r="M282" s="10">
        <v>7.82188616973027</v>
      </c>
      <c r="N282" s="8">
        <v>620</v>
      </c>
      <c r="O282" s="10">
        <v>46.572104018912498</v>
      </c>
      <c r="P282" s="8" t="s">
        <v>10</v>
      </c>
      <c r="Q282" s="8" t="s">
        <v>10</v>
      </c>
      <c r="R282" s="8" t="s">
        <v>10</v>
      </c>
      <c r="S282" s="8" t="s">
        <v>10</v>
      </c>
      <c r="T282" s="8">
        <v>1980</v>
      </c>
      <c r="U282" s="10">
        <v>6.5662002152852503</v>
      </c>
      <c r="V282" s="8">
        <v>647</v>
      </c>
      <c r="W282" s="10">
        <v>17.210144927536199</v>
      </c>
      <c r="X282" s="8">
        <v>163</v>
      </c>
      <c r="Y282" s="10">
        <v>-24.8847926267281</v>
      </c>
      <c r="Z282" s="8">
        <v>186</v>
      </c>
      <c r="AA282" s="10">
        <v>46.456692913385801</v>
      </c>
      <c r="AB282" s="8">
        <v>707</v>
      </c>
      <c r="AC282" s="10">
        <v>6.3157894736842097</v>
      </c>
      <c r="AD282" s="8">
        <v>277</v>
      </c>
      <c r="AE282" s="10">
        <v>-6.7340067340067398</v>
      </c>
    </row>
    <row r="283" spans="1:31" x14ac:dyDescent="0.2">
      <c r="A283" s="17" t="s">
        <v>77</v>
      </c>
      <c r="B283" s="17" t="s">
        <v>735</v>
      </c>
      <c r="C283" s="4" t="s">
        <v>736</v>
      </c>
      <c r="D283" s="37" t="s">
        <v>14</v>
      </c>
      <c r="E283" s="4">
        <v>2015</v>
      </c>
      <c r="F283" s="5">
        <v>4790096</v>
      </c>
      <c r="G283" s="6" t="s">
        <v>10</v>
      </c>
      <c r="H283" s="4">
        <v>545</v>
      </c>
      <c r="I283" s="4">
        <v>409</v>
      </c>
      <c r="J283" s="4">
        <v>954</v>
      </c>
      <c r="K283" s="6" t="s">
        <v>10</v>
      </c>
      <c r="L283" s="7">
        <v>5021.0649895178203</v>
      </c>
      <c r="M283" s="6" t="s">
        <v>10</v>
      </c>
      <c r="N283" s="4">
        <v>167</v>
      </c>
      <c r="O283" s="6" t="s">
        <v>10</v>
      </c>
      <c r="P283" s="4" t="s">
        <v>10</v>
      </c>
      <c r="Q283" s="4" t="s">
        <v>10</v>
      </c>
      <c r="R283" s="4" t="s">
        <v>10</v>
      </c>
      <c r="S283" s="4" t="s">
        <v>10</v>
      </c>
      <c r="T283" s="4">
        <v>2369</v>
      </c>
      <c r="U283" s="6" t="s">
        <v>10</v>
      </c>
      <c r="V283" s="4">
        <v>458</v>
      </c>
      <c r="W283" s="6" t="s">
        <v>10</v>
      </c>
      <c r="X283" s="4">
        <v>230</v>
      </c>
      <c r="Y283" s="6" t="s">
        <v>10</v>
      </c>
      <c r="Z283" s="4">
        <v>92</v>
      </c>
      <c r="AA283" s="6" t="s">
        <v>10</v>
      </c>
      <c r="AB283" s="4">
        <v>1574</v>
      </c>
      <c r="AC283" s="6" t="s">
        <v>10</v>
      </c>
      <c r="AD283" s="4">
        <v>15</v>
      </c>
      <c r="AE283" s="6" t="s">
        <v>10</v>
      </c>
    </row>
    <row r="284" spans="1:31" x14ac:dyDescent="0.2">
      <c r="A284" s="36" t="s">
        <v>77</v>
      </c>
      <c r="B284" s="36" t="s">
        <v>735</v>
      </c>
      <c r="C284" s="8" t="s">
        <v>736</v>
      </c>
      <c r="D284" s="38" t="s">
        <v>14</v>
      </c>
      <c r="E284" s="8">
        <v>2016</v>
      </c>
      <c r="F284" s="9">
        <v>5469432</v>
      </c>
      <c r="G284" s="10">
        <v>14.182095724177501</v>
      </c>
      <c r="H284" s="8">
        <v>561</v>
      </c>
      <c r="I284" s="8">
        <v>506</v>
      </c>
      <c r="J284" s="8">
        <v>1067</v>
      </c>
      <c r="K284" s="10">
        <v>11.844863731656201</v>
      </c>
      <c r="L284" s="11">
        <v>5125.9906279287698</v>
      </c>
      <c r="M284" s="10">
        <v>2.08970882930215</v>
      </c>
      <c r="N284" s="8">
        <v>272</v>
      </c>
      <c r="O284" s="10">
        <v>62.874251497006</v>
      </c>
      <c r="P284" s="8" t="s">
        <v>10</v>
      </c>
      <c r="Q284" s="8" t="s">
        <v>10</v>
      </c>
      <c r="R284" s="8" t="s">
        <v>10</v>
      </c>
      <c r="S284" s="8" t="s">
        <v>10</v>
      </c>
      <c r="T284" s="8">
        <v>2623</v>
      </c>
      <c r="U284" s="10">
        <v>10.721823554242301</v>
      </c>
      <c r="V284" s="8">
        <v>457</v>
      </c>
      <c r="W284" s="10">
        <v>-0.218340611353707</v>
      </c>
      <c r="X284" s="8">
        <v>225</v>
      </c>
      <c r="Y284" s="10">
        <v>-2.1739130434782599</v>
      </c>
      <c r="Z284" s="8">
        <v>164</v>
      </c>
      <c r="AA284" s="10">
        <v>78.260869565217405</v>
      </c>
      <c r="AB284" s="8">
        <v>1067</v>
      </c>
      <c r="AC284" s="10">
        <v>-32.2109275730623</v>
      </c>
      <c r="AD284" s="8">
        <v>710</v>
      </c>
      <c r="AE284" s="10">
        <v>4633.3333333333303</v>
      </c>
    </row>
    <row r="285" spans="1:31" x14ac:dyDescent="0.2">
      <c r="A285" s="36" t="s">
        <v>77</v>
      </c>
      <c r="B285" s="36" t="s">
        <v>735</v>
      </c>
      <c r="C285" s="8" t="s">
        <v>736</v>
      </c>
      <c r="D285" s="38" t="s">
        <v>14</v>
      </c>
      <c r="E285" s="8">
        <v>2017</v>
      </c>
      <c r="F285" s="9">
        <v>5544186</v>
      </c>
      <c r="G285" s="10">
        <v>1.3667598390472799</v>
      </c>
      <c r="H285" s="8">
        <v>541</v>
      </c>
      <c r="I285" s="8">
        <v>269</v>
      </c>
      <c r="J285" s="8">
        <v>810</v>
      </c>
      <c r="K285" s="10">
        <v>-24.0862230552952</v>
      </c>
      <c r="L285" s="11">
        <v>6844.6740740740697</v>
      </c>
      <c r="M285" s="10">
        <v>33.528805862053602</v>
      </c>
      <c r="N285" s="8">
        <v>289</v>
      </c>
      <c r="O285" s="10">
        <v>6.25</v>
      </c>
      <c r="P285" s="8" t="s">
        <v>10</v>
      </c>
      <c r="Q285" s="8" t="s">
        <v>10</v>
      </c>
      <c r="R285" s="8" t="s">
        <v>10</v>
      </c>
      <c r="S285" s="8" t="s">
        <v>10</v>
      </c>
      <c r="T285" s="8">
        <v>2963</v>
      </c>
      <c r="U285" s="10">
        <v>12.962256957682101</v>
      </c>
      <c r="V285" s="8">
        <v>457</v>
      </c>
      <c r="W285" s="10">
        <v>0</v>
      </c>
      <c r="X285" s="8">
        <v>224</v>
      </c>
      <c r="Y285" s="10">
        <v>-0.44444444444444697</v>
      </c>
      <c r="Z285" s="8">
        <v>378</v>
      </c>
      <c r="AA285" s="10">
        <v>130.48780487804899</v>
      </c>
      <c r="AB285" s="8">
        <v>1194</v>
      </c>
      <c r="AC285" s="10">
        <v>11.9025304592315</v>
      </c>
      <c r="AD285" s="8">
        <v>710</v>
      </c>
      <c r="AE285" s="10">
        <v>0</v>
      </c>
    </row>
    <row r="286" spans="1:31" x14ac:dyDescent="0.2">
      <c r="A286" s="36" t="s">
        <v>77</v>
      </c>
      <c r="B286" s="36" t="s">
        <v>735</v>
      </c>
      <c r="C286" s="8" t="s">
        <v>736</v>
      </c>
      <c r="D286" s="38" t="s">
        <v>14</v>
      </c>
      <c r="E286" s="8">
        <v>2018</v>
      </c>
      <c r="F286" s="9">
        <v>5921458</v>
      </c>
      <c r="G286" s="10">
        <v>6.8048222047384401</v>
      </c>
      <c r="H286" s="8">
        <v>515</v>
      </c>
      <c r="I286" s="8">
        <v>370</v>
      </c>
      <c r="J286" s="8">
        <v>885</v>
      </c>
      <c r="K286" s="10">
        <v>9.2592592592592595</v>
      </c>
      <c r="L286" s="11">
        <v>6690.9129943502803</v>
      </c>
      <c r="M286" s="10">
        <v>-2.2464339143071999</v>
      </c>
      <c r="N286" s="8">
        <v>133</v>
      </c>
      <c r="O286" s="10">
        <v>-53.979238754325301</v>
      </c>
      <c r="P286" s="8" t="s">
        <v>10</v>
      </c>
      <c r="Q286" s="8" t="s">
        <v>10</v>
      </c>
      <c r="R286" s="8" t="s">
        <v>10</v>
      </c>
      <c r="S286" s="8" t="s">
        <v>10</v>
      </c>
      <c r="T286" s="8">
        <v>3555</v>
      </c>
      <c r="U286" s="10">
        <v>19.9797502531218</v>
      </c>
      <c r="V286" s="8">
        <v>421</v>
      </c>
      <c r="W286" s="10">
        <v>-7.8774617067833699</v>
      </c>
      <c r="X286" s="8">
        <v>166</v>
      </c>
      <c r="Y286" s="10">
        <v>-25.8928571428571</v>
      </c>
      <c r="Z286" s="8">
        <v>836</v>
      </c>
      <c r="AA286" s="10">
        <v>121.16402116402099</v>
      </c>
      <c r="AB286" s="8">
        <v>2123</v>
      </c>
      <c r="AC286" s="10">
        <v>77.805695142378596</v>
      </c>
      <c r="AD286" s="8">
        <v>9</v>
      </c>
      <c r="AE286" s="10">
        <v>-98.732394366197198</v>
      </c>
    </row>
    <row r="287" spans="1:31" x14ac:dyDescent="0.2">
      <c r="A287" s="36" t="s">
        <v>77</v>
      </c>
      <c r="B287" s="36" t="s">
        <v>735</v>
      </c>
      <c r="C287" s="8" t="s">
        <v>736</v>
      </c>
      <c r="D287" s="38" t="s">
        <v>14</v>
      </c>
      <c r="E287" s="8">
        <v>2019</v>
      </c>
      <c r="F287" s="9">
        <v>5926586</v>
      </c>
      <c r="G287" s="10">
        <v>8.6600293373684203E-2</v>
      </c>
      <c r="H287" s="8">
        <v>525</v>
      </c>
      <c r="I287" s="8">
        <v>805</v>
      </c>
      <c r="J287" s="8">
        <v>1330</v>
      </c>
      <c r="K287" s="10">
        <v>50.2824858757062</v>
      </c>
      <c r="L287" s="11">
        <v>4456.0796992481201</v>
      </c>
      <c r="M287" s="10">
        <v>-33.4010216092965</v>
      </c>
      <c r="N287" s="8">
        <v>73</v>
      </c>
      <c r="O287" s="10">
        <v>-45.112781954887197</v>
      </c>
      <c r="P287" s="8" t="s">
        <v>10</v>
      </c>
      <c r="Q287" s="8" t="s">
        <v>10</v>
      </c>
      <c r="R287" s="8" t="s">
        <v>10</v>
      </c>
      <c r="S287" s="8" t="s">
        <v>10</v>
      </c>
      <c r="T287" s="8">
        <v>3544</v>
      </c>
      <c r="U287" s="10">
        <v>-0.30942334739803001</v>
      </c>
      <c r="V287" s="8">
        <v>465</v>
      </c>
      <c r="W287" s="10">
        <v>10.451306413301699</v>
      </c>
      <c r="X287" s="8">
        <v>185</v>
      </c>
      <c r="Y287" s="10">
        <v>11.445783132530099</v>
      </c>
      <c r="Z287" s="8">
        <v>577</v>
      </c>
      <c r="AA287" s="10">
        <v>-30.980861244019099</v>
      </c>
      <c r="AB287" s="8">
        <v>2308</v>
      </c>
      <c r="AC287" s="10">
        <v>8.7140838436175194</v>
      </c>
      <c r="AD287" s="8">
        <v>9</v>
      </c>
      <c r="AE287" s="10">
        <v>0</v>
      </c>
    </row>
    <row r="288" spans="1:31" x14ac:dyDescent="0.2">
      <c r="A288" s="36" t="s">
        <v>77</v>
      </c>
      <c r="B288" s="36" t="s">
        <v>735</v>
      </c>
      <c r="C288" s="8" t="s">
        <v>736</v>
      </c>
      <c r="D288" s="38" t="s">
        <v>14</v>
      </c>
      <c r="E288" s="8">
        <v>2020</v>
      </c>
      <c r="F288" s="9">
        <v>6121475</v>
      </c>
      <c r="G288" s="10">
        <v>3.2883855899501002</v>
      </c>
      <c r="H288" s="8">
        <v>576</v>
      </c>
      <c r="I288" s="8">
        <v>1004</v>
      </c>
      <c r="J288" s="8">
        <v>1580</v>
      </c>
      <c r="K288" s="10">
        <v>18.796992481202999</v>
      </c>
      <c r="L288" s="11">
        <v>3874.3512658227801</v>
      </c>
      <c r="M288" s="10">
        <v>-13.0547133958015</v>
      </c>
      <c r="N288" s="8">
        <v>4</v>
      </c>
      <c r="O288" s="10">
        <v>-94.520547945205493</v>
      </c>
      <c r="P288" s="8" t="s">
        <v>10</v>
      </c>
      <c r="Q288" s="8" t="s">
        <v>10</v>
      </c>
      <c r="R288" s="8" t="s">
        <v>10</v>
      </c>
      <c r="S288" s="8" t="s">
        <v>10</v>
      </c>
      <c r="T288" s="8">
        <v>3616</v>
      </c>
      <c r="U288" s="10">
        <v>2.0316027088036002</v>
      </c>
      <c r="V288" s="8">
        <v>433</v>
      </c>
      <c r="W288" s="10">
        <v>-6.8817204301075297</v>
      </c>
      <c r="X288" s="8">
        <v>264</v>
      </c>
      <c r="Y288" s="10">
        <v>42.702702702702702</v>
      </c>
      <c r="Z288" s="8">
        <v>602</v>
      </c>
      <c r="AA288" s="10">
        <v>4.3327556325823302</v>
      </c>
      <c r="AB288" s="8">
        <v>2308</v>
      </c>
      <c r="AC288" s="10">
        <v>0</v>
      </c>
      <c r="AD288" s="8">
        <v>9</v>
      </c>
      <c r="AE288" s="10">
        <v>0</v>
      </c>
    </row>
    <row r="289" spans="1:31" x14ac:dyDescent="0.2">
      <c r="A289" s="17" t="s">
        <v>82</v>
      </c>
      <c r="B289" s="17" t="s">
        <v>733</v>
      </c>
      <c r="C289" s="4" t="s">
        <v>734</v>
      </c>
      <c r="D289" s="37" t="s">
        <v>14</v>
      </c>
      <c r="E289" s="4">
        <v>2015</v>
      </c>
      <c r="F289" s="5">
        <v>6965080</v>
      </c>
      <c r="G289" s="6" t="s">
        <v>10</v>
      </c>
      <c r="H289" s="4">
        <v>832</v>
      </c>
      <c r="I289" s="4">
        <v>1513</v>
      </c>
      <c r="J289" s="4">
        <v>2345</v>
      </c>
      <c r="K289" s="6" t="s">
        <v>10</v>
      </c>
      <c r="L289" s="7">
        <v>2970.1833688699398</v>
      </c>
      <c r="M289" s="6" t="s">
        <v>10</v>
      </c>
      <c r="N289" s="4">
        <v>953</v>
      </c>
      <c r="O289" s="6" t="s">
        <v>10</v>
      </c>
      <c r="P289" s="4" t="s">
        <v>10</v>
      </c>
      <c r="Q289" s="4" t="s">
        <v>10</v>
      </c>
      <c r="R289" s="4" t="s">
        <v>10</v>
      </c>
      <c r="S289" s="4" t="s">
        <v>10</v>
      </c>
      <c r="T289" s="4">
        <v>1959</v>
      </c>
      <c r="U289" s="6" t="s">
        <v>10</v>
      </c>
      <c r="V289" s="4">
        <v>258</v>
      </c>
      <c r="W289" s="6" t="s">
        <v>10</v>
      </c>
      <c r="X289" s="4">
        <v>477</v>
      </c>
      <c r="Y289" s="6" t="s">
        <v>10</v>
      </c>
      <c r="Z289" s="4">
        <v>121</v>
      </c>
      <c r="AA289" s="6" t="s">
        <v>10</v>
      </c>
      <c r="AB289" s="4">
        <v>968</v>
      </c>
      <c r="AC289" s="6" t="s">
        <v>10</v>
      </c>
      <c r="AD289" s="4">
        <v>135</v>
      </c>
      <c r="AE289" s="6" t="s">
        <v>10</v>
      </c>
    </row>
    <row r="290" spans="1:31" x14ac:dyDescent="0.2">
      <c r="A290" s="36" t="s">
        <v>82</v>
      </c>
      <c r="B290" s="36" t="s">
        <v>733</v>
      </c>
      <c r="C290" s="8" t="s">
        <v>734</v>
      </c>
      <c r="D290" s="38" t="s">
        <v>14</v>
      </c>
      <c r="E290" s="8">
        <v>2016</v>
      </c>
      <c r="F290" s="9">
        <v>7641265</v>
      </c>
      <c r="G290" s="10">
        <v>9.7082158424598202</v>
      </c>
      <c r="H290" s="8">
        <v>737</v>
      </c>
      <c r="I290" s="8">
        <v>1513</v>
      </c>
      <c r="J290" s="8">
        <v>2250</v>
      </c>
      <c r="K290" s="10">
        <v>-4.0511727078891298</v>
      </c>
      <c r="L290" s="11">
        <v>3396.1177777777798</v>
      </c>
      <c r="M290" s="10">
        <v>14.340340511363699</v>
      </c>
      <c r="N290" s="8">
        <v>838</v>
      </c>
      <c r="O290" s="10">
        <v>-12.067156348373601</v>
      </c>
      <c r="P290" s="8" t="s">
        <v>10</v>
      </c>
      <c r="Q290" s="8" t="s">
        <v>10</v>
      </c>
      <c r="R290" s="8" t="s">
        <v>10</v>
      </c>
      <c r="S290" s="8" t="s">
        <v>10</v>
      </c>
      <c r="T290" s="8">
        <v>2448</v>
      </c>
      <c r="U290" s="10">
        <v>24.961715160796299</v>
      </c>
      <c r="V290" s="8">
        <v>257</v>
      </c>
      <c r="W290" s="10">
        <v>-0.387596899224807</v>
      </c>
      <c r="X290" s="8">
        <v>385</v>
      </c>
      <c r="Y290" s="10">
        <v>-19.287211740041901</v>
      </c>
      <c r="Z290" s="8">
        <v>234</v>
      </c>
      <c r="AA290" s="10">
        <v>93.388429752066102</v>
      </c>
      <c r="AB290" s="8">
        <v>1452</v>
      </c>
      <c r="AC290" s="10">
        <v>50</v>
      </c>
      <c r="AD290" s="8">
        <v>120</v>
      </c>
      <c r="AE290" s="10">
        <v>-11.1111111111111</v>
      </c>
    </row>
    <row r="291" spans="1:31" x14ac:dyDescent="0.2">
      <c r="A291" s="36" t="s">
        <v>82</v>
      </c>
      <c r="B291" s="36" t="s">
        <v>733</v>
      </c>
      <c r="C291" s="8" t="s">
        <v>734</v>
      </c>
      <c r="D291" s="38" t="s">
        <v>14</v>
      </c>
      <c r="E291" s="8">
        <v>2017</v>
      </c>
      <c r="F291" s="9">
        <v>8185190</v>
      </c>
      <c r="G291" s="10">
        <v>7.1182585605917401</v>
      </c>
      <c r="H291" s="8">
        <v>655</v>
      </c>
      <c r="I291" s="8">
        <v>1208</v>
      </c>
      <c r="J291" s="8">
        <v>1863</v>
      </c>
      <c r="K291" s="10">
        <v>-17.2</v>
      </c>
      <c r="L291" s="11">
        <v>4393.5534084809497</v>
      </c>
      <c r="M291" s="10">
        <v>29.3698774886374</v>
      </c>
      <c r="N291" s="8">
        <v>694</v>
      </c>
      <c r="O291" s="10">
        <v>-17.183770883054901</v>
      </c>
      <c r="P291" s="8" t="s">
        <v>10</v>
      </c>
      <c r="Q291" s="8" t="s">
        <v>10</v>
      </c>
      <c r="R291" s="8" t="s">
        <v>10</v>
      </c>
      <c r="S291" s="8" t="s">
        <v>10</v>
      </c>
      <c r="T291" s="8">
        <v>2950</v>
      </c>
      <c r="U291" s="10">
        <v>20.506535947712401</v>
      </c>
      <c r="V291" s="8">
        <v>261</v>
      </c>
      <c r="W291" s="10">
        <v>1.5564202334630299</v>
      </c>
      <c r="X291" s="8">
        <v>339</v>
      </c>
      <c r="Y291" s="10">
        <v>-11.948051948052001</v>
      </c>
      <c r="Z291" s="8">
        <v>521</v>
      </c>
      <c r="AA291" s="10">
        <v>122.649572649573</v>
      </c>
      <c r="AB291" s="8">
        <v>1679</v>
      </c>
      <c r="AC291" s="10">
        <v>15.633608815426999</v>
      </c>
      <c r="AD291" s="8">
        <v>150</v>
      </c>
      <c r="AE291" s="10">
        <v>25</v>
      </c>
    </row>
    <row r="292" spans="1:31" x14ac:dyDescent="0.2">
      <c r="A292" s="36" t="s">
        <v>82</v>
      </c>
      <c r="B292" s="36" t="s">
        <v>733</v>
      </c>
      <c r="C292" s="8" t="s">
        <v>734</v>
      </c>
      <c r="D292" s="38" t="s">
        <v>14</v>
      </c>
      <c r="E292" s="8">
        <v>2018</v>
      </c>
      <c r="F292" s="9">
        <v>8467853</v>
      </c>
      <c r="G292" s="10">
        <v>3.4533468373977998</v>
      </c>
      <c r="H292" s="8">
        <v>665</v>
      </c>
      <c r="I292" s="8">
        <v>1208</v>
      </c>
      <c r="J292" s="8">
        <v>1873</v>
      </c>
      <c r="K292" s="10">
        <v>0.53676865271068397</v>
      </c>
      <c r="L292" s="11">
        <v>4521.0106780565902</v>
      </c>
      <c r="M292" s="10">
        <v>2.90100649122909</v>
      </c>
      <c r="N292" s="8">
        <v>587</v>
      </c>
      <c r="O292" s="10">
        <v>-15.417867435158501</v>
      </c>
      <c r="P292" s="8" t="s">
        <v>10</v>
      </c>
      <c r="Q292" s="8" t="s">
        <v>10</v>
      </c>
      <c r="R292" s="8" t="s">
        <v>10</v>
      </c>
      <c r="S292" s="8" t="s">
        <v>10</v>
      </c>
      <c r="T292" s="8">
        <v>2793</v>
      </c>
      <c r="U292" s="10">
        <v>-5.3220338983050901</v>
      </c>
      <c r="V292" s="8">
        <v>275</v>
      </c>
      <c r="W292" s="10">
        <v>5.3639846743295001</v>
      </c>
      <c r="X292" s="8">
        <v>339</v>
      </c>
      <c r="Y292" s="10">
        <v>0</v>
      </c>
      <c r="Z292" s="8">
        <v>380</v>
      </c>
      <c r="AA292" s="10">
        <v>-27.063339731286</v>
      </c>
      <c r="AB292" s="8">
        <v>1549</v>
      </c>
      <c r="AC292" s="10">
        <v>-7.7427039904705204</v>
      </c>
      <c r="AD292" s="8">
        <v>250</v>
      </c>
      <c r="AE292" s="10">
        <v>66.6666666666667</v>
      </c>
    </row>
    <row r="293" spans="1:31" x14ac:dyDescent="0.2">
      <c r="A293" s="36" t="s">
        <v>82</v>
      </c>
      <c r="B293" s="36" t="s">
        <v>733</v>
      </c>
      <c r="C293" s="8" t="s">
        <v>734</v>
      </c>
      <c r="D293" s="38" t="s">
        <v>14</v>
      </c>
      <c r="E293" s="8">
        <v>2019</v>
      </c>
      <c r="F293" s="9">
        <v>9330143</v>
      </c>
      <c r="G293" s="10">
        <v>10.1831007222256</v>
      </c>
      <c r="H293" s="8">
        <v>619</v>
      </c>
      <c r="I293" s="8">
        <v>1275</v>
      </c>
      <c r="J293" s="8">
        <v>1894</v>
      </c>
      <c r="K293" s="10">
        <v>1.1211959423385001</v>
      </c>
      <c r="L293" s="11">
        <v>4926.1578669482597</v>
      </c>
      <c r="M293" s="10">
        <v>8.9614295948936107</v>
      </c>
      <c r="N293" s="8">
        <v>645</v>
      </c>
      <c r="O293" s="10">
        <v>9.8807495741056304</v>
      </c>
      <c r="P293" s="8" t="s">
        <v>10</v>
      </c>
      <c r="Q293" s="8" t="s">
        <v>10</v>
      </c>
      <c r="R293" s="8" t="s">
        <v>10</v>
      </c>
      <c r="S293" s="8" t="s">
        <v>10</v>
      </c>
      <c r="T293" s="8">
        <v>2784</v>
      </c>
      <c r="U293" s="10">
        <v>-0.32223415682062201</v>
      </c>
      <c r="V293" s="8">
        <v>261</v>
      </c>
      <c r="W293" s="10">
        <v>-5.0909090909090899</v>
      </c>
      <c r="X293" s="8">
        <v>361</v>
      </c>
      <c r="Y293" s="10">
        <v>6.4896755162241897</v>
      </c>
      <c r="Z293" s="8">
        <v>360</v>
      </c>
      <c r="AA293" s="10">
        <v>-5.2631578947368496</v>
      </c>
      <c r="AB293" s="8">
        <v>1318</v>
      </c>
      <c r="AC293" s="10">
        <v>-14.9128469980633</v>
      </c>
      <c r="AD293" s="8">
        <v>484</v>
      </c>
      <c r="AE293" s="10">
        <v>93.6</v>
      </c>
    </row>
    <row r="294" spans="1:31" x14ac:dyDescent="0.2">
      <c r="A294" s="36" t="s">
        <v>82</v>
      </c>
      <c r="B294" s="36" t="s">
        <v>733</v>
      </c>
      <c r="C294" s="8" t="s">
        <v>734</v>
      </c>
      <c r="D294" s="38" t="s">
        <v>14</v>
      </c>
      <c r="E294" s="8">
        <v>2020</v>
      </c>
      <c r="F294" s="9">
        <v>10008443</v>
      </c>
      <c r="G294" s="10">
        <v>7.2699850366709304</v>
      </c>
      <c r="H294" s="8">
        <v>452</v>
      </c>
      <c r="I294" s="8">
        <v>1582</v>
      </c>
      <c r="J294" s="8">
        <v>2034</v>
      </c>
      <c r="K294" s="10">
        <v>7.39176346356916</v>
      </c>
      <c r="L294" s="11">
        <v>4920.5717797443504</v>
      </c>
      <c r="M294" s="10">
        <v>-0.11339643094655499</v>
      </c>
      <c r="N294" s="8">
        <v>694</v>
      </c>
      <c r="O294" s="10">
        <v>7.5968992248061999</v>
      </c>
      <c r="P294" s="8" t="s">
        <v>10</v>
      </c>
      <c r="Q294" s="8" t="s">
        <v>10</v>
      </c>
      <c r="R294" s="8" t="s">
        <v>10</v>
      </c>
      <c r="S294" s="8" t="s">
        <v>10</v>
      </c>
      <c r="T294" s="8">
        <v>2842</v>
      </c>
      <c r="U294" s="10">
        <v>2.0833333333333299</v>
      </c>
      <c r="V294" s="8">
        <v>245</v>
      </c>
      <c r="W294" s="10">
        <v>-6.1302681992337096</v>
      </c>
      <c r="X294" s="8">
        <v>317</v>
      </c>
      <c r="Y294" s="10">
        <v>-12.1883656509695</v>
      </c>
      <c r="Z294" s="8">
        <v>378</v>
      </c>
      <c r="AA294" s="10">
        <v>5</v>
      </c>
      <c r="AB294" s="8">
        <v>1662</v>
      </c>
      <c r="AC294" s="10">
        <v>26.100151745068299</v>
      </c>
      <c r="AD294" s="8">
        <v>240</v>
      </c>
      <c r="AE294" s="10">
        <v>-50.413223140495901</v>
      </c>
    </row>
    <row r="295" spans="1:31" x14ac:dyDescent="0.2">
      <c r="A295" s="17" t="s">
        <v>77</v>
      </c>
      <c r="B295" s="17" t="s">
        <v>731</v>
      </c>
      <c r="C295" s="4" t="s">
        <v>732</v>
      </c>
      <c r="D295" s="37" t="s">
        <v>14</v>
      </c>
      <c r="E295" s="4">
        <v>2015</v>
      </c>
      <c r="F295" s="5">
        <v>3112977</v>
      </c>
      <c r="G295" s="6" t="s">
        <v>10</v>
      </c>
      <c r="H295" s="4">
        <v>190</v>
      </c>
      <c r="I295" s="4">
        <v>442</v>
      </c>
      <c r="J295" s="4">
        <v>632</v>
      </c>
      <c r="K295" s="6" t="s">
        <v>10</v>
      </c>
      <c r="L295" s="7">
        <v>4925.5965189873396</v>
      </c>
      <c r="M295" s="6" t="s">
        <v>10</v>
      </c>
      <c r="N295" s="4">
        <v>198</v>
      </c>
      <c r="O295" s="6" t="s">
        <v>10</v>
      </c>
      <c r="P295" s="4" t="s">
        <v>10</v>
      </c>
      <c r="Q295" s="4" t="s">
        <v>10</v>
      </c>
      <c r="R295" s="4" t="s">
        <v>10</v>
      </c>
      <c r="S295" s="4" t="s">
        <v>10</v>
      </c>
      <c r="T295" s="4">
        <v>500</v>
      </c>
      <c r="U295" s="6" t="s">
        <v>10</v>
      </c>
      <c r="V295" s="4">
        <v>130</v>
      </c>
      <c r="W295" s="6" t="s">
        <v>10</v>
      </c>
      <c r="X295" s="4">
        <v>101</v>
      </c>
      <c r="Y295" s="6" t="s">
        <v>10</v>
      </c>
      <c r="Z295" s="4">
        <v>0</v>
      </c>
      <c r="AA295" s="6" t="s">
        <v>10</v>
      </c>
      <c r="AB295" s="4">
        <v>269</v>
      </c>
      <c r="AC295" s="6" t="s">
        <v>10</v>
      </c>
      <c r="AD295" s="4">
        <v>0</v>
      </c>
      <c r="AE295" s="6" t="s">
        <v>10</v>
      </c>
    </row>
    <row r="296" spans="1:31" x14ac:dyDescent="0.2">
      <c r="A296" s="36" t="s">
        <v>77</v>
      </c>
      <c r="B296" s="36" t="s">
        <v>731</v>
      </c>
      <c r="C296" s="8" t="s">
        <v>732</v>
      </c>
      <c r="D296" s="38" t="s">
        <v>14</v>
      </c>
      <c r="E296" s="8">
        <v>2016</v>
      </c>
      <c r="F296" s="9">
        <v>3176554</v>
      </c>
      <c r="G296" s="10">
        <v>2.04232154622408</v>
      </c>
      <c r="H296" s="8">
        <v>178</v>
      </c>
      <c r="I296" s="8">
        <v>352</v>
      </c>
      <c r="J296" s="8">
        <v>530</v>
      </c>
      <c r="K296" s="10">
        <v>-16.139240506329099</v>
      </c>
      <c r="L296" s="11">
        <v>5993.49811320755</v>
      </c>
      <c r="M296" s="10">
        <v>21.680655126818198</v>
      </c>
      <c r="N296" s="8">
        <v>201</v>
      </c>
      <c r="O296" s="10">
        <v>1.51515151515151</v>
      </c>
      <c r="P296" s="8" t="s">
        <v>10</v>
      </c>
      <c r="Q296" s="8" t="s">
        <v>10</v>
      </c>
      <c r="R296" s="8" t="s">
        <v>10</v>
      </c>
      <c r="S296" s="8" t="s">
        <v>10</v>
      </c>
      <c r="T296" s="8">
        <v>463</v>
      </c>
      <c r="U296" s="10">
        <v>-7.4</v>
      </c>
      <c r="V296" s="8">
        <v>68</v>
      </c>
      <c r="W296" s="10">
        <v>-47.692307692307701</v>
      </c>
      <c r="X296" s="8">
        <v>84</v>
      </c>
      <c r="Y296" s="10">
        <v>-16.8316831683168</v>
      </c>
      <c r="Z296" s="8">
        <v>4</v>
      </c>
      <c r="AA296" s="10" t="s">
        <v>67</v>
      </c>
      <c r="AB296" s="8">
        <v>307</v>
      </c>
      <c r="AC296" s="10">
        <v>14.126394052044599</v>
      </c>
      <c r="AD296" s="8">
        <v>0</v>
      </c>
      <c r="AE296" s="10" t="s">
        <v>10</v>
      </c>
    </row>
    <row r="297" spans="1:31" x14ac:dyDescent="0.2">
      <c r="A297" s="36" t="s">
        <v>77</v>
      </c>
      <c r="B297" s="36" t="s">
        <v>731</v>
      </c>
      <c r="C297" s="8" t="s">
        <v>732</v>
      </c>
      <c r="D297" s="38" t="s">
        <v>14</v>
      </c>
      <c r="E297" s="8">
        <v>2017</v>
      </c>
      <c r="F297" s="9">
        <v>3255774</v>
      </c>
      <c r="G297" s="10">
        <v>2.4938974750625902</v>
      </c>
      <c r="H297" s="8">
        <v>228</v>
      </c>
      <c r="I297" s="8">
        <v>347</v>
      </c>
      <c r="J297" s="8">
        <v>575</v>
      </c>
      <c r="K297" s="10">
        <v>8.49056603773586</v>
      </c>
      <c r="L297" s="11">
        <v>5662.2156521739098</v>
      </c>
      <c r="M297" s="10">
        <v>-5.52736406646404</v>
      </c>
      <c r="N297" s="8">
        <v>202</v>
      </c>
      <c r="O297" s="10">
        <v>0.497512437810954</v>
      </c>
      <c r="P297" s="8" t="s">
        <v>10</v>
      </c>
      <c r="Q297" s="8" t="s">
        <v>10</v>
      </c>
      <c r="R297" s="8" t="s">
        <v>10</v>
      </c>
      <c r="S297" s="8" t="s">
        <v>10</v>
      </c>
      <c r="T297" s="8">
        <v>613</v>
      </c>
      <c r="U297" s="10">
        <v>32.397408207343403</v>
      </c>
      <c r="V297" s="8">
        <v>99</v>
      </c>
      <c r="W297" s="10">
        <v>45.588235294117602</v>
      </c>
      <c r="X297" s="8">
        <v>64</v>
      </c>
      <c r="Y297" s="10">
        <v>-23.8095238095238</v>
      </c>
      <c r="Z297" s="8">
        <v>45</v>
      </c>
      <c r="AA297" s="10">
        <v>1025</v>
      </c>
      <c r="AB297" s="8">
        <v>405</v>
      </c>
      <c r="AC297" s="10">
        <v>31.921824104234499</v>
      </c>
      <c r="AD297" s="8">
        <v>0</v>
      </c>
      <c r="AE297" s="10" t="s">
        <v>10</v>
      </c>
    </row>
    <row r="298" spans="1:31" x14ac:dyDescent="0.2">
      <c r="A298" s="36" t="s">
        <v>77</v>
      </c>
      <c r="B298" s="36" t="s">
        <v>731</v>
      </c>
      <c r="C298" s="8" t="s">
        <v>732</v>
      </c>
      <c r="D298" s="38" t="s">
        <v>14</v>
      </c>
      <c r="E298" s="8">
        <v>2018</v>
      </c>
      <c r="F298" s="9">
        <v>3561687</v>
      </c>
      <c r="G298" s="10">
        <v>9.3960145882361594</v>
      </c>
      <c r="H298" s="8">
        <v>215</v>
      </c>
      <c r="I298" s="8">
        <v>462</v>
      </c>
      <c r="J298" s="8">
        <v>677</v>
      </c>
      <c r="K298" s="10">
        <v>17.739130434782599</v>
      </c>
      <c r="L298" s="11">
        <v>5260.9852289512601</v>
      </c>
      <c r="M298" s="10">
        <v>-7.0861028238762396</v>
      </c>
      <c r="N298" s="8">
        <v>164</v>
      </c>
      <c r="O298" s="10">
        <v>-18.8118811881188</v>
      </c>
      <c r="P298" s="8" t="s">
        <v>10</v>
      </c>
      <c r="Q298" s="8" t="s">
        <v>10</v>
      </c>
      <c r="R298" s="8" t="s">
        <v>10</v>
      </c>
      <c r="S298" s="8" t="s">
        <v>10</v>
      </c>
      <c r="T298" s="8">
        <v>671</v>
      </c>
      <c r="U298" s="10">
        <v>9.4616639477977298</v>
      </c>
      <c r="V298" s="8">
        <v>127</v>
      </c>
      <c r="W298" s="10">
        <v>28.282828282828302</v>
      </c>
      <c r="X298" s="8">
        <v>51</v>
      </c>
      <c r="Y298" s="10">
        <v>-20.3125</v>
      </c>
      <c r="Z298" s="8">
        <v>48</v>
      </c>
      <c r="AA298" s="10">
        <v>6.6666666666666696</v>
      </c>
      <c r="AB298" s="8">
        <v>445</v>
      </c>
      <c r="AC298" s="10">
        <v>9.8765432098765409</v>
      </c>
      <c r="AD298" s="8">
        <v>0</v>
      </c>
      <c r="AE298" s="10" t="s">
        <v>10</v>
      </c>
    </row>
    <row r="299" spans="1:31" x14ac:dyDescent="0.2">
      <c r="A299" s="36" t="s">
        <v>77</v>
      </c>
      <c r="B299" s="36" t="s">
        <v>731</v>
      </c>
      <c r="C299" s="8" t="s">
        <v>732</v>
      </c>
      <c r="D299" s="38" t="s">
        <v>14</v>
      </c>
      <c r="E299" s="8">
        <v>2019</v>
      </c>
      <c r="F299" s="9">
        <v>3749042</v>
      </c>
      <c r="G299" s="10">
        <v>5.2602881724306503</v>
      </c>
      <c r="H299" s="8">
        <v>221</v>
      </c>
      <c r="I299" s="8">
        <v>321</v>
      </c>
      <c r="J299" s="8">
        <v>542</v>
      </c>
      <c r="K299" s="10">
        <v>-19.9409158050222</v>
      </c>
      <c r="L299" s="11">
        <v>6917.0516605166004</v>
      </c>
      <c r="M299" s="10">
        <v>31.478256628663399</v>
      </c>
      <c r="N299" s="8">
        <v>269</v>
      </c>
      <c r="O299" s="10">
        <v>64.024390243902403</v>
      </c>
      <c r="P299" s="8" t="s">
        <v>10</v>
      </c>
      <c r="Q299" s="8" t="s">
        <v>10</v>
      </c>
      <c r="R299" s="8" t="s">
        <v>10</v>
      </c>
      <c r="S299" s="8" t="s">
        <v>10</v>
      </c>
      <c r="T299" s="8">
        <v>616</v>
      </c>
      <c r="U299" s="10">
        <v>-8.1967213114754092</v>
      </c>
      <c r="V299" s="8">
        <v>126</v>
      </c>
      <c r="W299" s="10">
        <v>-0.78740157480314799</v>
      </c>
      <c r="X299" s="8">
        <v>51</v>
      </c>
      <c r="Y299" s="10">
        <v>0</v>
      </c>
      <c r="Z299" s="8">
        <v>17</v>
      </c>
      <c r="AA299" s="10">
        <v>-64.5833333333333</v>
      </c>
      <c r="AB299" s="8">
        <v>422</v>
      </c>
      <c r="AC299" s="10">
        <v>-5.1685393258426897</v>
      </c>
      <c r="AD299" s="8">
        <v>0</v>
      </c>
      <c r="AE299" s="10" t="s">
        <v>10</v>
      </c>
    </row>
    <row r="300" spans="1:31" x14ac:dyDescent="0.2">
      <c r="A300" s="36" t="s">
        <v>77</v>
      </c>
      <c r="B300" s="36" t="s">
        <v>731</v>
      </c>
      <c r="C300" s="8" t="s">
        <v>732</v>
      </c>
      <c r="D300" s="38" t="s">
        <v>14</v>
      </c>
      <c r="E300" s="8">
        <v>2020</v>
      </c>
      <c r="F300" s="9">
        <v>4143148</v>
      </c>
      <c r="G300" s="10">
        <v>10.5121788446222</v>
      </c>
      <c r="H300" s="8">
        <v>233</v>
      </c>
      <c r="I300" s="8">
        <v>294</v>
      </c>
      <c r="J300" s="8">
        <v>527</v>
      </c>
      <c r="K300" s="10">
        <v>-2.7675276752767499</v>
      </c>
      <c r="L300" s="11">
        <v>7861.7609108159404</v>
      </c>
      <c r="M300" s="10">
        <v>13.6576867813761</v>
      </c>
      <c r="N300" s="8">
        <v>275</v>
      </c>
      <c r="O300" s="10">
        <v>2.2304832713754701</v>
      </c>
      <c r="P300" s="8" t="s">
        <v>10</v>
      </c>
      <c r="Q300" s="8" t="s">
        <v>10</v>
      </c>
      <c r="R300" s="8" t="s">
        <v>10</v>
      </c>
      <c r="S300" s="8" t="s">
        <v>10</v>
      </c>
      <c r="T300" s="8">
        <v>642</v>
      </c>
      <c r="U300" s="10">
        <v>4.2207792207792103</v>
      </c>
      <c r="V300" s="8">
        <v>132</v>
      </c>
      <c r="W300" s="10">
        <v>4.7619047619047699</v>
      </c>
      <c r="X300" s="8">
        <v>51</v>
      </c>
      <c r="Y300" s="10">
        <v>0</v>
      </c>
      <c r="Z300" s="8">
        <v>25</v>
      </c>
      <c r="AA300" s="10">
        <v>47.058823529411796</v>
      </c>
      <c r="AB300" s="8">
        <v>434</v>
      </c>
      <c r="AC300" s="10">
        <v>2.8436018957345999</v>
      </c>
      <c r="AD300" s="8">
        <v>0</v>
      </c>
      <c r="AE300" s="10" t="s">
        <v>10</v>
      </c>
    </row>
    <row r="301" spans="1:31" x14ac:dyDescent="0.2">
      <c r="A301" s="17" t="s">
        <v>70</v>
      </c>
      <c r="B301" s="17" t="s">
        <v>729</v>
      </c>
      <c r="C301" s="4" t="s">
        <v>730</v>
      </c>
      <c r="D301" s="37" t="s">
        <v>14</v>
      </c>
      <c r="E301" s="4">
        <v>2015</v>
      </c>
      <c r="F301" s="5">
        <v>9289429</v>
      </c>
      <c r="G301" s="6" t="s">
        <v>10</v>
      </c>
      <c r="H301" s="4">
        <v>884</v>
      </c>
      <c r="I301" s="4">
        <v>1488</v>
      </c>
      <c r="J301" s="4">
        <v>2372</v>
      </c>
      <c r="K301" s="6" t="s">
        <v>10</v>
      </c>
      <c r="L301" s="7">
        <v>3916.28541315346</v>
      </c>
      <c r="M301" s="6" t="s">
        <v>10</v>
      </c>
      <c r="N301" s="4">
        <v>532</v>
      </c>
      <c r="O301" s="6" t="s">
        <v>10</v>
      </c>
      <c r="P301" s="4" t="s">
        <v>10</v>
      </c>
      <c r="Q301" s="4" t="s">
        <v>10</v>
      </c>
      <c r="R301" s="4" t="s">
        <v>10</v>
      </c>
      <c r="S301" s="4" t="s">
        <v>10</v>
      </c>
      <c r="T301" s="4">
        <v>2435</v>
      </c>
      <c r="U301" s="6" t="s">
        <v>10</v>
      </c>
      <c r="V301" s="4">
        <v>720</v>
      </c>
      <c r="W301" s="6" t="s">
        <v>10</v>
      </c>
      <c r="X301" s="4">
        <v>577</v>
      </c>
      <c r="Y301" s="6" t="s">
        <v>10</v>
      </c>
      <c r="Z301" s="4">
        <v>120</v>
      </c>
      <c r="AA301" s="6" t="s">
        <v>10</v>
      </c>
      <c r="AB301" s="4">
        <v>1018</v>
      </c>
      <c r="AC301" s="6" t="s">
        <v>10</v>
      </c>
      <c r="AD301" s="4">
        <v>0</v>
      </c>
      <c r="AE301" s="6" t="s">
        <v>10</v>
      </c>
    </row>
    <row r="302" spans="1:31" x14ac:dyDescent="0.2">
      <c r="A302" s="36" t="s">
        <v>70</v>
      </c>
      <c r="B302" s="36" t="s">
        <v>729</v>
      </c>
      <c r="C302" s="8" t="s">
        <v>730</v>
      </c>
      <c r="D302" s="38" t="s">
        <v>14</v>
      </c>
      <c r="E302" s="8">
        <v>2016</v>
      </c>
      <c r="F302" s="9">
        <v>9912027</v>
      </c>
      <c r="G302" s="10">
        <v>6.7022203409919001</v>
      </c>
      <c r="H302" s="8">
        <v>814</v>
      </c>
      <c r="I302" s="8">
        <v>1351</v>
      </c>
      <c r="J302" s="8">
        <v>2165</v>
      </c>
      <c r="K302" s="10">
        <v>-8.7268128161888701</v>
      </c>
      <c r="L302" s="11">
        <v>4578.3034642032299</v>
      </c>
      <c r="M302" s="10">
        <v>16.904234017936599</v>
      </c>
      <c r="N302" s="8">
        <v>378</v>
      </c>
      <c r="O302" s="10">
        <v>-28.947368421052602</v>
      </c>
      <c r="P302" s="8" t="s">
        <v>10</v>
      </c>
      <c r="Q302" s="8" t="s">
        <v>10</v>
      </c>
      <c r="R302" s="8" t="s">
        <v>10</v>
      </c>
      <c r="S302" s="8" t="s">
        <v>10</v>
      </c>
      <c r="T302" s="8">
        <v>2853</v>
      </c>
      <c r="U302" s="10">
        <v>17.166324435318302</v>
      </c>
      <c r="V302" s="8">
        <v>689</v>
      </c>
      <c r="W302" s="10">
        <v>-4.30555555555555</v>
      </c>
      <c r="X302" s="8">
        <v>334</v>
      </c>
      <c r="Y302" s="10">
        <v>-42.114384748700203</v>
      </c>
      <c r="Z302" s="8">
        <v>292</v>
      </c>
      <c r="AA302" s="10">
        <v>143.333333333333</v>
      </c>
      <c r="AB302" s="8">
        <v>1538</v>
      </c>
      <c r="AC302" s="10">
        <v>51.080550098231797</v>
      </c>
      <c r="AD302" s="8">
        <v>0</v>
      </c>
      <c r="AE302" s="10" t="s">
        <v>10</v>
      </c>
    </row>
    <row r="303" spans="1:31" x14ac:dyDescent="0.2">
      <c r="A303" s="36" t="s">
        <v>70</v>
      </c>
      <c r="B303" s="36" t="s">
        <v>729</v>
      </c>
      <c r="C303" s="8" t="s">
        <v>730</v>
      </c>
      <c r="D303" s="38" t="s">
        <v>14</v>
      </c>
      <c r="E303" s="8">
        <v>2017</v>
      </c>
      <c r="F303" s="9">
        <v>9978890</v>
      </c>
      <c r="G303" s="10">
        <v>0.67456434491148798</v>
      </c>
      <c r="H303" s="8">
        <v>768</v>
      </c>
      <c r="I303" s="8">
        <v>1638</v>
      </c>
      <c r="J303" s="8">
        <v>2406</v>
      </c>
      <c r="K303" s="10">
        <v>11.131639722863801</v>
      </c>
      <c r="L303" s="11">
        <v>4147.5020781379899</v>
      </c>
      <c r="M303" s="10">
        <v>-9.4096293405098308</v>
      </c>
      <c r="N303" s="8">
        <v>418</v>
      </c>
      <c r="O303" s="10">
        <v>10.5820105820106</v>
      </c>
      <c r="P303" s="8" t="s">
        <v>10</v>
      </c>
      <c r="Q303" s="8" t="s">
        <v>10</v>
      </c>
      <c r="R303" s="8" t="s">
        <v>10</v>
      </c>
      <c r="S303" s="8" t="s">
        <v>10</v>
      </c>
      <c r="T303" s="8">
        <v>2631</v>
      </c>
      <c r="U303" s="10">
        <v>-7.7812828601472104</v>
      </c>
      <c r="V303" s="8">
        <v>614</v>
      </c>
      <c r="W303" s="10">
        <v>-10.8853410740203</v>
      </c>
      <c r="X303" s="8">
        <v>220</v>
      </c>
      <c r="Y303" s="10">
        <v>-34.131736526946099</v>
      </c>
      <c r="Z303" s="8">
        <v>277</v>
      </c>
      <c r="AA303" s="10">
        <v>-5.13698630136986</v>
      </c>
      <c r="AB303" s="8">
        <v>1520</v>
      </c>
      <c r="AC303" s="10">
        <v>-1.1703511053316</v>
      </c>
      <c r="AD303" s="8">
        <v>0</v>
      </c>
      <c r="AE303" s="10" t="s">
        <v>10</v>
      </c>
    </row>
    <row r="304" spans="1:31" x14ac:dyDescent="0.2">
      <c r="A304" s="36" t="s">
        <v>70</v>
      </c>
      <c r="B304" s="36" t="s">
        <v>729</v>
      </c>
      <c r="C304" s="8" t="s">
        <v>730</v>
      </c>
      <c r="D304" s="38" t="s">
        <v>14</v>
      </c>
      <c r="E304" s="8">
        <v>2018</v>
      </c>
      <c r="F304" s="9">
        <v>10106803</v>
      </c>
      <c r="G304" s="10">
        <v>1.2818359557024801</v>
      </c>
      <c r="H304" s="8">
        <v>631</v>
      </c>
      <c r="I304" s="8">
        <v>1685</v>
      </c>
      <c r="J304" s="8">
        <v>2316</v>
      </c>
      <c r="K304" s="10">
        <v>-3.7406483790523701</v>
      </c>
      <c r="L304" s="11">
        <v>4363.9045768566502</v>
      </c>
      <c r="M304" s="10">
        <v>5.2176585964681399</v>
      </c>
      <c r="N304" s="8">
        <v>474</v>
      </c>
      <c r="O304" s="10">
        <v>13.3971291866029</v>
      </c>
      <c r="P304" s="8" t="s">
        <v>10</v>
      </c>
      <c r="Q304" s="8" t="s">
        <v>10</v>
      </c>
      <c r="R304" s="8" t="s">
        <v>10</v>
      </c>
      <c r="S304" s="8" t="s">
        <v>10</v>
      </c>
      <c r="T304" s="8">
        <v>2665</v>
      </c>
      <c r="U304" s="10">
        <v>1.29228430254655</v>
      </c>
      <c r="V304" s="8">
        <v>602</v>
      </c>
      <c r="W304" s="10">
        <v>-1.95439739413681</v>
      </c>
      <c r="X304" s="8">
        <v>180</v>
      </c>
      <c r="Y304" s="10">
        <v>-18.181818181818201</v>
      </c>
      <c r="Z304" s="8">
        <v>181</v>
      </c>
      <c r="AA304" s="10">
        <v>-34.657039711191302</v>
      </c>
      <c r="AB304" s="8">
        <v>1702</v>
      </c>
      <c r="AC304" s="10">
        <v>11.973684210526301</v>
      </c>
      <c r="AD304" s="8">
        <v>0</v>
      </c>
      <c r="AE304" s="10" t="s">
        <v>10</v>
      </c>
    </row>
    <row r="305" spans="1:31" x14ac:dyDescent="0.2">
      <c r="A305" s="36" t="s">
        <v>70</v>
      </c>
      <c r="B305" s="36" t="s">
        <v>729</v>
      </c>
      <c r="C305" s="8" t="s">
        <v>730</v>
      </c>
      <c r="D305" s="38" t="s">
        <v>14</v>
      </c>
      <c r="E305" s="8">
        <v>2019</v>
      </c>
      <c r="F305" s="9">
        <v>10281317</v>
      </c>
      <c r="G305" s="10">
        <v>1.7266983436800001</v>
      </c>
      <c r="H305" s="8">
        <v>766</v>
      </c>
      <c r="I305" s="8">
        <v>2045</v>
      </c>
      <c r="J305" s="8">
        <v>2811</v>
      </c>
      <c r="K305" s="10">
        <v>21.3730569948187</v>
      </c>
      <c r="L305" s="11">
        <v>3657.5300604766999</v>
      </c>
      <c r="M305" s="10">
        <v>-16.1867544062743</v>
      </c>
      <c r="N305" s="8">
        <v>804</v>
      </c>
      <c r="O305" s="10">
        <v>69.620253164556999</v>
      </c>
      <c r="P305" s="8" t="s">
        <v>10</v>
      </c>
      <c r="Q305" s="8" t="s">
        <v>10</v>
      </c>
      <c r="R305" s="8" t="s">
        <v>10</v>
      </c>
      <c r="S305" s="8" t="s">
        <v>10</v>
      </c>
      <c r="T305" s="8">
        <v>2761</v>
      </c>
      <c r="U305" s="10">
        <v>3.6022514071294598</v>
      </c>
      <c r="V305" s="8">
        <v>770</v>
      </c>
      <c r="W305" s="10">
        <v>27.9069767441861</v>
      </c>
      <c r="X305" s="8">
        <v>53</v>
      </c>
      <c r="Y305" s="10">
        <v>-70.5555555555555</v>
      </c>
      <c r="Z305" s="8">
        <v>235</v>
      </c>
      <c r="AA305" s="10">
        <v>29.834254143646401</v>
      </c>
      <c r="AB305" s="8">
        <v>1703</v>
      </c>
      <c r="AC305" s="10">
        <v>5.8754406580496799E-2</v>
      </c>
      <c r="AD305" s="8">
        <v>0</v>
      </c>
      <c r="AE305" s="10" t="s">
        <v>10</v>
      </c>
    </row>
    <row r="306" spans="1:31" x14ac:dyDescent="0.2">
      <c r="A306" s="36" t="s">
        <v>70</v>
      </c>
      <c r="B306" s="36" t="s">
        <v>729</v>
      </c>
      <c r="C306" s="8" t="s">
        <v>730</v>
      </c>
      <c r="D306" s="38" t="s">
        <v>14</v>
      </c>
      <c r="E306" s="8">
        <v>2020</v>
      </c>
      <c r="F306" s="9">
        <v>11110969</v>
      </c>
      <c r="G306" s="10">
        <v>8.0695109391141209</v>
      </c>
      <c r="H306" s="8">
        <v>729</v>
      </c>
      <c r="I306" s="8">
        <v>2155</v>
      </c>
      <c r="J306" s="8">
        <v>2884</v>
      </c>
      <c r="K306" s="10">
        <v>2.5969405905371699</v>
      </c>
      <c r="L306" s="11">
        <v>3852.6244798890398</v>
      </c>
      <c r="M306" s="10">
        <v>5.3340482835817697</v>
      </c>
      <c r="N306" s="8">
        <v>1007</v>
      </c>
      <c r="O306" s="10">
        <v>25.248756218905498</v>
      </c>
      <c r="P306" s="8" t="s">
        <v>10</v>
      </c>
      <c r="Q306" s="8" t="s">
        <v>10</v>
      </c>
      <c r="R306" s="8" t="s">
        <v>10</v>
      </c>
      <c r="S306" s="8" t="s">
        <v>10</v>
      </c>
      <c r="T306" s="8">
        <v>2993</v>
      </c>
      <c r="U306" s="10">
        <v>8.4027526258601899</v>
      </c>
      <c r="V306" s="8">
        <v>839</v>
      </c>
      <c r="W306" s="10">
        <v>8.9610389610389696</v>
      </c>
      <c r="X306" s="8">
        <v>92</v>
      </c>
      <c r="Y306" s="10">
        <v>73.584905660377402</v>
      </c>
      <c r="Z306" s="8">
        <v>318</v>
      </c>
      <c r="AA306" s="10">
        <v>35.319148936170201</v>
      </c>
      <c r="AB306" s="8">
        <v>1744</v>
      </c>
      <c r="AC306" s="10">
        <v>2.4075161479741598</v>
      </c>
      <c r="AD306" s="8">
        <v>0</v>
      </c>
      <c r="AE306" s="10" t="s">
        <v>10</v>
      </c>
    </row>
    <row r="307" spans="1:31" x14ac:dyDescent="0.2">
      <c r="A307" s="17" t="s">
        <v>70</v>
      </c>
      <c r="B307" s="17" t="s">
        <v>727</v>
      </c>
      <c r="C307" s="4" t="s">
        <v>728</v>
      </c>
      <c r="D307" s="37" t="s">
        <v>14</v>
      </c>
      <c r="E307" s="4">
        <v>2015</v>
      </c>
      <c r="F307" s="5">
        <v>9366053</v>
      </c>
      <c r="G307" s="6" t="s">
        <v>10</v>
      </c>
      <c r="H307" s="4">
        <v>838</v>
      </c>
      <c r="I307" s="4">
        <v>1311</v>
      </c>
      <c r="J307" s="4">
        <v>2149</v>
      </c>
      <c r="K307" s="6" t="s">
        <v>10</v>
      </c>
      <c r="L307" s="7">
        <v>4358.3308515588596</v>
      </c>
      <c r="M307" s="6" t="s">
        <v>10</v>
      </c>
      <c r="N307" s="4">
        <v>564</v>
      </c>
      <c r="O307" s="6" t="s">
        <v>10</v>
      </c>
      <c r="P307" s="4" t="s">
        <v>10</v>
      </c>
      <c r="Q307" s="4" t="s">
        <v>10</v>
      </c>
      <c r="R307" s="4" t="s">
        <v>10</v>
      </c>
      <c r="S307" s="4" t="s">
        <v>10</v>
      </c>
      <c r="T307" s="4">
        <v>2178</v>
      </c>
      <c r="U307" s="6" t="s">
        <v>10</v>
      </c>
      <c r="V307" s="4">
        <v>395</v>
      </c>
      <c r="W307" s="6" t="s">
        <v>10</v>
      </c>
      <c r="X307" s="4">
        <v>468</v>
      </c>
      <c r="Y307" s="6" t="s">
        <v>10</v>
      </c>
      <c r="Z307" s="4">
        <v>228</v>
      </c>
      <c r="AA307" s="6" t="s">
        <v>10</v>
      </c>
      <c r="AB307" s="4">
        <v>1087</v>
      </c>
      <c r="AC307" s="6" t="s">
        <v>10</v>
      </c>
      <c r="AD307" s="4">
        <v>0</v>
      </c>
      <c r="AE307" s="6" t="s">
        <v>10</v>
      </c>
    </row>
    <row r="308" spans="1:31" x14ac:dyDescent="0.2">
      <c r="A308" s="36" t="s">
        <v>70</v>
      </c>
      <c r="B308" s="36" t="s">
        <v>727</v>
      </c>
      <c r="C308" s="8" t="s">
        <v>728</v>
      </c>
      <c r="D308" s="38" t="s">
        <v>14</v>
      </c>
      <c r="E308" s="8">
        <v>2016</v>
      </c>
      <c r="F308" s="9">
        <v>10339584</v>
      </c>
      <c r="G308" s="10">
        <v>10.394250384874001</v>
      </c>
      <c r="H308" s="8">
        <v>696</v>
      </c>
      <c r="I308" s="8">
        <v>1191</v>
      </c>
      <c r="J308" s="8">
        <v>1887</v>
      </c>
      <c r="K308" s="10">
        <v>-12.191717077710599</v>
      </c>
      <c r="L308" s="11">
        <v>5479.3767885532598</v>
      </c>
      <c r="M308" s="10">
        <v>25.721909950765301</v>
      </c>
      <c r="N308" s="8">
        <v>405</v>
      </c>
      <c r="O308" s="10">
        <v>-28.1914893617021</v>
      </c>
      <c r="P308" s="8" t="s">
        <v>10</v>
      </c>
      <c r="Q308" s="8" t="s">
        <v>10</v>
      </c>
      <c r="R308" s="8" t="s">
        <v>10</v>
      </c>
      <c r="S308" s="8" t="s">
        <v>10</v>
      </c>
      <c r="T308" s="8">
        <v>2905</v>
      </c>
      <c r="U308" s="10">
        <v>33.379247015610702</v>
      </c>
      <c r="V308" s="8">
        <v>325</v>
      </c>
      <c r="W308" s="10">
        <v>-17.721518987341799</v>
      </c>
      <c r="X308" s="8">
        <v>389</v>
      </c>
      <c r="Y308" s="10">
        <v>-16.880341880341899</v>
      </c>
      <c r="Z308" s="8">
        <v>1093</v>
      </c>
      <c r="AA308" s="10">
        <v>379.385964912281</v>
      </c>
      <c r="AB308" s="8">
        <v>1098</v>
      </c>
      <c r="AC308" s="10">
        <v>1.0119595216191399</v>
      </c>
      <c r="AD308" s="8">
        <v>0</v>
      </c>
      <c r="AE308" s="10" t="s">
        <v>10</v>
      </c>
    </row>
    <row r="309" spans="1:31" x14ac:dyDescent="0.2">
      <c r="A309" s="36" t="s">
        <v>70</v>
      </c>
      <c r="B309" s="36" t="s">
        <v>727</v>
      </c>
      <c r="C309" s="8" t="s">
        <v>728</v>
      </c>
      <c r="D309" s="38" t="s">
        <v>14</v>
      </c>
      <c r="E309" s="8">
        <v>2017</v>
      </c>
      <c r="F309" s="9">
        <v>10415784</v>
      </c>
      <c r="G309" s="10">
        <v>0.73697355715665003</v>
      </c>
      <c r="H309" s="8">
        <v>687</v>
      </c>
      <c r="I309" s="8">
        <v>1179</v>
      </c>
      <c r="J309" s="8">
        <v>1866</v>
      </c>
      <c r="K309" s="10">
        <v>-1.11287758346582</v>
      </c>
      <c r="L309" s="11">
        <v>5581.8778135048196</v>
      </c>
      <c r="M309" s="10">
        <v>1.8706694010475</v>
      </c>
      <c r="N309" s="8">
        <v>441</v>
      </c>
      <c r="O309" s="10">
        <v>8.8888888888888804</v>
      </c>
      <c r="P309" s="8" t="s">
        <v>10</v>
      </c>
      <c r="Q309" s="8" t="s">
        <v>10</v>
      </c>
      <c r="R309" s="8" t="s">
        <v>10</v>
      </c>
      <c r="S309" s="8" t="s">
        <v>10</v>
      </c>
      <c r="T309" s="8">
        <v>3852</v>
      </c>
      <c r="U309" s="10">
        <v>32.598967297762499</v>
      </c>
      <c r="V309" s="8">
        <v>387</v>
      </c>
      <c r="W309" s="10">
        <v>19.076923076923102</v>
      </c>
      <c r="X309" s="8">
        <v>353</v>
      </c>
      <c r="Y309" s="10">
        <v>-9.2544987146529607</v>
      </c>
      <c r="Z309" s="8">
        <v>1702</v>
      </c>
      <c r="AA309" s="10">
        <v>55.718206770356801</v>
      </c>
      <c r="AB309" s="8">
        <v>1410</v>
      </c>
      <c r="AC309" s="10">
        <v>28.415300546448101</v>
      </c>
      <c r="AD309" s="8">
        <v>0</v>
      </c>
      <c r="AE309" s="10" t="s">
        <v>10</v>
      </c>
    </row>
    <row r="310" spans="1:31" x14ac:dyDescent="0.2">
      <c r="A310" s="36" t="s">
        <v>70</v>
      </c>
      <c r="B310" s="36" t="s">
        <v>727</v>
      </c>
      <c r="C310" s="8" t="s">
        <v>728</v>
      </c>
      <c r="D310" s="38" t="s">
        <v>14</v>
      </c>
      <c r="E310" s="8">
        <v>2018</v>
      </c>
      <c r="F310" s="9">
        <v>10141456</v>
      </c>
      <c r="G310" s="10">
        <v>-2.6337719753020998</v>
      </c>
      <c r="H310" s="8">
        <v>675</v>
      </c>
      <c r="I310" s="8">
        <v>1443</v>
      </c>
      <c r="J310" s="8">
        <v>2118</v>
      </c>
      <c r="K310" s="10">
        <v>13.5048231511254</v>
      </c>
      <c r="L310" s="11">
        <v>4788.2228517469302</v>
      </c>
      <c r="M310" s="10">
        <v>-14.2184223351812</v>
      </c>
      <c r="N310" s="8">
        <v>423</v>
      </c>
      <c r="O310" s="10">
        <v>-4.0816326530612299</v>
      </c>
      <c r="P310" s="8" t="s">
        <v>10</v>
      </c>
      <c r="Q310" s="8" t="s">
        <v>10</v>
      </c>
      <c r="R310" s="8" t="s">
        <v>10</v>
      </c>
      <c r="S310" s="8" t="s">
        <v>10</v>
      </c>
      <c r="T310" s="8">
        <v>3852</v>
      </c>
      <c r="U310" s="10">
        <v>0</v>
      </c>
      <c r="V310" s="8">
        <v>387</v>
      </c>
      <c r="W310" s="10">
        <v>0</v>
      </c>
      <c r="X310" s="8">
        <v>343</v>
      </c>
      <c r="Y310" s="10">
        <v>-2.8328611898016902</v>
      </c>
      <c r="Z310" s="8">
        <v>1773</v>
      </c>
      <c r="AA310" s="10">
        <v>4.1715628672150498</v>
      </c>
      <c r="AB310" s="8">
        <v>1349</v>
      </c>
      <c r="AC310" s="10">
        <v>-4.3262411347517702</v>
      </c>
      <c r="AD310" s="8">
        <v>0</v>
      </c>
      <c r="AE310" s="10" t="s">
        <v>10</v>
      </c>
    </row>
    <row r="311" spans="1:31" x14ac:dyDescent="0.2">
      <c r="A311" s="36" t="s">
        <v>70</v>
      </c>
      <c r="B311" s="36" t="s">
        <v>727</v>
      </c>
      <c r="C311" s="8" t="s">
        <v>728</v>
      </c>
      <c r="D311" s="38" t="s">
        <v>14</v>
      </c>
      <c r="E311" s="8">
        <v>2019</v>
      </c>
      <c r="F311" s="9">
        <v>10622832</v>
      </c>
      <c r="G311" s="10">
        <v>4.74661626496236</v>
      </c>
      <c r="H311" s="8">
        <v>687</v>
      </c>
      <c r="I311" s="8">
        <v>1920</v>
      </c>
      <c r="J311" s="8">
        <v>2607</v>
      </c>
      <c r="K311" s="10">
        <v>23.0878186968839</v>
      </c>
      <c r="L311" s="11">
        <v>4074.7341772151899</v>
      </c>
      <c r="M311" s="10">
        <v>-14.9009078445761</v>
      </c>
      <c r="N311" s="8">
        <v>767</v>
      </c>
      <c r="O311" s="10">
        <v>81.323877068557906</v>
      </c>
      <c r="P311" s="8" t="s">
        <v>10</v>
      </c>
      <c r="Q311" s="8" t="s">
        <v>10</v>
      </c>
      <c r="R311" s="8" t="s">
        <v>10</v>
      </c>
      <c r="S311" s="8" t="s">
        <v>10</v>
      </c>
      <c r="T311" s="8">
        <v>3986</v>
      </c>
      <c r="U311" s="10">
        <v>3.4787123572170402</v>
      </c>
      <c r="V311" s="8">
        <v>433</v>
      </c>
      <c r="W311" s="10">
        <v>11.8863049095607</v>
      </c>
      <c r="X311" s="8">
        <v>246</v>
      </c>
      <c r="Y311" s="10">
        <v>-28.279883381924201</v>
      </c>
      <c r="Z311" s="8">
        <v>1779</v>
      </c>
      <c r="AA311" s="10">
        <v>0.33840947546530697</v>
      </c>
      <c r="AB311" s="8">
        <v>1528</v>
      </c>
      <c r="AC311" s="10">
        <v>13.2690882134915</v>
      </c>
      <c r="AD311" s="8">
        <v>0</v>
      </c>
      <c r="AE311" s="10" t="s">
        <v>10</v>
      </c>
    </row>
    <row r="312" spans="1:31" x14ac:dyDescent="0.2">
      <c r="A312" s="36" t="s">
        <v>70</v>
      </c>
      <c r="B312" s="36" t="s">
        <v>727</v>
      </c>
      <c r="C312" s="8" t="s">
        <v>728</v>
      </c>
      <c r="D312" s="38" t="s">
        <v>14</v>
      </c>
      <c r="E312" s="8">
        <v>2020</v>
      </c>
      <c r="F312" s="9">
        <v>11662078</v>
      </c>
      <c r="G312" s="10">
        <v>9.78313504346111</v>
      </c>
      <c r="H312" s="8">
        <v>735</v>
      </c>
      <c r="I312" s="8">
        <v>2390</v>
      </c>
      <c r="J312" s="8">
        <v>3125</v>
      </c>
      <c r="K312" s="10">
        <v>19.869581894898399</v>
      </c>
      <c r="L312" s="11">
        <v>3731.8649599999999</v>
      </c>
      <c r="M312" s="10">
        <v>-8.4145174213430192</v>
      </c>
      <c r="N312" s="8">
        <v>760</v>
      </c>
      <c r="O312" s="10">
        <v>-0.91264667535854205</v>
      </c>
      <c r="P312" s="8" t="s">
        <v>10</v>
      </c>
      <c r="Q312" s="8" t="s">
        <v>10</v>
      </c>
      <c r="R312" s="8" t="s">
        <v>10</v>
      </c>
      <c r="S312" s="8" t="s">
        <v>10</v>
      </c>
      <c r="T312" s="8">
        <v>4373</v>
      </c>
      <c r="U312" s="10">
        <v>9.70898143502259</v>
      </c>
      <c r="V312" s="8">
        <v>483</v>
      </c>
      <c r="W312" s="10">
        <v>11.5473441108545</v>
      </c>
      <c r="X312" s="8">
        <v>186</v>
      </c>
      <c r="Y312" s="10">
        <v>-24.390243902439</v>
      </c>
      <c r="Z312" s="8">
        <v>2101</v>
      </c>
      <c r="AA312" s="10">
        <v>18.100056211354701</v>
      </c>
      <c r="AB312" s="8">
        <v>1603</v>
      </c>
      <c r="AC312" s="10">
        <v>4.9083769633507801</v>
      </c>
      <c r="AD312" s="8">
        <v>0</v>
      </c>
      <c r="AE312" s="10" t="s">
        <v>10</v>
      </c>
    </row>
    <row r="313" spans="1:31" x14ac:dyDescent="0.2">
      <c r="A313" s="17" t="s">
        <v>77</v>
      </c>
      <c r="B313" s="17" t="s">
        <v>725</v>
      </c>
      <c r="C313" s="4" t="s">
        <v>726</v>
      </c>
      <c r="D313" s="37" t="s">
        <v>14</v>
      </c>
      <c r="E313" s="4">
        <v>2015</v>
      </c>
      <c r="F313" s="5">
        <v>1970367</v>
      </c>
      <c r="G313" s="6" t="s">
        <v>10</v>
      </c>
      <c r="H313" s="4">
        <v>460</v>
      </c>
      <c r="I313" s="4">
        <v>957</v>
      </c>
      <c r="J313" s="4">
        <v>1417</v>
      </c>
      <c r="K313" s="6" t="s">
        <v>10</v>
      </c>
      <c r="L313" s="7">
        <v>1390.5201129146101</v>
      </c>
      <c r="M313" s="6" t="s">
        <v>10</v>
      </c>
      <c r="N313" s="4">
        <v>523</v>
      </c>
      <c r="O313" s="6" t="s">
        <v>10</v>
      </c>
      <c r="P313" s="4" t="s">
        <v>10</v>
      </c>
      <c r="Q313" s="4" t="s">
        <v>10</v>
      </c>
      <c r="R313" s="4" t="s">
        <v>10</v>
      </c>
      <c r="S313" s="4" t="s">
        <v>10</v>
      </c>
      <c r="T313" s="4">
        <v>837</v>
      </c>
      <c r="U313" s="6" t="s">
        <v>10</v>
      </c>
      <c r="V313" s="4">
        <v>129</v>
      </c>
      <c r="W313" s="6" t="s">
        <v>10</v>
      </c>
      <c r="X313" s="4">
        <v>282</v>
      </c>
      <c r="Y313" s="6" t="s">
        <v>10</v>
      </c>
      <c r="Z313" s="4">
        <v>91</v>
      </c>
      <c r="AA313" s="6" t="s">
        <v>10</v>
      </c>
      <c r="AB313" s="4">
        <v>335</v>
      </c>
      <c r="AC313" s="6" t="s">
        <v>10</v>
      </c>
      <c r="AD313" s="4">
        <v>0</v>
      </c>
      <c r="AE313" s="6" t="s">
        <v>10</v>
      </c>
    </row>
    <row r="314" spans="1:31" x14ac:dyDescent="0.2">
      <c r="A314" s="36" t="s">
        <v>77</v>
      </c>
      <c r="B314" s="36" t="s">
        <v>725</v>
      </c>
      <c r="C314" s="8" t="s">
        <v>726</v>
      </c>
      <c r="D314" s="38" t="s">
        <v>14</v>
      </c>
      <c r="E314" s="8">
        <v>2016</v>
      </c>
      <c r="F314" s="9">
        <v>2174740</v>
      </c>
      <c r="G314" s="10">
        <v>10.3723316519207</v>
      </c>
      <c r="H314" s="8">
        <v>494</v>
      </c>
      <c r="I314" s="8">
        <v>777</v>
      </c>
      <c r="J314" s="8">
        <v>1271</v>
      </c>
      <c r="K314" s="10">
        <v>-10.30345800988</v>
      </c>
      <c r="L314" s="11">
        <v>1711.04642014162</v>
      </c>
      <c r="M314" s="10">
        <v>23.050821361740098</v>
      </c>
      <c r="N314" s="8">
        <v>303</v>
      </c>
      <c r="O314" s="10">
        <v>-42.065009560229399</v>
      </c>
      <c r="P314" s="8" t="s">
        <v>10</v>
      </c>
      <c r="Q314" s="8" t="s">
        <v>10</v>
      </c>
      <c r="R314" s="8" t="s">
        <v>10</v>
      </c>
      <c r="S314" s="8" t="s">
        <v>10</v>
      </c>
      <c r="T314" s="8">
        <v>1274</v>
      </c>
      <c r="U314" s="10">
        <v>52.210274790920003</v>
      </c>
      <c r="V314" s="8">
        <v>133</v>
      </c>
      <c r="W314" s="10">
        <v>3.10077519379846</v>
      </c>
      <c r="X314" s="8">
        <v>269</v>
      </c>
      <c r="Y314" s="10">
        <v>-4.6099290780141899</v>
      </c>
      <c r="Z314" s="8">
        <v>374</v>
      </c>
      <c r="AA314" s="10">
        <v>310.98901098901098</v>
      </c>
      <c r="AB314" s="8">
        <v>498</v>
      </c>
      <c r="AC314" s="10">
        <v>48.656716417910502</v>
      </c>
      <c r="AD314" s="8">
        <v>0</v>
      </c>
      <c r="AE314" s="10" t="s">
        <v>10</v>
      </c>
    </row>
    <row r="315" spans="1:31" x14ac:dyDescent="0.2">
      <c r="A315" s="36" t="s">
        <v>77</v>
      </c>
      <c r="B315" s="36" t="s">
        <v>725</v>
      </c>
      <c r="C315" s="8" t="s">
        <v>726</v>
      </c>
      <c r="D315" s="38" t="s">
        <v>14</v>
      </c>
      <c r="E315" s="8">
        <v>2017</v>
      </c>
      <c r="F315" s="9">
        <v>2291894</v>
      </c>
      <c r="G315" s="10">
        <v>5.3870347719727301</v>
      </c>
      <c r="H315" s="8">
        <v>488</v>
      </c>
      <c r="I315" s="8">
        <v>664</v>
      </c>
      <c r="J315" s="8">
        <v>1152</v>
      </c>
      <c r="K315" s="10">
        <v>-9.3627065302911099</v>
      </c>
      <c r="L315" s="11">
        <v>1989.49131944444</v>
      </c>
      <c r="M315" s="10">
        <v>16.2733690930359</v>
      </c>
      <c r="N315" s="8">
        <v>385</v>
      </c>
      <c r="O315" s="10">
        <v>27.0627062706271</v>
      </c>
      <c r="P315" s="8" t="s">
        <v>10</v>
      </c>
      <c r="Q315" s="8" t="s">
        <v>10</v>
      </c>
      <c r="R315" s="8" t="s">
        <v>10</v>
      </c>
      <c r="S315" s="8" t="s">
        <v>10</v>
      </c>
      <c r="T315" s="8">
        <v>1283</v>
      </c>
      <c r="U315" s="10">
        <v>0.70643642072214496</v>
      </c>
      <c r="V315" s="8">
        <v>120</v>
      </c>
      <c r="W315" s="10">
        <v>-9.7744360902255707</v>
      </c>
      <c r="X315" s="8">
        <v>242</v>
      </c>
      <c r="Y315" s="10">
        <v>-10.037174721189601</v>
      </c>
      <c r="Z315" s="8">
        <v>399</v>
      </c>
      <c r="AA315" s="10">
        <v>6.6844919786096302</v>
      </c>
      <c r="AB315" s="8">
        <v>522</v>
      </c>
      <c r="AC315" s="10">
        <v>4.81927710843373</v>
      </c>
      <c r="AD315" s="8">
        <v>0</v>
      </c>
      <c r="AE315" s="10" t="s">
        <v>10</v>
      </c>
    </row>
    <row r="316" spans="1:31" x14ac:dyDescent="0.2">
      <c r="A316" s="36" t="s">
        <v>77</v>
      </c>
      <c r="B316" s="36" t="s">
        <v>725</v>
      </c>
      <c r="C316" s="8" t="s">
        <v>726</v>
      </c>
      <c r="D316" s="38" t="s">
        <v>14</v>
      </c>
      <c r="E316" s="8">
        <v>2018</v>
      </c>
      <c r="F316" s="9">
        <v>2290478</v>
      </c>
      <c r="G316" s="10">
        <v>-6.1782962039258503E-2</v>
      </c>
      <c r="H316" s="8">
        <v>478</v>
      </c>
      <c r="I316" s="8">
        <v>830</v>
      </c>
      <c r="J316" s="8">
        <v>1308</v>
      </c>
      <c r="K316" s="10">
        <v>13.5416666666667</v>
      </c>
      <c r="L316" s="11">
        <v>1751.1299694189599</v>
      </c>
      <c r="M316" s="10">
        <v>-11.9810198564749</v>
      </c>
      <c r="N316" s="8">
        <v>280</v>
      </c>
      <c r="O316" s="10">
        <v>-27.272727272727298</v>
      </c>
      <c r="P316" s="8" t="s">
        <v>10</v>
      </c>
      <c r="Q316" s="8" t="s">
        <v>10</v>
      </c>
      <c r="R316" s="8" t="s">
        <v>10</v>
      </c>
      <c r="S316" s="8" t="s">
        <v>10</v>
      </c>
      <c r="T316" s="8">
        <v>1539</v>
      </c>
      <c r="U316" s="10">
        <v>19.953234606391302</v>
      </c>
      <c r="V316" s="8">
        <v>171</v>
      </c>
      <c r="W316" s="10">
        <v>42.5</v>
      </c>
      <c r="X316" s="8">
        <v>204</v>
      </c>
      <c r="Y316" s="10">
        <v>-15.702479338843</v>
      </c>
      <c r="Z316" s="8">
        <v>617</v>
      </c>
      <c r="AA316" s="10">
        <v>54.636591478696801</v>
      </c>
      <c r="AB316" s="8">
        <v>547</v>
      </c>
      <c r="AC316" s="10">
        <v>4.7892720306513397</v>
      </c>
      <c r="AD316" s="8">
        <v>0</v>
      </c>
      <c r="AE316" s="10" t="s">
        <v>10</v>
      </c>
    </row>
    <row r="317" spans="1:31" x14ac:dyDescent="0.2">
      <c r="A317" s="36" t="s">
        <v>77</v>
      </c>
      <c r="B317" s="36" t="s">
        <v>725</v>
      </c>
      <c r="C317" s="8" t="s">
        <v>726</v>
      </c>
      <c r="D317" s="38" t="s">
        <v>14</v>
      </c>
      <c r="E317" s="8">
        <v>2019</v>
      </c>
      <c r="F317" s="9">
        <v>2258458</v>
      </c>
      <c r="G317" s="10">
        <v>-1.3979614735439501</v>
      </c>
      <c r="H317" s="8">
        <v>411</v>
      </c>
      <c r="I317" s="8">
        <v>1258</v>
      </c>
      <c r="J317" s="8">
        <v>1669</v>
      </c>
      <c r="K317" s="10">
        <v>27.5993883792049</v>
      </c>
      <c r="L317" s="11">
        <v>1353.18034751348</v>
      </c>
      <c r="M317" s="10">
        <v>-22.7253047378044</v>
      </c>
      <c r="N317" s="8">
        <v>324</v>
      </c>
      <c r="O317" s="10">
        <v>15.714285714285699</v>
      </c>
      <c r="P317" s="8" t="s">
        <v>10</v>
      </c>
      <c r="Q317" s="8" t="s">
        <v>10</v>
      </c>
      <c r="R317" s="8" t="s">
        <v>10</v>
      </c>
      <c r="S317" s="8" t="s">
        <v>10</v>
      </c>
      <c r="T317" s="8">
        <v>1645</v>
      </c>
      <c r="U317" s="10">
        <v>6.8875893437297098</v>
      </c>
      <c r="V317" s="8">
        <v>182</v>
      </c>
      <c r="W317" s="10">
        <v>6.4327485380117002</v>
      </c>
      <c r="X317" s="8">
        <v>190</v>
      </c>
      <c r="Y317" s="10">
        <v>-6.86274509803921</v>
      </c>
      <c r="Z317" s="8">
        <v>644</v>
      </c>
      <c r="AA317" s="10">
        <v>4.3760129659643496</v>
      </c>
      <c r="AB317" s="8">
        <v>629</v>
      </c>
      <c r="AC317" s="10">
        <v>14.990859232175501</v>
      </c>
      <c r="AD317" s="8">
        <v>0</v>
      </c>
      <c r="AE317" s="10" t="s">
        <v>10</v>
      </c>
    </row>
    <row r="318" spans="1:31" x14ac:dyDescent="0.2">
      <c r="A318" s="36" t="s">
        <v>77</v>
      </c>
      <c r="B318" s="36" t="s">
        <v>725</v>
      </c>
      <c r="C318" s="8" t="s">
        <v>726</v>
      </c>
      <c r="D318" s="38" t="s">
        <v>14</v>
      </c>
      <c r="E318" s="8">
        <v>2020</v>
      </c>
      <c r="F318" s="9">
        <v>2504049</v>
      </c>
      <c r="G318" s="10">
        <v>10.874277936539</v>
      </c>
      <c r="H318" s="8">
        <v>522</v>
      </c>
      <c r="I318" s="8">
        <v>1265</v>
      </c>
      <c r="J318" s="8">
        <v>1787</v>
      </c>
      <c r="K318" s="10">
        <v>7.0701018573996501</v>
      </c>
      <c r="L318" s="11">
        <v>1401.25853385562</v>
      </c>
      <c r="M318" s="10">
        <v>3.5529769871760499</v>
      </c>
      <c r="N318" s="8">
        <v>429</v>
      </c>
      <c r="O318" s="10">
        <v>32.407407407407398</v>
      </c>
      <c r="P318" s="8" t="s">
        <v>10</v>
      </c>
      <c r="Q318" s="8" t="s">
        <v>10</v>
      </c>
      <c r="R318" s="8" t="s">
        <v>10</v>
      </c>
      <c r="S318" s="8" t="s">
        <v>10</v>
      </c>
      <c r="T318" s="8">
        <v>1935</v>
      </c>
      <c r="U318" s="10">
        <v>17.629179331307</v>
      </c>
      <c r="V318" s="8">
        <v>354</v>
      </c>
      <c r="W318" s="10">
        <v>94.505494505494497</v>
      </c>
      <c r="X318" s="8">
        <v>205</v>
      </c>
      <c r="Y318" s="10">
        <v>7.8947368421052699</v>
      </c>
      <c r="Z318" s="8">
        <v>683</v>
      </c>
      <c r="AA318" s="10">
        <v>6.055900621118</v>
      </c>
      <c r="AB318" s="8">
        <v>693</v>
      </c>
      <c r="AC318" s="10">
        <v>10.1748807631161</v>
      </c>
      <c r="AD318" s="8">
        <v>0</v>
      </c>
      <c r="AE318" s="10" t="s">
        <v>10</v>
      </c>
    </row>
    <row r="319" spans="1:31" x14ac:dyDescent="0.2">
      <c r="A319" s="17" t="s">
        <v>77</v>
      </c>
      <c r="B319" s="17" t="s">
        <v>723</v>
      </c>
      <c r="C319" s="4" t="s">
        <v>724</v>
      </c>
      <c r="D319" s="37" t="s">
        <v>14</v>
      </c>
      <c r="E319" s="4">
        <v>2015</v>
      </c>
      <c r="F319" s="5">
        <v>2319804</v>
      </c>
      <c r="G319" s="6" t="s">
        <v>10</v>
      </c>
      <c r="H319" s="4">
        <v>86</v>
      </c>
      <c r="I319" s="4">
        <v>122</v>
      </c>
      <c r="J319" s="4">
        <v>208</v>
      </c>
      <c r="K319" s="6" t="s">
        <v>10</v>
      </c>
      <c r="L319" s="7">
        <v>11152.9038461538</v>
      </c>
      <c r="M319" s="6" t="s">
        <v>10</v>
      </c>
      <c r="N319" s="4">
        <v>69</v>
      </c>
      <c r="O319" s="6" t="s">
        <v>10</v>
      </c>
      <c r="P319" s="4" t="s">
        <v>10</v>
      </c>
      <c r="Q319" s="4" t="s">
        <v>10</v>
      </c>
      <c r="R319" s="4" t="s">
        <v>10</v>
      </c>
      <c r="S319" s="4" t="s">
        <v>10</v>
      </c>
      <c r="T319" s="4">
        <v>240</v>
      </c>
      <c r="U319" s="6" t="s">
        <v>10</v>
      </c>
      <c r="V319" s="4">
        <v>48</v>
      </c>
      <c r="W319" s="6" t="s">
        <v>10</v>
      </c>
      <c r="X319" s="4">
        <v>40</v>
      </c>
      <c r="Y319" s="6" t="s">
        <v>10</v>
      </c>
      <c r="Z319" s="4">
        <v>0</v>
      </c>
      <c r="AA319" s="6" t="s">
        <v>10</v>
      </c>
      <c r="AB319" s="4">
        <v>152</v>
      </c>
      <c r="AC319" s="6" t="s">
        <v>10</v>
      </c>
      <c r="AD319" s="4">
        <v>0</v>
      </c>
      <c r="AE319" s="6" t="s">
        <v>10</v>
      </c>
    </row>
    <row r="320" spans="1:31" x14ac:dyDescent="0.2">
      <c r="A320" s="36" t="s">
        <v>77</v>
      </c>
      <c r="B320" s="36" t="s">
        <v>723</v>
      </c>
      <c r="C320" s="8" t="s">
        <v>724</v>
      </c>
      <c r="D320" s="38" t="s">
        <v>14</v>
      </c>
      <c r="E320" s="8">
        <v>2016</v>
      </c>
      <c r="F320" s="9">
        <v>2371801</v>
      </c>
      <c r="G320" s="10">
        <v>2.2414393629806701</v>
      </c>
      <c r="H320" s="8">
        <v>185</v>
      </c>
      <c r="I320" s="8">
        <v>55</v>
      </c>
      <c r="J320" s="8">
        <v>240</v>
      </c>
      <c r="K320" s="10">
        <v>15.384615384615399</v>
      </c>
      <c r="L320" s="11">
        <v>9882.5041666666693</v>
      </c>
      <c r="M320" s="10">
        <v>-11.3907525520834</v>
      </c>
      <c r="N320" s="8">
        <v>115</v>
      </c>
      <c r="O320" s="10">
        <v>66.6666666666667</v>
      </c>
      <c r="P320" s="8" t="s">
        <v>10</v>
      </c>
      <c r="Q320" s="8" t="s">
        <v>10</v>
      </c>
      <c r="R320" s="8" t="s">
        <v>10</v>
      </c>
      <c r="S320" s="8" t="s">
        <v>10</v>
      </c>
      <c r="T320" s="8">
        <v>237</v>
      </c>
      <c r="U320" s="10">
        <v>-1.25</v>
      </c>
      <c r="V320" s="8">
        <v>49</v>
      </c>
      <c r="W320" s="10">
        <v>2.0833333333333299</v>
      </c>
      <c r="X320" s="8">
        <v>40</v>
      </c>
      <c r="Y320" s="10">
        <v>0</v>
      </c>
      <c r="Z320" s="8">
        <v>0</v>
      </c>
      <c r="AA320" s="10" t="s">
        <v>10</v>
      </c>
      <c r="AB320" s="8">
        <v>148</v>
      </c>
      <c r="AC320" s="10">
        <v>-2.6315789473684199</v>
      </c>
      <c r="AD320" s="8">
        <v>0</v>
      </c>
      <c r="AE320" s="10" t="s">
        <v>10</v>
      </c>
    </row>
    <row r="321" spans="1:31" x14ac:dyDescent="0.2">
      <c r="A321" s="36" t="s">
        <v>77</v>
      </c>
      <c r="B321" s="36" t="s">
        <v>723</v>
      </c>
      <c r="C321" s="8" t="s">
        <v>724</v>
      </c>
      <c r="D321" s="38" t="s">
        <v>14</v>
      </c>
      <c r="E321" s="8">
        <v>2017</v>
      </c>
      <c r="F321" s="9">
        <v>2416477</v>
      </c>
      <c r="G321" s="10">
        <v>1.8836318898592299</v>
      </c>
      <c r="H321" s="8">
        <v>111</v>
      </c>
      <c r="I321" s="8">
        <v>57</v>
      </c>
      <c r="J321" s="8">
        <v>168</v>
      </c>
      <c r="K321" s="10">
        <v>-30</v>
      </c>
      <c r="L321" s="11">
        <v>14383.791666666701</v>
      </c>
      <c r="M321" s="10">
        <v>45.548045556941702</v>
      </c>
      <c r="N321" s="8">
        <v>67</v>
      </c>
      <c r="O321" s="10">
        <v>-41.739130434782602</v>
      </c>
      <c r="P321" s="8" t="s">
        <v>10</v>
      </c>
      <c r="Q321" s="8" t="s">
        <v>10</v>
      </c>
      <c r="R321" s="8" t="s">
        <v>10</v>
      </c>
      <c r="S321" s="8" t="s">
        <v>10</v>
      </c>
      <c r="T321" s="8">
        <v>241</v>
      </c>
      <c r="U321" s="10">
        <v>1.6877637130801699</v>
      </c>
      <c r="V321" s="8">
        <v>64</v>
      </c>
      <c r="W321" s="10">
        <v>30.612244897959201</v>
      </c>
      <c r="X321" s="8">
        <v>40</v>
      </c>
      <c r="Y321" s="10">
        <v>0</v>
      </c>
      <c r="Z321" s="8">
        <v>0</v>
      </c>
      <c r="AA321" s="10" t="s">
        <v>10</v>
      </c>
      <c r="AB321" s="8">
        <v>137</v>
      </c>
      <c r="AC321" s="10">
        <v>-7.4324324324324298</v>
      </c>
      <c r="AD321" s="8">
        <v>0</v>
      </c>
      <c r="AE321" s="10" t="s">
        <v>10</v>
      </c>
    </row>
    <row r="322" spans="1:31" x14ac:dyDescent="0.2">
      <c r="A322" s="36" t="s">
        <v>77</v>
      </c>
      <c r="B322" s="36" t="s">
        <v>723</v>
      </c>
      <c r="C322" s="8" t="s">
        <v>724</v>
      </c>
      <c r="D322" s="38" t="s">
        <v>14</v>
      </c>
      <c r="E322" s="8">
        <v>2018</v>
      </c>
      <c r="F322" s="9">
        <v>2449400</v>
      </c>
      <c r="G322" s="10">
        <v>1.3624379623725</v>
      </c>
      <c r="H322" s="8">
        <v>104</v>
      </c>
      <c r="I322" s="8">
        <v>156</v>
      </c>
      <c r="J322" s="8">
        <v>260</v>
      </c>
      <c r="K322" s="10">
        <v>54.761904761904802</v>
      </c>
      <c r="L322" s="11">
        <v>9420.7692307692305</v>
      </c>
      <c r="M322" s="10">
        <v>-34.504270855082403</v>
      </c>
      <c r="N322" s="8">
        <v>49</v>
      </c>
      <c r="O322" s="10">
        <v>-26.865671641791</v>
      </c>
      <c r="P322" s="8" t="s">
        <v>10</v>
      </c>
      <c r="Q322" s="8" t="s">
        <v>10</v>
      </c>
      <c r="R322" s="8" t="s">
        <v>10</v>
      </c>
      <c r="S322" s="8" t="s">
        <v>10</v>
      </c>
      <c r="T322" s="8">
        <v>234</v>
      </c>
      <c r="U322" s="10">
        <v>-2.9045643153527001</v>
      </c>
      <c r="V322" s="8">
        <v>52</v>
      </c>
      <c r="W322" s="10">
        <v>-18.75</v>
      </c>
      <c r="X322" s="8">
        <v>52</v>
      </c>
      <c r="Y322" s="10">
        <v>30</v>
      </c>
      <c r="Z322" s="8">
        <v>0</v>
      </c>
      <c r="AA322" s="10" t="s">
        <v>10</v>
      </c>
      <c r="AB322" s="8">
        <v>130</v>
      </c>
      <c r="AC322" s="10">
        <v>-5.1094890510948998</v>
      </c>
      <c r="AD322" s="8">
        <v>0</v>
      </c>
      <c r="AE322" s="10" t="s">
        <v>10</v>
      </c>
    </row>
    <row r="323" spans="1:31" x14ac:dyDescent="0.2">
      <c r="A323" s="36" t="s">
        <v>77</v>
      </c>
      <c r="B323" s="36" t="s">
        <v>723</v>
      </c>
      <c r="C323" s="8" t="s">
        <v>724</v>
      </c>
      <c r="D323" s="38" t="s">
        <v>14</v>
      </c>
      <c r="E323" s="8">
        <v>2019</v>
      </c>
      <c r="F323" s="9">
        <v>2540381</v>
      </c>
      <c r="G323" s="10">
        <v>3.7144198579243999</v>
      </c>
      <c r="H323" s="8">
        <v>96</v>
      </c>
      <c r="I323" s="8">
        <v>147</v>
      </c>
      <c r="J323" s="8">
        <v>243</v>
      </c>
      <c r="K323" s="10">
        <v>-6.5384615384615401</v>
      </c>
      <c r="L323" s="11">
        <v>10454.2427983539</v>
      </c>
      <c r="M323" s="10">
        <v>10.9701611648574</v>
      </c>
      <c r="N323" s="8">
        <v>76</v>
      </c>
      <c r="O323" s="10">
        <v>55.1020408163265</v>
      </c>
      <c r="P323" s="8" t="s">
        <v>10</v>
      </c>
      <c r="Q323" s="8" t="s">
        <v>10</v>
      </c>
      <c r="R323" s="8" t="s">
        <v>10</v>
      </c>
      <c r="S323" s="8" t="s">
        <v>10</v>
      </c>
      <c r="T323" s="8">
        <v>315</v>
      </c>
      <c r="U323" s="10">
        <v>34.615384615384599</v>
      </c>
      <c r="V323" s="8">
        <v>55</v>
      </c>
      <c r="W323" s="10">
        <v>5.7692307692307701</v>
      </c>
      <c r="X323" s="8">
        <v>55</v>
      </c>
      <c r="Y323" s="10">
        <v>5.7692307692307701</v>
      </c>
      <c r="Z323" s="8">
        <v>13</v>
      </c>
      <c r="AA323" s="10" t="s">
        <v>67</v>
      </c>
      <c r="AB323" s="8">
        <v>192</v>
      </c>
      <c r="AC323" s="10">
        <v>47.692307692307701</v>
      </c>
      <c r="AD323" s="8">
        <v>0</v>
      </c>
      <c r="AE323" s="10" t="s">
        <v>10</v>
      </c>
    </row>
    <row r="324" spans="1:31" x14ac:dyDescent="0.2">
      <c r="A324" s="36" t="s">
        <v>77</v>
      </c>
      <c r="B324" s="36" t="s">
        <v>723</v>
      </c>
      <c r="C324" s="8" t="s">
        <v>724</v>
      </c>
      <c r="D324" s="38" t="s">
        <v>14</v>
      </c>
      <c r="E324" s="8">
        <v>2020</v>
      </c>
      <c r="F324" s="9">
        <v>2735430</v>
      </c>
      <c r="G324" s="10">
        <v>7.6779427967694502</v>
      </c>
      <c r="H324" s="8">
        <v>94</v>
      </c>
      <c r="I324" s="8">
        <v>75</v>
      </c>
      <c r="J324" s="8">
        <v>169</v>
      </c>
      <c r="K324" s="10">
        <v>-30.452674897119302</v>
      </c>
      <c r="L324" s="11">
        <v>16185.9763313609</v>
      </c>
      <c r="M324" s="10">
        <v>54.8268644947632</v>
      </c>
      <c r="N324" s="8">
        <v>38</v>
      </c>
      <c r="O324" s="10">
        <v>-50</v>
      </c>
      <c r="P324" s="8" t="s">
        <v>10</v>
      </c>
      <c r="Q324" s="8" t="s">
        <v>10</v>
      </c>
      <c r="R324" s="8" t="s">
        <v>10</v>
      </c>
      <c r="S324" s="8" t="s">
        <v>10</v>
      </c>
      <c r="T324" s="8">
        <v>315</v>
      </c>
      <c r="U324" s="10">
        <v>0</v>
      </c>
      <c r="V324" s="8">
        <v>57</v>
      </c>
      <c r="W324" s="10">
        <v>3.6363636363636398</v>
      </c>
      <c r="X324" s="8">
        <v>54</v>
      </c>
      <c r="Y324" s="10">
        <v>-1.8181818181818199</v>
      </c>
      <c r="Z324" s="8">
        <v>15</v>
      </c>
      <c r="AA324" s="10">
        <v>15.384615384615399</v>
      </c>
      <c r="AB324" s="8">
        <v>189</v>
      </c>
      <c r="AC324" s="10">
        <v>-1.5625</v>
      </c>
      <c r="AD324" s="8">
        <v>0</v>
      </c>
      <c r="AE324" s="10" t="s">
        <v>10</v>
      </c>
    </row>
    <row r="325" spans="1:31" x14ac:dyDescent="0.2">
      <c r="A325" s="17" t="s">
        <v>70</v>
      </c>
      <c r="B325" s="17" t="s">
        <v>721</v>
      </c>
      <c r="C325" s="4" t="s">
        <v>722</v>
      </c>
      <c r="D325" s="37" t="s">
        <v>14</v>
      </c>
      <c r="E325" s="4">
        <v>2015</v>
      </c>
      <c r="F325" s="5">
        <v>191131</v>
      </c>
      <c r="G325" s="6" t="s">
        <v>10</v>
      </c>
      <c r="H325" s="4">
        <v>190</v>
      </c>
      <c r="I325" s="4">
        <v>364</v>
      </c>
      <c r="J325" s="4">
        <v>554</v>
      </c>
      <c r="K325" s="6" t="s">
        <v>10</v>
      </c>
      <c r="L325" s="7">
        <v>345.00180505415199</v>
      </c>
      <c r="M325" s="6" t="s">
        <v>10</v>
      </c>
      <c r="N325" s="4">
        <v>179</v>
      </c>
      <c r="O325" s="6" t="s">
        <v>10</v>
      </c>
      <c r="P325" s="4" t="s">
        <v>10</v>
      </c>
      <c r="Q325" s="4" t="s">
        <v>10</v>
      </c>
      <c r="R325" s="4" t="s">
        <v>10</v>
      </c>
      <c r="S325" s="4" t="s">
        <v>10</v>
      </c>
      <c r="T325" s="4">
        <v>181</v>
      </c>
      <c r="U325" s="6" t="s">
        <v>10</v>
      </c>
      <c r="V325" s="4">
        <v>127</v>
      </c>
      <c r="W325" s="6" t="s">
        <v>10</v>
      </c>
      <c r="X325" s="4">
        <v>54</v>
      </c>
      <c r="Y325" s="6" t="s">
        <v>10</v>
      </c>
      <c r="Z325" s="4">
        <v>0</v>
      </c>
      <c r="AA325" s="6" t="s">
        <v>10</v>
      </c>
      <c r="AB325" s="4">
        <v>0</v>
      </c>
      <c r="AC325" s="6" t="s">
        <v>10</v>
      </c>
      <c r="AD325" s="4">
        <v>0</v>
      </c>
      <c r="AE325" s="6" t="s">
        <v>10</v>
      </c>
    </row>
    <row r="326" spans="1:31" x14ac:dyDescent="0.2">
      <c r="A326" s="36" t="s">
        <v>70</v>
      </c>
      <c r="B326" s="36" t="s">
        <v>721</v>
      </c>
      <c r="C326" s="8" t="s">
        <v>722</v>
      </c>
      <c r="D326" s="38" t="s">
        <v>14</v>
      </c>
      <c r="E326" s="8">
        <v>2016</v>
      </c>
      <c r="F326" s="9">
        <v>191704</v>
      </c>
      <c r="G326" s="10">
        <v>0.29979438186373802</v>
      </c>
      <c r="H326" s="8">
        <v>128</v>
      </c>
      <c r="I326" s="8">
        <v>252</v>
      </c>
      <c r="J326" s="8">
        <v>380</v>
      </c>
      <c r="K326" s="10">
        <v>-31.4079422382672</v>
      </c>
      <c r="L326" s="11">
        <v>504.48421052631602</v>
      </c>
      <c r="M326" s="10">
        <v>46.226542335664497</v>
      </c>
      <c r="N326" s="8">
        <v>60</v>
      </c>
      <c r="O326" s="10">
        <v>-66.480446927374302</v>
      </c>
      <c r="P326" s="8" t="s">
        <v>10</v>
      </c>
      <c r="Q326" s="8" t="s">
        <v>10</v>
      </c>
      <c r="R326" s="8" t="s">
        <v>10</v>
      </c>
      <c r="S326" s="8" t="s">
        <v>10</v>
      </c>
      <c r="T326" s="8">
        <v>214</v>
      </c>
      <c r="U326" s="10">
        <v>18.232044198895</v>
      </c>
      <c r="V326" s="8">
        <v>126</v>
      </c>
      <c r="W326" s="10">
        <v>-0.78740157480314799</v>
      </c>
      <c r="X326" s="8">
        <v>56</v>
      </c>
      <c r="Y326" s="10">
        <v>3.7037037037037002</v>
      </c>
      <c r="Z326" s="8">
        <v>0</v>
      </c>
      <c r="AA326" s="10" t="s">
        <v>10</v>
      </c>
      <c r="AB326" s="8">
        <v>32</v>
      </c>
      <c r="AC326" s="10" t="s">
        <v>67</v>
      </c>
      <c r="AD326" s="8">
        <v>0</v>
      </c>
      <c r="AE326" s="10" t="s">
        <v>10</v>
      </c>
    </row>
    <row r="327" spans="1:31" x14ac:dyDescent="0.2">
      <c r="A327" s="36" t="s">
        <v>70</v>
      </c>
      <c r="B327" s="36" t="s">
        <v>721</v>
      </c>
      <c r="C327" s="8" t="s">
        <v>722</v>
      </c>
      <c r="D327" s="38" t="s">
        <v>14</v>
      </c>
      <c r="E327" s="8">
        <v>2017</v>
      </c>
      <c r="F327" s="9">
        <v>178875</v>
      </c>
      <c r="G327" s="10">
        <v>-6.6920878020281203</v>
      </c>
      <c r="H327" s="8">
        <v>128</v>
      </c>
      <c r="I327" s="8">
        <v>1026</v>
      </c>
      <c r="J327" s="8">
        <v>1154</v>
      </c>
      <c r="K327" s="10">
        <v>203.68421052631601</v>
      </c>
      <c r="L327" s="11">
        <v>155.00433275563299</v>
      </c>
      <c r="M327" s="10">
        <v>-69.274690957340297</v>
      </c>
      <c r="N327" s="8">
        <v>105</v>
      </c>
      <c r="O327" s="10">
        <v>75</v>
      </c>
      <c r="P327" s="8" t="s">
        <v>10</v>
      </c>
      <c r="Q327" s="8" t="s">
        <v>10</v>
      </c>
      <c r="R327" s="8" t="s">
        <v>10</v>
      </c>
      <c r="S327" s="8" t="s">
        <v>10</v>
      </c>
      <c r="T327" s="8">
        <v>262</v>
      </c>
      <c r="U327" s="10">
        <v>22.429906542056099</v>
      </c>
      <c r="V327" s="8">
        <v>94</v>
      </c>
      <c r="W327" s="10">
        <v>-25.396825396825399</v>
      </c>
      <c r="X327" s="8">
        <v>88</v>
      </c>
      <c r="Y327" s="10">
        <v>57.142857142857103</v>
      </c>
      <c r="Z327" s="8">
        <v>32</v>
      </c>
      <c r="AA327" s="10" t="s">
        <v>67</v>
      </c>
      <c r="AB327" s="8">
        <v>48</v>
      </c>
      <c r="AC327" s="10">
        <v>50</v>
      </c>
      <c r="AD327" s="8">
        <v>0</v>
      </c>
      <c r="AE327" s="10" t="s">
        <v>10</v>
      </c>
    </row>
    <row r="328" spans="1:31" x14ac:dyDescent="0.2">
      <c r="A328" s="36" t="s">
        <v>70</v>
      </c>
      <c r="B328" s="36" t="s">
        <v>721</v>
      </c>
      <c r="C328" s="8" t="s">
        <v>722</v>
      </c>
      <c r="D328" s="38" t="s">
        <v>14</v>
      </c>
      <c r="E328" s="8">
        <v>2018</v>
      </c>
      <c r="F328" s="9">
        <v>183793</v>
      </c>
      <c r="G328" s="10">
        <v>2.7494060097833701</v>
      </c>
      <c r="H328" s="8">
        <v>160</v>
      </c>
      <c r="I328" s="8">
        <v>1333</v>
      </c>
      <c r="J328" s="8">
        <v>1493</v>
      </c>
      <c r="K328" s="10">
        <v>29.376083188908101</v>
      </c>
      <c r="L328" s="11">
        <v>123.103148024113</v>
      </c>
      <c r="M328" s="10">
        <v>-20.580834202752801</v>
      </c>
      <c r="N328" s="8">
        <v>44</v>
      </c>
      <c r="O328" s="10">
        <v>-58.095238095238102</v>
      </c>
      <c r="P328" s="8" t="s">
        <v>10</v>
      </c>
      <c r="Q328" s="8" t="s">
        <v>10</v>
      </c>
      <c r="R328" s="8" t="s">
        <v>10</v>
      </c>
      <c r="S328" s="8" t="s">
        <v>10</v>
      </c>
      <c r="T328" s="8">
        <v>296</v>
      </c>
      <c r="U328" s="10">
        <v>12.9770992366412</v>
      </c>
      <c r="V328" s="8">
        <v>94</v>
      </c>
      <c r="W328" s="10">
        <v>0</v>
      </c>
      <c r="X328" s="8">
        <v>98</v>
      </c>
      <c r="Y328" s="10">
        <v>11.363636363636401</v>
      </c>
      <c r="Z328" s="8">
        <v>56</v>
      </c>
      <c r="AA328" s="10">
        <v>75</v>
      </c>
      <c r="AB328" s="8">
        <v>48</v>
      </c>
      <c r="AC328" s="10">
        <v>0</v>
      </c>
      <c r="AD328" s="8">
        <v>0</v>
      </c>
      <c r="AE328" s="10" t="s">
        <v>10</v>
      </c>
    </row>
    <row r="329" spans="1:31" x14ac:dyDescent="0.2">
      <c r="A329" s="36" t="s">
        <v>70</v>
      </c>
      <c r="B329" s="36" t="s">
        <v>721</v>
      </c>
      <c r="C329" s="8" t="s">
        <v>722</v>
      </c>
      <c r="D329" s="38" t="s">
        <v>14</v>
      </c>
      <c r="E329" s="8">
        <v>2019</v>
      </c>
      <c r="F329" s="9">
        <v>186875</v>
      </c>
      <c r="G329" s="10">
        <v>1.6768864973094799</v>
      </c>
      <c r="H329" s="8">
        <v>188</v>
      </c>
      <c r="I329" s="8">
        <v>1225</v>
      </c>
      <c r="J329" s="8">
        <v>1413</v>
      </c>
      <c r="K329" s="10">
        <v>-5.35833891493637</v>
      </c>
      <c r="L329" s="11">
        <v>132.25406935597999</v>
      </c>
      <c r="M329" s="10">
        <v>7.4335396606391102</v>
      </c>
      <c r="N329" s="8">
        <v>490</v>
      </c>
      <c r="O329" s="10">
        <v>1013.63636363636</v>
      </c>
      <c r="P329" s="8" t="s">
        <v>10</v>
      </c>
      <c r="Q329" s="8" t="s">
        <v>10</v>
      </c>
      <c r="R329" s="8" t="s">
        <v>10</v>
      </c>
      <c r="S329" s="8" t="s">
        <v>10</v>
      </c>
      <c r="T329" s="8">
        <v>763</v>
      </c>
      <c r="U329" s="10">
        <v>157.77027027027</v>
      </c>
      <c r="V329" s="8">
        <v>94</v>
      </c>
      <c r="W329" s="10">
        <v>0</v>
      </c>
      <c r="X329" s="8">
        <v>154</v>
      </c>
      <c r="Y329" s="10">
        <v>57.142857142857103</v>
      </c>
      <c r="Z329" s="8">
        <v>467</v>
      </c>
      <c r="AA329" s="10">
        <v>733.92857142857099</v>
      </c>
      <c r="AB329" s="8">
        <v>48</v>
      </c>
      <c r="AC329" s="10">
        <v>0</v>
      </c>
      <c r="AD329" s="8">
        <v>0</v>
      </c>
      <c r="AE329" s="10" t="s">
        <v>10</v>
      </c>
    </row>
    <row r="330" spans="1:31" x14ac:dyDescent="0.2">
      <c r="A330" s="36" t="s">
        <v>70</v>
      </c>
      <c r="B330" s="36" t="s">
        <v>721</v>
      </c>
      <c r="C330" s="8" t="s">
        <v>722</v>
      </c>
      <c r="D330" s="38" t="s">
        <v>14</v>
      </c>
      <c r="E330" s="8">
        <v>2020</v>
      </c>
      <c r="F330" s="9">
        <v>194700</v>
      </c>
      <c r="G330" s="10">
        <v>4.1872909698996699</v>
      </c>
      <c r="H330" s="8">
        <v>193</v>
      </c>
      <c r="I330" s="8">
        <v>1334</v>
      </c>
      <c r="J330" s="8">
        <v>1527</v>
      </c>
      <c r="K330" s="10">
        <v>8.0679405520169798</v>
      </c>
      <c r="L330" s="11">
        <v>127.50491159135601</v>
      </c>
      <c r="M330" s="10">
        <v>-3.59093507500444</v>
      </c>
      <c r="N330" s="8">
        <v>750</v>
      </c>
      <c r="O330" s="10">
        <v>53.061224489795897</v>
      </c>
      <c r="P330" s="8" t="s">
        <v>10</v>
      </c>
      <c r="Q330" s="8" t="s">
        <v>10</v>
      </c>
      <c r="R330" s="8" t="s">
        <v>10</v>
      </c>
      <c r="S330" s="8" t="s">
        <v>10</v>
      </c>
      <c r="T330" s="8">
        <v>781</v>
      </c>
      <c r="U330" s="10">
        <v>2.3591087811271301</v>
      </c>
      <c r="V330" s="8">
        <v>149</v>
      </c>
      <c r="W330" s="10">
        <v>58.510638297872298</v>
      </c>
      <c r="X330" s="8">
        <v>154</v>
      </c>
      <c r="Y330" s="10">
        <v>0</v>
      </c>
      <c r="Z330" s="8">
        <v>157</v>
      </c>
      <c r="AA330" s="10">
        <v>-66.381156316916503</v>
      </c>
      <c r="AB330" s="8">
        <v>321</v>
      </c>
      <c r="AC330" s="10">
        <v>568.75</v>
      </c>
      <c r="AD330" s="8">
        <v>0</v>
      </c>
      <c r="AE330" s="10" t="s">
        <v>10</v>
      </c>
    </row>
    <row r="331" spans="1:31" x14ac:dyDescent="0.2">
      <c r="A331" s="17" t="s">
        <v>70</v>
      </c>
      <c r="B331" s="17" t="s">
        <v>719</v>
      </c>
      <c r="C331" s="4" t="s">
        <v>720</v>
      </c>
      <c r="D331" s="37" t="s">
        <v>14</v>
      </c>
      <c r="E331" s="4">
        <v>2015</v>
      </c>
      <c r="F331" s="5">
        <v>935156</v>
      </c>
      <c r="G331" s="6" t="s">
        <v>10</v>
      </c>
      <c r="H331" s="4">
        <v>392</v>
      </c>
      <c r="I331" s="4">
        <v>1123</v>
      </c>
      <c r="J331" s="4">
        <v>1515</v>
      </c>
      <c r="K331" s="6" t="s">
        <v>10</v>
      </c>
      <c r="L331" s="7">
        <v>617.26468646864703</v>
      </c>
      <c r="M331" s="6" t="s">
        <v>10</v>
      </c>
      <c r="N331" s="4">
        <v>415</v>
      </c>
      <c r="O331" s="6" t="s">
        <v>10</v>
      </c>
      <c r="P331" s="4" t="s">
        <v>10</v>
      </c>
      <c r="Q331" s="4" t="s">
        <v>10</v>
      </c>
      <c r="R331" s="4" t="s">
        <v>10</v>
      </c>
      <c r="S331" s="4" t="s">
        <v>10</v>
      </c>
      <c r="T331" s="4">
        <v>648</v>
      </c>
      <c r="U331" s="6" t="s">
        <v>10</v>
      </c>
      <c r="V331" s="4">
        <v>344</v>
      </c>
      <c r="W331" s="6" t="s">
        <v>10</v>
      </c>
      <c r="X331" s="4">
        <v>55</v>
      </c>
      <c r="Y331" s="6" t="s">
        <v>10</v>
      </c>
      <c r="Z331" s="4">
        <v>35</v>
      </c>
      <c r="AA331" s="6" t="s">
        <v>10</v>
      </c>
      <c r="AB331" s="4">
        <v>214</v>
      </c>
      <c r="AC331" s="6" t="s">
        <v>10</v>
      </c>
      <c r="AD331" s="4">
        <v>0</v>
      </c>
      <c r="AE331" s="6" t="s">
        <v>10</v>
      </c>
    </row>
    <row r="332" spans="1:31" x14ac:dyDescent="0.2">
      <c r="A332" s="36" t="s">
        <v>70</v>
      </c>
      <c r="B332" s="36" t="s">
        <v>719</v>
      </c>
      <c r="C332" s="8" t="s">
        <v>720</v>
      </c>
      <c r="D332" s="38" t="s">
        <v>14</v>
      </c>
      <c r="E332" s="8">
        <v>2016</v>
      </c>
      <c r="F332" s="9">
        <v>928536</v>
      </c>
      <c r="G332" s="10">
        <v>-0.70790328030830896</v>
      </c>
      <c r="H332" s="8">
        <v>245</v>
      </c>
      <c r="I332" s="8">
        <v>1123</v>
      </c>
      <c r="J332" s="8">
        <v>1368</v>
      </c>
      <c r="K332" s="10">
        <v>-9.7029702970296992</v>
      </c>
      <c r="L332" s="11">
        <v>678.75438596491199</v>
      </c>
      <c r="M332" s="10">
        <v>9.9616422005357492</v>
      </c>
      <c r="N332" s="8">
        <v>418</v>
      </c>
      <c r="O332" s="10">
        <v>0.72289156626506001</v>
      </c>
      <c r="P332" s="8" t="s">
        <v>10</v>
      </c>
      <c r="Q332" s="8" t="s">
        <v>10</v>
      </c>
      <c r="R332" s="8" t="s">
        <v>10</v>
      </c>
      <c r="S332" s="8" t="s">
        <v>10</v>
      </c>
      <c r="T332" s="8">
        <v>555</v>
      </c>
      <c r="U332" s="10">
        <v>-14.3518518518518</v>
      </c>
      <c r="V332" s="8">
        <v>147</v>
      </c>
      <c r="W332" s="10">
        <v>-57.267441860465098</v>
      </c>
      <c r="X332" s="8">
        <v>112</v>
      </c>
      <c r="Y332" s="10">
        <v>103.636363636364</v>
      </c>
      <c r="Z332" s="8">
        <v>74</v>
      </c>
      <c r="AA332" s="10">
        <v>111.428571428571</v>
      </c>
      <c r="AB332" s="8">
        <v>222</v>
      </c>
      <c r="AC332" s="10">
        <v>3.7383177570093502</v>
      </c>
      <c r="AD332" s="8">
        <v>0</v>
      </c>
      <c r="AE332" s="10" t="s">
        <v>10</v>
      </c>
    </row>
    <row r="333" spans="1:31" x14ac:dyDescent="0.2">
      <c r="A333" s="36" t="s">
        <v>70</v>
      </c>
      <c r="B333" s="36" t="s">
        <v>719</v>
      </c>
      <c r="C333" s="8" t="s">
        <v>720</v>
      </c>
      <c r="D333" s="38" t="s">
        <v>14</v>
      </c>
      <c r="E333" s="8">
        <v>2017</v>
      </c>
      <c r="F333" s="9">
        <v>944314</v>
      </c>
      <c r="G333" s="10">
        <v>1.69923406308425</v>
      </c>
      <c r="H333" s="8">
        <v>303</v>
      </c>
      <c r="I333" s="8">
        <v>822</v>
      </c>
      <c r="J333" s="8">
        <v>1125</v>
      </c>
      <c r="K333" s="10">
        <v>-17.7631578947368</v>
      </c>
      <c r="L333" s="11">
        <v>839.39022222222195</v>
      </c>
      <c r="M333" s="10">
        <v>23.666268620710401</v>
      </c>
      <c r="N333" s="8">
        <v>282</v>
      </c>
      <c r="O333" s="10">
        <v>-32.535885167464102</v>
      </c>
      <c r="P333" s="8" t="s">
        <v>10</v>
      </c>
      <c r="Q333" s="8" t="s">
        <v>10</v>
      </c>
      <c r="R333" s="8" t="s">
        <v>10</v>
      </c>
      <c r="S333" s="8" t="s">
        <v>10</v>
      </c>
      <c r="T333" s="8">
        <v>584</v>
      </c>
      <c r="U333" s="10">
        <v>5.2252252252252198</v>
      </c>
      <c r="V333" s="8">
        <v>181</v>
      </c>
      <c r="W333" s="10">
        <v>23.1292517006803</v>
      </c>
      <c r="X333" s="8">
        <v>72</v>
      </c>
      <c r="Y333" s="10">
        <v>-35.714285714285701</v>
      </c>
      <c r="Z333" s="8">
        <v>74</v>
      </c>
      <c r="AA333" s="10">
        <v>0</v>
      </c>
      <c r="AB333" s="8">
        <v>251</v>
      </c>
      <c r="AC333" s="10">
        <v>13.063063063063099</v>
      </c>
      <c r="AD333" s="8">
        <v>6</v>
      </c>
      <c r="AE333" s="10" t="s">
        <v>67</v>
      </c>
    </row>
    <row r="334" spans="1:31" x14ac:dyDescent="0.2">
      <c r="A334" s="36" t="s">
        <v>70</v>
      </c>
      <c r="B334" s="36" t="s">
        <v>719</v>
      </c>
      <c r="C334" s="8" t="s">
        <v>720</v>
      </c>
      <c r="D334" s="38" t="s">
        <v>14</v>
      </c>
      <c r="E334" s="8">
        <v>2018</v>
      </c>
      <c r="F334" s="9">
        <v>979997</v>
      </c>
      <c r="G334" s="10">
        <v>3.7787219081788499</v>
      </c>
      <c r="H334" s="8">
        <v>273</v>
      </c>
      <c r="I334" s="8">
        <v>822</v>
      </c>
      <c r="J334" s="8">
        <v>1095</v>
      </c>
      <c r="K334" s="10">
        <v>-2.6666666666666599</v>
      </c>
      <c r="L334" s="11">
        <v>894.97442922374398</v>
      </c>
      <c r="M334" s="10">
        <v>6.62197456319746</v>
      </c>
      <c r="N334" s="8">
        <v>301</v>
      </c>
      <c r="O334" s="10">
        <v>6.7375886524822599</v>
      </c>
      <c r="P334" s="8" t="s">
        <v>10</v>
      </c>
      <c r="Q334" s="8" t="s">
        <v>10</v>
      </c>
      <c r="R334" s="8" t="s">
        <v>10</v>
      </c>
      <c r="S334" s="8" t="s">
        <v>10</v>
      </c>
      <c r="T334" s="8">
        <v>577</v>
      </c>
      <c r="U334" s="10">
        <v>-1.1986301369862999</v>
      </c>
      <c r="V334" s="8">
        <v>154</v>
      </c>
      <c r="W334" s="10">
        <v>-14.917127071823201</v>
      </c>
      <c r="X334" s="8">
        <v>52</v>
      </c>
      <c r="Y334" s="10">
        <v>-27.7777777777778</v>
      </c>
      <c r="Z334" s="8">
        <v>74</v>
      </c>
      <c r="AA334" s="10">
        <v>0</v>
      </c>
      <c r="AB334" s="8">
        <v>297</v>
      </c>
      <c r="AC334" s="10">
        <v>18.326693227091599</v>
      </c>
      <c r="AD334" s="8">
        <v>0</v>
      </c>
      <c r="AE334" s="10">
        <v>-100</v>
      </c>
    </row>
    <row r="335" spans="1:31" x14ac:dyDescent="0.2">
      <c r="A335" s="36" t="s">
        <v>70</v>
      </c>
      <c r="B335" s="36" t="s">
        <v>719</v>
      </c>
      <c r="C335" s="8" t="s">
        <v>720</v>
      </c>
      <c r="D335" s="38" t="s">
        <v>14</v>
      </c>
      <c r="E335" s="8">
        <v>2019</v>
      </c>
      <c r="F335" s="9">
        <v>1013800</v>
      </c>
      <c r="G335" s="10">
        <v>3.4492962733559298</v>
      </c>
      <c r="H335" s="8">
        <v>311</v>
      </c>
      <c r="I335" s="8">
        <v>1172</v>
      </c>
      <c r="J335" s="8">
        <v>1483</v>
      </c>
      <c r="K335" s="10">
        <v>35.433789954337897</v>
      </c>
      <c r="L335" s="11">
        <v>683.61429534726904</v>
      </c>
      <c r="M335" s="10">
        <v>-23.616332151500501</v>
      </c>
      <c r="N335" s="8">
        <v>298</v>
      </c>
      <c r="O335" s="10">
        <v>-0.99667774086378302</v>
      </c>
      <c r="P335" s="8" t="s">
        <v>10</v>
      </c>
      <c r="Q335" s="8" t="s">
        <v>10</v>
      </c>
      <c r="R335" s="8" t="s">
        <v>10</v>
      </c>
      <c r="S335" s="8" t="s">
        <v>10</v>
      </c>
      <c r="T335" s="8">
        <v>609</v>
      </c>
      <c r="U335" s="10">
        <v>5.5459272097053702</v>
      </c>
      <c r="V335" s="8">
        <v>197</v>
      </c>
      <c r="W335" s="10">
        <v>27.9220779220779</v>
      </c>
      <c r="X335" s="8">
        <v>29</v>
      </c>
      <c r="Y335" s="10">
        <v>-44.230769230769198</v>
      </c>
      <c r="Z335" s="8">
        <v>33</v>
      </c>
      <c r="AA335" s="10">
        <v>-55.405405405405403</v>
      </c>
      <c r="AB335" s="8">
        <v>346</v>
      </c>
      <c r="AC335" s="10">
        <v>16.498316498316498</v>
      </c>
      <c r="AD335" s="8">
        <v>4</v>
      </c>
      <c r="AE335" s="10" t="s">
        <v>67</v>
      </c>
    </row>
    <row r="336" spans="1:31" x14ac:dyDescent="0.2">
      <c r="A336" s="36" t="s">
        <v>70</v>
      </c>
      <c r="B336" s="36" t="s">
        <v>719</v>
      </c>
      <c r="C336" s="8" t="s">
        <v>720</v>
      </c>
      <c r="D336" s="38" t="s">
        <v>14</v>
      </c>
      <c r="E336" s="8">
        <v>2020</v>
      </c>
      <c r="F336" s="9">
        <v>1047426</v>
      </c>
      <c r="G336" s="10">
        <v>3.31682777668179</v>
      </c>
      <c r="H336" s="8">
        <v>251</v>
      </c>
      <c r="I336" s="8">
        <v>1172</v>
      </c>
      <c r="J336" s="8">
        <v>1423</v>
      </c>
      <c r="K336" s="10">
        <v>-4.0458530006742999</v>
      </c>
      <c r="L336" s="11">
        <v>736.06886858749101</v>
      </c>
      <c r="M336" s="10">
        <v>7.6731240989593097</v>
      </c>
      <c r="N336" s="8">
        <v>331</v>
      </c>
      <c r="O336" s="10">
        <v>11.0738255033557</v>
      </c>
      <c r="P336" s="8" t="s">
        <v>10</v>
      </c>
      <c r="Q336" s="8" t="s">
        <v>10</v>
      </c>
      <c r="R336" s="8" t="s">
        <v>10</v>
      </c>
      <c r="S336" s="8" t="s">
        <v>10</v>
      </c>
      <c r="T336" s="8">
        <v>1055</v>
      </c>
      <c r="U336" s="10">
        <v>73.234811165845599</v>
      </c>
      <c r="V336" s="8">
        <v>259</v>
      </c>
      <c r="W336" s="10">
        <v>31.472081218274099</v>
      </c>
      <c r="X336" s="8">
        <v>31</v>
      </c>
      <c r="Y336" s="10">
        <v>6.8965517241379199</v>
      </c>
      <c r="Z336" s="8">
        <v>404</v>
      </c>
      <c r="AA336" s="10">
        <v>1124.2424242424199</v>
      </c>
      <c r="AB336" s="8">
        <v>357</v>
      </c>
      <c r="AC336" s="10">
        <v>3.1791907514450801</v>
      </c>
      <c r="AD336" s="8">
        <v>4</v>
      </c>
      <c r="AE336" s="10">
        <v>0</v>
      </c>
    </row>
    <row r="337" spans="1:31" x14ac:dyDescent="0.2">
      <c r="A337" s="17" t="s">
        <v>64</v>
      </c>
      <c r="B337" s="17" t="s">
        <v>717</v>
      </c>
      <c r="C337" s="4" t="s">
        <v>718</v>
      </c>
      <c r="D337" s="37" t="s">
        <v>15</v>
      </c>
      <c r="E337" s="4">
        <v>2015</v>
      </c>
      <c r="F337" s="5">
        <v>2874257</v>
      </c>
      <c r="G337" s="6" t="s">
        <v>10</v>
      </c>
      <c r="H337" s="4">
        <v>1714</v>
      </c>
      <c r="I337" s="4">
        <v>1831</v>
      </c>
      <c r="J337" s="4">
        <v>3545</v>
      </c>
      <c r="K337" s="6" t="s">
        <v>10</v>
      </c>
      <c r="L337" s="7">
        <v>810.79181946403401</v>
      </c>
      <c r="M337" s="6" t="s">
        <v>10</v>
      </c>
      <c r="N337" s="4">
        <v>744</v>
      </c>
      <c r="O337" s="6" t="s">
        <v>10</v>
      </c>
      <c r="P337" s="4" t="s">
        <v>10</v>
      </c>
      <c r="Q337" s="4" t="s">
        <v>10</v>
      </c>
      <c r="R337" s="4" t="s">
        <v>10</v>
      </c>
      <c r="S337" s="4" t="s">
        <v>10</v>
      </c>
      <c r="T337" s="4">
        <v>2917</v>
      </c>
      <c r="U337" s="6" t="s">
        <v>10</v>
      </c>
      <c r="V337" s="4">
        <v>1012</v>
      </c>
      <c r="W337" s="6" t="s">
        <v>10</v>
      </c>
      <c r="X337" s="4">
        <v>1168</v>
      </c>
      <c r="Y337" s="6" t="s">
        <v>10</v>
      </c>
      <c r="Z337" s="4">
        <v>30</v>
      </c>
      <c r="AA337" s="6" t="s">
        <v>10</v>
      </c>
      <c r="AB337" s="4">
        <v>697</v>
      </c>
      <c r="AC337" s="6" t="s">
        <v>10</v>
      </c>
      <c r="AD337" s="4">
        <v>10</v>
      </c>
      <c r="AE337" s="6" t="s">
        <v>10</v>
      </c>
    </row>
    <row r="338" spans="1:31" x14ac:dyDescent="0.2">
      <c r="A338" s="36" t="s">
        <v>64</v>
      </c>
      <c r="B338" s="36" t="s">
        <v>717</v>
      </c>
      <c r="C338" s="8" t="s">
        <v>718</v>
      </c>
      <c r="D338" s="38" t="s">
        <v>15</v>
      </c>
      <c r="E338" s="8">
        <v>2016</v>
      </c>
      <c r="F338" s="9">
        <v>2870432</v>
      </c>
      <c r="G338" s="10">
        <v>-0.133077870211329</v>
      </c>
      <c r="H338" s="8">
        <v>1689</v>
      </c>
      <c r="I338" s="8">
        <v>1831</v>
      </c>
      <c r="J338" s="8">
        <v>3520</v>
      </c>
      <c r="K338" s="10">
        <v>-0.70521861777150796</v>
      </c>
      <c r="L338" s="11">
        <v>815.46363636363606</v>
      </c>
      <c r="M338" s="10">
        <v>0.57620424718773899</v>
      </c>
      <c r="N338" s="8">
        <v>703</v>
      </c>
      <c r="O338" s="10">
        <v>-5.5107526881720403</v>
      </c>
      <c r="P338" s="8" t="s">
        <v>10</v>
      </c>
      <c r="Q338" s="8" t="s">
        <v>10</v>
      </c>
      <c r="R338" s="8" t="s">
        <v>10</v>
      </c>
      <c r="S338" s="8" t="s">
        <v>10</v>
      </c>
      <c r="T338" s="8">
        <v>3042</v>
      </c>
      <c r="U338" s="10">
        <v>4.2852245457662104</v>
      </c>
      <c r="V338" s="8">
        <v>1013</v>
      </c>
      <c r="W338" s="10">
        <v>9.8814229249022403E-2</v>
      </c>
      <c r="X338" s="8">
        <v>1102</v>
      </c>
      <c r="Y338" s="10">
        <v>-5.6506849315068397</v>
      </c>
      <c r="Z338" s="8">
        <v>118</v>
      </c>
      <c r="AA338" s="10">
        <v>293.33333333333297</v>
      </c>
      <c r="AB338" s="8">
        <v>809</v>
      </c>
      <c r="AC338" s="10">
        <v>16.068866571018599</v>
      </c>
      <c r="AD338" s="8">
        <v>0</v>
      </c>
      <c r="AE338" s="10">
        <v>-100</v>
      </c>
    </row>
    <row r="339" spans="1:31" x14ac:dyDescent="0.2">
      <c r="A339" s="36" t="s">
        <v>64</v>
      </c>
      <c r="B339" s="36" t="s">
        <v>717</v>
      </c>
      <c r="C339" s="8" t="s">
        <v>718</v>
      </c>
      <c r="D339" s="38" t="s">
        <v>15</v>
      </c>
      <c r="E339" s="8">
        <v>2017</v>
      </c>
      <c r="F339" s="9">
        <v>2908936</v>
      </c>
      <c r="G339" s="10">
        <v>1.3414008762444101</v>
      </c>
      <c r="H339" s="8">
        <v>1511</v>
      </c>
      <c r="I339" s="8">
        <v>2508</v>
      </c>
      <c r="J339" s="8">
        <v>4019</v>
      </c>
      <c r="K339" s="10">
        <v>14.176136363636401</v>
      </c>
      <c r="L339" s="11">
        <v>723.79596914655394</v>
      </c>
      <c r="M339" s="10">
        <v>-11.2411716635033</v>
      </c>
      <c r="N339" s="8">
        <v>807</v>
      </c>
      <c r="O339" s="10">
        <v>14.7937411095306</v>
      </c>
      <c r="P339" s="8" t="s">
        <v>10</v>
      </c>
      <c r="Q339" s="8" t="s">
        <v>10</v>
      </c>
      <c r="R339" s="8" t="s">
        <v>10</v>
      </c>
      <c r="S339" s="8" t="s">
        <v>10</v>
      </c>
      <c r="T339" s="8">
        <v>2912</v>
      </c>
      <c r="U339" s="10">
        <v>-4.2735042735042699</v>
      </c>
      <c r="V339" s="8">
        <v>1033</v>
      </c>
      <c r="W339" s="10">
        <v>1.97433366238895</v>
      </c>
      <c r="X339" s="8">
        <v>715</v>
      </c>
      <c r="Y339" s="10">
        <v>-35.117967332123399</v>
      </c>
      <c r="Z339" s="8">
        <v>284</v>
      </c>
      <c r="AA339" s="10">
        <v>140.67796610169501</v>
      </c>
      <c r="AB339" s="8">
        <v>850</v>
      </c>
      <c r="AC339" s="10">
        <v>5.0679851668726803</v>
      </c>
      <c r="AD339" s="8">
        <v>30</v>
      </c>
      <c r="AE339" s="10" t="s">
        <v>67</v>
      </c>
    </row>
    <row r="340" spans="1:31" x14ac:dyDescent="0.2">
      <c r="A340" s="36" t="s">
        <v>64</v>
      </c>
      <c r="B340" s="36" t="s">
        <v>717</v>
      </c>
      <c r="C340" s="8" t="s">
        <v>718</v>
      </c>
      <c r="D340" s="38" t="s">
        <v>15</v>
      </c>
      <c r="E340" s="8">
        <v>2018</v>
      </c>
      <c r="F340" s="9">
        <v>3079312</v>
      </c>
      <c r="G340" s="10">
        <v>5.8569868845516098</v>
      </c>
      <c r="H340" s="8">
        <v>1481</v>
      </c>
      <c r="I340" s="8">
        <v>2508</v>
      </c>
      <c r="J340" s="8">
        <v>3989</v>
      </c>
      <c r="K340" s="10">
        <v>-0.74645434187609006</v>
      </c>
      <c r="L340" s="11">
        <v>771.95086487841604</v>
      </c>
      <c r="M340" s="10">
        <v>6.6531036071729499</v>
      </c>
      <c r="N340" s="8">
        <v>797</v>
      </c>
      <c r="O340" s="10">
        <v>-1.2391573729863701</v>
      </c>
      <c r="P340" s="8" t="s">
        <v>10</v>
      </c>
      <c r="Q340" s="8" t="s">
        <v>10</v>
      </c>
      <c r="R340" s="8" t="s">
        <v>10</v>
      </c>
      <c r="S340" s="8" t="s">
        <v>10</v>
      </c>
      <c r="T340" s="8">
        <v>2855</v>
      </c>
      <c r="U340" s="10">
        <v>-1.9574175824175899</v>
      </c>
      <c r="V340" s="8">
        <v>980</v>
      </c>
      <c r="W340" s="10">
        <v>-5.1306873184898398</v>
      </c>
      <c r="X340" s="8">
        <v>723</v>
      </c>
      <c r="Y340" s="10">
        <v>1.1188811188811201</v>
      </c>
      <c r="Z340" s="8">
        <v>206</v>
      </c>
      <c r="AA340" s="10">
        <v>-27.4647887323944</v>
      </c>
      <c r="AB340" s="8">
        <v>919</v>
      </c>
      <c r="AC340" s="10">
        <v>8.1176470588235201</v>
      </c>
      <c r="AD340" s="8">
        <v>27</v>
      </c>
      <c r="AE340" s="10">
        <v>-10</v>
      </c>
    </row>
    <row r="341" spans="1:31" x14ac:dyDescent="0.2">
      <c r="A341" s="36" t="s">
        <v>64</v>
      </c>
      <c r="B341" s="36" t="s">
        <v>717</v>
      </c>
      <c r="C341" s="8" t="s">
        <v>718</v>
      </c>
      <c r="D341" s="38" t="s">
        <v>15</v>
      </c>
      <c r="E341" s="8">
        <v>2019</v>
      </c>
      <c r="F341" s="9">
        <v>3222996</v>
      </c>
      <c r="G341" s="10">
        <v>4.6661072343432597</v>
      </c>
      <c r="H341" s="8">
        <v>1504</v>
      </c>
      <c r="I341" s="8">
        <v>798</v>
      </c>
      <c r="J341" s="8">
        <v>2302</v>
      </c>
      <c r="K341" s="10">
        <v>-42.291301077964398</v>
      </c>
      <c r="L341" s="11">
        <v>1400.08514335361</v>
      </c>
      <c r="M341" s="10">
        <v>81.369722744480995</v>
      </c>
      <c r="N341" s="8">
        <v>693</v>
      </c>
      <c r="O341" s="10">
        <v>-13.048933500627401</v>
      </c>
      <c r="P341" s="8" t="s">
        <v>10</v>
      </c>
      <c r="Q341" s="8" t="s">
        <v>10</v>
      </c>
      <c r="R341" s="8" t="s">
        <v>10</v>
      </c>
      <c r="S341" s="8" t="s">
        <v>10</v>
      </c>
      <c r="T341" s="8">
        <v>3081</v>
      </c>
      <c r="U341" s="10">
        <v>7.9159369527145298</v>
      </c>
      <c r="V341" s="8">
        <v>1001</v>
      </c>
      <c r="W341" s="10">
        <v>2.1428571428571401</v>
      </c>
      <c r="X341" s="8">
        <v>729</v>
      </c>
      <c r="Y341" s="10">
        <v>0.829875518672196</v>
      </c>
      <c r="Z341" s="8">
        <v>255</v>
      </c>
      <c r="AA341" s="10">
        <v>23.786407766990301</v>
      </c>
      <c r="AB341" s="8">
        <v>1069</v>
      </c>
      <c r="AC341" s="10">
        <v>16.322089227421099</v>
      </c>
      <c r="AD341" s="8">
        <v>27</v>
      </c>
      <c r="AE341" s="10">
        <v>0</v>
      </c>
    </row>
    <row r="342" spans="1:31" x14ac:dyDescent="0.2">
      <c r="A342" s="36" t="s">
        <v>64</v>
      </c>
      <c r="B342" s="36" t="s">
        <v>717</v>
      </c>
      <c r="C342" s="8" t="s">
        <v>718</v>
      </c>
      <c r="D342" s="38" t="s">
        <v>15</v>
      </c>
      <c r="E342" s="8">
        <v>2020</v>
      </c>
      <c r="F342" s="9">
        <v>2230884</v>
      </c>
      <c r="G342" s="10">
        <v>-30.782290763004401</v>
      </c>
      <c r="H342" s="8">
        <v>840</v>
      </c>
      <c r="I342" s="8">
        <v>798</v>
      </c>
      <c r="J342" s="8">
        <v>1638</v>
      </c>
      <c r="K342" s="10">
        <v>-28.844483058210301</v>
      </c>
      <c r="L342" s="11">
        <v>1361.95604395604</v>
      </c>
      <c r="M342" s="10">
        <v>-2.7233414752356899</v>
      </c>
      <c r="N342" s="8">
        <v>579</v>
      </c>
      <c r="O342" s="10">
        <v>-16.450216450216399</v>
      </c>
      <c r="P342" s="8" t="s">
        <v>10</v>
      </c>
      <c r="Q342" s="8" t="s">
        <v>10</v>
      </c>
      <c r="R342" s="8" t="s">
        <v>10</v>
      </c>
      <c r="S342" s="8" t="s">
        <v>10</v>
      </c>
      <c r="T342" s="8">
        <v>2317</v>
      </c>
      <c r="U342" s="10">
        <v>-24.797143784485598</v>
      </c>
      <c r="V342" s="8">
        <v>647</v>
      </c>
      <c r="W342" s="10">
        <v>-35.364635364635397</v>
      </c>
      <c r="X342" s="8">
        <v>442</v>
      </c>
      <c r="Y342" s="10">
        <v>-39.368998628257899</v>
      </c>
      <c r="Z342" s="8">
        <v>377</v>
      </c>
      <c r="AA342" s="10">
        <v>47.843137254901997</v>
      </c>
      <c r="AB342" s="8">
        <v>851</v>
      </c>
      <c r="AC342" s="10">
        <v>-20.392890551917699</v>
      </c>
      <c r="AD342" s="8">
        <v>0</v>
      </c>
      <c r="AE342" s="10">
        <v>-100</v>
      </c>
    </row>
    <row r="343" spans="1:31" x14ac:dyDescent="0.2">
      <c r="A343" s="17" t="s">
        <v>82</v>
      </c>
      <c r="B343" s="17" t="s">
        <v>715</v>
      </c>
      <c r="C343" s="4" t="s">
        <v>716</v>
      </c>
      <c r="D343" s="37" t="s">
        <v>15</v>
      </c>
      <c r="E343" s="4">
        <v>2015</v>
      </c>
      <c r="F343" s="5">
        <v>24388048</v>
      </c>
      <c r="G343" s="6" t="s">
        <v>10</v>
      </c>
      <c r="H343" s="4">
        <v>4590</v>
      </c>
      <c r="I343" s="4">
        <v>745</v>
      </c>
      <c r="J343" s="4">
        <v>5335</v>
      </c>
      <c r="K343" s="6" t="s">
        <v>10</v>
      </c>
      <c r="L343" s="7">
        <v>4571.3304592314898</v>
      </c>
      <c r="M343" s="6" t="s">
        <v>10</v>
      </c>
      <c r="N343" s="4">
        <v>842</v>
      </c>
      <c r="O343" s="6" t="s">
        <v>10</v>
      </c>
      <c r="P343" s="4" t="s">
        <v>10</v>
      </c>
      <c r="Q343" s="4" t="s">
        <v>10</v>
      </c>
      <c r="R343" s="4" t="s">
        <v>10</v>
      </c>
      <c r="S343" s="4" t="s">
        <v>10</v>
      </c>
      <c r="T343" s="4">
        <v>7386</v>
      </c>
      <c r="U343" s="6" t="s">
        <v>10</v>
      </c>
      <c r="V343" s="4">
        <v>1963</v>
      </c>
      <c r="W343" s="6" t="s">
        <v>10</v>
      </c>
      <c r="X343" s="4">
        <v>2849</v>
      </c>
      <c r="Y343" s="6" t="s">
        <v>10</v>
      </c>
      <c r="Z343" s="4">
        <v>445</v>
      </c>
      <c r="AA343" s="6" t="s">
        <v>10</v>
      </c>
      <c r="AB343" s="4">
        <v>2129</v>
      </c>
      <c r="AC343" s="6" t="s">
        <v>10</v>
      </c>
      <c r="AD343" s="4">
        <v>0</v>
      </c>
      <c r="AE343" s="6" t="s">
        <v>10</v>
      </c>
    </row>
    <row r="344" spans="1:31" x14ac:dyDescent="0.2">
      <c r="A344" s="36" t="s">
        <v>82</v>
      </c>
      <c r="B344" s="36" t="s">
        <v>715</v>
      </c>
      <c r="C344" s="8" t="s">
        <v>716</v>
      </c>
      <c r="D344" s="38" t="s">
        <v>15</v>
      </c>
      <c r="E344" s="8">
        <v>2016</v>
      </c>
      <c r="F344" s="9">
        <v>24442543</v>
      </c>
      <c r="G344" s="10">
        <v>0.22344961761597801</v>
      </c>
      <c r="H344" s="8">
        <v>4931</v>
      </c>
      <c r="I344" s="8">
        <v>797</v>
      </c>
      <c r="J344" s="8">
        <v>5728</v>
      </c>
      <c r="K344" s="10">
        <v>7.3664479850046796</v>
      </c>
      <c r="L344" s="11">
        <v>4267.2037360335198</v>
      </c>
      <c r="M344" s="10">
        <v>-6.65291485510103</v>
      </c>
      <c r="N344" s="8">
        <v>739</v>
      </c>
      <c r="O344" s="10">
        <v>-12.232779097387199</v>
      </c>
      <c r="P344" s="8" t="s">
        <v>10</v>
      </c>
      <c r="Q344" s="8" t="s">
        <v>10</v>
      </c>
      <c r="R344" s="8" t="s">
        <v>10</v>
      </c>
      <c r="S344" s="8" t="s">
        <v>10</v>
      </c>
      <c r="T344" s="8">
        <v>8289</v>
      </c>
      <c r="U344" s="10">
        <v>12.2258326563769</v>
      </c>
      <c r="V344" s="8">
        <v>2230</v>
      </c>
      <c r="W344" s="10">
        <v>13.601630157921599</v>
      </c>
      <c r="X344" s="8">
        <v>2493</v>
      </c>
      <c r="Y344" s="10">
        <v>-12.4956124956125</v>
      </c>
      <c r="Z344" s="8">
        <v>928</v>
      </c>
      <c r="AA344" s="10">
        <v>108.539325842697</v>
      </c>
      <c r="AB344" s="8">
        <v>2584</v>
      </c>
      <c r="AC344" s="10">
        <v>21.371535932362601</v>
      </c>
      <c r="AD344" s="8">
        <v>54</v>
      </c>
      <c r="AE344" s="10" t="s">
        <v>67</v>
      </c>
    </row>
    <row r="345" spans="1:31" x14ac:dyDescent="0.2">
      <c r="A345" s="36" t="s">
        <v>82</v>
      </c>
      <c r="B345" s="36" t="s">
        <v>715</v>
      </c>
      <c r="C345" s="8" t="s">
        <v>716</v>
      </c>
      <c r="D345" s="38" t="s">
        <v>15</v>
      </c>
      <c r="E345" s="8">
        <v>2017</v>
      </c>
      <c r="F345" s="9">
        <v>25279492</v>
      </c>
      <c r="G345" s="10">
        <v>3.4241486247973398</v>
      </c>
      <c r="H345" s="8">
        <v>4612</v>
      </c>
      <c r="I345" s="8">
        <v>894</v>
      </c>
      <c r="J345" s="8">
        <v>5506</v>
      </c>
      <c r="K345" s="10">
        <v>-3.8756983240223501</v>
      </c>
      <c r="L345" s="11">
        <v>4591.2626225935301</v>
      </c>
      <c r="M345" s="10">
        <v>7.5941742322628496</v>
      </c>
      <c r="N345" s="8">
        <v>1083</v>
      </c>
      <c r="O345" s="10">
        <v>46.549391069012202</v>
      </c>
      <c r="P345" s="8" t="s">
        <v>10</v>
      </c>
      <c r="Q345" s="8" t="s">
        <v>10</v>
      </c>
      <c r="R345" s="8" t="s">
        <v>10</v>
      </c>
      <c r="S345" s="8" t="s">
        <v>10</v>
      </c>
      <c r="T345" s="8">
        <v>10333</v>
      </c>
      <c r="U345" s="10">
        <v>24.659186874170601</v>
      </c>
      <c r="V345" s="8">
        <v>2208</v>
      </c>
      <c r="W345" s="10">
        <v>-0.98654708520179402</v>
      </c>
      <c r="X345" s="8">
        <v>2124</v>
      </c>
      <c r="Y345" s="10">
        <v>-14.8014440433213</v>
      </c>
      <c r="Z345" s="8">
        <v>1223</v>
      </c>
      <c r="AA345" s="10">
        <v>31.788793103448299</v>
      </c>
      <c r="AB345" s="8">
        <v>4571</v>
      </c>
      <c r="AC345" s="10">
        <v>76.896284829721395</v>
      </c>
      <c r="AD345" s="8">
        <v>207</v>
      </c>
      <c r="AE345" s="10">
        <v>283.33333333333297</v>
      </c>
    </row>
    <row r="346" spans="1:31" x14ac:dyDescent="0.2">
      <c r="A346" s="36" t="s">
        <v>82</v>
      </c>
      <c r="B346" s="36" t="s">
        <v>715</v>
      </c>
      <c r="C346" s="8" t="s">
        <v>716</v>
      </c>
      <c r="D346" s="38" t="s">
        <v>15</v>
      </c>
      <c r="E346" s="8">
        <v>2018</v>
      </c>
      <c r="F346" s="9">
        <v>27195633</v>
      </c>
      <c r="G346" s="10">
        <v>7.5798239932986</v>
      </c>
      <c r="H346" s="8">
        <v>4009</v>
      </c>
      <c r="I346" s="8">
        <v>1308</v>
      </c>
      <c r="J346" s="8">
        <v>5317</v>
      </c>
      <c r="K346" s="10">
        <v>-3.4326189611332998</v>
      </c>
      <c r="L346" s="11">
        <v>5114.8454015422203</v>
      </c>
      <c r="M346" s="10">
        <v>11.403895224205799</v>
      </c>
      <c r="N346" s="8">
        <v>1596</v>
      </c>
      <c r="O346" s="10">
        <v>47.368421052631597</v>
      </c>
      <c r="P346" s="8" t="s">
        <v>10</v>
      </c>
      <c r="Q346" s="8" t="s">
        <v>10</v>
      </c>
      <c r="R346" s="8" t="s">
        <v>10</v>
      </c>
      <c r="S346" s="8" t="s">
        <v>10</v>
      </c>
      <c r="T346" s="8">
        <v>9662</v>
      </c>
      <c r="U346" s="10">
        <v>-6.4937578631568798</v>
      </c>
      <c r="V346" s="8">
        <v>2853</v>
      </c>
      <c r="W346" s="10">
        <v>29.211956521739101</v>
      </c>
      <c r="X346" s="8">
        <v>1921</v>
      </c>
      <c r="Y346" s="10">
        <v>-9.5574387947269397</v>
      </c>
      <c r="Z346" s="8">
        <v>1331</v>
      </c>
      <c r="AA346" s="10">
        <v>8.8307440719542107</v>
      </c>
      <c r="AB346" s="8">
        <v>3311</v>
      </c>
      <c r="AC346" s="10">
        <v>-27.565084226646299</v>
      </c>
      <c r="AD346" s="8">
        <v>246</v>
      </c>
      <c r="AE346" s="10">
        <v>18.840579710144901</v>
      </c>
    </row>
    <row r="347" spans="1:31" x14ac:dyDescent="0.2">
      <c r="A347" s="36" t="s">
        <v>82</v>
      </c>
      <c r="B347" s="36" t="s">
        <v>715</v>
      </c>
      <c r="C347" s="8" t="s">
        <v>716</v>
      </c>
      <c r="D347" s="38" t="s">
        <v>15</v>
      </c>
      <c r="E347" s="8">
        <v>2019</v>
      </c>
      <c r="F347" s="9">
        <v>27901716</v>
      </c>
      <c r="G347" s="10">
        <v>2.59631022377746</v>
      </c>
      <c r="H347" s="8">
        <v>4809</v>
      </c>
      <c r="I347" s="8">
        <v>946</v>
      </c>
      <c r="J347" s="8">
        <v>5755</v>
      </c>
      <c r="K347" s="10">
        <v>8.2377280421290102</v>
      </c>
      <c r="L347" s="11">
        <v>4848.2564726324899</v>
      </c>
      <c r="M347" s="10">
        <v>-5.2120623006386104</v>
      </c>
      <c r="N347" s="8">
        <v>1158</v>
      </c>
      <c r="O347" s="10">
        <v>-27.443609022556402</v>
      </c>
      <c r="P347" s="8" t="s">
        <v>10</v>
      </c>
      <c r="Q347" s="8" t="s">
        <v>10</v>
      </c>
      <c r="R347" s="8" t="s">
        <v>10</v>
      </c>
      <c r="S347" s="8" t="s">
        <v>10</v>
      </c>
      <c r="T347" s="8">
        <v>9699</v>
      </c>
      <c r="U347" s="10">
        <v>0.38294348996066302</v>
      </c>
      <c r="V347" s="8">
        <v>2986</v>
      </c>
      <c r="W347" s="10">
        <v>4.6617595513494603</v>
      </c>
      <c r="X347" s="8">
        <v>2157</v>
      </c>
      <c r="Y347" s="10">
        <v>12.2852680895367</v>
      </c>
      <c r="Z347" s="8">
        <v>785</v>
      </c>
      <c r="AA347" s="10">
        <v>-41.021788129226103</v>
      </c>
      <c r="AB347" s="8">
        <v>3167</v>
      </c>
      <c r="AC347" s="10">
        <v>-4.3491392328601703</v>
      </c>
      <c r="AD347" s="8">
        <v>604</v>
      </c>
      <c r="AE347" s="10">
        <v>145.52845528455299</v>
      </c>
    </row>
    <row r="348" spans="1:31" x14ac:dyDescent="0.2">
      <c r="A348" s="36" t="s">
        <v>82</v>
      </c>
      <c r="B348" s="36" t="s">
        <v>715</v>
      </c>
      <c r="C348" s="8" t="s">
        <v>716</v>
      </c>
      <c r="D348" s="38" t="s">
        <v>15</v>
      </c>
      <c r="E348" s="8">
        <v>2020</v>
      </c>
      <c r="F348" s="9">
        <v>29363312</v>
      </c>
      <c r="G348" s="10">
        <v>5.2383731523896202</v>
      </c>
      <c r="H348" s="8">
        <v>4543</v>
      </c>
      <c r="I348" s="8">
        <v>1561</v>
      </c>
      <c r="J348" s="8">
        <v>6104</v>
      </c>
      <c r="K348" s="10">
        <v>6.0642919200694996</v>
      </c>
      <c r="L348" s="11">
        <v>4810.5032765399701</v>
      </c>
      <c r="M348" s="10">
        <v>-0.77869634796817699</v>
      </c>
      <c r="N348" s="8">
        <v>1867</v>
      </c>
      <c r="O348" s="10">
        <v>61.226252158894702</v>
      </c>
      <c r="P348" s="8" t="s">
        <v>10</v>
      </c>
      <c r="Q348" s="8" t="s">
        <v>10</v>
      </c>
      <c r="R348" s="8" t="s">
        <v>10</v>
      </c>
      <c r="S348" s="8" t="s">
        <v>10</v>
      </c>
      <c r="T348" s="8">
        <v>11253</v>
      </c>
      <c r="U348" s="10">
        <v>16.0222703371482</v>
      </c>
      <c r="V348" s="8">
        <v>3270</v>
      </c>
      <c r="W348" s="10">
        <v>9.5110515740120594</v>
      </c>
      <c r="X348" s="8">
        <v>2202</v>
      </c>
      <c r="Y348" s="10">
        <v>2.0862308762169799</v>
      </c>
      <c r="Z348" s="8">
        <v>1161</v>
      </c>
      <c r="AA348" s="10">
        <v>47.898089171974497</v>
      </c>
      <c r="AB348" s="8">
        <v>3171</v>
      </c>
      <c r="AC348" s="10">
        <v>0.126302494474273</v>
      </c>
      <c r="AD348" s="8">
        <v>1449</v>
      </c>
      <c r="AE348" s="10">
        <v>139.900662251656</v>
      </c>
    </row>
    <row r="349" spans="1:31" x14ac:dyDescent="0.2">
      <c r="A349" s="17" t="s">
        <v>82</v>
      </c>
      <c r="B349" s="17" t="s">
        <v>713</v>
      </c>
      <c r="C349" s="4" t="s">
        <v>714</v>
      </c>
      <c r="D349" s="37" t="s">
        <v>15</v>
      </c>
      <c r="E349" s="4">
        <v>2015</v>
      </c>
      <c r="F349" s="5">
        <v>2452453</v>
      </c>
      <c r="G349" s="6" t="s">
        <v>10</v>
      </c>
      <c r="H349" s="4">
        <v>830</v>
      </c>
      <c r="I349" s="4">
        <v>243</v>
      </c>
      <c r="J349" s="4">
        <v>1073</v>
      </c>
      <c r="K349" s="6" t="s">
        <v>10</v>
      </c>
      <c r="L349" s="7">
        <v>2285.6039142590898</v>
      </c>
      <c r="M349" s="6" t="s">
        <v>10</v>
      </c>
      <c r="N349" s="4">
        <v>291</v>
      </c>
      <c r="O349" s="6" t="s">
        <v>10</v>
      </c>
      <c r="P349" s="4" t="s">
        <v>10</v>
      </c>
      <c r="Q349" s="4" t="s">
        <v>10</v>
      </c>
      <c r="R349" s="4" t="s">
        <v>10</v>
      </c>
      <c r="S349" s="4" t="s">
        <v>10</v>
      </c>
      <c r="T349" s="4">
        <v>1491</v>
      </c>
      <c r="U349" s="6" t="s">
        <v>10</v>
      </c>
      <c r="V349" s="4">
        <v>288</v>
      </c>
      <c r="W349" s="6" t="s">
        <v>10</v>
      </c>
      <c r="X349" s="4">
        <v>348</v>
      </c>
      <c r="Y349" s="6" t="s">
        <v>10</v>
      </c>
      <c r="Z349" s="4">
        <v>347</v>
      </c>
      <c r="AA349" s="6" t="s">
        <v>10</v>
      </c>
      <c r="AB349" s="4">
        <v>508</v>
      </c>
      <c r="AC349" s="6" t="s">
        <v>10</v>
      </c>
      <c r="AD349" s="4">
        <v>0</v>
      </c>
      <c r="AE349" s="6" t="s">
        <v>10</v>
      </c>
    </row>
    <row r="350" spans="1:31" x14ac:dyDescent="0.2">
      <c r="A350" s="36" t="s">
        <v>82</v>
      </c>
      <c r="B350" s="36" t="s">
        <v>713</v>
      </c>
      <c r="C350" s="8" t="s">
        <v>714</v>
      </c>
      <c r="D350" s="38" t="s">
        <v>15</v>
      </c>
      <c r="E350" s="8">
        <v>2016</v>
      </c>
      <c r="F350" s="9">
        <v>2443940</v>
      </c>
      <c r="G350" s="10">
        <v>-0.34712184086708198</v>
      </c>
      <c r="H350" s="8">
        <v>991</v>
      </c>
      <c r="I350" s="8">
        <v>311</v>
      </c>
      <c r="J350" s="8">
        <v>1302</v>
      </c>
      <c r="K350" s="10">
        <v>21.342031686859301</v>
      </c>
      <c r="L350" s="11">
        <v>1877.0660522273399</v>
      </c>
      <c r="M350" s="10">
        <v>-17.874394573924999</v>
      </c>
      <c r="N350" s="8">
        <v>387</v>
      </c>
      <c r="O350" s="10">
        <v>32.989690721649502</v>
      </c>
      <c r="P350" s="8" t="s">
        <v>10</v>
      </c>
      <c r="Q350" s="8" t="s">
        <v>10</v>
      </c>
      <c r="R350" s="8" t="s">
        <v>10</v>
      </c>
      <c r="S350" s="8" t="s">
        <v>10</v>
      </c>
      <c r="T350" s="8">
        <v>1411</v>
      </c>
      <c r="U350" s="10">
        <v>-5.3655264922870503</v>
      </c>
      <c r="V350" s="8">
        <v>298</v>
      </c>
      <c r="W350" s="10">
        <v>3.4722222222222299</v>
      </c>
      <c r="X350" s="8">
        <v>453</v>
      </c>
      <c r="Y350" s="10">
        <v>30.172413793103399</v>
      </c>
      <c r="Z350" s="8">
        <v>78</v>
      </c>
      <c r="AA350" s="10">
        <v>-77.521613832853006</v>
      </c>
      <c r="AB350" s="8">
        <v>582</v>
      </c>
      <c r="AC350" s="10">
        <v>14.5669291338583</v>
      </c>
      <c r="AD350" s="8">
        <v>0</v>
      </c>
      <c r="AE350" s="10" t="s">
        <v>10</v>
      </c>
    </row>
    <row r="351" spans="1:31" x14ac:dyDescent="0.2">
      <c r="A351" s="36" t="s">
        <v>82</v>
      </c>
      <c r="B351" s="36" t="s">
        <v>713</v>
      </c>
      <c r="C351" s="8" t="s">
        <v>714</v>
      </c>
      <c r="D351" s="38" t="s">
        <v>15</v>
      </c>
      <c r="E351" s="8">
        <v>2017</v>
      </c>
      <c r="F351" s="9">
        <v>2404868</v>
      </c>
      <c r="G351" s="10">
        <v>-1.5987299197197999</v>
      </c>
      <c r="H351" s="8">
        <v>958</v>
      </c>
      <c r="I351" s="8">
        <v>457</v>
      </c>
      <c r="J351" s="8">
        <v>1415</v>
      </c>
      <c r="K351" s="10">
        <v>8.6789554531490101</v>
      </c>
      <c r="L351" s="11">
        <v>1699.55335689046</v>
      </c>
      <c r="M351" s="10">
        <v>-9.4569232194170905</v>
      </c>
      <c r="N351" s="8">
        <v>374</v>
      </c>
      <c r="O351" s="10">
        <v>-3.3591731266149898</v>
      </c>
      <c r="P351" s="8" t="s">
        <v>10</v>
      </c>
      <c r="Q351" s="8" t="s">
        <v>10</v>
      </c>
      <c r="R351" s="8" t="s">
        <v>10</v>
      </c>
      <c r="S351" s="8" t="s">
        <v>10</v>
      </c>
      <c r="T351" s="8">
        <v>1720</v>
      </c>
      <c r="U351" s="10">
        <v>21.899362154500299</v>
      </c>
      <c r="V351" s="8">
        <v>520</v>
      </c>
      <c r="W351" s="10">
        <v>74.496644295302005</v>
      </c>
      <c r="X351" s="8">
        <v>446</v>
      </c>
      <c r="Y351" s="10">
        <v>-1.54525386313465</v>
      </c>
      <c r="Z351" s="8">
        <v>118</v>
      </c>
      <c r="AA351" s="10">
        <v>51.282051282051299</v>
      </c>
      <c r="AB351" s="8">
        <v>606</v>
      </c>
      <c r="AC351" s="10">
        <v>4.1237113402061896</v>
      </c>
      <c r="AD351" s="8">
        <v>30</v>
      </c>
      <c r="AE351" s="10" t="s">
        <v>67</v>
      </c>
    </row>
    <row r="352" spans="1:31" x14ac:dyDescent="0.2">
      <c r="A352" s="36" t="s">
        <v>82</v>
      </c>
      <c r="B352" s="36" t="s">
        <v>713</v>
      </c>
      <c r="C352" s="8" t="s">
        <v>714</v>
      </c>
      <c r="D352" s="38" t="s">
        <v>15</v>
      </c>
      <c r="E352" s="8">
        <v>2018</v>
      </c>
      <c r="F352" s="9">
        <v>2407701</v>
      </c>
      <c r="G352" s="10">
        <v>0.117802723475879</v>
      </c>
      <c r="H352" s="8">
        <v>1038</v>
      </c>
      <c r="I352" s="8">
        <v>513</v>
      </c>
      <c r="J352" s="8">
        <v>1551</v>
      </c>
      <c r="K352" s="10">
        <v>9.6113074204947004</v>
      </c>
      <c r="L352" s="11">
        <v>1552.35396518375</v>
      </c>
      <c r="M352" s="10">
        <v>-8.6610632793562896</v>
      </c>
      <c r="N352" s="8">
        <v>345</v>
      </c>
      <c r="O352" s="10">
        <v>-7.7540106951871604</v>
      </c>
      <c r="P352" s="8" t="s">
        <v>10</v>
      </c>
      <c r="Q352" s="8" t="s">
        <v>10</v>
      </c>
      <c r="R352" s="8" t="s">
        <v>10</v>
      </c>
      <c r="S352" s="8" t="s">
        <v>10</v>
      </c>
      <c r="T352" s="8">
        <v>1777</v>
      </c>
      <c r="U352" s="10">
        <v>3.31395348837209</v>
      </c>
      <c r="V352" s="8">
        <v>592</v>
      </c>
      <c r="W352" s="10">
        <v>13.846153846153801</v>
      </c>
      <c r="X352" s="8">
        <v>438</v>
      </c>
      <c r="Y352" s="10">
        <v>-1.79372197309418</v>
      </c>
      <c r="Z352" s="8">
        <v>106</v>
      </c>
      <c r="AA352" s="10">
        <v>-10.1694915254237</v>
      </c>
      <c r="AB352" s="8">
        <v>610</v>
      </c>
      <c r="AC352" s="10">
        <v>0.66006600660066805</v>
      </c>
      <c r="AD352" s="8">
        <v>31</v>
      </c>
      <c r="AE352" s="10">
        <v>3.3333333333333401</v>
      </c>
    </row>
    <row r="353" spans="1:31" x14ac:dyDescent="0.2">
      <c r="A353" s="36" t="s">
        <v>82</v>
      </c>
      <c r="B353" s="36" t="s">
        <v>713</v>
      </c>
      <c r="C353" s="8" t="s">
        <v>714</v>
      </c>
      <c r="D353" s="38" t="s">
        <v>15</v>
      </c>
      <c r="E353" s="8">
        <v>2019</v>
      </c>
      <c r="F353" s="9">
        <v>2467848</v>
      </c>
      <c r="G353" s="10">
        <v>2.49810919212976</v>
      </c>
      <c r="H353" s="8">
        <v>1118</v>
      </c>
      <c r="I353" s="8">
        <v>444</v>
      </c>
      <c r="J353" s="8">
        <v>1562</v>
      </c>
      <c r="K353" s="10">
        <v>0.70921985815601796</v>
      </c>
      <c r="L353" s="11">
        <v>1579.9282970550601</v>
      </c>
      <c r="M353" s="10">
        <v>1.77629152176264</v>
      </c>
      <c r="N353" s="8">
        <v>336</v>
      </c>
      <c r="O353" s="10">
        <v>-2.60869565217391</v>
      </c>
      <c r="P353" s="8" t="s">
        <v>10</v>
      </c>
      <c r="Q353" s="8" t="s">
        <v>10</v>
      </c>
      <c r="R353" s="8" t="s">
        <v>10</v>
      </c>
      <c r="S353" s="8" t="s">
        <v>10</v>
      </c>
      <c r="T353" s="8">
        <v>2014</v>
      </c>
      <c r="U353" s="10">
        <v>13.337084974676401</v>
      </c>
      <c r="V353" s="8">
        <v>809</v>
      </c>
      <c r="W353" s="10">
        <v>36.655405405405403</v>
      </c>
      <c r="X353" s="8">
        <v>451</v>
      </c>
      <c r="Y353" s="10">
        <v>2.9680365296803601</v>
      </c>
      <c r="Z353" s="8">
        <v>97</v>
      </c>
      <c r="AA353" s="10">
        <v>-8.4905660377358494</v>
      </c>
      <c r="AB353" s="8">
        <v>626</v>
      </c>
      <c r="AC353" s="10">
        <v>2.6229508196721198</v>
      </c>
      <c r="AD353" s="8">
        <v>31</v>
      </c>
      <c r="AE353" s="10">
        <v>0</v>
      </c>
    </row>
    <row r="354" spans="1:31" x14ac:dyDescent="0.2">
      <c r="A354" s="36" t="s">
        <v>82</v>
      </c>
      <c r="B354" s="36" t="s">
        <v>713</v>
      </c>
      <c r="C354" s="8" t="s">
        <v>714</v>
      </c>
      <c r="D354" s="38" t="s">
        <v>15</v>
      </c>
      <c r="E354" s="8">
        <v>2020</v>
      </c>
      <c r="F354" s="9">
        <v>2484669</v>
      </c>
      <c r="G354" s="10">
        <v>0.68160599842452796</v>
      </c>
      <c r="H354" s="8">
        <v>981</v>
      </c>
      <c r="I354" s="8">
        <v>358</v>
      </c>
      <c r="J354" s="8">
        <v>1339</v>
      </c>
      <c r="K354" s="10">
        <v>-14.2765685019206</v>
      </c>
      <c r="L354" s="11">
        <v>1855.61538461538</v>
      </c>
      <c r="M354" s="10">
        <v>17.4493417248238</v>
      </c>
      <c r="N354" s="8">
        <v>284</v>
      </c>
      <c r="O354" s="10">
        <v>-15.476190476190499</v>
      </c>
      <c r="P354" s="8" t="s">
        <v>10</v>
      </c>
      <c r="Q354" s="8" t="s">
        <v>10</v>
      </c>
      <c r="R354" s="8" t="s">
        <v>10</v>
      </c>
      <c r="S354" s="8" t="s">
        <v>10</v>
      </c>
      <c r="T354" s="8">
        <v>2021</v>
      </c>
      <c r="U354" s="10">
        <v>0.34756703078451201</v>
      </c>
      <c r="V354" s="8">
        <v>790</v>
      </c>
      <c r="W354" s="10">
        <v>-2.34857849196539</v>
      </c>
      <c r="X354" s="8">
        <v>394</v>
      </c>
      <c r="Y354" s="10">
        <v>-12.638580931263901</v>
      </c>
      <c r="Z354" s="8">
        <v>99</v>
      </c>
      <c r="AA354" s="10">
        <v>2.0618556701030899</v>
      </c>
      <c r="AB354" s="8">
        <v>698</v>
      </c>
      <c r="AC354" s="10">
        <v>11.5015974440895</v>
      </c>
      <c r="AD354" s="8">
        <v>40</v>
      </c>
      <c r="AE354" s="10">
        <v>29.0322580645161</v>
      </c>
    </row>
    <row r="355" spans="1:31" x14ac:dyDescent="0.2">
      <c r="A355" s="17" t="s">
        <v>77</v>
      </c>
      <c r="B355" s="17" t="s">
        <v>711</v>
      </c>
      <c r="C355" s="4" t="s">
        <v>712</v>
      </c>
      <c r="D355" s="37" t="s">
        <v>16</v>
      </c>
      <c r="E355" s="4">
        <v>2015</v>
      </c>
      <c r="F355" s="5">
        <v>10169085</v>
      </c>
      <c r="G355" s="6" t="s">
        <v>10</v>
      </c>
      <c r="H355" s="4">
        <v>773</v>
      </c>
      <c r="I355" s="4">
        <v>140</v>
      </c>
      <c r="J355" s="4">
        <v>913</v>
      </c>
      <c r="K355" s="6" t="s">
        <v>10</v>
      </c>
      <c r="L355" s="7">
        <v>11138.0996714129</v>
      </c>
      <c r="M355" s="6" t="s">
        <v>10</v>
      </c>
      <c r="N355" s="4">
        <v>127</v>
      </c>
      <c r="O355" s="6" t="s">
        <v>10</v>
      </c>
      <c r="P355" s="4" t="s">
        <v>10</v>
      </c>
      <c r="Q355" s="4" t="s">
        <v>10</v>
      </c>
      <c r="R355" s="4" t="s">
        <v>10</v>
      </c>
      <c r="S355" s="4" t="s">
        <v>10</v>
      </c>
      <c r="T355" s="4">
        <v>2140</v>
      </c>
      <c r="U355" s="6" t="s">
        <v>10</v>
      </c>
      <c r="V355" s="4">
        <v>557</v>
      </c>
      <c r="W355" s="6" t="s">
        <v>10</v>
      </c>
      <c r="X355" s="4">
        <v>255</v>
      </c>
      <c r="Y355" s="6" t="s">
        <v>10</v>
      </c>
      <c r="Z355" s="4">
        <v>13</v>
      </c>
      <c r="AA355" s="6" t="s">
        <v>10</v>
      </c>
      <c r="AB355" s="4">
        <v>1315</v>
      </c>
      <c r="AC355" s="6" t="s">
        <v>10</v>
      </c>
      <c r="AD355" s="4">
        <v>0</v>
      </c>
      <c r="AE355" s="6" t="s">
        <v>10</v>
      </c>
    </row>
    <row r="356" spans="1:31" x14ac:dyDescent="0.2">
      <c r="A356" s="36" t="s">
        <v>77</v>
      </c>
      <c r="B356" s="36" t="s">
        <v>711</v>
      </c>
      <c r="C356" s="8" t="s">
        <v>712</v>
      </c>
      <c r="D356" s="38" t="s">
        <v>16</v>
      </c>
      <c r="E356" s="8">
        <v>2016</v>
      </c>
      <c r="F356" s="9">
        <v>10192385</v>
      </c>
      <c r="G356" s="10">
        <v>0.229125825971566</v>
      </c>
      <c r="H356" s="8">
        <v>730</v>
      </c>
      <c r="I356" s="8">
        <v>156</v>
      </c>
      <c r="J356" s="8">
        <v>886</v>
      </c>
      <c r="K356" s="10">
        <v>-2.9572836801752498</v>
      </c>
      <c r="L356" s="11">
        <v>11503.820541760701</v>
      </c>
      <c r="M356" s="10">
        <v>3.28351227890749</v>
      </c>
      <c r="N356" s="8">
        <v>98</v>
      </c>
      <c r="O356" s="10">
        <v>-22.834645669291302</v>
      </c>
      <c r="P356" s="8" t="s">
        <v>10</v>
      </c>
      <c r="Q356" s="8" t="s">
        <v>10</v>
      </c>
      <c r="R356" s="8" t="s">
        <v>10</v>
      </c>
      <c r="S356" s="8" t="s">
        <v>10</v>
      </c>
      <c r="T356" s="8">
        <v>2397</v>
      </c>
      <c r="U356" s="10">
        <v>12.0093457943925</v>
      </c>
      <c r="V356" s="8">
        <v>532</v>
      </c>
      <c r="W356" s="10">
        <v>-4.4883303411131097</v>
      </c>
      <c r="X356" s="8">
        <v>240</v>
      </c>
      <c r="Y356" s="10">
        <v>-5.8823529411764701</v>
      </c>
      <c r="Z356" s="8">
        <v>122</v>
      </c>
      <c r="AA356" s="10">
        <v>838.461538461538</v>
      </c>
      <c r="AB356" s="8">
        <v>1503</v>
      </c>
      <c r="AC356" s="10">
        <v>14.2965779467681</v>
      </c>
      <c r="AD356" s="8">
        <v>0</v>
      </c>
      <c r="AE356" s="10" t="s">
        <v>10</v>
      </c>
    </row>
    <row r="357" spans="1:31" x14ac:dyDescent="0.2">
      <c r="A357" s="36" t="s">
        <v>77</v>
      </c>
      <c r="B357" s="36" t="s">
        <v>711</v>
      </c>
      <c r="C357" s="8" t="s">
        <v>712</v>
      </c>
      <c r="D357" s="38" t="s">
        <v>16</v>
      </c>
      <c r="E357" s="8">
        <v>2017</v>
      </c>
      <c r="F357" s="9">
        <v>10561977</v>
      </c>
      <c r="G357" s="10">
        <v>3.62615815630982</v>
      </c>
      <c r="H357" s="8">
        <v>696</v>
      </c>
      <c r="I357" s="8">
        <v>82</v>
      </c>
      <c r="J357" s="8">
        <v>778</v>
      </c>
      <c r="K357" s="10">
        <v>-12.1896162528217</v>
      </c>
      <c r="L357" s="11">
        <v>13575.805912596399</v>
      </c>
      <c r="M357" s="10">
        <v>18.011280368239699</v>
      </c>
      <c r="N357" s="8">
        <v>52</v>
      </c>
      <c r="O357" s="10">
        <v>-46.938775510204103</v>
      </c>
      <c r="P357" s="8" t="s">
        <v>10</v>
      </c>
      <c r="Q357" s="8" t="s">
        <v>10</v>
      </c>
      <c r="R357" s="8" t="s">
        <v>10</v>
      </c>
      <c r="S357" s="8" t="s">
        <v>10</v>
      </c>
      <c r="T357" s="8">
        <v>2722</v>
      </c>
      <c r="U357" s="10">
        <v>13.5586149353358</v>
      </c>
      <c r="V357" s="8">
        <v>545</v>
      </c>
      <c r="W357" s="10">
        <v>2.4436090225563798</v>
      </c>
      <c r="X357" s="8">
        <v>210</v>
      </c>
      <c r="Y357" s="10">
        <v>-12.5</v>
      </c>
      <c r="Z357" s="8">
        <v>186</v>
      </c>
      <c r="AA357" s="10">
        <v>52.459016393442603</v>
      </c>
      <c r="AB357" s="8">
        <v>1781</v>
      </c>
      <c r="AC357" s="10">
        <v>18.4963406520293</v>
      </c>
      <c r="AD357" s="8">
        <v>0</v>
      </c>
      <c r="AE357" s="10" t="s">
        <v>10</v>
      </c>
    </row>
    <row r="358" spans="1:31" x14ac:dyDescent="0.2">
      <c r="A358" s="36" t="s">
        <v>77</v>
      </c>
      <c r="B358" s="36" t="s">
        <v>711</v>
      </c>
      <c r="C358" s="8" t="s">
        <v>712</v>
      </c>
      <c r="D358" s="38" t="s">
        <v>16</v>
      </c>
      <c r="E358" s="8">
        <v>2018</v>
      </c>
      <c r="F358" s="9">
        <v>11467362</v>
      </c>
      <c r="G358" s="10">
        <v>8.5721167542781096</v>
      </c>
      <c r="H358" s="8">
        <v>772</v>
      </c>
      <c r="I358" s="8">
        <v>92</v>
      </c>
      <c r="J358" s="8">
        <v>864</v>
      </c>
      <c r="K358" s="10">
        <v>11.0539845758355</v>
      </c>
      <c r="L358" s="11">
        <v>13272.409722222201</v>
      </c>
      <c r="M358" s="10">
        <v>-2.2348300522819802</v>
      </c>
      <c r="N358" s="8">
        <v>83</v>
      </c>
      <c r="O358" s="10">
        <v>59.615384615384599</v>
      </c>
      <c r="P358" s="8" t="s">
        <v>10</v>
      </c>
      <c r="Q358" s="8" t="s">
        <v>10</v>
      </c>
      <c r="R358" s="8" t="s">
        <v>10</v>
      </c>
      <c r="S358" s="8" t="s">
        <v>10</v>
      </c>
      <c r="T358" s="8">
        <v>2916</v>
      </c>
      <c r="U358" s="10">
        <v>7.1271124173401903</v>
      </c>
      <c r="V358" s="8">
        <v>555</v>
      </c>
      <c r="W358" s="10">
        <v>1.8348623853210899</v>
      </c>
      <c r="X358" s="8">
        <v>205</v>
      </c>
      <c r="Y358" s="10">
        <v>-2.38095238095238</v>
      </c>
      <c r="Z358" s="8">
        <v>272</v>
      </c>
      <c r="AA358" s="10">
        <v>46.236559139785001</v>
      </c>
      <c r="AB358" s="8">
        <v>1884</v>
      </c>
      <c r="AC358" s="10">
        <v>5.7832678270634403</v>
      </c>
      <c r="AD358" s="8">
        <v>0</v>
      </c>
      <c r="AE358" s="10" t="s">
        <v>10</v>
      </c>
    </row>
    <row r="359" spans="1:31" x14ac:dyDescent="0.2">
      <c r="A359" s="36" t="s">
        <v>77</v>
      </c>
      <c r="B359" s="36" t="s">
        <v>711</v>
      </c>
      <c r="C359" s="8" t="s">
        <v>712</v>
      </c>
      <c r="D359" s="38" t="s">
        <v>16</v>
      </c>
      <c r="E359" s="8">
        <v>2019</v>
      </c>
      <c r="F359" s="9">
        <v>13660263</v>
      </c>
      <c r="G359" s="10">
        <v>19.122977019474899</v>
      </c>
      <c r="H359" s="8">
        <v>673</v>
      </c>
      <c r="I359" s="8">
        <v>98</v>
      </c>
      <c r="J359" s="8">
        <v>771</v>
      </c>
      <c r="K359" s="10">
        <v>-10.7638888888889</v>
      </c>
      <c r="L359" s="11">
        <v>17717.591439688698</v>
      </c>
      <c r="M359" s="10">
        <v>33.491896426493298</v>
      </c>
      <c r="N359" s="8">
        <v>56</v>
      </c>
      <c r="O359" s="10">
        <v>-32.530120481927703</v>
      </c>
      <c r="P359" s="8" t="s">
        <v>10</v>
      </c>
      <c r="Q359" s="8" t="s">
        <v>10</v>
      </c>
      <c r="R359" s="8" t="s">
        <v>10</v>
      </c>
      <c r="S359" s="8" t="s">
        <v>10</v>
      </c>
      <c r="T359" s="8">
        <v>3021</v>
      </c>
      <c r="U359" s="10">
        <v>3.6008230452675001</v>
      </c>
      <c r="V359" s="8">
        <v>558</v>
      </c>
      <c r="W359" s="10">
        <v>0.54054054054053502</v>
      </c>
      <c r="X359" s="8">
        <v>195</v>
      </c>
      <c r="Y359" s="10">
        <v>-4.8780487804878101</v>
      </c>
      <c r="Z359" s="8">
        <v>200</v>
      </c>
      <c r="AA359" s="10">
        <v>-26.470588235294102</v>
      </c>
      <c r="AB359" s="8">
        <v>2068</v>
      </c>
      <c r="AC359" s="10">
        <v>9.7664543524416096</v>
      </c>
      <c r="AD359" s="8">
        <v>0</v>
      </c>
      <c r="AE359" s="10" t="s">
        <v>10</v>
      </c>
    </row>
    <row r="360" spans="1:31" x14ac:dyDescent="0.2">
      <c r="A360" s="36" t="s">
        <v>77</v>
      </c>
      <c r="B360" s="36" t="s">
        <v>711</v>
      </c>
      <c r="C360" s="8" t="s">
        <v>712</v>
      </c>
      <c r="D360" s="38" t="s">
        <v>16</v>
      </c>
      <c r="E360" s="8">
        <v>2020</v>
      </c>
      <c r="F360" s="9">
        <v>14548836</v>
      </c>
      <c r="G360" s="10">
        <v>6.5048015546992097</v>
      </c>
      <c r="H360" s="8">
        <v>640</v>
      </c>
      <c r="I360" s="8">
        <v>57</v>
      </c>
      <c r="J360" s="8">
        <v>697</v>
      </c>
      <c r="K360" s="10">
        <v>-9.5979247730220507</v>
      </c>
      <c r="L360" s="11">
        <v>20873.509325681502</v>
      </c>
      <c r="M360" s="10">
        <v>17.812341461510901</v>
      </c>
      <c r="N360" s="8">
        <v>44</v>
      </c>
      <c r="O360" s="10">
        <v>-21.428571428571399</v>
      </c>
      <c r="P360" s="8" t="s">
        <v>10</v>
      </c>
      <c r="Q360" s="8" t="s">
        <v>10</v>
      </c>
      <c r="R360" s="8" t="s">
        <v>10</v>
      </c>
      <c r="S360" s="8" t="s">
        <v>10</v>
      </c>
      <c r="T360" s="8">
        <v>2957</v>
      </c>
      <c r="U360" s="10">
        <v>-2.1185038066865198</v>
      </c>
      <c r="V360" s="8">
        <v>560</v>
      </c>
      <c r="W360" s="10">
        <v>0.35842293906809303</v>
      </c>
      <c r="X360" s="8">
        <v>187</v>
      </c>
      <c r="Y360" s="10">
        <v>-4.1025641025641004</v>
      </c>
      <c r="Z360" s="8">
        <v>233</v>
      </c>
      <c r="AA360" s="10">
        <v>16.5</v>
      </c>
      <c r="AB360" s="8">
        <v>1977</v>
      </c>
      <c r="AC360" s="10">
        <v>-4.4003868471953602</v>
      </c>
      <c r="AD360" s="8">
        <v>0</v>
      </c>
      <c r="AE360" s="10" t="s">
        <v>10</v>
      </c>
    </row>
    <row r="361" spans="1:31" x14ac:dyDescent="0.2">
      <c r="A361" s="17" t="s">
        <v>70</v>
      </c>
      <c r="B361" s="17" t="s">
        <v>709</v>
      </c>
      <c r="C361" s="4" t="s">
        <v>710</v>
      </c>
      <c r="D361" s="37" t="s">
        <v>16</v>
      </c>
      <c r="E361" s="4">
        <v>2015</v>
      </c>
      <c r="F361" s="5">
        <v>27081272</v>
      </c>
      <c r="G361" s="6" t="s">
        <v>10</v>
      </c>
      <c r="H361" s="4">
        <v>2648</v>
      </c>
      <c r="I361" s="4">
        <v>486</v>
      </c>
      <c r="J361" s="4">
        <v>3134</v>
      </c>
      <c r="K361" s="6" t="s">
        <v>10</v>
      </c>
      <c r="L361" s="7">
        <v>8641.1206126356101</v>
      </c>
      <c r="M361" s="6" t="s">
        <v>10</v>
      </c>
      <c r="N361" s="4">
        <v>456</v>
      </c>
      <c r="O361" s="6" t="s">
        <v>10</v>
      </c>
      <c r="P361" s="4" t="s">
        <v>10</v>
      </c>
      <c r="Q361" s="4" t="s">
        <v>10</v>
      </c>
      <c r="R361" s="4" t="s">
        <v>10</v>
      </c>
      <c r="S361" s="4" t="s">
        <v>10</v>
      </c>
      <c r="T361" s="4">
        <v>6149</v>
      </c>
      <c r="U361" s="6" t="s">
        <v>10</v>
      </c>
      <c r="V361" s="4">
        <v>1386</v>
      </c>
      <c r="W361" s="6" t="s">
        <v>10</v>
      </c>
      <c r="X361" s="4">
        <v>533</v>
      </c>
      <c r="Y361" s="6" t="s">
        <v>10</v>
      </c>
      <c r="Z361" s="4">
        <v>273</v>
      </c>
      <c r="AA361" s="6" t="s">
        <v>10</v>
      </c>
      <c r="AB361" s="4">
        <v>3957</v>
      </c>
      <c r="AC361" s="6" t="s">
        <v>10</v>
      </c>
      <c r="AD361" s="4">
        <v>0</v>
      </c>
      <c r="AE361" s="6" t="s">
        <v>10</v>
      </c>
    </row>
    <row r="362" spans="1:31" x14ac:dyDescent="0.2">
      <c r="A362" s="36" t="s">
        <v>70</v>
      </c>
      <c r="B362" s="36" t="s">
        <v>709</v>
      </c>
      <c r="C362" s="8" t="s">
        <v>710</v>
      </c>
      <c r="D362" s="38" t="s">
        <v>16</v>
      </c>
      <c r="E362" s="8">
        <v>2016</v>
      </c>
      <c r="F362" s="9">
        <v>34391375</v>
      </c>
      <c r="G362" s="10">
        <v>26.9932040119829</v>
      </c>
      <c r="H362" s="8">
        <v>2499</v>
      </c>
      <c r="I362" s="8">
        <v>517</v>
      </c>
      <c r="J362" s="8">
        <v>3016</v>
      </c>
      <c r="K362" s="10">
        <v>-3.76515634971283</v>
      </c>
      <c r="L362" s="11">
        <v>11402.975795756</v>
      </c>
      <c r="M362" s="10">
        <v>31.961771012451699</v>
      </c>
      <c r="N362" s="8">
        <v>369</v>
      </c>
      <c r="O362" s="10">
        <v>-19.078947368421101</v>
      </c>
      <c r="P362" s="8" t="s">
        <v>10</v>
      </c>
      <c r="Q362" s="8" t="s">
        <v>10</v>
      </c>
      <c r="R362" s="8" t="s">
        <v>10</v>
      </c>
      <c r="S362" s="8" t="s">
        <v>10</v>
      </c>
      <c r="T362" s="8">
        <v>8105</v>
      </c>
      <c r="U362" s="10">
        <v>31.8100504147016</v>
      </c>
      <c r="V362" s="8">
        <v>1744</v>
      </c>
      <c r="W362" s="10">
        <v>25.829725829725799</v>
      </c>
      <c r="X362" s="8">
        <v>720</v>
      </c>
      <c r="Y362" s="10">
        <v>35.084427767354597</v>
      </c>
      <c r="Z362" s="8">
        <v>517</v>
      </c>
      <c r="AA362" s="10">
        <v>89.377289377289401</v>
      </c>
      <c r="AB362" s="8">
        <v>5124</v>
      </c>
      <c r="AC362" s="10">
        <v>29.492039423805899</v>
      </c>
      <c r="AD362" s="8">
        <v>0</v>
      </c>
      <c r="AE362" s="10" t="s">
        <v>10</v>
      </c>
    </row>
    <row r="363" spans="1:31" x14ac:dyDescent="0.2">
      <c r="A363" s="36" t="s">
        <v>70</v>
      </c>
      <c r="B363" s="36" t="s">
        <v>709</v>
      </c>
      <c r="C363" s="8" t="s">
        <v>710</v>
      </c>
      <c r="D363" s="38" t="s">
        <v>16</v>
      </c>
      <c r="E363" s="8">
        <v>2017</v>
      </c>
      <c r="F363" s="9">
        <v>35307559</v>
      </c>
      <c r="G363" s="10">
        <v>2.6639935158161001</v>
      </c>
      <c r="H363" s="8">
        <v>2276</v>
      </c>
      <c r="I363" s="8">
        <v>334</v>
      </c>
      <c r="J363" s="8">
        <v>2610</v>
      </c>
      <c r="K363" s="10">
        <v>-13.461538461538501</v>
      </c>
      <c r="L363" s="11">
        <v>13527.800383141799</v>
      </c>
      <c r="M363" s="10">
        <v>18.633948062720801</v>
      </c>
      <c r="N363" s="8">
        <v>368</v>
      </c>
      <c r="O363" s="10">
        <v>-0.27100271002710202</v>
      </c>
      <c r="P363" s="8" t="s">
        <v>10</v>
      </c>
      <c r="Q363" s="8" t="s">
        <v>10</v>
      </c>
      <c r="R363" s="8" t="s">
        <v>10</v>
      </c>
      <c r="S363" s="8" t="s">
        <v>10</v>
      </c>
      <c r="T363" s="8">
        <v>8174</v>
      </c>
      <c r="U363" s="10">
        <v>0.85132634176434696</v>
      </c>
      <c r="V363" s="8">
        <v>1703</v>
      </c>
      <c r="W363" s="10">
        <v>-2.3509174311926602</v>
      </c>
      <c r="X363" s="8">
        <v>636</v>
      </c>
      <c r="Y363" s="10">
        <v>-11.6666666666667</v>
      </c>
      <c r="Z363" s="8">
        <v>634</v>
      </c>
      <c r="AA363" s="10">
        <v>22.630560928433301</v>
      </c>
      <c r="AB363" s="8">
        <v>5201</v>
      </c>
      <c r="AC363" s="10">
        <v>1.5027322404371499</v>
      </c>
      <c r="AD363" s="8">
        <v>0</v>
      </c>
      <c r="AE363" s="10" t="s">
        <v>10</v>
      </c>
    </row>
    <row r="364" spans="1:31" x14ac:dyDescent="0.2">
      <c r="A364" s="36" t="s">
        <v>70</v>
      </c>
      <c r="B364" s="36" t="s">
        <v>709</v>
      </c>
      <c r="C364" s="8" t="s">
        <v>710</v>
      </c>
      <c r="D364" s="38" t="s">
        <v>16</v>
      </c>
      <c r="E364" s="8">
        <v>2018</v>
      </c>
      <c r="F364" s="9">
        <v>37553278</v>
      </c>
      <c r="G364" s="10">
        <v>6.3604481975092098</v>
      </c>
      <c r="H364" s="8">
        <v>2623</v>
      </c>
      <c r="I364" s="8">
        <v>489</v>
      </c>
      <c r="J364" s="8">
        <v>3112</v>
      </c>
      <c r="K364" s="10">
        <v>19.2337164750958</v>
      </c>
      <c r="L364" s="11">
        <v>12067.248714653</v>
      </c>
      <c r="M364" s="10">
        <v>-10.796667803502899</v>
      </c>
      <c r="N364" s="8">
        <v>258</v>
      </c>
      <c r="O364" s="10">
        <v>-29.8913043478261</v>
      </c>
      <c r="P364" s="8" t="s">
        <v>10</v>
      </c>
      <c r="Q364" s="8" t="s">
        <v>10</v>
      </c>
      <c r="R364" s="8" t="s">
        <v>10</v>
      </c>
      <c r="S364" s="8" t="s">
        <v>10</v>
      </c>
      <c r="T364" s="8">
        <v>8528</v>
      </c>
      <c r="U364" s="10">
        <v>4.3308049914362501</v>
      </c>
      <c r="V364" s="8">
        <v>2280</v>
      </c>
      <c r="W364" s="10">
        <v>33.881385789782698</v>
      </c>
      <c r="X364" s="8">
        <v>377</v>
      </c>
      <c r="Y364" s="10">
        <v>-40.723270440251603</v>
      </c>
      <c r="Z364" s="8">
        <v>696</v>
      </c>
      <c r="AA364" s="10">
        <v>9.7791798107255605</v>
      </c>
      <c r="AB364" s="8">
        <v>5175</v>
      </c>
      <c r="AC364" s="10">
        <v>-0.49990386464141601</v>
      </c>
      <c r="AD364" s="8">
        <v>0</v>
      </c>
      <c r="AE364" s="10" t="s">
        <v>10</v>
      </c>
    </row>
    <row r="365" spans="1:31" x14ac:dyDescent="0.2">
      <c r="A365" s="36" t="s">
        <v>70</v>
      </c>
      <c r="B365" s="36" t="s">
        <v>709</v>
      </c>
      <c r="C365" s="8" t="s">
        <v>710</v>
      </c>
      <c r="D365" s="38" t="s">
        <v>16</v>
      </c>
      <c r="E365" s="8">
        <v>2019</v>
      </c>
      <c r="F365" s="9">
        <v>43687282</v>
      </c>
      <c r="G365" s="10">
        <v>16.334137328837201</v>
      </c>
      <c r="H365" s="8">
        <v>1904</v>
      </c>
      <c r="I365" s="8">
        <v>358</v>
      </c>
      <c r="J365" s="8">
        <v>2262</v>
      </c>
      <c r="K365" s="10">
        <v>-27.313624678663199</v>
      </c>
      <c r="L365" s="11">
        <v>19313.564102564102</v>
      </c>
      <c r="M365" s="10">
        <v>60.049440922785699</v>
      </c>
      <c r="N365" s="8">
        <v>158</v>
      </c>
      <c r="O365" s="10">
        <v>-38.759689922480597</v>
      </c>
      <c r="P365" s="8" t="s">
        <v>10</v>
      </c>
      <c r="Q365" s="8" t="s">
        <v>10</v>
      </c>
      <c r="R365" s="8" t="s">
        <v>10</v>
      </c>
      <c r="S365" s="8" t="s">
        <v>10</v>
      </c>
      <c r="T365" s="8">
        <v>7842</v>
      </c>
      <c r="U365" s="10">
        <v>-8.0440900562851798</v>
      </c>
      <c r="V365" s="8">
        <v>1589</v>
      </c>
      <c r="W365" s="10">
        <v>-30.3070175438597</v>
      </c>
      <c r="X365" s="8">
        <v>350</v>
      </c>
      <c r="Y365" s="10">
        <v>-7.1618037135278501</v>
      </c>
      <c r="Z365" s="8">
        <v>820</v>
      </c>
      <c r="AA365" s="10">
        <v>17.816091954023001</v>
      </c>
      <c r="AB365" s="8">
        <v>5083</v>
      </c>
      <c r="AC365" s="10">
        <v>-1.7777777777777799</v>
      </c>
      <c r="AD365" s="8">
        <v>0</v>
      </c>
      <c r="AE365" s="10" t="s">
        <v>10</v>
      </c>
    </row>
    <row r="366" spans="1:31" x14ac:dyDescent="0.2">
      <c r="A366" s="36" t="s">
        <v>70</v>
      </c>
      <c r="B366" s="36" t="s">
        <v>709</v>
      </c>
      <c r="C366" s="8" t="s">
        <v>710</v>
      </c>
      <c r="D366" s="38" t="s">
        <v>16</v>
      </c>
      <c r="E366" s="8">
        <v>2020</v>
      </c>
      <c r="F366" s="9">
        <v>46110605</v>
      </c>
      <c r="G366" s="10">
        <v>5.5469758910613898</v>
      </c>
      <c r="H366" s="8">
        <v>1940</v>
      </c>
      <c r="I366" s="8">
        <v>268</v>
      </c>
      <c r="J366" s="8">
        <v>2208</v>
      </c>
      <c r="K366" s="10">
        <v>-2.3872679045092799</v>
      </c>
      <c r="L366" s="11">
        <v>20883.426177536199</v>
      </c>
      <c r="M366" s="10">
        <v>8.1282878014406101</v>
      </c>
      <c r="N366" s="8">
        <v>133</v>
      </c>
      <c r="O366" s="10">
        <v>-15.822784810126601</v>
      </c>
      <c r="P366" s="8" t="s">
        <v>10</v>
      </c>
      <c r="Q366" s="8" t="s">
        <v>10</v>
      </c>
      <c r="R366" s="8" t="s">
        <v>10</v>
      </c>
      <c r="S366" s="8" t="s">
        <v>10</v>
      </c>
      <c r="T366" s="8">
        <v>8260</v>
      </c>
      <c r="U366" s="10">
        <v>5.3302728895689802</v>
      </c>
      <c r="V366" s="8">
        <v>1502</v>
      </c>
      <c r="W366" s="10">
        <v>-5.4751415984896203</v>
      </c>
      <c r="X366" s="8">
        <v>340</v>
      </c>
      <c r="Y366" s="10">
        <v>-2.8571428571428599</v>
      </c>
      <c r="Z366" s="8">
        <v>1127</v>
      </c>
      <c r="AA366" s="10">
        <v>37.439024390243901</v>
      </c>
      <c r="AB366" s="8">
        <v>5291</v>
      </c>
      <c r="AC366" s="10">
        <v>4.0920716112531998</v>
      </c>
      <c r="AD366" s="8">
        <v>0</v>
      </c>
      <c r="AE366" s="10" t="s">
        <v>10</v>
      </c>
    </row>
    <row r="367" spans="1:31" x14ac:dyDescent="0.2">
      <c r="A367" s="17" t="s">
        <v>82</v>
      </c>
      <c r="B367" s="17" t="s">
        <v>707</v>
      </c>
      <c r="C367" s="4" t="s">
        <v>708</v>
      </c>
      <c r="D367" s="37" t="s">
        <v>17</v>
      </c>
      <c r="E367" s="4">
        <v>2015</v>
      </c>
      <c r="F367" s="5">
        <v>23888687</v>
      </c>
      <c r="G367" s="6" t="s">
        <v>10</v>
      </c>
      <c r="H367" s="4">
        <v>6754</v>
      </c>
      <c r="I367" s="4">
        <v>544</v>
      </c>
      <c r="J367" s="4">
        <v>7298</v>
      </c>
      <c r="K367" s="6" t="s">
        <v>10</v>
      </c>
      <c r="L367" s="7">
        <v>3273.3196766237302</v>
      </c>
      <c r="M367" s="6" t="s">
        <v>10</v>
      </c>
      <c r="N367" s="4">
        <v>1790</v>
      </c>
      <c r="O367" s="6" t="s">
        <v>10</v>
      </c>
      <c r="P367" s="4" t="s">
        <v>10</v>
      </c>
      <c r="Q367" s="4" t="s">
        <v>10</v>
      </c>
      <c r="R367" s="4" t="s">
        <v>10</v>
      </c>
      <c r="S367" s="4" t="s">
        <v>10</v>
      </c>
      <c r="T367" s="4">
        <v>15501</v>
      </c>
      <c r="U367" s="6" t="s">
        <v>10</v>
      </c>
      <c r="V367" s="4">
        <v>4843</v>
      </c>
      <c r="W367" s="6" t="s">
        <v>10</v>
      </c>
      <c r="X367" s="4">
        <v>2120</v>
      </c>
      <c r="Y367" s="6" t="s">
        <v>10</v>
      </c>
      <c r="Z367" s="4">
        <v>2859</v>
      </c>
      <c r="AA367" s="6" t="s">
        <v>10</v>
      </c>
      <c r="AB367" s="4">
        <v>5679</v>
      </c>
      <c r="AC367" s="6" t="s">
        <v>10</v>
      </c>
      <c r="AD367" s="4">
        <v>0</v>
      </c>
      <c r="AE367" s="6" t="s">
        <v>10</v>
      </c>
    </row>
    <row r="368" spans="1:31" x14ac:dyDescent="0.2">
      <c r="A368" s="36" t="s">
        <v>82</v>
      </c>
      <c r="B368" s="36" t="s">
        <v>707</v>
      </c>
      <c r="C368" s="8" t="s">
        <v>708</v>
      </c>
      <c r="D368" s="38" t="s">
        <v>17</v>
      </c>
      <c r="E368" s="8">
        <v>2016</v>
      </c>
      <c r="F368" s="9">
        <v>21390844</v>
      </c>
      <c r="G368" s="10">
        <v>-10.456175343584199</v>
      </c>
      <c r="H368" s="8">
        <v>8032</v>
      </c>
      <c r="I368" s="8">
        <v>318</v>
      </c>
      <c r="J368" s="8">
        <v>8350</v>
      </c>
      <c r="K368" s="10">
        <v>14.4149081940258</v>
      </c>
      <c r="L368" s="11">
        <v>2561.7777245509001</v>
      </c>
      <c r="M368" s="10">
        <v>-21.737624869158999</v>
      </c>
      <c r="N368" s="8">
        <v>1597</v>
      </c>
      <c r="O368" s="10">
        <v>-10.782122905027901</v>
      </c>
      <c r="P368" s="8" t="s">
        <v>10</v>
      </c>
      <c r="Q368" s="8" t="s">
        <v>10</v>
      </c>
      <c r="R368" s="8" t="s">
        <v>10</v>
      </c>
      <c r="S368" s="8" t="s">
        <v>10</v>
      </c>
      <c r="T368" s="8">
        <v>20938</v>
      </c>
      <c r="U368" s="10">
        <v>35.075156441519901</v>
      </c>
      <c r="V368" s="8">
        <v>6077</v>
      </c>
      <c r="W368" s="10">
        <v>25.4800743340904</v>
      </c>
      <c r="X368" s="8">
        <v>2237</v>
      </c>
      <c r="Y368" s="10">
        <v>5.5188679245282897</v>
      </c>
      <c r="Z368" s="8">
        <v>3761</v>
      </c>
      <c r="AA368" s="10">
        <v>31.5494928296607</v>
      </c>
      <c r="AB368" s="8">
        <v>6567</v>
      </c>
      <c r="AC368" s="10">
        <v>15.6365557316429</v>
      </c>
      <c r="AD368" s="8">
        <v>2296</v>
      </c>
      <c r="AE368" s="10" t="s">
        <v>67</v>
      </c>
    </row>
    <row r="369" spans="1:31" x14ac:dyDescent="0.2">
      <c r="A369" s="36" t="s">
        <v>82</v>
      </c>
      <c r="B369" s="36" t="s">
        <v>707</v>
      </c>
      <c r="C369" s="8" t="s">
        <v>708</v>
      </c>
      <c r="D369" s="38" t="s">
        <v>17</v>
      </c>
      <c r="E369" s="8">
        <v>2017</v>
      </c>
      <c r="F369" s="9">
        <v>22090633</v>
      </c>
      <c r="G369" s="10">
        <v>3.2714417439536199</v>
      </c>
      <c r="H369" s="8">
        <v>6576</v>
      </c>
      <c r="I369" s="8">
        <v>897</v>
      </c>
      <c r="J369" s="8">
        <v>7473</v>
      </c>
      <c r="K369" s="10">
        <v>-10.502994011976099</v>
      </c>
      <c r="L369" s="11">
        <v>2956.0595477050701</v>
      </c>
      <c r="M369" s="10">
        <v>15.3909458801034</v>
      </c>
      <c r="N369" s="8">
        <v>1881</v>
      </c>
      <c r="O369" s="10">
        <v>17.7833437695679</v>
      </c>
      <c r="P369" s="8" t="s">
        <v>10</v>
      </c>
      <c r="Q369" s="8" t="s">
        <v>10</v>
      </c>
      <c r="R369" s="8" t="s">
        <v>10</v>
      </c>
      <c r="S369" s="8" t="s">
        <v>10</v>
      </c>
      <c r="T369" s="8">
        <v>19969</v>
      </c>
      <c r="U369" s="10">
        <v>-4.6279491833030804</v>
      </c>
      <c r="V369" s="8">
        <v>5888</v>
      </c>
      <c r="W369" s="10">
        <v>-3.1100872140859002</v>
      </c>
      <c r="X369" s="8">
        <v>1514</v>
      </c>
      <c r="Y369" s="10">
        <v>-32.320071524363001</v>
      </c>
      <c r="Z369" s="8">
        <v>4480</v>
      </c>
      <c r="AA369" s="10">
        <v>19.117256048923199</v>
      </c>
      <c r="AB369" s="8">
        <v>6336</v>
      </c>
      <c r="AC369" s="10">
        <v>-3.5175879396985001</v>
      </c>
      <c r="AD369" s="8">
        <v>1751</v>
      </c>
      <c r="AE369" s="10">
        <v>-23.736933797909401</v>
      </c>
    </row>
    <row r="370" spans="1:31" x14ac:dyDescent="0.2">
      <c r="A370" s="36" t="s">
        <v>82</v>
      </c>
      <c r="B370" s="36" t="s">
        <v>707</v>
      </c>
      <c r="C370" s="8" t="s">
        <v>708</v>
      </c>
      <c r="D370" s="38" t="s">
        <v>17</v>
      </c>
      <c r="E370" s="8">
        <v>2018</v>
      </c>
      <c r="F370" s="9">
        <v>22720536</v>
      </c>
      <c r="G370" s="10">
        <v>2.8514483944393998</v>
      </c>
      <c r="H370" s="8">
        <v>6304</v>
      </c>
      <c r="I370" s="8">
        <v>600</v>
      </c>
      <c r="J370" s="8">
        <v>6904</v>
      </c>
      <c r="K370" s="10">
        <v>-7.6140773451090604</v>
      </c>
      <c r="L370" s="11">
        <v>3290.9235225955999</v>
      </c>
      <c r="M370" s="10">
        <v>11.3280524118838</v>
      </c>
      <c r="N370" s="8">
        <v>1781</v>
      </c>
      <c r="O370" s="10">
        <v>-5.3163211057947901</v>
      </c>
      <c r="P370" s="8" t="s">
        <v>10</v>
      </c>
      <c r="Q370" s="8" t="s">
        <v>10</v>
      </c>
      <c r="R370" s="8" t="s">
        <v>10</v>
      </c>
      <c r="S370" s="8" t="s">
        <v>10</v>
      </c>
      <c r="T370" s="8">
        <v>20250</v>
      </c>
      <c r="U370" s="10">
        <v>1.40718113075267</v>
      </c>
      <c r="V370" s="8">
        <v>5268</v>
      </c>
      <c r="W370" s="10">
        <v>-10.5298913043478</v>
      </c>
      <c r="X370" s="8">
        <v>1453</v>
      </c>
      <c r="Y370" s="10">
        <v>-4.0290620871862597</v>
      </c>
      <c r="Z370" s="8">
        <v>3570</v>
      </c>
      <c r="AA370" s="10">
        <v>-20.3125</v>
      </c>
      <c r="AB370" s="8">
        <v>7950</v>
      </c>
      <c r="AC370" s="10">
        <v>25.473484848484802</v>
      </c>
      <c r="AD370" s="8">
        <v>2009</v>
      </c>
      <c r="AE370" s="10">
        <v>14.734437464306099</v>
      </c>
    </row>
    <row r="371" spans="1:31" x14ac:dyDescent="0.2">
      <c r="A371" s="36" t="s">
        <v>82</v>
      </c>
      <c r="B371" s="36" t="s">
        <v>707</v>
      </c>
      <c r="C371" s="8" t="s">
        <v>708</v>
      </c>
      <c r="D371" s="38" t="s">
        <v>17</v>
      </c>
      <c r="E371" s="8">
        <v>2019</v>
      </c>
      <c r="F371" s="9">
        <v>22075117</v>
      </c>
      <c r="G371" s="10">
        <v>-2.84068562467013</v>
      </c>
      <c r="H371" s="8">
        <v>5913</v>
      </c>
      <c r="I371" s="8">
        <v>608</v>
      </c>
      <c r="J371" s="8">
        <v>6521</v>
      </c>
      <c r="K371" s="10">
        <v>-5.54750869061413</v>
      </c>
      <c r="L371" s="11">
        <v>3385.23493329244</v>
      </c>
      <c r="M371" s="10">
        <v>2.8658037796775799</v>
      </c>
      <c r="N371" s="8">
        <v>1688</v>
      </c>
      <c r="O371" s="10">
        <v>-5.2217855137563198</v>
      </c>
      <c r="P371" s="8" t="s">
        <v>10</v>
      </c>
      <c r="Q371" s="8" t="s">
        <v>10</v>
      </c>
      <c r="R371" s="8" t="s">
        <v>10</v>
      </c>
      <c r="S371" s="8" t="s">
        <v>10</v>
      </c>
      <c r="T371" s="8">
        <v>21913</v>
      </c>
      <c r="U371" s="10">
        <v>8.2123456790123406</v>
      </c>
      <c r="V371" s="8">
        <v>4651</v>
      </c>
      <c r="W371" s="10">
        <v>-11.712224753227</v>
      </c>
      <c r="X371" s="8">
        <v>1505</v>
      </c>
      <c r="Y371" s="10">
        <v>3.57880247763249</v>
      </c>
      <c r="Z371" s="8">
        <v>5904</v>
      </c>
      <c r="AA371" s="10">
        <v>65.378151260504197</v>
      </c>
      <c r="AB371" s="8">
        <v>7546</v>
      </c>
      <c r="AC371" s="10">
        <v>-5.0817610062893097</v>
      </c>
      <c r="AD371" s="8">
        <v>2307</v>
      </c>
      <c r="AE371" s="10">
        <v>14.8332503733201</v>
      </c>
    </row>
    <row r="372" spans="1:31" x14ac:dyDescent="0.2">
      <c r="A372" s="36" t="s">
        <v>82</v>
      </c>
      <c r="B372" s="36" t="s">
        <v>707</v>
      </c>
      <c r="C372" s="8" t="s">
        <v>708</v>
      </c>
      <c r="D372" s="38" t="s">
        <v>17</v>
      </c>
      <c r="E372" s="8">
        <v>2020</v>
      </c>
      <c r="F372" s="9">
        <v>23608105</v>
      </c>
      <c r="G372" s="10">
        <v>6.9444161949402199</v>
      </c>
      <c r="H372" s="8">
        <v>5727</v>
      </c>
      <c r="I372" s="8">
        <v>653</v>
      </c>
      <c r="J372" s="8">
        <v>6380</v>
      </c>
      <c r="K372" s="10">
        <v>-2.1622450544395</v>
      </c>
      <c r="L372" s="11">
        <v>3700.32993730408</v>
      </c>
      <c r="M372" s="10">
        <v>9.3079213177437392</v>
      </c>
      <c r="N372" s="8">
        <v>1452</v>
      </c>
      <c r="O372" s="10">
        <v>-13.9810426540284</v>
      </c>
      <c r="P372" s="8" t="s">
        <v>10</v>
      </c>
      <c r="Q372" s="8" t="s">
        <v>10</v>
      </c>
      <c r="R372" s="8" t="s">
        <v>10</v>
      </c>
      <c r="S372" s="8" t="s">
        <v>10</v>
      </c>
      <c r="T372" s="8">
        <v>27926</v>
      </c>
      <c r="U372" s="10">
        <v>27.440332222881398</v>
      </c>
      <c r="V372" s="8">
        <v>5110</v>
      </c>
      <c r="W372" s="10">
        <v>9.8688454095893405</v>
      </c>
      <c r="X372" s="8">
        <v>1577</v>
      </c>
      <c r="Y372" s="10">
        <v>4.7840531561461797</v>
      </c>
      <c r="Z372" s="8">
        <v>5972</v>
      </c>
      <c r="AA372" s="10">
        <v>1.1517615176151801</v>
      </c>
      <c r="AB372" s="8">
        <v>9958</v>
      </c>
      <c r="AC372" s="10">
        <v>31.963954412934001</v>
      </c>
      <c r="AD372" s="8">
        <v>5309</v>
      </c>
      <c r="AE372" s="10">
        <v>130.12570437798001</v>
      </c>
    </row>
    <row r="373" spans="1:31" x14ac:dyDescent="0.2">
      <c r="A373" s="17" t="s">
        <v>70</v>
      </c>
      <c r="B373" s="17" t="s">
        <v>705</v>
      </c>
      <c r="C373" s="4" t="s">
        <v>706</v>
      </c>
      <c r="D373" s="37" t="s">
        <v>18</v>
      </c>
      <c r="E373" s="4">
        <v>2015</v>
      </c>
      <c r="F373" s="5">
        <v>7785779</v>
      </c>
      <c r="G373" s="6" t="s">
        <v>10</v>
      </c>
      <c r="H373" s="4">
        <v>916</v>
      </c>
      <c r="I373" s="4">
        <v>37</v>
      </c>
      <c r="J373" s="4">
        <v>953</v>
      </c>
      <c r="K373" s="6" t="s">
        <v>10</v>
      </c>
      <c r="L373" s="7">
        <v>8169.7576075550896</v>
      </c>
      <c r="M373" s="6" t="s">
        <v>10</v>
      </c>
      <c r="N373" s="4">
        <v>80</v>
      </c>
      <c r="O373" s="6" t="s">
        <v>10</v>
      </c>
      <c r="P373" s="4" t="s">
        <v>10</v>
      </c>
      <c r="Q373" s="4" t="s">
        <v>10</v>
      </c>
      <c r="R373" s="4" t="s">
        <v>10</v>
      </c>
      <c r="S373" s="4" t="s">
        <v>10</v>
      </c>
      <c r="T373" s="4">
        <v>2049</v>
      </c>
      <c r="U373" s="6" t="s">
        <v>10</v>
      </c>
      <c r="V373" s="4">
        <v>588</v>
      </c>
      <c r="W373" s="6" t="s">
        <v>10</v>
      </c>
      <c r="X373" s="4">
        <v>558</v>
      </c>
      <c r="Y373" s="6" t="s">
        <v>10</v>
      </c>
      <c r="Z373" s="4">
        <v>176</v>
      </c>
      <c r="AA373" s="6" t="s">
        <v>10</v>
      </c>
      <c r="AB373" s="4">
        <v>727</v>
      </c>
      <c r="AC373" s="6" t="s">
        <v>10</v>
      </c>
      <c r="AD373" s="4">
        <v>0</v>
      </c>
      <c r="AE373" s="6" t="s">
        <v>10</v>
      </c>
    </row>
    <row r="374" spans="1:31" x14ac:dyDescent="0.2">
      <c r="A374" s="36" t="s">
        <v>70</v>
      </c>
      <c r="B374" s="36" t="s">
        <v>705</v>
      </c>
      <c r="C374" s="8" t="s">
        <v>706</v>
      </c>
      <c r="D374" s="38" t="s">
        <v>18</v>
      </c>
      <c r="E374" s="8">
        <v>2016</v>
      </c>
      <c r="F374" s="9">
        <v>7858054</v>
      </c>
      <c r="G374" s="10">
        <v>0.92829503637337196</v>
      </c>
      <c r="H374" s="8">
        <v>1019</v>
      </c>
      <c r="I374" s="8">
        <v>51</v>
      </c>
      <c r="J374" s="8">
        <v>1070</v>
      </c>
      <c r="K374" s="10">
        <v>12.277019937040899</v>
      </c>
      <c r="L374" s="11">
        <v>7343.9757009345803</v>
      </c>
      <c r="M374" s="10">
        <v>-10.1077895610619</v>
      </c>
      <c r="N374" s="8">
        <v>74</v>
      </c>
      <c r="O374" s="10">
        <v>-7.5</v>
      </c>
      <c r="P374" s="8" t="s">
        <v>10</v>
      </c>
      <c r="Q374" s="8" t="s">
        <v>10</v>
      </c>
      <c r="R374" s="8" t="s">
        <v>10</v>
      </c>
      <c r="S374" s="8" t="s">
        <v>10</v>
      </c>
      <c r="T374" s="8">
        <v>1980</v>
      </c>
      <c r="U374" s="10">
        <v>-3.3674963396778899</v>
      </c>
      <c r="V374" s="8">
        <v>590</v>
      </c>
      <c r="W374" s="10">
        <v>0.34013605442175798</v>
      </c>
      <c r="X374" s="8">
        <v>580</v>
      </c>
      <c r="Y374" s="10">
        <v>3.9426523297491101</v>
      </c>
      <c r="Z374" s="8">
        <v>144</v>
      </c>
      <c r="AA374" s="10">
        <v>-18.181818181818201</v>
      </c>
      <c r="AB374" s="8">
        <v>601</v>
      </c>
      <c r="AC374" s="10">
        <v>-17.331499312242101</v>
      </c>
      <c r="AD374" s="8">
        <v>65</v>
      </c>
      <c r="AE374" s="10" t="s">
        <v>67</v>
      </c>
    </row>
    <row r="375" spans="1:31" x14ac:dyDescent="0.2">
      <c r="A375" s="36" t="s">
        <v>70</v>
      </c>
      <c r="B375" s="36" t="s">
        <v>705</v>
      </c>
      <c r="C375" s="8" t="s">
        <v>706</v>
      </c>
      <c r="D375" s="38" t="s">
        <v>18</v>
      </c>
      <c r="E375" s="8">
        <v>2017</v>
      </c>
      <c r="F375" s="9">
        <v>7952480</v>
      </c>
      <c r="G375" s="10">
        <v>1.2016461072932301</v>
      </c>
      <c r="H375" s="8">
        <v>936</v>
      </c>
      <c r="I375" s="8">
        <v>58</v>
      </c>
      <c r="J375" s="8">
        <v>994</v>
      </c>
      <c r="K375" s="10">
        <v>-7.1028037383177498</v>
      </c>
      <c r="L375" s="11">
        <v>8000.4828973843096</v>
      </c>
      <c r="M375" s="10">
        <v>8.9393977211305504</v>
      </c>
      <c r="N375" s="8">
        <v>127</v>
      </c>
      <c r="O375" s="10">
        <v>71.6216216216216</v>
      </c>
      <c r="P375" s="8" t="s">
        <v>10</v>
      </c>
      <c r="Q375" s="8" t="s">
        <v>10</v>
      </c>
      <c r="R375" s="8" t="s">
        <v>10</v>
      </c>
      <c r="S375" s="8" t="s">
        <v>10</v>
      </c>
      <c r="T375" s="8">
        <v>2131</v>
      </c>
      <c r="U375" s="10">
        <v>7.6262626262626299</v>
      </c>
      <c r="V375" s="8">
        <v>575</v>
      </c>
      <c r="W375" s="10">
        <v>-2.5423728813559401</v>
      </c>
      <c r="X375" s="8">
        <v>568</v>
      </c>
      <c r="Y375" s="10">
        <v>-2.0689655172413799</v>
      </c>
      <c r="Z375" s="8">
        <v>216</v>
      </c>
      <c r="AA375" s="10">
        <v>50</v>
      </c>
      <c r="AB375" s="8">
        <v>671</v>
      </c>
      <c r="AC375" s="10">
        <v>11.6472545757071</v>
      </c>
      <c r="AD375" s="8">
        <v>101</v>
      </c>
      <c r="AE375" s="10">
        <v>55.384615384615401</v>
      </c>
    </row>
    <row r="376" spans="1:31" x14ac:dyDescent="0.2">
      <c r="A376" s="36" t="s">
        <v>70</v>
      </c>
      <c r="B376" s="36" t="s">
        <v>705</v>
      </c>
      <c r="C376" s="8" t="s">
        <v>706</v>
      </c>
      <c r="D376" s="38" t="s">
        <v>18</v>
      </c>
      <c r="E376" s="8">
        <v>2018</v>
      </c>
      <c r="F376" s="9">
        <v>8249505</v>
      </c>
      <c r="G376" s="10">
        <v>3.7349983904392001</v>
      </c>
      <c r="H376" s="8">
        <v>989</v>
      </c>
      <c r="I376" s="8">
        <v>93</v>
      </c>
      <c r="J376" s="8">
        <v>1082</v>
      </c>
      <c r="K376" s="10">
        <v>8.8531187122736306</v>
      </c>
      <c r="L376" s="11">
        <v>7624.3114602587802</v>
      </c>
      <c r="M376" s="10">
        <v>-4.7018591496334796</v>
      </c>
      <c r="N376" s="8">
        <v>189</v>
      </c>
      <c r="O376" s="10">
        <v>48.818897637795303</v>
      </c>
      <c r="P376" s="8" t="s">
        <v>10</v>
      </c>
      <c r="Q376" s="8" t="s">
        <v>10</v>
      </c>
      <c r="R376" s="8" t="s">
        <v>10</v>
      </c>
      <c r="S376" s="8" t="s">
        <v>10</v>
      </c>
      <c r="T376" s="8">
        <v>2214</v>
      </c>
      <c r="U376" s="10">
        <v>3.8948850305020999</v>
      </c>
      <c r="V376" s="8">
        <v>629</v>
      </c>
      <c r="W376" s="10">
        <v>9.3913043478260896</v>
      </c>
      <c r="X376" s="8">
        <v>488</v>
      </c>
      <c r="Y376" s="10">
        <v>-14.084507042253501</v>
      </c>
      <c r="Z376" s="8">
        <v>155</v>
      </c>
      <c r="AA376" s="10">
        <v>-28.240740740740701</v>
      </c>
      <c r="AB376" s="8">
        <v>850</v>
      </c>
      <c r="AC376" s="10">
        <v>26.676602086438201</v>
      </c>
      <c r="AD376" s="8">
        <v>92</v>
      </c>
      <c r="AE376" s="10">
        <v>-8.9108910891089099</v>
      </c>
    </row>
    <row r="377" spans="1:31" x14ac:dyDescent="0.2">
      <c r="A377" s="36" t="s">
        <v>70</v>
      </c>
      <c r="B377" s="36" t="s">
        <v>705</v>
      </c>
      <c r="C377" s="8" t="s">
        <v>706</v>
      </c>
      <c r="D377" s="38" t="s">
        <v>18</v>
      </c>
      <c r="E377" s="8">
        <v>2019</v>
      </c>
      <c r="F377" s="9">
        <v>8065668</v>
      </c>
      <c r="G377" s="10">
        <v>-2.2284609803860902</v>
      </c>
      <c r="H377" s="8">
        <v>826</v>
      </c>
      <c r="I377" s="8">
        <v>95</v>
      </c>
      <c r="J377" s="8">
        <v>921</v>
      </c>
      <c r="K377" s="10">
        <v>-14.879852125693199</v>
      </c>
      <c r="L377" s="11">
        <v>8757.5114006514705</v>
      </c>
      <c r="M377" s="10">
        <v>14.8629806940524</v>
      </c>
      <c r="N377" s="8">
        <v>168</v>
      </c>
      <c r="O377" s="10">
        <v>-11.1111111111111</v>
      </c>
      <c r="P377" s="8" t="s">
        <v>10</v>
      </c>
      <c r="Q377" s="8" t="s">
        <v>10</v>
      </c>
      <c r="R377" s="8" t="s">
        <v>10</v>
      </c>
      <c r="S377" s="8" t="s">
        <v>10</v>
      </c>
      <c r="T377" s="8">
        <v>2149</v>
      </c>
      <c r="U377" s="10">
        <v>-2.93586269196026</v>
      </c>
      <c r="V377" s="8">
        <v>577</v>
      </c>
      <c r="W377" s="10">
        <v>-8.2670906200317908</v>
      </c>
      <c r="X377" s="8">
        <v>437</v>
      </c>
      <c r="Y377" s="10">
        <v>-10.4508196721311</v>
      </c>
      <c r="Z377" s="8">
        <v>131</v>
      </c>
      <c r="AA377" s="10">
        <v>-15.4838709677419</v>
      </c>
      <c r="AB377" s="8">
        <v>904</v>
      </c>
      <c r="AC377" s="10">
        <v>6.3529411764705799</v>
      </c>
      <c r="AD377" s="8">
        <v>100</v>
      </c>
      <c r="AE377" s="10">
        <v>8.6956521739130395</v>
      </c>
    </row>
    <row r="378" spans="1:31" x14ac:dyDescent="0.2">
      <c r="A378" s="36" t="s">
        <v>70</v>
      </c>
      <c r="B378" s="36" t="s">
        <v>705</v>
      </c>
      <c r="C378" s="8" t="s">
        <v>706</v>
      </c>
      <c r="D378" s="38" t="s">
        <v>18</v>
      </c>
      <c r="E378" s="8">
        <v>2020</v>
      </c>
      <c r="F378" s="9">
        <v>8344406</v>
      </c>
      <c r="G378" s="10">
        <v>3.45585759294829</v>
      </c>
      <c r="H378" s="8">
        <v>1015</v>
      </c>
      <c r="I378" s="8">
        <v>150</v>
      </c>
      <c r="J378" s="8">
        <v>1165</v>
      </c>
      <c r="K378" s="10">
        <v>26.4929424538545</v>
      </c>
      <c r="L378" s="11">
        <v>7162.58025751073</v>
      </c>
      <c r="M378" s="10">
        <v>-18.212150349265801</v>
      </c>
      <c r="N378" s="8">
        <v>267</v>
      </c>
      <c r="O378" s="10">
        <v>58.928571428571402</v>
      </c>
      <c r="P378" s="8" t="s">
        <v>10</v>
      </c>
      <c r="Q378" s="8" t="s">
        <v>10</v>
      </c>
      <c r="R378" s="8" t="s">
        <v>10</v>
      </c>
      <c r="S378" s="8" t="s">
        <v>10</v>
      </c>
      <c r="T378" s="8">
        <v>1884</v>
      </c>
      <c r="U378" s="10">
        <v>-12.331316891577501</v>
      </c>
      <c r="V378" s="8">
        <v>644</v>
      </c>
      <c r="W378" s="10">
        <v>11.611785095320601</v>
      </c>
      <c r="X378" s="8">
        <v>382</v>
      </c>
      <c r="Y378" s="10">
        <v>-12.5858123569794</v>
      </c>
      <c r="Z378" s="8">
        <v>169</v>
      </c>
      <c r="AA378" s="10">
        <v>29.007633587786302</v>
      </c>
      <c r="AB378" s="8">
        <v>670</v>
      </c>
      <c r="AC378" s="10">
        <v>-25.884955752212399</v>
      </c>
      <c r="AD378" s="8">
        <v>19</v>
      </c>
      <c r="AE378" s="10">
        <v>-81</v>
      </c>
    </row>
    <row r="379" spans="1:31" x14ac:dyDescent="0.2">
      <c r="A379" s="17" t="s">
        <v>70</v>
      </c>
      <c r="B379" s="17" t="s">
        <v>703</v>
      </c>
      <c r="C379" s="4" t="s">
        <v>704</v>
      </c>
      <c r="D379" s="37" t="s">
        <v>19</v>
      </c>
      <c r="E379" s="4">
        <v>2015</v>
      </c>
      <c r="F379" s="5">
        <v>1113950</v>
      </c>
      <c r="G379" s="6" t="s">
        <v>10</v>
      </c>
      <c r="H379" s="4">
        <v>721</v>
      </c>
      <c r="I379" s="4">
        <v>477</v>
      </c>
      <c r="J379" s="4">
        <v>1198</v>
      </c>
      <c r="K379" s="6" t="s">
        <v>10</v>
      </c>
      <c r="L379" s="7">
        <v>929.84140233722906</v>
      </c>
      <c r="M379" s="6" t="s">
        <v>10</v>
      </c>
      <c r="N379" s="4">
        <v>219</v>
      </c>
      <c r="O379" s="6" t="s">
        <v>10</v>
      </c>
      <c r="P379" s="4" t="s">
        <v>10</v>
      </c>
      <c r="Q379" s="4" t="s">
        <v>10</v>
      </c>
      <c r="R379" s="4" t="s">
        <v>10</v>
      </c>
      <c r="S379" s="4" t="s">
        <v>10</v>
      </c>
      <c r="T379" s="4">
        <v>1121</v>
      </c>
      <c r="U379" s="6" t="s">
        <v>10</v>
      </c>
      <c r="V379" s="4">
        <v>444</v>
      </c>
      <c r="W379" s="6" t="s">
        <v>10</v>
      </c>
      <c r="X379" s="4">
        <v>354</v>
      </c>
      <c r="Y379" s="6" t="s">
        <v>10</v>
      </c>
      <c r="Z379" s="4">
        <v>48</v>
      </c>
      <c r="AA379" s="6" t="s">
        <v>10</v>
      </c>
      <c r="AB379" s="4">
        <v>275</v>
      </c>
      <c r="AC379" s="6" t="s">
        <v>10</v>
      </c>
      <c r="AD379" s="4">
        <v>0</v>
      </c>
      <c r="AE379" s="6" t="s">
        <v>10</v>
      </c>
    </row>
    <row r="380" spans="1:31" x14ac:dyDescent="0.2">
      <c r="A380" s="36" t="s">
        <v>70</v>
      </c>
      <c r="B380" s="36" t="s">
        <v>703</v>
      </c>
      <c r="C380" s="8" t="s">
        <v>704</v>
      </c>
      <c r="D380" s="38" t="s">
        <v>19</v>
      </c>
      <c r="E380" s="8">
        <v>2016</v>
      </c>
      <c r="F380" s="9">
        <v>871530</v>
      </c>
      <c r="G380" s="10">
        <v>-21.762197585169901</v>
      </c>
      <c r="H380" s="8">
        <v>804</v>
      </c>
      <c r="I380" s="8">
        <v>664</v>
      </c>
      <c r="J380" s="8">
        <v>1468</v>
      </c>
      <c r="K380" s="10">
        <v>22.5375626043406</v>
      </c>
      <c r="L380" s="11">
        <v>593.68528610354201</v>
      </c>
      <c r="M380" s="10">
        <v>-36.151984132856597</v>
      </c>
      <c r="N380" s="8">
        <v>311</v>
      </c>
      <c r="O380" s="10">
        <v>42.009132420091298</v>
      </c>
      <c r="P380" s="8" t="s">
        <v>10</v>
      </c>
      <c r="Q380" s="8" t="s">
        <v>10</v>
      </c>
      <c r="R380" s="8" t="s">
        <v>10</v>
      </c>
      <c r="S380" s="8" t="s">
        <v>10</v>
      </c>
      <c r="T380" s="8">
        <v>1238</v>
      </c>
      <c r="U380" s="10">
        <v>10.4371097234612</v>
      </c>
      <c r="V380" s="8">
        <v>396</v>
      </c>
      <c r="W380" s="10">
        <v>-10.8108108108108</v>
      </c>
      <c r="X380" s="8">
        <v>460</v>
      </c>
      <c r="Y380" s="10">
        <v>29.9435028248588</v>
      </c>
      <c r="Z380" s="8">
        <v>43</v>
      </c>
      <c r="AA380" s="10">
        <v>-10.4166666666667</v>
      </c>
      <c r="AB380" s="8">
        <v>339</v>
      </c>
      <c r="AC380" s="10">
        <v>23.272727272727298</v>
      </c>
      <c r="AD380" s="8">
        <v>0</v>
      </c>
      <c r="AE380" s="10" t="s">
        <v>10</v>
      </c>
    </row>
    <row r="381" spans="1:31" x14ac:dyDescent="0.2">
      <c r="A381" s="36" t="s">
        <v>70</v>
      </c>
      <c r="B381" s="36" t="s">
        <v>703</v>
      </c>
      <c r="C381" s="8" t="s">
        <v>704</v>
      </c>
      <c r="D381" s="38" t="s">
        <v>19</v>
      </c>
      <c r="E381" s="8">
        <v>2017</v>
      </c>
      <c r="F381" s="9">
        <v>959495</v>
      </c>
      <c r="G381" s="10">
        <v>10.0931694835519</v>
      </c>
      <c r="H381" s="8">
        <v>785</v>
      </c>
      <c r="I381" s="8">
        <v>662</v>
      </c>
      <c r="J381" s="8">
        <v>1447</v>
      </c>
      <c r="K381" s="10">
        <v>-1.43051771117166</v>
      </c>
      <c r="L381" s="11">
        <v>663.09260539046295</v>
      </c>
      <c r="M381" s="10">
        <v>11.6909279902241</v>
      </c>
      <c r="N381" s="8">
        <v>285</v>
      </c>
      <c r="O381" s="10">
        <v>-8.3601286173633493</v>
      </c>
      <c r="P381" s="8" t="s">
        <v>10</v>
      </c>
      <c r="Q381" s="8" t="s">
        <v>10</v>
      </c>
      <c r="R381" s="8" t="s">
        <v>10</v>
      </c>
      <c r="S381" s="8" t="s">
        <v>10</v>
      </c>
      <c r="T381" s="8">
        <v>1511</v>
      </c>
      <c r="U381" s="10">
        <v>22.051696284329601</v>
      </c>
      <c r="V381" s="8">
        <v>595</v>
      </c>
      <c r="W381" s="10">
        <v>50.252525252525302</v>
      </c>
      <c r="X381" s="8">
        <v>393</v>
      </c>
      <c r="Y381" s="10">
        <v>-14.565217391304399</v>
      </c>
      <c r="Z381" s="8">
        <v>67</v>
      </c>
      <c r="AA381" s="10">
        <v>55.8139534883721</v>
      </c>
      <c r="AB381" s="8">
        <v>456</v>
      </c>
      <c r="AC381" s="10">
        <v>34.513274336283203</v>
      </c>
      <c r="AD381" s="8">
        <v>0</v>
      </c>
      <c r="AE381" s="10" t="s">
        <v>10</v>
      </c>
    </row>
    <row r="382" spans="1:31" x14ac:dyDescent="0.2">
      <c r="A382" s="36" t="s">
        <v>70</v>
      </c>
      <c r="B382" s="36" t="s">
        <v>703</v>
      </c>
      <c r="C382" s="8" t="s">
        <v>704</v>
      </c>
      <c r="D382" s="38" t="s">
        <v>19</v>
      </c>
      <c r="E382" s="8">
        <v>2019</v>
      </c>
      <c r="F382" s="9">
        <v>1290692</v>
      </c>
      <c r="G382" s="10">
        <v>34.517845324884398</v>
      </c>
      <c r="H382" s="8">
        <v>735</v>
      </c>
      <c r="I382" s="8">
        <v>400</v>
      </c>
      <c r="J382" s="8">
        <v>1135</v>
      </c>
      <c r="K382" s="10">
        <v>-21.561852107809301</v>
      </c>
      <c r="L382" s="11">
        <v>1137.1735682819401</v>
      </c>
      <c r="M382" s="10">
        <v>71.495438048553098</v>
      </c>
      <c r="N382" s="8">
        <v>246</v>
      </c>
      <c r="O382" s="10">
        <v>-13.6842105263158</v>
      </c>
      <c r="P382" s="8" t="s">
        <v>10</v>
      </c>
      <c r="Q382" s="8" t="s">
        <v>10</v>
      </c>
      <c r="R382" s="8" t="s">
        <v>10</v>
      </c>
      <c r="S382" s="8" t="s">
        <v>10</v>
      </c>
      <c r="T382" s="8">
        <v>1463</v>
      </c>
      <c r="U382" s="10">
        <v>-3.1767041694242302</v>
      </c>
      <c r="V382" s="8">
        <v>561</v>
      </c>
      <c r="W382" s="10">
        <v>-5.7142857142857197</v>
      </c>
      <c r="X382" s="8">
        <v>342</v>
      </c>
      <c r="Y382" s="10">
        <v>-12.9770992366412</v>
      </c>
      <c r="Z382" s="8">
        <v>146</v>
      </c>
      <c r="AA382" s="10">
        <v>117.91044776119401</v>
      </c>
      <c r="AB382" s="8">
        <v>414</v>
      </c>
      <c r="AC382" s="10">
        <v>-9.2105263157894708</v>
      </c>
      <c r="AD382" s="8">
        <v>0</v>
      </c>
      <c r="AE382" s="10" t="s">
        <v>10</v>
      </c>
    </row>
    <row r="383" spans="1:31" x14ac:dyDescent="0.2">
      <c r="A383" s="36" t="s">
        <v>70</v>
      </c>
      <c r="B383" s="36" t="s">
        <v>703</v>
      </c>
      <c r="C383" s="8" t="s">
        <v>704</v>
      </c>
      <c r="D383" s="38" t="s">
        <v>19</v>
      </c>
      <c r="E383" s="8">
        <v>2020</v>
      </c>
      <c r="F383" s="9">
        <v>1340466</v>
      </c>
      <c r="G383" s="10">
        <v>3.8563809181431301</v>
      </c>
      <c r="H383" s="8">
        <v>681</v>
      </c>
      <c r="I383" s="8">
        <v>363</v>
      </c>
      <c r="J383" s="8">
        <v>1044</v>
      </c>
      <c r="K383" s="10">
        <v>-8.0176211453744504</v>
      </c>
      <c r="L383" s="11">
        <v>1283.9712643678199</v>
      </c>
      <c r="M383" s="10">
        <v>12.9089964962571</v>
      </c>
      <c r="N383" s="8">
        <v>188</v>
      </c>
      <c r="O383" s="10">
        <v>-23.5772357723577</v>
      </c>
      <c r="P383" s="8" t="s">
        <v>10</v>
      </c>
      <c r="Q383" s="8" t="s">
        <v>10</v>
      </c>
      <c r="R383" s="8" t="s">
        <v>10</v>
      </c>
      <c r="S383" s="8" t="s">
        <v>10</v>
      </c>
      <c r="T383" s="8">
        <v>1558</v>
      </c>
      <c r="U383" s="10">
        <v>6.4935064935064801</v>
      </c>
      <c r="V383" s="8">
        <v>534</v>
      </c>
      <c r="W383" s="10">
        <v>-4.8128342245989302</v>
      </c>
      <c r="X383" s="8">
        <v>387</v>
      </c>
      <c r="Y383" s="10">
        <v>13.157894736842101</v>
      </c>
      <c r="Z383" s="8">
        <v>113</v>
      </c>
      <c r="AA383" s="10">
        <v>-22.602739726027401</v>
      </c>
      <c r="AB383" s="8">
        <v>404</v>
      </c>
      <c r="AC383" s="10">
        <v>-2.4154589371980699</v>
      </c>
      <c r="AD383" s="8">
        <v>120</v>
      </c>
      <c r="AE383" s="10" t="s">
        <v>67</v>
      </c>
    </row>
    <row r="384" spans="1:31" x14ac:dyDescent="0.2">
      <c r="A384" s="17" t="s">
        <v>82</v>
      </c>
      <c r="B384" s="17" t="s">
        <v>701</v>
      </c>
      <c r="C384" s="4" t="s">
        <v>702</v>
      </c>
      <c r="D384" s="37" t="s">
        <v>19</v>
      </c>
      <c r="E384" s="4">
        <v>2015</v>
      </c>
      <c r="F384" s="5">
        <v>6240062</v>
      </c>
      <c r="G384" s="6" t="s">
        <v>10</v>
      </c>
      <c r="H384" s="4">
        <v>1175</v>
      </c>
      <c r="I384" s="4">
        <v>756</v>
      </c>
      <c r="J384" s="4">
        <v>1931</v>
      </c>
      <c r="K384" s="6" t="s">
        <v>10</v>
      </c>
      <c r="L384" s="7">
        <v>3231.5183842568599</v>
      </c>
      <c r="M384" s="6" t="s">
        <v>10</v>
      </c>
      <c r="N384" s="4">
        <v>315</v>
      </c>
      <c r="O384" s="6" t="s">
        <v>10</v>
      </c>
      <c r="P384" s="4" t="s">
        <v>10</v>
      </c>
      <c r="Q384" s="4" t="s">
        <v>10</v>
      </c>
      <c r="R384" s="4" t="s">
        <v>10</v>
      </c>
      <c r="S384" s="4" t="s">
        <v>10</v>
      </c>
      <c r="T384" s="4">
        <v>3152</v>
      </c>
      <c r="U384" s="6" t="s">
        <v>10</v>
      </c>
      <c r="V384" s="4">
        <v>735</v>
      </c>
      <c r="W384" s="6" t="s">
        <v>10</v>
      </c>
      <c r="X384" s="4">
        <v>557</v>
      </c>
      <c r="Y384" s="6" t="s">
        <v>10</v>
      </c>
      <c r="Z384" s="4">
        <v>347</v>
      </c>
      <c r="AA384" s="6" t="s">
        <v>10</v>
      </c>
      <c r="AB384" s="4">
        <v>1437</v>
      </c>
      <c r="AC384" s="6" t="s">
        <v>10</v>
      </c>
      <c r="AD384" s="4">
        <v>76</v>
      </c>
      <c r="AE384" s="6" t="s">
        <v>10</v>
      </c>
    </row>
    <row r="385" spans="1:31" x14ac:dyDescent="0.2">
      <c r="A385" s="36" t="s">
        <v>82</v>
      </c>
      <c r="B385" s="36" t="s">
        <v>701</v>
      </c>
      <c r="C385" s="8" t="s">
        <v>702</v>
      </c>
      <c r="D385" s="38" t="s">
        <v>19</v>
      </c>
      <c r="E385" s="8">
        <v>2016</v>
      </c>
      <c r="F385" s="9">
        <v>6242867</v>
      </c>
      <c r="G385" s="10">
        <v>4.4951476443655401E-2</v>
      </c>
      <c r="H385" s="8">
        <v>1048</v>
      </c>
      <c r="I385" s="8">
        <v>769</v>
      </c>
      <c r="J385" s="8">
        <v>1817</v>
      </c>
      <c r="K385" s="10">
        <v>-5.9036768513723397</v>
      </c>
      <c r="L385" s="11">
        <v>3435.8101265822802</v>
      </c>
      <c r="M385" s="10">
        <v>6.3218499180036902</v>
      </c>
      <c r="N385" s="8">
        <v>254</v>
      </c>
      <c r="O385" s="10">
        <v>-19.365079365079399</v>
      </c>
      <c r="P385" s="8" t="s">
        <v>10</v>
      </c>
      <c r="Q385" s="8" t="s">
        <v>10</v>
      </c>
      <c r="R385" s="8" t="s">
        <v>10</v>
      </c>
      <c r="S385" s="8" t="s">
        <v>10</v>
      </c>
      <c r="T385" s="8">
        <v>3407</v>
      </c>
      <c r="U385" s="10">
        <v>8.0901015228426392</v>
      </c>
      <c r="V385" s="8">
        <v>717</v>
      </c>
      <c r="W385" s="10">
        <v>-2.4489795918367299</v>
      </c>
      <c r="X385" s="8">
        <v>513</v>
      </c>
      <c r="Y385" s="10">
        <v>-7.8994614003590602</v>
      </c>
      <c r="Z385" s="8">
        <v>638</v>
      </c>
      <c r="AA385" s="10">
        <v>83.8616714697406</v>
      </c>
      <c r="AB385" s="8">
        <v>1460</v>
      </c>
      <c r="AC385" s="10">
        <v>1.6005567153792599</v>
      </c>
      <c r="AD385" s="8">
        <v>79</v>
      </c>
      <c r="AE385" s="10">
        <v>3.9473684210526301</v>
      </c>
    </row>
    <row r="386" spans="1:31" x14ac:dyDescent="0.2">
      <c r="A386" s="36" t="s">
        <v>82</v>
      </c>
      <c r="B386" s="36" t="s">
        <v>701</v>
      </c>
      <c r="C386" s="8" t="s">
        <v>702</v>
      </c>
      <c r="D386" s="38" t="s">
        <v>19</v>
      </c>
      <c r="E386" s="8">
        <v>2017</v>
      </c>
      <c r="F386" s="9">
        <v>6317794</v>
      </c>
      <c r="G386" s="10">
        <v>1.2002017662718001</v>
      </c>
      <c r="H386" s="8">
        <v>982</v>
      </c>
      <c r="I386" s="8">
        <v>567</v>
      </c>
      <c r="J386" s="8">
        <v>1549</v>
      </c>
      <c r="K386" s="10">
        <v>-14.7495872317006</v>
      </c>
      <c r="L386" s="11">
        <v>4078.6275016139398</v>
      </c>
      <c r="M386" s="10">
        <v>18.709339321701702</v>
      </c>
      <c r="N386" s="8">
        <v>235</v>
      </c>
      <c r="O386" s="10">
        <v>-7.4803149606299204</v>
      </c>
      <c r="P386" s="8" t="s">
        <v>10</v>
      </c>
      <c r="Q386" s="8" t="s">
        <v>10</v>
      </c>
      <c r="R386" s="8" t="s">
        <v>10</v>
      </c>
      <c r="S386" s="8" t="s">
        <v>10</v>
      </c>
      <c r="T386" s="8">
        <v>3253</v>
      </c>
      <c r="U386" s="10">
        <v>-4.5201056648077502</v>
      </c>
      <c r="V386" s="8">
        <v>755</v>
      </c>
      <c r="W386" s="10">
        <v>5.2998605299860602</v>
      </c>
      <c r="X386" s="8">
        <v>338</v>
      </c>
      <c r="Y386" s="10">
        <v>-34.113060428849899</v>
      </c>
      <c r="Z386" s="8">
        <v>535</v>
      </c>
      <c r="AA386" s="10">
        <v>-16.144200626959201</v>
      </c>
      <c r="AB386" s="8">
        <v>1575</v>
      </c>
      <c r="AC386" s="10">
        <v>7.8767123287671197</v>
      </c>
      <c r="AD386" s="8">
        <v>50</v>
      </c>
      <c r="AE386" s="10">
        <v>-36.708860759493703</v>
      </c>
    </row>
    <row r="387" spans="1:31" x14ac:dyDescent="0.2">
      <c r="A387" s="36" t="s">
        <v>82</v>
      </c>
      <c r="B387" s="36" t="s">
        <v>701</v>
      </c>
      <c r="C387" s="8" t="s">
        <v>702</v>
      </c>
      <c r="D387" s="38" t="s">
        <v>19</v>
      </c>
      <c r="E387" s="8">
        <v>2018</v>
      </c>
      <c r="F387" s="9">
        <v>6347400</v>
      </c>
      <c r="G387" s="10">
        <v>0.46861293673077198</v>
      </c>
      <c r="H387" s="8">
        <v>1155</v>
      </c>
      <c r="I387" s="8">
        <v>640</v>
      </c>
      <c r="J387" s="8">
        <v>1795</v>
      </c>
      <c r="K387" s="10">
        <v>15.8812136862492</v>
      </c>
      <c r="L387" s="11">
        <v>3536.15598885794</v>
      </c>
      <c r="M387" s="10">
        <v>-13.3003446022307</v>
      </c>
      <c r="N387" s="8">
        <v>262</v>
      </c>
      <c r="O387" s="10">
        <v>11.489361702127701</v>
      </c>
      <c r="P387" s="8" t="s">
        <v>10</v>
      </c>
      <c r="Q387" s="8" t="s">
        <v>10</v>
      </c>
      <c r="R387" s="8" t="s">
        <v>10</v>
      </c>
      <c r="S387" s="8" t="s">
        <v>10</v>
      </c>
      <c r="T387" s="8">
        <v>3564</v>
      </c>
      <c r="U387" s="10">
        <v>9.5604057792806607</v>
      </c>
      <c r="V387" s="8">
        <v>960</v>
      </c>
      <c r="W387" s="10">
        <v>27.152317880794701</v>
      </c>
      <c r="X387" s="8">
        <v>316</v>
      </c>
      <c r="Y387" s="10">
        <v>-6.5088757396449699</v>
      </c>
      <c r="Z387" s="8">
        <v>592</v>
      </c>
      <c r="AA387" s="10">
        <v>10.6542056074766</v>
      </c>
      <c r="AB387" s="8">
        <v>1609</v>
      </c>
      <c r="AC387" s="10">
        <v>2.1587301587301599</v>
      </c>
      <c r="AD387" s="8">
        <v>87</v>
      </c>
      <c r="AE387" s="10">
        <v>74</v>
      </c>
    </row>
    <row r="388" spans="1:31" x14ac:dyDescent="0.2">
      <c r="A388" s="36" t="s">
        <v>82</v>
      </c>
      <c r="B388" s="36" t="s">
        <v>701</v>
      </c>
      <c r="C388" s="8" t="s">
        <v>702</v>
      </c>
      <c r="D388" s="38" t="s">
        <v>19</v>
      </c>
      <c r="E388" s="8">
        <v>2019</v>
      </c>
      <c r="F388" s="9">
        <v>6685221</v>
      </c>
      <c r="G388" s="10">
        <v>5.32219491445316</v>
      </c>
      <c r="H388" s="8">
        <v>978</v>
      </c>
      <c r="I388" s="8">
        <v>672</v>
      </c>
      <c r="J388" s="8">
        <v>1650</v>
      </c>
      <c r="K388" s="10">
        <v>-8.0779944289693599</v>
      </c>
      <c r="L388" s="11">
        <v>4051.6490909090899</v>
      </c>
      <c r="M388" s="10">
        <v>14.5777817402687</v>
      </c>
      <c r="N388" s="8">
        <v>264</v>
      </c>
      <c r="O388" s="10">
        <v>0.76335877862594403</v>
      </c>
      <c r="P388" s="8" t="s">
        <v>10</v>
      </c>
      <c r="Q388" s="8" t="s">
        <v>10</v>
      </c>
      <c r="R388" s="8" t="s">
        <v>10</v>
      </c>
      <c r="S388" s="8" t="s">
        <v>10</v>
      </c>
      <c r="T388" s="8">
        <v>3445</v>
      </c>
      <c r="U388" s="10">
        <v>-3.3389450056116701</v>
      </c>
      <c r="V388" s="8">
        <v>779</v>
      </c>
      <c r="W388" s="10">
        <v>-18.8541666666667</v>
      </c>
      <c r="X388" s="8">
        <v>313</v>
      </c>
      <c r="Y388" s="10">
        <v>-0.9493670886076</v>
      </c>
      <c r="Z388" s="8">
        <v>684</v>
      </c>
      <c r="AA388" s="10">
        <v>15.540540540540499</v>
      </c>
      <c r="AB388" s="8">
        <v>1580</v>
      </c>
      <c r="AC388" s="10">
        <v>-1.80236171535115</v>
      </c>
      <c r="AD388" s="8">
        <v>89</v>
      </c>
      <c r="AE388" s="10">
        <v>2.29885057471264</v>
      </c>
    </row>
    <row r="389" spans="1:31" x14ac:dyDescent="0.2">
      <c r="A389" s="36" t="s">
        <v>82</v>
      </c>
      <c r="B389" s="36" t="s">
        <v>701</v>
      </c>
      <c r="C389" s="8" t="s">
        <v>702</v>
      </c>
      <c r="D389" s="38" t="s">
        <v>19</v>
      </c>
      <c r="E389" s="8">
        <v>2020</v>
      </c>
      <c r="F389" s="9">
        <v>7224219</v>
      </c>
      <c r="G389" s="10">
        <v>8.0625307674944597</v>
      </c>
      <c r="H389" s="8">
        <v>840</v>
      </c>
      <c r="I389" s="8">
        <v>612</v>
      </c>
      <c r="J389" s="8">
        <v>1452</v>
      </c>
      <c r="K389" s="10">
        <v>-12</v>
      </c>
      <c r="L389" s="11">
        <v>4975.3574380165301</v>
      </c>
      <c r="M389" s="10">
        <v>22.7983304176073</v>
      </c>
      <c r="N389" s="8">
        <v>266</v>
      </c>
      <c r="O389" s="10">
        <v>0.75757575757575701</v>
      </c>
      <c r="P389" s="8" t="s">
        <v>10</v>
      </c>
      <c r="Q389" s="8" t="s">
        <v>10</v>
      </c>
      <c r="R389" s="8" t="s">
        <v>10</v>
      </c>
      <c r="S389" s="8" t="s">
        <v>10</v>
      </c>
      <c r="T389" s="8">
        <v>3457</v>
      </c>
      <c r="U389" s="10">
        <v>0.34833091436865499</v>
      </c>
      <c r="V389" s="8">
        <v>800</v>
      </c>
      <c r="W389" s="10">
        <v>2.69576379974326</v>
      </c>
      <c r="X389" s="8">
        <v>291</v>
      </c>
      <c r="Y389" s="10">
        <v>-7.0287539936102297</v>
      </c>
      <c r="Z389" s="8">
        <v>760</v>
      </c>
      <c r="AA389" s="10">
        <v>11.1111111111111</v>
      </c>
      <c r="AB389" s="8">
        <v>1499</v>
      </c>
      <c r="AC389" s="10">
        <v>-5.1265822784810204</v>
      </c>
      <c r="AD389" s="8">
        <v>107</v>
      </c>
      <c r="AE389" s="10">
        <v>20.2247191011236</v>
      </c>
    </row>
    <row r="390" spans="1:31" x14ac:dyDescent="0.2">
      <c r="A390" s="17" t="s">
        <v>77</v>
      </c>
      <c r="B390" s="17" t="s">
        <v>699</v>
      </c>
      <c r="C390" s="4" t="s">
        <v>700</v>
      </c>
      <c r="D390" s="37" t="s">
        <v>19</v>
      </c>
      <c r="E390" s="4">
        <v>2015</v>
      </c>
      <c r="F390" s="5">
        <v>4036255</v>
      </c>
      <c r="G390" s="6" t="s">
        <v>10</v>
      </c>
      <c r="H390" s="4">
        <v>2215</v>
      </c>
      <c r="I390" s="4">
        <v>1172</v>
      </c>
      <c r="J390" s="4">
        <v>3387</v>
      </c>
      <c r="K390" s="6" t="s">
        <v>10</v>
      </c>
      <c r="L390" s="7">
        <v>1191.6902863891301</v>
      </c>
      <c r="M390" s="6" t="s">
        <v>10</v>
      </c>
      <c r="N390" s="4">
        <v>633</v>
      </c>
      <c r="O390" s="6" t="s">
        <v>10</v>
      </c>
      <c r="P390" s="4" t="s">
        <v>10</v>
      </c>
      <c r="Q390" s="4" t="s">
        <v>10</v>
      </c>
      <c r="R390" s="4" t="s">
        <v>10</v>
      </c>
      <c r="S390" s="4" t="s">
        <v>10</v>
      </c>
      <c r="T390" s="4">
        <v>4070</v>
      </c>
      <c r="U390" s="6" t="s">
        <v>10</v>
      </c>
      <c r="V390" s="4">
        <v>1535</v>
      </c>
      <c r="W390" s="6" t="s">
        <v>10</v>
      </c>
      <c r="X390" s="4">
        <v>927</v>
      </c>
      <c r="Y390" s="6" t="s">
        <v>10</v>
      </c>
      <c r="Z390" s="4">
        <v>408</v>
      </c>
      <c r="AA390" s="6" t="s">
        <v>10</v>
      </c>
      <c r="AB390" s="4">
        <v>1200</v>
      </c>
      <c r="AC390" s="6" t="s">
        <v>10</v>
      </c>
      <c r="AD390" s="4">
        <v>0</v>
      </c>
      <c r="AE390" s="6" t="s">
        <v>10</v>
      </c>
    </row>
    <row r="391" spans="1:31" x14ac:dyDescent="0.2">
      <c r="A391" s="36" t="s">
        <v>77</v>
      </c>
      <c r="B391" s="36" t="s">
        <v>699</v>
      </c>
      <c r="C391" s="8" t="s">
        <v>700</v>
      </c>
      <c r="D391" s="38" t="s">
        <v>19</v>
      </c>
      <c r="E391" s="8">
        <v>2016</v>
      </c>
      <c r="F391" s="9">
        <v>4037891</v>
      </c>
      <c r="G391" s="10">
        <v>4.0532622443323299E-2</v>
      </c>
      <c r="H391" s="8">
        <v>1638</v>
      </c>
      <c r="I391" s="8">
        <v>1139</v>
      </c>
      <c r="J391" s="8">
        <v>2777</v>
      </c>
      <c r="K391" s="10">
        <v>-18.010038382049</v>
      </c>
      <c r="L391" s="11">
        <v>1454.04789341015</v>
      </c>
      <c r="M391" s="10">
        <v>22.015586601446</v>
      </c>
      <c r="N391" s="8">
        <v>607</v>
      </c>
      <c r="O391" s="10">
        <v>-4.1074249605055302</v>
      </c>
      <c r="P391" s="8" t="s">
        <v>10</v>
      </c>
      <c r="Q391" s="8" t="s">
        <v>10</v>
      </c>
      <c r="R391" s="8" t="s">
        <v>10</v>
      </c>
      <c r="S391" s="8" t="s">
        <v>10</v>
      </c>
      <c r="T391" s="8">
        <v>4307</v>
      </c>
      <c r="U391" s="10">
        <v>5.8230958230958096</v>
      </c>
      <c r="V391" s="8">
        <v>1378</v>
      </c>
      <c r="W391" s="10">
        <v>-10.228013029315999</v>
      </c>
      <c r="X391" s="8">
        <v>740</v>
      </c>
      <c r="Y391" s="10">
        <v>-20.172599784250298</v>
      </c>
      <c r="Z391" s="8">
        <v>774</v>
      </c>
      <c r="AA391" s="10">
        <v>89.705882352941202</v>
      </c>
      <c r="AB391" s="8">
        <v>1415</v>
      </c>
      <c r="AC391" s="10">
        <v>17.9166666666667</v>
      </c>
      <c r="AD391" s="8">
        <v>0</v>
      </c>
      <c r="AE391" s="10" t="s">
        <v>10</v>
      </c>
    </row>
    <row r="392" spans="1:31" x14ac:dyDescent="0.2">
      <c r="A392" s="36" t="s">
        <v>77</v>
      </c>
      <c r="B392" s="36" t="s">
        <v>699</v>
      </c>
      <c r="C392" s="8" t="s">
        <v>700</v>
      </c>
      <c r="D392" s="38" t="s">
        <v>19</v>
      </c>
      <c r="E392" s="8">
        <v>2017</v>
      </c>
      <c r="F392" s="9">
        <v>4075020</v>
      </c>
      <c r="G392" s="10">
        <v>0.91951466743407395</v>
      </c>
      <c r="H392" s="8">
        <v>1679</v>
      </c>
      <c r="I392" s="8">
        <v>1152</v>
      </c>
      <c r="J392" s="8">
        <v>2831</v>
      </c>
      <c r="K392" s="10">
        <v>1.94454447245229</v>
      </c>
      <c r="L392" s="11">
        <v>1439.42776404097</v>
      </c>
      <c r="M392" s="10">
        <v>-1.00547784123476</v>
      </c>
      <c r="N392" s="8">
        <v>690</v>
      </c>
      <c r="O392" s="10">
        <v>13.673805601318</v>
      </c>
      <c r="P392" s="8" t="s">
        <v>10</v>
      </c>
      <c r="Q392" s="8" t="s">
        <v>10</v>
      </c>
      <c r="R392" s="8" t="s">
        <v>10</v>
      </c>
      <c r="S392" s="8" t="s">
        <v>10</v>
      </c>
      <c r="T392" s="8">
        <v>3669</v>
      </c>
      <c r="U392" s="10">
        <v>-14.8130949616903</v>
      </c>
      <c r="V392" s="8">
        <v>1543</v>
      </c>
      <c r="W392" s="10">
        <v>11.973875181422301</v>
      </c>
      <c r="X392" s="8">
        <v>459</v>
      </c>
      <c r="Y392" s="10">
        <v>-37.972972972972997</v>
      </c>
      <c r="Z392" s="8">
        <v>143</v>
      </c>
      <c r="AA392" s="10">
        <v>-81.524547803617594</v>
      </c>
      <c r="AB392" s="8">
        <v>1524</v>
      </c>
      <c r="AC392" s="10">
        <v>7.7031802120141304</v>
      </c>
      <c r="AD392" s="8">
        <v>0</v>
      </c>
      <c r="AE392" s="10" t="s">
        <v>10</v>
      </c>
    </row>
    <row r="393" spans="1:31" x14ac:dyDescent="0.2">
      <c r="A393" s="36" t="s">
        <v>77</v>
      </c>
      <c r="B393" s="36" t="s">
        <v>699</v>
      </c>
      <c r="C393" s="8" t="s">
        <v>700</v>
      </c>
      <c r="D393" s="38" t="s">
        <v>19</v>
      </c>
      <c r="E393" s="8">
        <v>2018</v>
      </c>
      <c r="F393" s="9">
        <v>4129427</v>
      </c>
      <c r="G393" s="10">
        <v>1.33513455148686</v>
      </c>
      <c r="H393" s="8">
        <v>1647</v>
      </c>
      <c r="I393" s="8">
        <v>965</v>
      </c>
      <c r="J393" s="8">
        <v>2612</v>
      </c>
      <c r="K393" s="10">
        <v>-7.7357824090427503</v>
      </c>
      <c r="L393" s="11">
        <v>1580.94448698315</v>
      </c>
      <c r="M393" s="10">
        <v>9.8314570885372792</v>
      </c>
      <c r="N393" s="8">
        <v>434</v>
      </c>
      <c r="O393" s="10">
        <v>-37.101449275362299</v>
      </c>
      <c r="P393" s="8" t="s">
        <v>10</v>
      </c>
      <c r="Q393" s="8" t="s">
        <v>10</v>
      </c>
      <c r="R393" s="8" t="s">
        <v>10</v>
      </c>
      <c r="S393" s="8" t="s">
        <v>10</v>
      </c>
      <c r="T393" s="8">
        <v>4082</v>
      </c>
      <c r="U393" s="10">
        <v>11.2564731534478</v>
      </c>
      <c r="V393" s="8">
        <v>1545</v>
      </c>
      <c r="W393" s="10">
        <v>0.129617627997414</v>
      </c>
      <c r="X393" s="8">
        <v>351</v>
      </c>
      <c r="Y393" s="10">
        <v>-23.529411764705898</v>
      </c>
      <c r="Z393" s="8">
        <v>601</v>
      </c>
      <c r="AA393" s="10">
        <v>320.27972027971998</v>
      </c>
      <c r="AB393" s="8">
        <v>1570</v>
      </c>
      <c r="AC393" s="10">
        <v>3.01837270341208</v>
      </c>
      <c r="AD393" s="8">
        <v>15</v>
      </c>
      <c r="AE393" s="10" t="s">
        <v>67</v>
      </c>
    </row>
    <row r="394" spans="1:31" x14ac:dyDescent="0.2">
      <c r="A394" s="36" t="s">
        <v>77</v>
      </c>
      <c r="B394" s="36" t="s">
        <v>699</v>
      </c>
      <c r="C394" s="8" t="s">
        <v>700</v>
      </c>
      <c r="D394" s="38" t="s">
        <v>19</v>
      </c>
      <c r="E394" s="8">
        <v>2019</v>
      </c>
      <c r="F394" s="9">
        <v>4534495</v>
      </c>
      <c r="G394" s="10">
        <v>9.8093028403214202</v>
      </c>
      <c r="H394" s="8">
        <v>1581</v>
      </c>
      <c r="I394" s="8">
        <v>834</v>
      </c>
      <c r="J394" s="8">
        <v>2415</v>
      </c>
      <c r="K394" s="10">
        <v>-7.54211332312404</v>
      </c>
      <c r="L394" s="11">
        <v>1877.63768115942</v>
      </c>
      <c r="M394" s="10">
        <v>18.7668318918921</v>
      </c>
      <c r="N394" s="8">
        <v>722</v>
      </c>
      <c r="O394" s="10">
        <v>66.359447004608299</v>
      </c>
      <c r="P394" s="8" t="s">
        <v>10</v>
      </c>
      <c r="Q394" s="8" t="s">
        <v>10</v>
      </c>
      <c r="R394" s="8" t="s">
        <v>10</v>
      </c>
      <c r="S394" s="8" t="s">
        <v>10</v>
      </c>
      <c r="T394" s="8">
        <v>3795</v>
      </c>
      <c r="U394" s="10">
        <v>-7.0308672219500199</v>
      </c>
      <c r="V394" s="8">
        <v>1476</v>
      </c>
      <c r="W394" s="10">
        <v>-4.4660194174757297</v>
      </c>
      <c r="X394" s="8">
        <v>380</v>
      </c>
      <c r="Y394" s="10">
        <v>8.2621082621082707</v>
      </c>
      <c r="Z394" s="8">
        <v>369</v>
      </c>
      <c r="AA394" s="10">
        <v>-38.6023294509151</v>
      </c>
      <c r="AB394" s="8">
        <v>1555</v>
      </c>
      <c r="AC394" s="10">
        <v>-0.95541401273885296</v>
      </c>
      <c r="AD394" s="8">
        <v>15</v>
      </c>
      <c r="AE394" s="10">
        <v>0</v>
      </c>
    </row>
    <row r="395" spans="1:31" x14ac:dyDescent="0.2">
      <c r="A395" s="36" t="s">
        <v>77</v>
      </c>
      <c r="B395" s="36" t="s">
        <v>699</v>
      </c>
      <c r="C395" s="8" t="s">
        <v>700</v>
      </c>
      <c r="D395" s="38" t="s">
        <v>19</v>
      </c>
      <c r="E395" s="8">
        <v>2020</v>
      </c>
      <c r="F395" s="9">
        <v>4769867</v>
      </c>
      <c r="G395" s="10">
        <v>5.1906992950703401</v>
      </c>
      <c r="H395" s="8">
        <v>1418</v>
      </c>
      <c r="I395" s="8">
        <v>808</v>
      </c>
      <c r="J395" s="8">
        <v>2226</v>
      </c>
      <c r="K395" s="10">
        <v>-7.8260869565217401</v>
      </c>
      <c r="L395" s="11">
        <v>2142.7973944294699</v>
      </c>
      <c r="M395" s="10">
        <v>14.121985084274399</v>
      </c>
      <c r="N395" s="8">
        <v>592</v>
      </c>
      <c r="O395" s="10">
        <v>-18.005540166205002</v>
      </c>
      <c r="P395" s="8" t="s">
        <v>10</v>
      </c>
      <c r="Q395" s="8" t="s">
        <v>10</v>
      </c>
      <c r="R395" s="8" t="s">
        <v>10</v>
      </c>
      <c r="S395" s="8" t="s">
        <v>10</v>
      </c>
      <c r="T395" s="8">
        <v>4026</v>
      </c>
      <c r="U395" s="10">
        <v>6.0869565217391397</v>
      </c>
      <c r="V395" s="8">
        <v>1443</v>
      </c>
      <c r="W395" s="10">
        <v>-2.23577235772358</v>
      </c>
      <c r="X395" s="8">
        <v>371</v>
      </c>
      <c r="Y395" s="10">
        <v>-2.3684210526315801</v>
      </c>
      <c r="Z395" s="8">
        <v>583</v>
      </c>
      <c r="AA395" s="10">
        <v>57.994579945799501</v>
      </c>
      <c r="AB395" s="8">
        <v>1589</v>
      </c>
      <c r="AC395" s="10">
        <v>2.1864951768488798</v>
      </c>
      <c r="AD395" s="8">
        <v>40</v>
      </c>
      <c r="AE395" s="10">
        <v>166.666666666667</v>
      </c>
    </row>
    <row r="396" spans="1:31" x14ac:dyDescent="0.2">
      <c r="A396" s="17" t="s">
        <v>70</v>
      </c>
      <c r="B396" s="17" t="s">
        <v>697</v>
      </c>
      <c r="C396" s="4" t="s">
        <v>698</v>
      </c>
      <c r="D396" s="37" t="s">
        <v>19</v>
      </c>
      <c r="E396" s="4">
        <v>2015</v>
      </c>
      <c r="F396" s="5">
        <v>1614059</v>
      </c>
      <c r="G396" s="6" t="s">
        <v>10</v>
      </c>
      <c r="H396" s="4">
        <v>227</v>
      </c>
      <c r="I396" s="4">
        <v>237</v>
      </c>
      <c r="J396" s="4">
        <v>464</v>
      </c>
      <c r="K396" s="6" t="s">
        <v>10</v>
      </c>
      <c r="L396" s="7">
        <v>3478.5754310344801</v>
      </c>
      <c r="M396" s="6" t="s">
        <v>10</v>
      </c>
      <c r="N396" s="4">
        <v>100</v>
      </c>
      <c r="O396" s="6" t="s">
        <v>10</v>
      </c>
      <c r="P396" s="4" t="s">
        <v>10</v>
      </c>
      <c r="Q396" s="4" t="s">
        <v>10</v>
      </c>
      <c r="R396" s="4" t="s">
        <v>10</v>
      </c>
      <c r="S396" s="4" t="s">
        <v>10</v>
      </c>
      <c r="T396" s="4">
        <v>660</v>
      </c>
      <c r="U396" s="6" t="s">
        <v>10</v>
      </c>
      <c r="V396" s="4">
        <v>222</v>
      </c>
      <c r="W396" s="6" t="s">
        <v>10</v>
      </c>
      <c r="X396" s="4">
        <v>290</v>
      </c>
      <c r="Y396" s="6" t="s">
        <v>10</v>
      </c>
      <c r="Z396" s="4">
        <v>0</v>
      </c>
      <c r="AA396" s="6" t="s">
        <v>10</v>
      </c>
      <c r="AB396" s="4">
        <v>148</v>
      </c>
      <c r="AC396" s="6" t="s">
        <v>10</v>
      </c>
      <c r="AD396" s="4">
        <v>0</v>
      </c>
      <c r="AE396" s="6" t="s">
        <v>10</v>
      </c>
    </row>
    <row r="397" spans="1:31" x14ac:dyDescent="0.2">
      <c r="A397" s="36" t="s">
        <v>70</v>
      </c>
      <c r="B397" s="36" t="s">
        <v>697</v>
      </c>
      <c r="C397" s="8" t="s">
        <v>698</v>
      </c>
      <c r="D397" s="38" t="s">
        <v>19</v>
      </c>
      <c r="E397" s="8">
        <v>2016</v>
      </c>
      <c r="F397" s="9">
        <v>1636029</v>
      </c>
      <c r="G397" s="10">
        <v>1.3611646166590099</v>
      </c>
      <c r="H397" s="8">
        <v>375</v>
      </c>
      <c r="I397" s="8">
        <v>260</v>
      </c>
      <c r="J397" s="8">
        <v>635</v>
      </c>
      <c r="K397" s="10">
        <v>36.8534482758621</v>
      </c>
      <c r="L397" s="11">
        <v>2576.4236220472399</v>
      </c>
      <c r="M397" s="10">
        <v>-25.934519083260199</v>
      </c>
      <c r="N397" s="8">
        <v>88</v>
      </c>
      <c r="O397" s="10">
        <v>-12</v>
      </c>
      <c r="P397" s="8" t="s">
        <v>10</v>
      </c>
      <c r="Q397" s="8" t="s">
        <v>10</v>
      </c>
      <c r="R397" s="8" t="s">
        <v>10</v>
      </c>
      <c r="S397" s="8" t="s">
        <v>10</v>
      </c>
      <c r="T397" s="8">
        <v>831</v>
      </c>
      <c r="U397" s="10">
        <v>25.909090909090899</v>
      </c>
      <c r="V397" s="8">
        <v>300</v>
      </c>
      <c r="W397" s="10">
        <v>35.135135135135101</v>
      </c>
      <c r="X397" s="8">
        <v>364</v>
      </c>
      <c r="Y397" s="10">
        <v>25.517241379310398</v>
      </c>
      <c r="Z397" s="8">
        <v>12</v>
      </c>
      <c r="AA397" s="10" t="s">
        <v>67</v>
      </c>
      <c r="AB397" s="8">
        <v>155</v>
      </c>
      <c r="AC397" s="10">
        <v>4.7297297297297396</v>
      </c>
      <c r="AD397" s="8">
        <v>0</v>
      </c>
      <c r="AE397" s="10" t="s">
        <v>10</v>
      </c>
    </row>
    <row r="398" spans="1:31" x14ac:dyDescent="0.2">
      <c r="A398" s="36" t="s">
        <v>70</v>
      </c>
      <c r="B398" s="36" t="s">
        <v>697</v>
      </c>
      <c r="C398" s="8" t="s">
        <v>698</v>
      </c>
      <c r="D398" s="38" t="s">
        <v>19</v>
      </c>
      <c r="E398" s="8">
        <v>2017</v>
      </c>
      <c r="F398" s="9">
        <v>1863611</v>
      </c>
      <c r="G398" s="10">
        <v>13.910633613462901</v>
      </c>
      <c r="H398" s="8">
        <v>363</v>
      </c>
      <c r="I398" s="8">
        <v>149</v>
      </c>
      <c r="J398" s="8">
        <v>512</v>
      </c>
      <c r="K398" s="10">
        <v>-19.370078740157499</v>
      </c>
      <c r="L398" s="11">
        <v>3639.865234375</v>
      </c>
      <c r="M398" s="10">
        <v>41.275883485447103</v>
      </c>
      <c r="N398" s="8">
        <v>77</v>
      </c>
      <c r="O398" s="10">
        <v>-12.5</v>
      </c>
      <c r="P398" s="8" t="s">
        <v>10</v>
      </c>
      <c r="Q398" s="8" t="s">
        <v>10</v>
      </c>
      <c r="R398" s="8" t="s">
        <v>10</v>
      </c>
      <c r="S398" s="8" t="s">
        <v>10</v>
      </c>
      <c r="T398" s="8">
        <v>784</v>
      </c>
      <c r="U398" s="10">
        <v>-5.6558363417569204</v>
      </c>
      <c r="V398" s="8">
        <v>208</v>
      </c>
      <c r="W398" s="10">
        <v>-30.6666666666667</v>
      </c>
      <c r="X398" s="8">
        <v>316</v>
      </c>
      <c r="Y398" s="10">
        <v>-13.1868131868132</v>
      </c>
      <c r="Z398" s="8">
        <v>7</v>
      </c>
      <c r="AA398" s="10">
        <v>-41.6666666666667</v>
      </c>
      <c r="AB398" s="8">
        <v>253</v>
      </c>
      <c r="AC398" s="10">
        <v>63.225806451612897</v>
      </c>
      <c r="AD398" s="8">
        <v>0</v>
      </c>
      <c r="AE398" s="10" t="s">
        <v>10</v>
      </c>
    </row>
    <row r="399" spans="1:31" x14ac:dyDescent="0.2">
      <c r="A399" s="36" t="s">
        <v>70</v>
      </c>
      <c r="B399" s="36" t="s">
        <v>697</v>
      </c>
      <c r="C399" s="8" t="s">
        <v>698</v>
      </c>
      <c r="D399" s="38" t="s">
        <v>19</v>
      </c>
      <c r="E399" s="8">
        <v>2018</v>
      </c>
      <c r="F399" s="9">
        <v>1974655</v>
      </c>
      <c r="G399" s="10">
        <v>5.95853963085644</v>
      </c>
      <c r="H399" s="8">
        <v>418</v>
      </c>
      <c r="I399" s="8">
        <v>134</v>
      </c>
      <c r="J399" s="8">
        <v>552</v>
      </c>
      <c r="K399" s="10">
        <v>7.8125</v>
      </c>
      <c r="L399" s="11">
        <v>3577.2735507246398</v>
      </c>
      <c r="M399" s="10">
        <v>-1.7196154148578</v>
      </c>
      <c r="N399" s="8">
        <v>84</v>
      </c>
      <c r="O399" s="10">
        <v>9.0909090909090793</v>
      </c>
      <c r="P399" s="8" t="s">
        <v>10</v>
      </c>
      <c r="Q399" s="8" t="s">
        <v>10</v>
      </c>
      <c r="R399" s="8" t="s">
        <v>10</v>
      </c>
      <c r="S399" s="8" t="s">
        <v>10</v>
      </c>
      <c r="T399" s="8">
        <v>911</v>
      </c>
      <c r="U399" s="10">
        <v>16.1989795918367</v>
      </c>
      <c r="V399" s="8">
        <v>270</v>
      </c>
      <c r="W399" s="10">
        <v>29.807692307692299</v>
      </c>
      <c r="X399" s="8">
        <v>301</v>
      </c>
      <c r="Y399" s="10">
        <v>-4.7468354430379804</v>
      </c>
      <c r="Z399" s="8">
        <v>70</v>
      </c>
      <c r="AA399" s="10">
        <v>900</v>
      </c>
      <c r="AB399" s="8">
        <v>270</v>
      </c>
      <c r="AC399" s="10">
        <v>6.7193675889328102</v>
      </c>
      <c r="AD399" s="8">
        <v>0</v>
      </c>
      <c r="AE399" s="10" t="s">
        <v>10</v>
      </c>
    </row>
    <row r="400" spans="1:31" x14ac:dyDescent="0.2">
      <c r="A400" s="36" t="s">
        <v>70</v>
      </c>
      <c r="B400" s="36" t="s">
        <v>697</v>
      </c>
      <c r="C400" s="8" t="s">
        <v>698</v>
      </c>
      <c r="D400" s="38" t="s">
        <v>19</v>
      </c>
      <c r="E400" s="8">
        <v>2019</v>
      </c>
      <c r="F400" s="9">
        <v>2147661</v>
      </c>
      <c r="G400" s="10">
        <v>8.7613279281697292</v>
      </c>
      <c r="H400" s="8">
        <v>449</v>
      </c>
      <c r="I400" s="8">
        <v>114</v>
      </c>
      <c r="J400" s="8">
        <v>563</v>
      </c>
      <c r="K400" s="10">
        <v>1.9927536231884</v>
      </c>
      <c r="L400" s="11">
        <v>3814.6731793960898</v>
      </c>
      <c r="M400" s="10">
        <v>6.6363286258431602</v>
      </c>
      <c r="N400" s="8">
        <v>80</v>
      </c>
      <c r="O400" s="10">
        <v>-4.7619047619047699</v>
      </c>
      <c r="P400" s="8" t="s">
        <v>10</v>
      </c>
      <c r="Q400" s="8" t="s">
        <v>10</v>
      </c>
      <c r="R400" s="8" t="s">
        <v>10</v>
      </c>
      <c r="S400" s="8" t="s">
        <v>10</v>
      </c>
      <c r="T400" s="8">
        <v>969</v>
      </c>
      <c r="U400" s="10">
        <v>6.3666300768386401</v>
      </c>
      <c r="V400" s="8">
        <v>279</v>
      </c>
      <c r="W400" s="10">
        <v>3.3333333333333401</v>
      </c>
      <c r="X400" s="8">
        <v>319</v>
      </c>
      <c r="Y400" s="10">
        <v>5.9800664451827199</v>
      </c>
      <c r="Z400" s="8">
        <v>93</v>
      </c>
      <c r="AA400" s="10">
        <v>32.857142857142897</v>
      </c>
      <c r="AB400" s="8">
        <v>278</v>
      </c>
      <c r="AC400" s="10">
        <v>2.9629629629629699</v>
      </c>
      <c r="AD400" s="8">
        <v>0</v>
      </c>
      <c r="AE400" s="10" t="s">
        <v>10</v>
      </c>
    </row>
    <row r="401" spans="1:31" x14ac:dyDescent="0.2">
      <c r="A401" s="36" t="s">
        <v>70</v>
      </c>
      <c r="B401" s="36" t="s">
        <v>697</v>
      </c>
      <c r="C401" s="8" t="s">
        <v>698</v>
      </c>
      <c r="D401" s="38" t="s">
        <v>19</v>
      </c>
      <c r="E401" s="8">
        <v>2020</v>
      </c>
      <c r="F401" s="9">
        <v>2281569</v>
      </c>
      <c r="G401" s="10">
        <v>6.2350622374760301</v>
      </c>
      <c r="H401" s="8">
        <v>422</v>
      </c>
      <c r="I401" s="8">
        <v>190</v>
      </c>
      <c r="J401" s="8">
        <v>612</v>
      </c>
      <c r="K401" s="10">
        <v>8.7033747779751405</v>
      </c>
      <c r="L401" s="11">
        <v>3728.0539215686299</v>
      </c>
      <c r="M401" s="10">
        <v>-2.2706862096421498</v>
      </c>
      <c r="N401" s="8">
        <v>78</v>
      </c>
      <c r="O401" s="10">
        <v>-2.5</v>
      </c>
      <c r="P401" s="8" t="s">
        <v>10</v>
      </c>
      <c r="Q401" s="8" t="s">
        <v>10</v>
      </c>
      <c r="R401" s="8" t="s">
        <v>10</v>
      </c>
      <c r="S401" s="8" t="s">
        <v>10</v>
      </c>
      <c r="T401" s="8">
        <v>1003</v>
      </c>
      <c r="U401" s="10">
        <v>3.5087719298245701</v>
      </c>
      <c r="V401" s="8">
        <v>284</v>
      </c>
      <c r="W401" s="10">
        <v>1.79211469534051</v>
      </c>
      <c r="X401" s="8">
        <v>332</v>
      </c>
      <c r="Y401" s="10">
        <v>4.0752351097178803</v>
      </c>
      <c r="Z401" s="8">
        <v>133</v>
      </c>
      <c r="AA401" s="10">
        <v>43.010752688171998</v>
      </c>
      <c r="AB401" s="8">
        <v>254</v>
      </c>
      <c r="AC401" s="10">
        <v>-8.6330935251798593</v>
      </c>
      <c r="AD401" s="8">
        <v>0</v>
      </c>
      <c r="AE401" s="10" t="s">
        <v>10</v>
      </c>
    </row>
    <row r="402" spans="1:31" x14ac:dyDescent="0.2">
      <c r="A402" s="17" t="s">
        <v>70</v>
      </c>
      <c r="B402" s="17" t="s">
        <v>695</v>
      </c>
      <c r="C402" s="4" t="s">
        <v>696</v>
      </c>
      <c r="D402" s="37" t="s">
        <v>19</v>
      </c>
      <c r="E402" s="4">
        <v>2015</v>
      </c>
      <c r="F402" s="5">
        <v>1090050</v>
      </c>
      <c r="G402" s="6" t="s">
        <v>10</v>
      </c>
      <c r="H402" s="4">
        <v>550</v>
      </c>
      <c r="I402" s="4">
        <v>775</v>
      </c>
      <c r="J402" s="4">
        <v>1325</v>
      </c>
      <c r="K402" s="6" t="s">
        <v>10</v>
      </c>
      <c r="L402" s="7">
        <v>822.67924528301899</v>
      </c>
      <c r="M402" s="6" t="s">
        <v>10</v>
      </c>
      <c r="N402" s="4">
        <v>301</v>
      </c>
      <c r="O402" s="6" t="s">
        <v>10</v>
      </c>
      <c r="P402" s="4" t="s">
        <v>10</v>
      </c>
      <c r="Q402" s="4" t="s">
        <v>10</v>
      </c>
      <c r="R402" s="4" t="s">
        <v>10</v>
      </c>
      <c r="S402" s="4" t="s">
        <v>10</v>
      </c>
      <c r="T402" s="4">
        <v>1159</v>
      </c>
      <c r="U402" s="6" t="s">
        <v>10</v>
      </c>
      <c r="V402" s="4">
        <v>153</v>
      </c>
      <c r="W402" s="6" t="s">
        <v>10</v>
      </c>
      <c r="X402" s="4">
        <v>410</v>
      </c>
      <c r="Y402" s="6" t="s">
        <v>10</v>
      </c>
      <c r="Z402" s="4">
        <v>170</v>
      </c>
      <c r="AA402" s="6" t="s">
        <v>10</v>
      </c>
      <c r="AB402" s="4">
        <v>426</v>
      </c>
      <c r="AC402" s="6" t="s">
        <v>10</v>
      </c>
      <c r="AD402" s="4">
        <v>0</v>
      </c>
      <c r="AE402" s="6" t="s">
        <v>10</v>
      </c>
    </row>
    <row r="403" spans="1:31" x14ac:dyDescent="0.2">
      <c r="A403" s="36" t="s">
        <v>70</v>
      </c>
      <c r="B403" s="36" t="s">
        <v>695</v>
      </c>
      <c r="C403" s="8" t="s">
        <v>696</v>
      </c>
      <c r="D403" s="38" t="s">
        <v>19</v>
      </c>
      <c r="E403" s="8">
        <v>2016</v>
      </c>
      <c r="F403" s="9">
        <v>1307457</v>
      </c>
      <c r="G403" s="10">
        <v>19.944681436631299</v>
      </c>
      <c r="H403" s="8">
        <v>424</v>
      </c>
      <c r="I403" s="8">
        <v>581</v>
      </c>
      <c r="J403" s="8">
        <v>1005</v>
      </c>
      <c r="K403" s="10">
        <v>-24.150943396226399</v>
      </c>
      <c r="L403" s="11">
        <v>1300.95223880597</v>
      </c>
      <c r="M403" s="10">
        <v>58.136022789588601</v>
      </c>
      <c r="N403" s="8">
        <v>210</v>
      </c>
      <c r="O403" s="10">
        <v>-30.232558139534898</v>
      </c>
      <c r="P403" s="8" t="s">
        <v>10</v>
      </c>
      <c r="Q403" s="8" t="s">
        <v>10</v>
      </c>
      <c r="R403" s="8" t="s">
        <v>10</v>
      </c>
      <c r="S403" s="8" t="s">
        <v>10</v>
      </c>
      <c r="T403" s="8">
        <v>1144</v>
      </c>
      <c r="U403" s="10">
        <v>-1.29421915444349</v>
      </c>
      <c r="V403" s="8">
        <v>176</v>
      </c>
      <c r="W403" s="10">
        <v>15.0326797385621</v>
      </c>
      <c r="X403" s="8">
        <v>311</v>
      </c>
      <c r="Y403" s="10">
        <v>-24.146341463414601</v>
      </c>
      <c r="Z403" s="8">
        <v>273</v>
      </c>
      <c r="AA403" s="10">
        <v>60.588235294117702</v>
      </c>
      <c r="AB403" s="8">
        <v>384</v>
      </c>
      <c r="AC403" s="10">
        <v>-9.8591549295774605</v>
      </c>
      <c r="AD403" s="8">
        <v>0</v>
      </c>
      <c r="AE403" s="10" t="s">
        <v>10</v>
      </c>
    </row>
    <row r="404" spans="1:31" x14ac:dyDescent="0.2">
      <c r="A404" s="36" t="s">
        <v>70</v>
      </c>
      <c r="B404" s="36" t="s">
        <v>695</v>
      </c>
      <c r="C404" s="8" t="s">
        <v>696</v>
      </c>
      <c r="D404" s="38" t="s">
        <v>19</v>
      </c>
      <c r="E404" s="8">
        <v>2017</v>
      </c>
      <c r="F404" s="9">
        <v>1359720</v>
      </c>
      <c r="G404" s="10">
        <v>3.9973016320995698</v>
      </c>
      <c r="H404" s="8">
        <v>305</v>
      </c>
      <c r="I404" s="8">
        <v>448</v>
      </c>
      <c r="J404" s="8">
        <v>753</v>
      </c>
      <c r="K404" s="10">
        <v>-25.0746268656716</v>
      </c>
      <c r="L404" s="11">
        <v>1805.73705179283</v>
      </c>
      <c r="M404" s="10">
        <v>38.801179469136898</v>
      </c>
      <c r="N404" s="8">
        <v>88</v>
      </c>
      <c r="O404" s="10">
        <v>-58.095238095238102</v>
      </c>
      <c r="P404" s="8" t="s">
        <v>10</v>
      </c>
      <c r="Q404" s="8" t="s">
        <v>10</v>
      </c>
      <c r="R404" s="8" t="s">
        <v>10</v>
      </c>
      <c r="S404" s="8" t="s">
        <v>10</v>
      </c>
      <c r="T404" s="8">
        <v>994</v>
      </c>
      <c r="U404" s="10">
        <v>-13.111888111888099</v>
      </c>
      <c r="V404" s="8">
        <v>158</v>
      </c>
      <c r="W404" s="10">
        <v>-10.2272727272727</v>
      </c>
      <c r="X404" s="8">
        <v>291</v>
      </c>
      <c r="Y404" s="10">
        <v>-6.4308681672025703</v>
      </c>
      <c r="Z404" s="8">
        <v>112</v>
      </c>
      <c r="AA404" s="10">
        <v>-58.974358974358999</v>
      </c>
      <c r="AB404" s="8">
        <v>433</v>
      </c>
      <c r="AC404" s="10">
        <v>12.7604166666667</v>
      </c>
      <c r="AD404" s="8">
        <v>0</v>
      </c>
      <c r="AE404" s="10" t="s">
        <v>10</v>
      </c>
    </row>
    <row r="405" spans="1:31" x14ac:dyDescent="0.2">
      <c r="A405" s="36" t="s">
        <v>70</v>
      </c>
      <c r="B405" s="36" t="s">
        <v>695</v>
      </c>
      <c r="C405" s="8" t="s">
        <v>696</v>
      </c>
      <c r="D405" s="38" t="s">
        <v>19</v>
      </c>
      <c r="E405" s="8">
        <v>2018</v>
      </c>
      <c r="F405" s="9">
        <v>1420440</v>
      </c>
      <c r="G405" s="10">
        <v>4.46562527579208</v>
      </c>
      <c r="H405" s="8">
        <v>277</v>
      </c>
      <c r="I405" s="8">
        <v>406</v>
      </c>
      <c r="J405" s="8">
        <v>683</v>
      </c>
      <c r="K405" s="10">
        <v>-9.29614873837982</v>
      </c>
      <c r="L405" s="11">
        <v>2079.7071742313301</v>
      </c>
      <c r="M405" s="10">
        <v>15.172204733047501</v>
      </c>
      <c r="N405" s="8">
        <v>90</v>
      </c>
      <c r="O405" s="10">
        <v>2.2727272727272698</v>
      </c>
      <c r="P405" s="8" t="s">
        <v>10</v>
      </c>
      <c r="Q405" s="8" t="s">
        <v>10</v>
      </c>
      <c r="R405" s="8" t="s">
        <v>10</v>
      </c>
      <c r="S405" s="8" t="s">
        <v>10</v>
      </c>
      <c r="T405" s="8">
        <v>966</v>
      </c>
      <c r="U405" s="10">
        <v>-2.8169014084507</v>
      </c>
      <c r="V405" s="8">
        <v>136</v>
      </c>
      <c r="W405" s="10">
        <v>-13.924050632911401</v>
      </c>
      <c r="X405" s="8">
        <v>279</v>
      </c>
      <c r="Y405" s="10">
        <v>-4.1237113402061798</v>
      </c>
      <c r="Z405" s="8">
        <v>94</v>
      </c>
      <c r="AA405" s="10">
        <v>-16.071428571428601</v>
      </c>
      <c r="AB405" s="8">
        <v>401</v>
      </c>
      <c r="AC405" s="10">
        <v>-7.3903002309468802</v>
      </c>
      <c r="AD405" s="8">
        <v>56</v>
      </c>
      <c r="AE405" s="10" t="s">
        <v>67</v>
      </c>
    </row>
    <row r="406" spans="1:31" x14ac:dyDescent="0.2">
      <c r="A406" s="36" t="s">
        <v>70</v>
      </c>
      <c r="B406" s="36" t="s">
        <v>695</v>
      </c>
      <c r="C406" s="8" t="s">
        <v>696</v>
      </c>
      <c r="D406" s="38" t="s">
        <v>19</v>
      </c>
      <c r="E406" s="8">
        <v>2019</v>
      </c>
      <c r="F406" s="9">
        <v>1727905</v>
      </c>
      <c r="G406" s="10">
        <v>21.645757652558402</v>
      </c>
      <c r="H406" s="8">
        <v>368</v>
      </c>
      <c r="I406" s="8">
        <v>507</v>
      </c>
      <c r="J406" s="8">
        <v>875</v>
      </c>
      <c r="K406" s="10">
        <v>28.111273792093701</v>
      </c>
      <c r="L406" s="11">
        <v>1974.7485714285699</v>
      </c>
      <c r="M406" s="10">
        <v>-5.0467971694887304</v>
      </c>
      <c r="N406" s="8">
        <v>89</v>
      </c>
      <c r="O406" s="10">
        <v>-1.1111111111111101</v>
      </c>
      <c r="P406" s="8" t="s">
        <v>10</v>
      </c>
      <c r="Q406" s="8" t="s">
        <v>10</v>
      </c>
      <c r="R406" s="8" t="s">
        <v>10</v>
      </c>
      <c r="S406" s="8" t="s">
        <v>10</v>
      </c>
      <c r="T406" s="8">
        <v>1176</v>
      </c>
      <c r="U406" s="10">
        <v>21.739130434782599</v>
      </c>
      <c r="V406" s="8">
        <v>239</v>
      </c>
      <c r="W406" s="10">
        <v>75.735294117647101</v>
      </c>
      <c r="X406" s="8">
        <v>250</v>
      </c>
      <c r="Y406" s="10">
        <v>-10.394265232974901</v>
      </c>
      <c r="Z406" s="8">
        <v>123</v>
      </c>
      <c r="AA406" s="10">
        <v>30.851063829787201</v>
      </c>
      <c r="AB406" s="8">
        <v>438</v>
      </c>
      <c r="AC406" s="10">
        <v>9.2269326683291695</v>
      </c>
      <c r="AD406" s="8">
        <v>126</v>
      </c>
      <c r="AE406" s="10">
        <v>125</v>
      </c>
    </row>
    <row r="407" spans="1:31" x14ac:dyDescent="0.2">
      <c r="A407" s="36" t="s">
        <v>70</v>
      </c>
      <c r="B407" s="36" t="s">
        <v>695</v>
      </c>
      <c r="C407" s="8" t="s">
        <v>696</v>
      </c>
      <c r="D407" s="38" t="s">
        <v>19</v>
      </c>
      <c r="E407" s="8">
        <v>2020</v>
      </c>
      <c r="F407" s="9">
        <v>1739247</v>
      </c>
      <c r="G407" s="10">
        <v>0.65640182764676902</v>
      </c>
      <c r="H407" s="8">
        <v>451</v>
      </c>
      <c r="I407" s="8">
        <v>453</v>
      </c>
      <c r="J407" s="8">
        <v>904</v>
      </c>
      <c r="K407" s="10">
        <v>3.3142857142857101</v>
      </c>
      <c r="L407" s="11">
        <v>1923.94579646018</v>
      </c>
      <c r="M407" s="10">
        <v>-2.57261991239942</v>
      </c>
      <c r="N407" s="8">
        <v>76</v>
      </c>
      <c r="O407" s="10">
        <v>-14.6067415730337</v>
      </c>
      <c r="P407" s="8" t="s">
        <v>10</v>
      </c>
      <c r="Q407" s="8" t="s">
        <v>10</v>
      </c>
      <c r="R407" s="8" t="s">
        <v>10</v>
      </c>
      <c r="S407" s="8" t="s">
        <v>10</v>
      </c>
      <c r="T407" s="8">
        <v>1275</v>
      </c>
      <c r="U407" s="10">
        <v>8.4183673469387692</v>
      </c>
      <c r="V407" s="8">
        <v>293</v>
      </c>
      <c r="W407" s="10">
        <v>22.594142259414198</v>
      </c>
      <c r="X407" s="8">
        <v>256</v>
      </c>
      <c r="Y407" s="10">
        <v>2.4</v>
      </c>
      <c r="Z407" s="8">
        <v>197</v>
      </c>
      <c r="AA407" s="10">
        <v>60.162601626016297</v>
      </c>
      <c r="AB407" s="8">
        <v>420</v>
      </c>
      <c r="AC407" s="10">
        <v>-4.1095890410958997</v>
      </c>
      <c r="AD407" s="8">
        <v>109</v>
      </c>
      <c r="AE407" s="10">
        <v>-13.492063492063499</v>
      </c>
    </row>
    <row r="408" spans="1:31" x14ac:dyDescent="0.2">
      <c r="A408" s="17" t="s">
        <v>70</v>
      </c>
      <c r="B408" s="17" t="s">
        <v>693</v>
      </c>
      <c r="C408" s="4" t="s">
        <v>694</v>
      </c>
      <c r="D408" s="37" t="s">
        <v>19</v>
      </c>
      <c r="E408" s="4">
        <v>2015</v>
      </c>
      <c r="F408" s="5">
        <v>576097</v>
      </c>
      <c r="G408" s="6" t="s">
        <v>10</v>
      </c>
      <c r="H408" s="4">
        <v>272</v>
      </c>
      <c r="I408" s="4">
        <v>411</v>
      </c>
      <c r="J408" s="4">
        <v>683</v>
      </c>
      <c r="K408" s="6" t="s">
        <v>10</v>
      </c>
      <c r="L408" s="7">
        <v>843.48023426061502</v>
      </c>
      <c r="M408" s="6" t="s">
        <v>10</v>
      </c>
      <c r="N408" s="4">
        <v>305</v>
      </c>
      <c r="O408" s="6" t="s">
        <v>10</v>
      </c>
      <c r="P408" s="4" t="s">
        <v>10</v>
      </c>
      <c r="Q408" s="4" t="s">
        <v>10</v>
      </c>
      <c r="R408" s="4" t="s">
        <v>10</v>
      </c>
      <c r="S408" s="4" t="s">
        <v>10</v>
      </c>
      <c r="T408" s="4">
        <v>386</v>
      </c>
      <c r="U408" s="6" t="s">
        <v>10</v>
      </c>
      <c r="V408" s="4">
        <v>141</v>
      </c>
      <c r="W408" s="6" t="s">
        <v>10</v>
      </c>
      <c r="X408" s="4">
        <v>148</v>
      </c>
      <c r="Y408" s="6" t="s">
        <v>10</v>
      </c>
      <c r="Z408" s="4">
        <v>0</v>
      </c>
      <c r="AA408" s="6" t="s">
        <v>10</v>
      </c>
      <c r="AB408" s="4">
        <v>97</v>
      </c>
      <c r="AC408" s="6" t="s">
        <v>10</v>
      </c>
      <c r="AD408" s="4">
        <v>0</v>
      </c>
      <c r="AE408" s="6" t="s">
        <v>10</v>
      </c>
    </row>
    <row r="409" spans="1:31" x14ac:dyDescent="0.2">
      <c r="A409" s="36" t="s">
        <v>70</v>
      </c>
      <c r="B409" s="36" t="s">
        <v>693</v>
      </c>
      <c r="C409" s="8" t="s">
        <v>694</v>
      </c>
      <c r="D409" s="38" t="s">
        <v>19</v>
      </c>
      <c r="E409" s="8">
        <v>2016</v>
      </c>
      <c r="F409" s="9">
        <v>574187</v>
      </c>
      <c r="G409" s="10">
        <v>-0.33154138973123798</v>
      </c>
      <c r="H409" s="8">
        <v>272</v>
      </c>
      <c r="I409" s="8">
        <v>357</v>
      </c>
      <c r="J409" s="8">
        <v>629</v>
      </c>
      <c r="K409" s="10">
        <v>-7.9062957540263499</v>
      </c>
      <c r="L409" s="11">
        <v>912.85691573926897</v>
      </c>
      <c r="M409" s="10">
        <v>8.2250512413570203</v>
      </c>
      <c r="N409" s="8">
        <v>306</v>
      </c>
      <c r="O409" s="10">
        <v>0.32786885245901198</v>
      </c>
      <c r="P409" s="8" t="s">
        <v>10</v>
      </c>
      <c r="Q409" s="8" t="s">
        <v>10</v>
      </c>
      <c r="R409" s="8" t="s">
        <v>10</v>
      </c>
      <c r="S409" s="8" t="s">
        <v>10</v>
      </c>
      <c r="T409" s="8">
        <v>314</v>
      </c>
      <c r="U409" s="10">
        <v>-18.652849740932599</v>
      </c>
      <c r="V409" s="8">
        <v>99</v>
      </c>
      <c r="W409" s="10">
        <v>-29.787234042553202</v>
      </c>
      <c r="X409" s="8">
        <v>118</v>
      </c>
      <c r="Y409" s="10">
        <v>-20.270270270270299</v>
      </c>
      <c r="Z409" s="8">
        <v>0</v>
      </c>
      <c r="AA409" s="10" t="s">
        <v>10</v>
      </c>
      <c r="AB409" s="8">
        <v>42</v>
      </c>
      <c r="AC409" s="10">
        <v>-56.701030927834999</v>
      </c>
      <c r="AD409" s="8">
        <v>55</v>
      </c>
      <c r="AE409" s="10" t="s">
        <v>67</v>
      </c>
    </row>
    <row r="410" spans="1:31" x14ac:dyDescent="0.2">
      <c r="A410" s="36" t="s">
        <v>70</v>
      </c>
      <c r="B410" s="36" t="s">
        <v>693</v>
      </c>
      <c r="C410" s="8" t="s">
        <v>694</v>
      </c>
      <c r="D410" s="38" t="s">
        <v>19</v>
      </c>
      <c r="E410" s="8">
        <v>2017</v>
      </c>
      <c r="F410" s="9">
        <v>622419</v>
      </c>
      <c r="G410" s="10">
        <v>8.4000508545125605</v>
      </c>
      <c r="H410" s="8">
        <v>130</v>
      </c>
      <c r="I410" s="8">
        <v>271</v>
      </c>
      <c r="J410" s="8">
        <v>401</v>
      </c>
      <c r="K410" s="10">
        <v>-36.248012718600997</v>
      </c>
      <c r="L410" s="11">
        <v>1552.1670822942599</v>
      </c>
      <c r="M410" s="10">
        <v>70.033994981267796</v>
      </c>
      <c r="N410" s="8">
        <v>112</v>
      </c>
      <c r="O410" s="10">
        <v>-63.398692810457497</v>
      </c>
      <c r="P410" s="8" t="s">
        <v>10</v>
      </c>
      <c r="Q410" s="8" t="s">
        <v>10</v>
      </c>
      <c r="R410" s="8" t="s">
        <v>10</v>
      </c>
      <c r="S410" s="8" t="s">
        <v>10</v>
      </c>
      <c r="T410" s="8">
        <v>383</v>
      </c>
      <c r="U410" s="10">
        <v>21.974522292993601</v>
      </c>
      <c r="V410" s="8">
        <v>60</v>
      </c>
      <c r="W410" s="10">
        <v>-39.393939393939398</v>
      </c>
      <c r="X410" s="8">
        <v>74</v>
      </c>
      <c r="Y410" s="10">
        <v>-37.288135593220296</v>
      </c>
      <c r="Z410" s="8">
        <v>33</v>
      </c>
      <c r="AA410" s="10" t="s">
        <v>67</v>
      </c>
      <c r="AB410" s="8">
        <v>216</v>
      </c>
      <c r="AC410" s="10">
        <v>414.28571428571399</v>
      </c>
      <c r="AD410" s="8">
        <v>0</v>
      </c>
      <c r="AE410" s="10">
        <v>-100</v>
      </c>
    </row>
    <row r="411" spans="1:31" x14ac:dyDescent="0.2">
      <c r="A411" s="36" t="s">
        <v>70</v>
      </c>
      <c r="B411" s="36" t="s">
        <v>693</v>
      </c>
      <c r="C411" s="8" t="s">
        <v>694</v>
      </c>
      <c r="D411" s="38" t="s">
        <v>19</v>
      </c>
      <c r="E411" s="8">
        <v>2018</v>
      </c>
      <c r="F411" s="9">
        <v>676587</v>
      </c>
      <c r="G411" s="10">
        <v>8.7028191620114299</v>
      </c>
      <c r="H411" s="8">
        <v>83</v>
      </c>
      <c r="I411" s="8">
        <v>412</v>
      </c>
      <c r="J411" s="8">
        <v>495</v>
      </c>
      <c r="K411" s="10">
        <v>23.4413965087282</v>
      </c>
      <c r="L411" s="11">
        <v>1366.8424242424201</v>
      </c>
      <c r="M411" s="10">
        <v>-11.939736396027101</v>
      </c>
      <c r="N411" s="8">
        <v>119</v>
      </c>
      <c r="O411" s="10">
        <v>6.25</v>
      </c>
      <c r="P411" s="8" t="s">
        <v>10</v>
      </c>
      <c r="Q411" s="8" t="s">
        <v>10</v>
      </c>
      <c r="R411" s="8" t="s">
        <v>10</v>
      </c>
      <c r="S411" s="8" t="s">
        <v>10</v>
      </c>
      <c r="T411" s="8">
        <v>409</v>
      </c>
      <c r="U411" s="10">
        <v>6.7885117493472498</v>
      </c>
      <c r="V411" s="8">
        <v>60</v>
      </c>
      <c r="W411" s="10">
        <v>0</v>
      </c>
      <c r="X411" s="8">
        <v>74</v>
      </c>
      <c r="Y411" s="10">
        <v>0</v>
      </c>
      <c r="Z411" s="8">
        <v>44</v>
      </c>
      <c r="AA411" s="10">
        <v>33.3333333333333</v>
      </c>
      <c r="AB411" s="8">
        <v>231</v>
      </c>
      <c r="AC411" s="10">
        <v>6.9444444444444402</v>
      </c>
      <c r="AD411" s="8">
        <v>0</v>
      </c>
      <c r="AE411" s="10" t="s">
        <v>10</v>
      </c>
    </row>
    <row r="412" spans="1:31" x14ac:dyDescent="0.2">
      <c r="A412" s="36" t="s">
        <v>70</v>
      </c>
      <c r="B412" s="36" t="s">
        <v>693</v>
      </c>
      <c r="C412" s="8" t="s">
        <v>694</v>
      </c>
      <c r="D412" s="38" t="s">
        <v>19</v>
      </c>
      <c r="E412" s="8">
        <v>2019</v>
      </c>
      <c r="F412" s="9">
        <v>637295</v>
      </c>
      <c r="G412" s="10">
        <v>-5.8073832337895999</v>
      </c>
      <c r="H412" s="8">
        <v>165</v>
      </c>
      <c r="I412" s="8">
        <v>234</v>
      </c>
      <c r="J412" s="8">
        <v>399</v>
      </c>
      <c r="K412" s="10">
        <v>-19.393939393939402</v>
      </c>
      <c r="L412" s="11">
        <v>1597.2305764411001</v>
      </c>
      <c r="M412" s="10">
        <v>16.855502003193401</v>
      </c>
      <c r="N412" s="8">
        <v>269</v>
      </c>
      <c r="O412" s="10">
        <v>126.05042016806701</v>
      </c>
      <c r="P412" s="8" t="s">
        <v>10</v>
      </c>
      <c r="Q412" s="8" t="s">
        <v>10</v>
      </c>
      <c r="R412" s="8" t="s">
        <v>10</v>
      </c>
      <c r="S412" s="8" t="s">
        <v>10</v>
      </c>
      <c r="T412" s="8">
        <v>383</v>
      </c>
      <c r="U412" s="10">
        <v>-6.3569682151589202</v>
      </c>
      <c r="V412" s="8">
        <v>84</v>
      </c>
      <c r="W412" s="10">
        <v>40</v>
      </c>
      <c r="X412" s="8">
        <v>0</v>
      </c>
      <c r="Y412" s="10">
        <v>-100</v>
      </c>
      <c r="Z412" s="8">
        <v>90</v>
      </c>
      <c r="AA412" s="10">
        <v>104.545454545455</v>
      </c>
      <c r="AB412" s="8">
        <v>209</v>
      </c>
      <c r="AC412" s="10">
        <v>-9.5238095238095202</v>
      </c>
      <c r="AD412" s="8">
        <v>0</v>
      </c>
      <c r="AE412" s="10" t="s">
        <v>10</v>
      </c>
    </row>
    <row r="413" spans="1:31" x14ac:dyDescent="0.2">
      <c r="A413" s="36" t="s">
        <v>70</v>
      </c>
      <c r="B413" s="36" t="s">
        <v>693</v>
      </c>
      <c r="C413" s="8" t="s">
        <v>694</v>
      </c>
      <c r="D413" s="38" t="s">
        <v>19</v>
      </c>
      <c r="E413" s="8">
        <v>2020</v>
      </c>
      <c r="F413" s="9">
        <v>706323</v>
      </c>
      <c r="G413" s="10">
        <v>10.831404608540799</v>
      </c>
      <c r="H413" s="8">
        <v>96</v>
      </c>
      <c r="I413" s="8">
        <v>255</v>
      </c>
      <c r="J413" s="8">
        <v>351</v>
      </c>
      <c r="K413" s="10">
        <v>-12.030075187969899</v>
      </c>
      <c r="L413" s="11">
        <v>2012.3162393162399</v>
      </c>
      <c r="M413" s="10">
        <v>25.987836007999299</v>
      </c>
      <c r="N413" s="8">
        <v>183</v>
      </c>
      <c r="O413" s="10">
        <v>-31.9702602230483</v>
      </c>
      <c r="P413" s="8" t="s">
        <v>10</v>
      </c>
      <c r="Q413" s="8" t="s">
        <v>10</v>
      </c>
      <c r="R413" s="8" t="s">
        <v>10</v>
      </c>
      <c r="S413" s="8" t="s">
        <v>10</v>
      </c>
      <c r="T413" s="8">
        <v>408</v>
      </c>
      <c r="U413" s="10">
        <v>6.5274151436031298</v>
      </c>
      <c r="V413" s="8">
        <v>112</v>
      </c>
      <c r="W413" s="10">
        <v>33.3333333333333</v>
      </c>
      <c r="X413" s="8">
        <v>0</v>
      </c>
      <c r="Y413" s="10" t="s">
        <v>10</v>
      </c>
      <c r="Z413" s="8">
        <v>80</v>
      </c>
      <c r="AA413" s="10">
        <v>-11.1111111111111</v>
      </c>
      <c r="AB413" s="8">
        <v>216</v>
      </c>
      <c r="AC413" s="10">
        <v>3.3492822966507201</v>
      </c>
      <c r="AD413" s="8">
        <v>0</v>
      </c>
      <c r="AE413" s="10" t="s">
        <v>10</v>
      </c>
    </row>
    <row r="414" spans="1:31" x14ac:dyDescent="0.2">
      <c r="A414" s="17" t="s">
        <v>77</v>
      </c>
      <c r="B414" s="17" t="s">
        <v>691</v>
      </c>
      <c r="C414" s="4" t="s">
        <v>692</v>
      </c>
      <c r="D414" s="37" t="s">
        <v>19</v>
      </c>
      <c r="E414" s="4">
        <v>2015</v>
      </c>
      <c r="F414" s="5">
        <v>1341674</v>
      </c>
      <c r="G414" s="6" t="s">
        <v>10</v>
      </c>
      <c r="H414" s="4">
        <v>646</v>
      </c>
      <c r="I414" s="4">
        <v>217</v>
      </c>
      <c r="J414" s="4">
        <v>863</v>
      </c>
      <c r="K414" s="6" t="s">
        <v>10</v>
      </c>
      <c r="L414" s="7">
        <v>1554.6628041714901</v>
      </c>
      <c r="M414" s="6" t="s">
        <v>10</v>
      </c>
      <c r="N414" s="4">
        <v>134</v>
      </c>
      <c r="O414" s="6" t="s">
        <v>10</v>
      </c>
      <c r="P414" s="4" t="s">
        <v>10</v>
      </c>
      <c r="Q414" s="4" t="s">
        <v>10</v>
      </c>
      <c r="R414" s="4" t="s">
        <v>10</v>
      </c>
      <c r="S414" s="4" t="s">
        <v>10</v>
      </c>
      <c r="T414" s="4">
        <v>1152</v>
      </c>
      <c r="U414" s="6" t="s">
        <v>10</v>
      </c>
      <c r="V414" s="4">
        <v>366</v>
      </c>
      <c r="W414" s="6" t="s">
        <v>10</v>
      </c>
      <c r="X414" s="4">
        <v>228</v>
      </c>
      <c r="Y414" s="6" t="s">
        <v>10</v>
      </c>
      <c r="Z414" s="4">
        <v>0</v>
      </c>
      <c r="AA414" s="6" t="s">
        <v>10</v>
      </c>
      <c r="AB414" s="4">
        <v>382</v>
      </c>
      <c r="AC414" s="6" t="s">
        <v>10</v>
      </c>
      <c r="AD414" s="4">
        <v>176</v>
      </c>
      <c r="AE414" s="6" t="s">
        <v>10</v>
      </c>
    </row>
    <row r="415" spans="1:31" x14ac:dyDescent="0.2">
      <c r="A415" s="36" t="s">
        <v>77</v>
      </c>
      <c r="B415" s="36" t="s">
        <v>691</v>
      </c>
      <c r="C415" s="8" t="s">
        <v>692</v>
      </c>
      <c r="D415" s="38" t="s">
        <v>19</v>
      </c>
      <c r="E415" s="8">
        <v>2016</v>
      </c>
      <c r="F415" s="9">
        <v>1341171</v>
      </c>
      <c r="G415" s="10">
        <v>-3.7490478312918199E-2</v>
      </c>
      <c r="H415" s="8">
        <v>721</v>
      </c>
      <c r="I415" s="8">
        <v>148</v>
      </c>
      <c r="J415" s="8">
        <v>869</v>
      </c>
      <c r="K415" s="10">
        <v>0.69524913093859098</v>
      </c>
      <c r="L415" s="11">
        <v>1543.3498273877999</v>
      </c>
      <c r="M415" s="10">
        <v>-0.72768041747300904</v>
      </c>
      <c r="N415" s="8">
        <v>81</v>
      </c>
      <c r="O415" s="10">
        <v>-39.552238805970198</v>
      </c>
      <c r="P415" s="8" t="s">
        <v>10</v>
      </c>
      <c r="Q415" s="8" t="s">
        <v>10</v>
      </c>
      <c r="R415" s="8" t="s">
        <v>10</v>
      </c>
      <c r="S415" s="8" t="s">
        <v>10</v>
      </c>
      <c r="T415" s="8">
        <v>1379</v>
      </c>
      <c r="U415" s="10">
        <v>19.7048611111111</v>
      </c>
      <c r="V415" s="8">
        <v>490</v>
      </c>
      <c r="W415" s="10">
        <v>33.879781420764999</v>
      </c>
      <c r="X415" s="8">
        <v>216</v>
      </c>
      <c r="Y415" s="10">
        <v>-5.2631578947368496</v>
      </c>
      <c r="Z415" s="8">
        <v>63</v>
      </c>
      <c r="AA415" s="10" t="s">
        <v>67</v>
      </c>
      <c r="AB415" s="8">
        <v>397</v>
      </c>
      <c r="AC415" s="10">
        <v>3.9267015706806201</v>
      </c>
      <c r="AD415" s="8">
        <v>213</v>
      </c>
      <c r="AE415" s="10">
        <v>21.022727272727298</v>
      </c>
    </row>
    <row r="416" spans="1:31" x14ac:dyDescent="0.2">
      <c r="A416" s="36" t="s">
        <v>77</v>
      </c>
      <c r="B416" s="36" t="s">
        <v>691</v>
      </c>
      <c r="C416" s="8" t="s">
        <v>692</v>
      </c>
      <c r="D416" s="38" t="s">
        <v>19</v>
      </c>
      <c r="E416" s="8">
        <v>2017</v>
      </c>
      <c r="F416" s="9">
        <v>1353425</v>
      </c>
      <c r="G416" s="10">
        <v>0.91367916544571304</v>
      </c>
      <c r="H416" s="8">
        <v>950</v>
      </c>
      <c r="I416" s="8">
        <v>122</v>
      </c>
      <c r="J416" s="8">
        <v>1072</v>
      </c>
      <c r="K416" s="10">
        <v>23.3601841196778</v>
      </c>
      <c r="L416" s="11">
        <v>1262.5233208955201</v>
      </c>
      <c r="M416" s="10">
        <v>-18.195907467563099</v>
      </c>
      <c r="N416" s="8">
        <v>117</v>
      </c>
      <c r="O416" s="10">
        <v>44.4444444444444</v>
      </c>
      <c r="P416" s="8" t="s">
        <v>10</v>
      </c>
      <c r="Q416" s="8" t="s">
        <v>10</v>
      </c>
      <c r="R416" s="8" t="s">
        <v>10</v>
      </c>
      <c r="S416" s="8" t="s">
        <v>10</v>
      </c>
      <c r="T416" s="8">
        <v>1442</v>
      </c>
      <c r="U416" s="10">
        <v>4.5685279187817303</v>
      </c>
      <c r="V416" s="8">
        <v>464</v>
      </c>
      <c r="W416" s="10">
        <v>-5.3061224489795897</v>
      </c>
      <c r="X416" s="8">
        <v>295</v>
      </c>
      <c r="Y416" s="10">
        <v>36.574074074074097</v>
      </c>
      <c r="Z416" s="8">
        <v>42</v>
      </c>
      <c r="AA416" s="10">
        <v>-33.3333333333333</v>
      </c>
      <c r="AB416" s="8">
        <v>451</v>
      </c>
      <c r="AC416" s="10">
        <v>13.602015113350101</v>
      </c>
      <c r="AD416" s="8">
        <v>190</v>
      </c>
      <c r="AE416" s="10">
        <v>-10.7981220657277</v>
      </c>
    </row>
    <row r="417" spans="1:31" x14ac:dyDescent="0.2">
      <c r="A417" s="36" t="s">
        <v>77</v>
      </c>
      <c r="B417" s="36" t="s">
        <v>691</v>
      </c>
      <c r="C417" s="8" t="s">
        <v>692</v>
      </c>
      <c r="D417" s="38" t="s">
        <v>19</v>
      </c>
      <c r="E417" s="8">
        <v>2018</v>
      </c>
      <c r="F417" s="9">
        <v>1451760</v>
      </c>
      <c r="G417" s="10">
        <v>7.2656408740787297</v>
      </c>
      <c r="H417" s="8">
        <v>810</v>
      </c>
      <c r="I417" s="8">
        <v>99</v>
      </c>
      <c r="J417" s="8">
        <v>909</v>
      </c>
      <c r="K417" s="10">
        <v>-15.205223880597</v>
      </c>
      <c r="L417" s="11">
        <v>1597.09570957096</v>
      </c>
      <c r="M417" s="10">
        <v>26.500293748088399</v>
      </c>
      <c r="N417" s="8">
        <v>151</v>
      </c>
      <c r="O417" s="10">
        <v>29.059829059829099</v>
      </c>
      <c r="P417" s="8" t="s">
        <v>10</v>
      </c>
      <c r="Q417" s="8" t="s">
        <v>10</v>
      </c>
      <c r="R417" s="8" t="s">
        <v>10</v>
      </c>
      <c r="S417" s="8" t="s">
        <v>10</v>
      </c>
      <c r="T417" s="8">
        <v>1342</v>
      </c>
      <c r="U417" s="10">
        <v>-6.9348127600554799</v>
      </c>
      <c r="V417" s="8">
        <v>469</v>
      </c>
      <c r="W417" s="10">
        <v>1.07758620689655</v>
      </c>
      <c r="X417" s="8">
        <v>168</v>
      </c>
      <c r="Y417" s="10">
        <v>-43.0508474576271</v>
      </c>
      <c r="Z417" s="8">
        <v>23</v>
      </c>
      <c r="AA417" s="10">
        <v>-45.238095238095198</v>
      </c>
      <c r="AB417" s="8">
        <v>486</v>
      </c>
      <c r="AC417" s="10">
        <v>7.7605321507760596</v>
      </c>
      <c r="AD417" s="8">
        <v>196</v>
      </c>
      <c r="AE417" s="10">
        <v>3.15789473684212</v>
      </c>
    </row>
    <row r="418" spans="1:31" x14ac:dyDescent="0.2">
      <c r="A418" s="36" t="s">
        <v>77</v>
      </c>
      <c r="B418" s="36" t="s">
        <v>691</v>
      </c>
      <c r="C418" s="8" t="s">
        <v>692</v>
      </c>
      <c r="D418" s="38" t="s">
        <v>19</v>
      </c>
      <c r="E418" s="8">
        <v>2019</v>
      </c>
      <c r="F418" s="9">
        <v>1730217</v>
      </c>
      <c r="G418" s="10">
        <v>19.180649694164298</v>
      </c>
      <c r="H418" s="8">
        <v>875</v>
      </c>
      <c r="I418" s="8">
        <v>91</v>
      </c>
      <c r="J418" s="8">
        <v>966</v>
      </c>
      <c r="K418" s="10">
        <v>6.2706270627062697</v>
      </c>
      <c r="L418" s="11">
        <v>1791.1149068323</v>
      </c>
      <c r="M418" s="10">
        <v>12.1482511097261</v>
      </c>
      <c r="N418" s="8">
        <v>152</v>
      </c>
      <c r="O418" s="10">
        <v>0.66225165562914201</v>
      </c>
      <c r="P418" s="8" t="s">
        <v>10</v>
      </c>
      <c r="Q418" s="8" t="s">
        <v>10</v>
      </c>
      <c r="R418" s="8" t="s">
        <v>10</v>
      </c>
      <c r="S418" s="8" t="s">
        <v>10</v>
      </c>
      <c r="T418" s="8">
        <v>1476</v>
      </c>
      <c r="U418" s="10">
        <v>9.9850968703427707</v>
      </c>
      <c r="V418" s="8">
        <v>455</v>
      </c>
      <c r="W418" s="10">
        <v>-2.98507462686567</v>
      </c>
      <c r="X418" s="8">
        <v>352</v>
      </c>
      <c r="Y418" s="10">
        <v>109.52380952381</v>
      </c>
      <c r="Z418" s="8">
        <v>10</v>
      </c>
      <c r="AA418" s="10">
        <v>-56.521739130434803</v>
      </c>
      <c r="AB418" s="8">
        <v>398</v>
      </c>
      <c r="AC418" s="10">
        <v>-18.106995884773699</v>
      </c>
      <c r="AD418" s="8">
        <v>261</v>
      </c>
      <c r="AE418" s="10">
        <v>33.163265306122497</v>
      </c>
    </row>
    <row r="419" spans="1:31" x14ac:dyDescent="0.2">
      <c r="A419" s="36" t="s">
        <v>77</v>
      </c>
      <c r="B419" s="36" t="s">
        <v>691</v>
      </c>
      <c r="C419" s="8" t="s">
        <v>692</v>
      </c>
      <c r="D419" s="38" t="s">
        <v>19</v>
      </c>
      <c r="E419" s="8">
        <v>2020</v>
      </c>
      <c r="F419" s="9">
        <v>1807333</v>
      </c>
      <c r="G419" s="10">
        <v>4.4570131954546799</v>
      </c>
      <c r="H419" s="8">
        <v>696</v>
      </c>
      <c r="I419" s="8">
        <v>109</v>
      </c>
      <c r="J419" s="8">
        <v>805</v>
      </c>
      <c r="K419" s="10">
        <v>-16.6666666666667</v>
      </c>
      <c r="L419" s="11">
        <v>2245.1341614906801</v>
      </c>
      <c r="M419" s="10">
        <v>25.348415834545602</v>
      </c>
      <c r="N419" s="8">
        <v>192</v>
      </c>
      <c r="O419" s="10">
        <v>26.315789473684202</v>
      </c>
      <c r="P419" s="8" t="s">
        <v>10</v>
      </c>
      <c r="Q419" s="8" t="s">
        <v>10</v>
      </c>
      <c r="R419" s="8" t="s">
        <v>10</v>
      </c>
      <c r="S419" s="8" t="s">
        <v>10</v>
      </c>
      <c r="T419" s="8">
        <v>1438</v>
      </c>
      <c r="U419" s="10">
        <v>-2.5745257452574499</v>
      </c>
      <c r="V419" s="8">
        <v>455</v>
      </c>
      <c r="W419" s="10">
        <v>0</v>
      </c>
      <c r="X419" s="8">
        <v>194</v>
      </c>
      <c r="Y419" s="10">
        <v>-44.886363636363598</v>
      </c>
      <c r="Z419" s="8">
        <v>106</v>
      </c>
      <c r="AA419" s="10">
        <v>960</v>
      </c>
      <c r="AB419" s="8">
        <v>452</v>
      </c>
      <c r="AC419" s="10">
        <v>13.5678391959799</v>
      </c>
      <c r="AD419" s="8">
        <v>231</v>
      </c>
      <c r="AE419" s="10">
        <v>-11.4942528735632</v>
      </c>
    </row>
    <row r="420" spans="1:31" x14ac:dyDescent="0.2">
      <c r="A420" s="17" t="s">
        <v>70</v>
      </c>
      <c r="B420" s="17" t="s">
        <v>689</v>
      </c>
      <c r="C420" s="4" t="s">
        <v>690</v>
      </c>
      <c r="D420" s="37" t="s">
        <v>19</v>
      </c>
      <c r="E420" s="4">
        <v>2015</v>
      </c>
      <c r="F420" s="5">
        <v>7444936</v>
      </c>
      <c r="G420" s="6" t="s">
        <v>10</v>
      </c>
      <c r="H420" s="4">
        <v>1820</v>
      </c>
      <c r="I420" s="4">
        <v>292</v>
      </c>
      <c r="J420" s="4">
        <v>2112</v>
      </c>
      <c r="K420" s="6" t="s">
        <v>10</v>
      </c>
      <c r="L420" s="7">
        <v>3525.0643939393899</v>
      </c>
      <c r="M420" s="6" t="s">
        <v>10</v>
      </c>
      <c r="N420" s="4">
        <v>212</v>
      </c>
      <c r="O420" s="6" t="s">
        <v>10</v>
      </c>
      <c r="P420" s="4" t="s">
        <v>10</v>
      </c>
      <c r="Q420" s="4" t="s">
        <v>10</v>
      </c>
      <c r="R420" s="4" t="s">
        <v>10</v>
      </c>
      <c r="S420" s="4" t="s">
        <v>10</v>
      </c>
      <c r="T420" s="4">
        <v>3749</v>
      </c>
      <c r="U420" s="6" t="s">
        <v>10</v>
      </c>
      <c r="V420" s="4">
        <v>978</v>
      </c>
      <c r="W420" s="6" t="s">
        <v>10</v>
      </c>
      <c r="X420" s="4">
        <v>1177</v>
      </c>
      <c r="Y420" s="6" t="s">
        <v>10</v>
      </c>
      <c r="Z420" s="4">
        <v>217</v>
      </c>
      <c r="AA420" s="6" t="s">
        <v>10</v>
      </c>
      <c r="AB420" s="4">
        <v>1377</v>
      </c>
      <c r="AC420" s="6" t="s">
        <v>10</v>
      </c>
      <c r="AD420" s="4">
        <v>0</v>
      </c>
      <c r="AE420" s="6" t="s">
        <v>10</v>
      </c>
    </row>
    <row r="421" spans="1:31" x14ac:dyDescent="0.2">
      <c r="A421" s="36" t="s">
        <v>70</v>
      </c>
      <c r="B421" s="36" t="s">
        <v>689</v>
      </c>
      <c r="C421" s="8" t="s">
        <v>690</v>
      </c>
      <c r="D421" s="38" t="s">
        <v>19</v>
      </c>
      <c r="E421" s="8">
        <v>2016</v>
      </c>
      <c r="F421" s="9">
        <v>7445861</v>
      </c>
      <c r="G421" s="10">
        <v>1.24245527429734E-2</v>
      </c>
      <c r="H421" s="8">
        <v>1537</v>
      </c>
      <c r="I421" s="8">
        <v>133</v>
      </c>
      <c r="J421" s="8">
        <v>1670</v>
      </c>
      <c r="K421" s="10">
        <v>-20.928030303030301</v>
      </c>
      <c r="L421" s="11">
        <v>4458.5994011975999</v>
      </c>
      <c r="M421" s="10">
        <v>26.482778835564702</v>
      </c>
      <c r="N421" s="8">
        <v>106</v>
      </c>
      <c r="O421" s="10">
        <v>-50</v>
      </c>
      <c r="P421" s="8" t="s">
        <v>10</v>
      </c>
      <c r="Q421" s="8" t="s">
        <v>10</v>
      </c>
      <c r="R421" s="8" t="s">
        <v>10</v>
      </c>
      <c r="S421" s="8" t="s">
        <v>10</v>
      </c>
      <c r="T421" s="8">
        <v>3696</v>
      </c>
      <c r="U421" s="10">
        <v>-1.4137103227527399</v>
      </c>
      <c r="V421" s="8">
        <v>991</v>
      </c>
      <c r="W421" s="10">
        <v>1.32924335378324</v>
      </c>
      <c r="X421" s="8">
        <v>1097</v>
      </c>
      <c r="Y421" s="10">
        <v>-6.7969413763806301</v>
      </c>
      <c r="Z421" s="8">
        <v>229</v>
      </c>
      <c r="AA421" s="10">
        <v>5.5299539170506904</v>
      </c>
      <c r="AB421" s="8">
        <v>1379</v>
      </c>
      <c r="AC421" s="10">
        <v>0.14524328249818599</v>
      </c>
      <c r="AD421" s="8">
        <v>0</v>
      </c>
      <c r="AE421" s="10" t="s">
        <v>10</v>
      </c>
    </row>
    <row r="422" spans="1:31" x14ac:dyDescent="0.2">
      <c r="A422" s="36" t="s">
        <v>70</v>
      </c>
      <c r="B422" s="36" t="s">
        <v>689</v>
      </c>
      <c r="C422" s="8" t="s">
        <v>690</v>
      </c>
      <c r="D422" s="38" t="s">
        <v>19</v>
      </c>
      <c r="E422" s="8">
        <v>2017</v>
      </c>
      <c r="F422" s="9">
        <v>7550681</v>
      </c>
      <c r="G422" s="10">
        <v>1.4077619767546099</v>
      </c>
      <c r="H422" s="8">
        <v>1734</v>
      </c>
      <c r="I422" s="8">
        <v>340</v>
      </c>
      <c r="J422" s="8">
        <v>2074</v>
      </c>
      <c r="K422" s="10">
        <v>24.191616766467099</v>
      </c>
      <c r="L422" s="11">
        <v>3640.6369334619098</v>
      </c>
      <c r="M422" s="10">
        <v>-18.345726855747301</v>
      </c>
      <c r="N422" s="8">
        <v>194</v>
      </c>
      <c r="O422" s="10">
        <v>83.018867924528294</v>
      </c>
      <c r="P422" s="8" t="s">
        <v>10</v>
      </c>
      <c r="Q422" s="8" t="s">
        <v>10</v>
      </c>
      <c r="R422" s="8" t="s">
        <v>10</v>
      </c>
      <c r="S422" s="8" t="s">
        <v>10</v>
      </c>
      <c r="T422" s="8">
        <v>4290</v>
      </c>
      <c r="U422" s="10">
        <v>16.071428571428601</v>
      </c>
      <c r="V422" s="8">
        <v>1049</v>
      </c>
      <c r="W422" s="10">
        <v>5.8526740665993904</v>
      </c>
      <c r="X422" s="8">
        <v>1180</v>
      </c>
      <c r="Y422" s="10">
        <v>7.5660893345487601</v>
      </c>
      <c r="Z422" s="8">
        <v>285</v>
      </c>
      <c r="AA422" s="10">
        <v>24.454148471615699</v>
      </c>
      <c r="AB422" s="8">
        <v>1325</v>
      </c>
      <c r="AC422" s="10">
        <v>-3.9158810732414802</v>
      </c>
      <c r="AD422" s="8">
        <v>451</v>
      </c>
      <c r="AE422" s="10" t="s">
        <v>67</v>
      </c>
    </row>
    <row r="423" spans="1:31" x14ac:dyDescent="0.2">
      <c r="A423" s="36" t="s">
        <v>70</v>
      </c>
      <c r="B423" s="36" t="s">
        <v>689</v>
      </c>
      <c r="C423" s="8" t="s">
        <v>690</v>
      </c>
      <c r="D423" s="38" t="s">
        <v>19</v>
      </c>
      <c r="E423" s="8">
        <v>2018</v>
      </c>
      <c r="F423" s="9">
        <v>8069046</v>
      </c>
      <c r="G423" s="10">
        <v>6.8651423626557602</v>
      </c>
      <c r="H423" s="8">
        <v>1693</v>
      </c>
      <c r="I423" s="8">
        <v>360</v>
      </c>
      <c r="J423" s="8">
        <v>2053</v>
      </c>
      <c r="K423" s="10">
        <v>-1.01253616200578</v>
      </c>
      <c r="L423" s="11">
        <v>3930.36824159766</v>
      </c>
      <c r="M423" s="10">
        <v>7.9582587726001197</v>
      </c>
      <c r="N423" s="8">
        <v>272</v>
      </c>
      <c r="O423" s="10">
        <v>40.206185567010301</v>
      </c>
      <c r="P423" s="8" t="s">
        <v>10</v>
      </c>
      <c r="Q423" s="8" t="s">
        <v>10</v>
      </c>
      <c r="R423" s="8" t="s">
        <v>10</v>
      </c>
      <c r="S423" s="8" t="s">
        <v>10</v>
      </c>
      <c r="T423" s="8">
        <v>4784</v>
      </c>
      <c r="U423" s="10">
        <v>11.5151515151515</v>
      </c>
      <c r="V423" s="8">
        <v>1325</v>
      </c>
      <c r="W423" s="10">
        <v>26.310772163965702</v>
      </c>
      <c r="X423" s="8">
        <v>733</v>
      </c>
      <c r="Y423" s="10">
        <v>-37.881355932203398</v>
      </c>
      <c r="Z423" s="8">
        <v>836</v>
      </c>
      <c r="AA423" s="10">
        <v>193.333333333333</v>
      </c>
      <c r="AB423" s="8">
        <v>1464</v>
      </c>
      <c r="AC423" s="10">
        <v>10.490566037735899</v>
      </c>
      <c r="AD423" s="8">
        <v>426</v>
      </c>
      <c r="AE423" s="10">
        <v>-5.5432372505543199</v>
      </c>
    </row>
    <row r="424" spans="1:31" x14ac:dyDescent="0.2">
      <c r="A424" s="36" t="s">
        <v>70</v>
      </c>
      <c r="B424" s="36" t="s">
        <v>689</v>
      </c>
      <c r="C424" s="8" t="s">
        <v>690</v>
      </c>
      <c r="D424" s="38" t="s">
        <v>19</v>
      </c>
      <c r="E424" s="8">
        <v>2019</v>
      </c>
      <c r="F424" s="9">
        <v>8740225</v>
      </c>
      <c r="G424" s="10">
        <v>8.3179473756873001</v>
      </c>
      <c r="H424" s="8">
        <v>1674</v>
      </c>
      <c r="I424" s="8">
        <v>336</v>
      </c>
      <c r="J424" s="8">
        <v>2010</v>
      </c>
      <c r="K424" s="10">
        <v>-2.0944958597174801</v>
      </c>
      <c r="L424" s="11">
        <v>4348.3706467661696</v>
      </c>
      <c r="M424" s="10">
        <v>10.6351969961622</v>
      </c>
      <c r="N424" s="8">
        <v>478</v>
      </c>
      <c r="O424" s="10">
        <v>75.735294117647101</v>
      </c>
      <c r="P424" s="8" t="s">
        <v>10</v>
      </c>
      <c r="Q424" s="8" t="s">
        <v>10</v>
      </c>
      <c r="R424" s="8" t="s">
        <v>10</v>
      </c>
      <c r="S424" s="8" t="s">
        <v>10</v>
      </c>
      <c r="T424" s="8">
        <v>4799</v>
      </c>
      <c r="U424" s="10">
        <v>0.31354515050168202</v>
      </c>
      <c r="V424" s="8">
        <v>1369</v>
      </c>
      <c r="W424" s="10">
        <v>3.3207547169811198</v>
      </c>
      <c r="X424" s="8">
        <v>662</v>
      </c>
      <c r="Y424" s="10">
        <v>-9.6862210095498007</v>
      </c>
      <c r="Z424" s="8">
        <v>836</v>
      </c>
      <c r="AA424" s="10">
        <v>0</v>
      </c>
      <c r="AB424" s="8">
        <v>1530</v>
      </c>
      <c r="AC424" s="10">
        <v>4.5081967213114904</v>
      </c>
      <c r="AD424" s="8">
        <v>402</v>
      </c>
      <c r="AE424" s="10">
        <v>-5.6338028169014098</v>
      </c>
    </row>
    <row r="425" spans="1:31" x14ac:dyDescent="0.2">
      <c r="A425" s="36" t="s">
        <v>70</v>
      </c>
      <c r="B425" s="36" t="s">
        <v>689</v>
      </c>
      <c r="C425" s="8" t="s">
        <v>690</v>
      </c>
      <c r="D425" s="38" t="s">
        <v>19</v>
      </c>
      <c r="E425" s="8">
        <v>2020</v>
      </c>
      <c r="F425" s="9">
        <v>9530007</v>
      </c>
      <c r="G425" s="10">
        <v>9.0361746980197797</v>
      </c>
      <c r="H425" s="8">
        <v>1548</v>
      </c>
      <c r="I425" s="8">
        <v>459</v>
      </c>
      <c r="J425" s="8">
        <v>2007</v>
      </c>
      <c r="K425" s="10">
        <v>-0.14925373134327999</v>
      </c>
      <c r="L425" s="11">
        <v>4748.3841554559003</v>
      </c>
      <c r="M425" s="10">
        <v>9.1991585167014094</v>
      </c>
      <c r="N425" s="8">
        <v>489</v>
      </c>
      <c r="O425" s="10">
        <v>2.3012552301255198</v>
      </c>
      <c r="P425" s="8" t="s">
        <v>10</v>
      </c>
      <c r="Q425" s="8" t="s">
        <v>10</v>
      </c>
      <c r="R425" s="8" t="s">
        <v>10</v>
      </c>
      <c r="S425" s="8" t="s">
        <v>10</v>
      </c>
      <c r="T425" s="8">
        <v>4820</v>
      </c>
      <c r="U425" s="10">
        <v>0.43759116482600102</v>
      </c>
      <c r="V425" s="8">
        <v>1273</v>
      </c>
      <c r="W425" s="10">
        <v>-7.0124178232286303</v>
      </c>
      <c r="X425" s="8">
        <v>713</v>
      </c>
      <c r="Y425" s="10">
        <v>7.7039274924471304</v>
      </c>
      <c r="Z425" s="8">
        <v>833</v>
      </c>
      <c r="AA425" s="10">
        <v>-0.35885167464114698</v>
      </c>
      <c r="AB425" s="8">
        <v>1599</v>
      </c>
      <c r="AC425" s="10">
        <v>4.5098039215686301</v>
      </c>
      <c r="AD425" s="8">
        <v>402</v>
      </c>
      <c r="AE425" s="10">
        <v>0</v>
      </c>
    </row>
    <row r="426" spans="1:31" x14ac:dyDescent="0.2">
      <c r="A426" s="17" t="s">
        <v>64</v>
      </c>
      <c r="B426" s="17" t="s">
        <v>687</v>
      </c>
      <c r="C426" s="4" t="s">
        <v>688</v>
      </c>
      <c r="D426" s="37" t="s">
        <v>19</v>
      </c>
      <c r="E426" s="4">
        <v>2015</v>
      </c>
      <c r="F426" s="5">
        <v>587300</v>
      </c>
      <c r="G426" s="6" t="s">
        <v>10</v>
      </c>
      <c r="H426" s="4">
        <v>317</v>
      </c>
      <c r="I426" s="4">
        <v>553</v>
      </c>
      <c r="J426" s="4">
        <v>870</v>
      </c>
      <c r="K426" s="6" t="s">
        <v>10</v>
      </c>
      <c r="L426" s="7">
        <v>675.05747126436802</v>
      </c>
      <c r="M426" s="6" t="s">
        <v>10</v>
      </c>
      <c r="N426" s="4">
        <v>395</v>
      </c>
      <c r="O426" s="6" t="s">
        <v>10</v>
      </c>
      <c r="P426" s="4" t="s">
        <v>10</v>
      </c>
      <c r="Q426" s="4" t="s">
        <v>10</v>
      </c>
      <c r="R426" s="4" t="s">
        <v>10</v>
      </c>
      <c r="S426" s="4" t="s">
        <v>10</v>
      </c>
      <c r="T426" s="4">
        <v>1116</v>
      </c>
      <c r="U426" s="6" t="s">
        <v>10</v>
      </c>
      <c r="V426" s="4">
        <v>213</v>
      </c>
      <c r="W426" s="6" t="s">
        <v>10</v>
      </c>
      <c r="X426" s="4">
        <v>189</v>
      </c>
      <c r="Y426" s="6" t="s">
        <v>10</v>
      </c>
      <c r="Z426" s="4">
        <v>48</v>
      </c>
      <c r="AA426" s="6" t="s">
        <v>10</v>
      </c>
      <c r="AB426" s="4">
        <v>666</v>
      </c>
      <c r="AC426" s="6" t="s">
        <v>10</v>
      </c>
      <c r="AD426" s="4">
        <v>0</v>
      </c>
      <c r="AE426" s="6" t="s">
        <v>10</v>
      </c>
    </row>
    <row r="427" spans="1:31" x14ac:dyDescent="0.2">
      <c r="A427" s="36" t="s">
        <v>64</v>
      </c>
      <c r="B427" s="36" t="s">
        <v>687</v>
      </c>
      <c r="C427" s="8" t="s">
        <v>688</v>
      </c>
      <c r="D427" s="38" t="s">
        <v>19</v>
      </c>
      <c r="E427" s="8">
        <v>2016</v>
      </c>
      <c r="F427" s="9">
        <v>627897</v>
      </c>
      <c r="G427" s="10">
        <v>6.9124808445428103</v>
      </c>
      <c r="H427" s="8">
        <v>419</v>
      </c>
      <c r="I427" s="8">
        <v>425</v>
      </c>
      <c r="J427" s="8">
        <v>844</v>
      </c>
      <c r="K427" s="10">
        <v>-2.9885057471264398</v>
      </c>
      <c r="L427" s="11">
        <v>743.95379146919402</v>
      </c>
      <c r="M427" s="10">
        <v>10.205993287621199</v>
      </c>
      <c r="N427" s="8">
        <v>265</v>
      </c>
      <c r="O427" s="10">
        <v>-32.911392405063303</v>
      </c>
      <c r="P427" s="8" t="s">
        <v>10</v>
      </c>
      <c r="Q427" s="8" t="s">
        <v>10</v>
      </c>
      <c r="R427" s="8" t="s">
        <v>10</v>
      </c>
      <c r="S427" s="8" t="s">
        <v>10</v>
      </c>
      <c r="T427" s="8">
        <v>1153</v>
      </c>
      <c r="U427" s="10">
        <v>3.3154121863799202</v>
      </c>
      <c r="V427" s="8">
        <v>270</v>
      </c>
      <c r="W427" s="10">
        <v>26.760563380281699</v>
      </c>
      <c r="X427" s="8">
        <v>190</v>
      </c>
      <c r="Y427" s="10">
        <v>0.52910052910053496</v>
      </c>
      <c r="Z427" s="8">
        <v>42</v>
      </c>
      <c r="AA427" s="10">
        <v>-12.5</v>
      </c>
      <c r="AB427" s="8">
        <v>651</v>
      </c>
      <c r="AC427" s="10">
        <v>-2.2522522522522501</v>
      </c>
      <c r="AD427" s="8">
        <v>0</v>
      </c>
      <c r="AE427" s="10" t="s">
        <v>10</v>
      </c>
    </row>
    <row r="428" spans="1:31" x14ac:dyDescent="0.2">
      <c r="A428" s="36" t="s">
        <v>64</v>
      </c>
      <c r="B428" s="36" t="s">
        <v>687</v>
      </c>
      <c r="C428" s="8" t="s">
        <v>688</v>
      </c>
      <c r="D428" s="38" t="s">
        <v>19</v>
      </c>
      <c r="E428" s="8">
        <v>2017</v>
      </c>
      <c r="F428" s="9">
        <v>695392</v>
      </c>
      <c r="G428" s="10">
        <v>10.7493744993207</v>
      </c>
      <c r="H428" s="8">
        <v>373</v>
      </c>
      <c r="I428" s="8">
        <v>446</v>
      </c>
      <c r="J428" s="8">
        <v>819</v>
      </c>
      <c r="K428" s="10">
        <v>-2.9620853080568699</v>
      </c>
      <c r="L428" s="11">
        <v>849.07448107448101</v>
      </c>
      <c r="M428" s="10">
        <v>14.1300025365406</v>
      </c>
      <c r="N428" s="8">
        <v>291</v>
      </c>
      <c r="O428" s="10">
        <v>9.8113207547169807</v>
      </c>
      <c r="P428" s="8" t="s">
        <v>10</v>
      </c>
      <c r="Q428" s="8" t="s">
        <v>10</v>
      </c>
      <c r="R428" s="8" t="s">
        <v>10</v>
      </c>
      <c r="S428" s="8" t="s">
        <v>10</v>
      </c>
      <c r="T428" s="8">
        <v>1254</v>
      </c>
      <c r="U428" s="10">
        <v>8.7597571552471702</v>
      </c>
      <c r="V428" s="8">
        <v>307</v>
      </c>
      <c r="W428" s="10">
        <v>13.703703703703701</v>
      </c>
      <c r="X428" s="8">
        <v>74</v>
      </c>
      <c r="Y428" s="10">
        <v>-61.052631578947398</v>
      </c>
      <c r="Z428" s="8">
        <v>158</v>
      </c>
      <c r="AA428" s="10">
        <v>276.19047619047598</v>
      </c>
      <c r="AB428" s="8">
        <v>715</v>
      </c>
      <c r="AC428" s="10">
        <v>9.8310291858678909</v>
      </c>
      <c r="AD428" s="8">
        <v>0</v>
      </c>
      <c r="AE428" s="10" t="s">
        <v>10</v>
      </c>
    </row>
    <row r="429" spans="1:31" x14ac:dyDescent="0.2">
      <c r="A429" s="36" t="s">
        <v>64</v>
      </c>
      <c r="B429" s="36" t="s">
        <v>687</v>
      </c>
      <c r="C429" s="8" t="s">
        <v>688</v>
      </c>
      <c r="D429" s="38" t="s">
        <v>19</v>
      </c>
      <c r="E429" s="8">
        <v>2018</v>
      </c>
      <c r="F429" s="9">
        <v>703177</v>
      </c>
      <c r="G429" s="10">
        <v>1.1195124476554199</v>
      </c>
      <c r="H429" s="8">
        <v>323</v>
      </c>
      <c r="I429" s="8">
        <v>433</v>
      </c>
      <c r="J429" s="8">
        <v>756</v>
      </c>
      <c r="K429" s="10">
        <v>-7.6923076923076898</v>
      </c>
      <c r="L429" s="11">
        <v>930.12830687830694</v>
      </c>
      <c r="M429" s="10">
        <v>9.5461384849600197</v>
      </c>
      <c r="N429" s="8">
        <v>272</v>
      </c>
      <c r="O429" s="10">
        <v>-6.5292096219931297</v>
      </c>
      <c r="P429" s="8" t="s">
        <v>10</v>
      </c>
      <c r="Q429" s="8" t="s">
        <v>10</v>
      </c>
      <c r="R429" s="8" t="s">
        <v>10</v>
      </c>
      <c r="S429" s="8" t="s">
        <v>10</v>
      </c>
      <c r="T429" s="8">
        <v>1368</v>
      </c>
      <c r="U429" s="10">
        <v>9.0909090909090793</v>
      </c>
      <c r="V429" s="8">
        <v>304</v>
      </c>
      <c r="W429" s="10">
        <v>-0.97719869706840401</v>
      </c>
      <c r="X429" s="8">
        <v>49</v>
      </c>
      <c r="Y429" s="10">
        <v>-33.783783783783797</v>
      </c>
      <c r="Z429" s="8">
        <v>204</v>
      </c>
      <c r="AA429" s="10">
        <v>29.1139240506329</v>
      </c>
      <c r="AB429" s="8">
        <v>811</v>
      </c>
      <c r="AC429" s="10">
        <v>13.4265734265734</v>
      </c>
      <c r="AD429" s="8">
        <v>0</v>
      </c>
      <c r="AE429" s="10" t="s">
        <v>10</v>
      </c>
    </row>
    <row r="430" spans="1:31" x14ac:dyDescent="0.2">
      <c r="A430" s="36" t="s">
        <v>64</v>
      </c>
      <c r="B430" s="36" t="s">
        <v>687</v>
      </c>
      <c r="C430" s="8" t="s">
        <v>688</v>
      </c>
      <c r="D430" s="38" t="s">
        <v>19</v>
      </c>
      <c r="E430" s="8">
        <v>2019</v>
      </c>
      <c r="F430" s="9">
        <v>809057</v>
      </c>
      <c r="G430" s="10">
        <v>15.0573753123325</v>
      </c>
      <c r="H430" s="8">
        <v>306</v>
      </c>
      <c r="I430" s="8">
        <v>498</v>
      </c>
      <c r="J430" s="8">
        <v>804</v>
      </c>
      <c r="K430" s="10">
        <v>6.3492063492063497</v>
      </c>
      <c r="L430" s="11">
        <v>1006.28980099502</v>
      </c>
      <c r="M430" s="10">
        <v>8.1882782787603592</v>
      </c>
      <c r="N430" s="8">
        <v>261</v>
      </c>
      <c r="O430" s="10">
        <v>-4.0441176470588198</v>
      </c>
      <c r="P430" s="8" t="s">
        <v>10</v>
      </c>
      <c r="Q430" s="8" t="s">
        <v>10</v>
      </c>
      <c r="R430" s="8" t="s">
        <v>10</v>
      </c>
      <c r="S430" s="8" t="s">
        <v>10</v>
      </c>
      <c r="T430" s="8">
        <v>1422</v>
      </c>
      <c r="U430" s="10">
        <v>3.9473684210526301</v>
      </c>
      <c r="V430" s="8">
        <v>298</v>
      </c>
      <c r="W430" s="10">
        <v>-1.9736842105263199</v>
      </c>
      <c r="X430" s="8">
        <v>49</v>
      </c>
      <c r="Y430" s="10">
        <v>0</v>
      </c>
      <c r="Z430" s="8">
        <v>279</v>
      </c>
      <c r="AA430" s="10">
        <v>36.764705882352899</v>
      </c>
      <c r="AB430" s="8">
        <v>796</v>
      </c>
      <c r="AC430" s="10">
        <v>-1.8495684340320599</v>
      </c>
      <c r="AD430" s="8">
        <v>0</v>
      </c>
      <c r="AE430" s="10" t="s">
        <v>10</v>
      </c>
    </row>
    <row r="431" spans="1:31" x14ac:dyDescent="0.2">
      <c r="A431" s="36" t="s">
        <v>64</v>
      </c>
      <c r="B431" s="36" t="s">
        <v>687</v>
      </c>
      <c r="C431" s="8" t="s">
        <v>688</v>
      </c>
      <c r="D431" s="38" t="s">
        <v>19</v>
      </c>
      <c r="E431" s="8">
        <v>2020</v>
      </c>
      <c r="F431" s="9">
        <v>866230</v>
      </c>
      <c r="G431" s="10">
        <v>7.06662200561889</v>
      </c>
      <c r="H431" s="8">
        <v>279</v>
      </c>
      <c r="I431" s="8">
        <v>601</v>
      </c>
      <c r="J431" s="8">
        <v>880</v>
      </c>
      <c r="K431" s="10">
        <v>9.4527363184079505</v>
      </c>
      <c r="L431" s="11">
        <v>984.35227272727298</v>
      </c>
      <c r="M431" s="10">
        <v>-2.1800408039572798</v>
      </c>
      <c r="N431" s="8">
        <v>225</v>
      </c>
      <c r="O431" s="10">
        <v>-13.7931034482759</v>
      </c>
      <c r="P431" s="8" t="s">
        <v>10</v>
      </c>
      <c r="Q431" s="8" t="s">
        <v>10</v>
      </c>
      <c r="R431" s="8" t="s">
        <v>10</v>
      </c>
      <c r="S431" s="8" t="s">
        <v>10</v>
      </c>
      <c r="T431" s="8">
        <v>1629</v>
      </c>
      <c r="U431" s="10">
        <v>14.5569620253165</v>
      </c>
      <c r="V431" s="8">
        <v>279</v>
      </c>
      <c r="W431" s="10">
        <v>-6.3758389261744899</v>
      </c>
      <c r="X431" s="8">
        <v>44</v>
      </c>
      <c r="Y431" s="10">
        <v>-10.2040816326531</v>
      </c>
      <c r="Z431" s="8">
        <v>201</v>
      </c>
      <c r="AA431" s="10">
        <v>-27.9569892473118</v>
      </c>
      <c r="AB431" s="8">
        <v>1105</v>
      </c>
      <c r="AC431" s="10">
        <v>38.819095477386902</v>
      </c>
      <c r="AD431" s="8">
        <v>0</v>
      </c>
      <c r="AE431" s="10" t="s">
        <v>10</v>
      </c>
    </row>
    <row r="432" spans="1:31" x14ac:dyDescent="0.2">
      <c r="A432" s="17" t="s">
        <v>70</v>
      </c>
      <c r="B432" s="17" t="s">
        <v>685</v>
      </c>
      <c r="C432" s="4" t="s">
        <v>686</v>
      </c>
      <c r="D432" s="37" t="s">
        <v>19</v>
      </c>
      <c r="E432" s="4">
        <v>2015</v>
      </c>
      <c r="F432" s="5">
        <v>1514817</v>
      </c>
      <c r="G432" s="6" t="s">
        <v>10</v>
      </c>
      <c r="H432" s="4">
        <v>236</v>
      </c>
      <c r="I432" s="4">
        <v>2176</v>
      </c>
      <c r="J432" s="4">
        <v>2412</v>
      </c>
      <c r="K432" s="6" t="s">
        <v>10</v>
      </c>
      <c r="L432" s="7">
        <v>628.03358208955206</v>
      </c>
      <c r="M432" s="6" t="s">
        <v>10</v>
      </c>
      <c r="N432" s="4">
        <v>131</v>
      </c>
      <c r="O432" s="6" t="s">
        <v>10</v>
      </c>
      <c r="P432" s="4" t="s">
        <v>10</v>
      </c>
      <c r="Q432" s="4" t="s">
        <v>10</v>
      </c>
      <c r="R432" s="4" t="s">
        <v>10</v>
      </c>
      <c r="S432" s="4" t="s">
        <v>10</v>
      </c>
      <c r="T432" s="4">
        <v>581</v>
      </c>
      <c r="U432" s="6" t="s">
        <v>10</v>
      </c>
      <c r="V432" s="4">
        <v>136</v>
      </c>
      <c r="W432" s="6" t="s">
        <v>10</v>
      </c>
      <c r="X432" s="4">
        <v>137</v>
      </c>
      <c r="Y432" s="6" t="s">
        <v>10</v>
      </c>
      <c r="Z432" s="4">
        <v>0</v>
      </c>
      <c r="AA432" s="6" t="s">
        <v>10</v>
      </c>
      <c r="AB432" s="4">
        <v>308</v>
      </c>
      <c r="AC432" s="6" t="s">
        <v>10</v>
      </c>
      <c r="AD432" s="4">
        <v>0</v>
      </c>
      <c r="AE432" s="6" t="s">
        <v>10</v>
      </c>
    </row>
    <row r="433" spans="1:31" x14ac:dyDescent="0.2">
      <c r="A433" s="36" t="s">
        <v>70</v>
      </c>
      <c r="B433" s="36" t="s">
        <v>685</v>
      </c>
      <c r="C433" s="8" t="s">
        <v>686</v>
      </c>
      <c r="D433" s="38" t="s">
        <v>19</v>
      </c>
      <c r="E433" s="8">
        <v>2016</v>
      </c>
      <c r="F433" s="9">
        <v>1577584</v>
      </c>
      <c r="G433" s="10">
        <v>4.1435368100569203</v>
      </c>
      <c r="H433" s="8">
        <v>248</v>
      </c>
      <c r="I433" s="8">
        <v>2134</v>
      </c>
      <c r="J433" s="8">
        <v>2382</v>
      </c>
      <c r="K433" s="10">
        <v>-1.24378109452736</v>
      </c>
      <c r="L433" s="11">
        <v>662.29387069689301</v>
      </c>
      <c r="M433" s="10">
        <v>5.4551682560274104</v>
      </c>
      <c r="N433" s="8">
        <v>77</v>
      </c>
      <c r="O433" s="10">
        <v>-41.221374045801497</v>
      </c>
      <c r="P433" s="8" t="s">
        <v>10</v>
      </c>
      <c r="Q433" s="8" t="s">
        <v>10</v>
      </c>
      <c r="R433" s="8" t="s">
        <v>10</v>
      </c>
      <c r="S433" s="8" t="s">
        <v>10</v>
      </c>
      <c r="T433" s="8">
        <v>673</v>
      </c>
      <c r="U433" s="10">
        <v>15.834767641996599</v>
      </c>
      <c r="V433" s="8">
        <v>138</v>
      </c>
      <c r="W433" s="10">
        <v>1.47058823529411</v>
      </c>
      <c r="X433" s="8">
        <v>133</v>
      </c>
      <c r="Y433" s="10">
        <v>-2.9197080291970798</v>
      </c>
      <c r="Z433" s="8">
        <v>0</v>
      </c>
      <c r="AA433" s="10" t="s">
        <v>10</v>
      </c>
      <c r="AB433" s="8">
        <v>306</v>
      </c>
      <c r="AC433" s="10">
        <v>-0.64935064935064402</v>
      </c>
      <c r="AD433" s="8">
        <v>96</v>
      </c>
      <c r="AE433" s="10" t="s">
        <v>67</v>
      </c>
    </row>
    <row r="434" spans="1:31" x14ac:dyDescent="0.2">
      <c r="A434" s="36" t="s">
        <v>70</v>
      </c>
      <c r="B434" s="36" t="s">
        <v>685</v>
      </c>
      <c r="C434" s="8" t="s">
        <v>686</v>
      </c>
      <c r="D434" s="38" t="s">
        <v>19</v>
      </c>
      <c r="E434" s="8">
        <v>2017</v>
      </c>
      <c r="F434" s="9">
        <v>1675076</v>
      </c>
      <c r="G434" s="10">
        <v>6.1798294100345901</v>
      </c>
      <c r="H434" s="8">
        <v>183</v>
      </c>
      <c r="I434" s="8">
        <v>1549</v>
      </c>
      <c r="J434" s="8">
        <v>1732</v>
      </c>
      <c r="K434" s="10">
        <v>-27.287993282955501</v>
      </c>
      <c r="L434" s="11">
        <v>967.13394919168604</v>
      </c>
      <c r="M434" s="10">
        <v>46.0279178144933</v>
      </c>
      <c r="N434" s="8">
        <v>57</v>
      </c>
      <c r="O434" s="10">
        <v>-25.974025974025999</v>
      </c>
      <c r="P434" s="8" t="s">
        <v>10</v>
      </c>
      <c r="Q434" s="8" t="s">
        <v>10</v>
      </c>
      <c r="R434" s="8" t="s">
        <v>10</v>
      </c>
      <c r="S434" s="8" t="s">
        <v>10</v>
      </c>
      <c r="T434" s="8">
        <v>787</v>
      </c>
      <c r="U434" s="10">
        <v>16.939078751857402</v>
      </c>
      <c r="V434" s="8">
        <v>102</v>
      </c>
      <c r="W434" s="10">
        <v>-26.086956521739101</v>
      </c>
      <c r="X434" s="8">
        <v>118</v>
      </c>
      <c r="Y434" s="10">
        <v>-11.278195488721799</v>
      </c>
      <c r="Z434" s="8">
        <v>108</v>
      </c>
      <c r="AA434" s="10" t="s">
        <v>67</v>
      </c>
      <c r="AB434" s="8">
        <v>363</v>
      </c>
      <c r="AC434" s="10">
        <v>18.627450980392201</v>
      </c>
      <c r="AD434" s="8">
        <v>96</v>
      </c>
      <c r="AE434" s="10">
        <v>0</v>
      </c>
    </row>
    <row r="435" spans="1:31" x14ac:dyDescent="0.2">
      <c r="A435" s="36" t="s">
        <v>70</v>
      </c>
      <c r="B435" s="36" t="s">
        <v>685</v>
      </c>
      <c r="C435" s="8" t="s">
        <v>686</v>
      </c>
      <c r="D435" s="38" t="s">
        <v>19</v>
      </c>
      <c r="E435" s="8">
        <v>2018</v>
      </c>
      <c r="F435" s="9">
        <v>1710063</v>
      </c>
      <c r="G435" s="10">
        <v>2.0886813493835601</v>
      </c>
      <c r="H435" s="8">
        <v>513</v>
      </c>
      <c r="I435" s="8">
        <v>1029</v>
      </c>
      <c r="J435" s="8">
        <v>1542</v>
      </c>
      <c r="K435" s="10">
        <v>-10.9699769053118</v>
      </c>
      <c r="L435" s="11">
        <v>1108.9902723735399</v>
      </c>
      <c r="M435" s="10">
        <v>14.667701749113</v>
      </c>
      <c r="N435" s="8">
        <v>56</v>
      </c>
      <c r="O435" s="10">
        <v>-1.7543859649122899</v>
      </c>
      <c r="P435" s="8" t="s">
        <v>10</v>
      </c>
      <c r="Q435" s="8" t="s">
        <v>10</v>
      </c>
      <c r="R435" s="8" t="s">
        <v>10</v>
      </c>
      <c r="S435" s="8" t="s">
        <v>10</v>
      </c>
      <c r="T435" s="8">
        <v>744</v>
      </c>
      <c r="U435" s="10">
        <v>-5.4637865311308804</v>
      </c>
      <c r="V435" s="8">
        <v>139</v>
      </c>
      <c r="W435" s="10">
        <v>36.274509803921603</v>
      </c>
      <c r="X435" s="8">
        <v>91</v>
      </c>
      <c r="Y435" s="10">
        <v>-22.881355932203402</v>
      </c>
      <c r="Z435" s="8">
        <v>62</v>
      </c>
      <c r="AA435" s="10">
        <v>-42.592592592592602</v>
      </c>
      <c r="AB435" s="8">
        <v>370</v>
      </c>
      <c r="AC435" s="10">
        <v>1.92837465564739</v>
      </c>
      <c r="AD435" s="8">
        <v>82</v>
      </c>
      <c r="AE435" s="10">
        <v>-14.5833333333333</v>
      </c>
    </row>
    <row r="436" spans="1:31" x14ac:dyDescent="0.2">
      <c r="A436" s="36" t="s">
        <v>70</v>
      </c>
      <c r="B436" s="36" t="s">
        <v>685</v>
      </c>
      <c r="C436" s="8" t="s">
        <v>686</v>
      </c>
      <c r="D436" s="38" t="s">
        <v>19</v>
      </c>
      <c r="E436" s="8">
        <v>2019</v>
      </c>
      <c r="F436" s="9">
        <v>1803072</v>
      </c>
      <c r="G436" s="10">
        <v>5.4389224256650204</v>
      </c>
      <c r="H436" s="8">
        <v>154</v>
      </c>
      <c r="I436" s="8">
        <v>1345</v>
      </c>
      <c r="J436" s="8">
        <v>1499</v>
      </c>
      <c r="K436" s="10">
        <v>-2.7885862516212701</v>
      </c>
      <c r="L436" s="11">
        <v>1202.8498999332901</v>
      </c>
      <c r="M436" s="10">
        <v>8.4635212677621503</v>
      </c>
      <c r="N436" s="8">
        <v>51</v>
      </c>
      <c r="O436" s="10">
        <v>-8.9285714285714306</v>
      </c>
      <c r="P436" s="8" t="s">
        <v>10</v>
      </c>
      <c r="Q436" s="8" t="s">
        <v>10</v>
      </c>
      <c r="R436" s="8" t="s">
        <v>10</v>
      </c>
      <c r="S436" s="8" t="s">
        <v>10</v>
      </c>
      <c r="T436" s="8">
        <v>832</v>
      </c>
      <c r="U436" s="10">
        <v>11.8279569892473</v>
      </c>
      <c r="V436" s="8">
        <v>126</v>
      </c>
      <c r="W436" s="10">
        <v>-9.3525179856115095</v>
      </c>
      <c r="X436" s="8">
        <v>85</v>
      </c>
      <c r="Y436" s="10">
        <v>-6.5934065934065904</v>
      </c>
      <c r="Z436" s="8">
        <v>161</v>
      </c>
      <c r="AA436" s="10">
        <v>159.677419354839</v>
      </c>
      <c r="AB436" s="8">
        <v>374</v>
      </c>
      <c r="AC436" s="10">
        <v>1.08108108108107</v>
      </c>
      <c r="AD436" s="8">
        <v>86</v>
      </c>
      <c r="AE436" s="10">
        <v>4.8780487804878101</v>
      </c>
    </row>
    <row r="437" spans="1:31" x14ac:dyDescent="0.2">
      <c r="A437" s="36" t="s">
        <v>70</v>
      </c>
      <c r="B437" s="36" t="s">
        <v>685</v>
      </c>
      <c r="C437" s="8" t="s">
        <v>686</v>
      </c>
      <c r="D437" s="38" t="s">
        <v>19</v>
      </c>
      <c r="E437" s="8">
        <v>2020</v>
      </c>
      <c r="F437" s="9">
        <v>1949653</v>
      </c>
      <c r="G437" s="10">
        <v>8.1295145174457897</v>
      </c>
      <c r="H437" s="8">
        <v>188</v>
      </c>
      <c r="I437" s="8">
        <v>1191</v>
      </c>
      <c r="J437" s="8">
        <v>1379</v>
      </c>
      <c r="K437" s="10">
        <v>-8.0053368912608391</v>
      </c>
      <c r="L437" s="11">
        <v>1413.8165337200901</v>
      </c>
      <c r="M437" s="10">
        <v>17.538899392060301</v>
      </c>
      <c r="N437" s="8">
        <v>45</v>
      </c>
      <c r="O437" s="10">
        <v>-11.764705882352899</v>
      </c>
      <c r="P437" s="8" t="s">
        <v>10</v>
      </c>
      <c r="Q437" s="8" t="s">
        <v>10</v>
      </c>
      <c r="R437" s="8" t="s">
        <v>10</v>
      </c>
      <c r="S437" s="8" t="s">
        <v>10</v>
      </c>
      <c r="T437" s="8">
        <v>804</v>
      </c>
      <c r="U437" s="10">
        <v>-3.3653846153846101</v>
      </c>
      <c r="V437" s="8">
        <v>127</v>
      </c>
      <c r="W437" s="10">
        <v>0.79365079365079105</v>
      </c>
      <c r="X437" s="8">
        <v>101</v>
      </c>
      <c r="Y437" s="10">
        <v>18.823529411764699</v>
      </c>
      <c r="Z437" s="8">
        <v>165</v>
      </c>
      <c r="AA437" s="10">
        <v>2.4844720496894501</v>
      </c>
      <c r="AB437" s="8">
        <v>356</v>
      </c>
      <c r="AC437" s="10">
        <v>-4.8128342245989302</v>
      </c>
      <c r="AD437" s="8">
        <v>55</v>
      </c>
      <c r="AE437" s="10">
        <v>-36.046511627907002</v>
      </c>
    </row>
    <row r="438" spans="1:31" x14ac:dyDescent="0.2">
      <c r="A438" s="17" t="s">
        <v>82</v>
      </c>
      <c r="B438" s="17" t="s">
        <v>683</v>
      </c>
      <c r="C438" s="4" t="s">
        <v>684</v>
      </c>
      <c r="D438" s="37" t="s">
        <v>19</v>
      </c>
      <c r="E438" s="4">
        <v>2015</v>
      </c>
      <c r="F438" s="5">
        <v>4597556</v>
      </c>
      <c r="G438" s="6" t="s">
        <v>10</v>
      </c>
      <c r="H438" s="4">
        <v>1427</v>
      </c>
      <c r="I438" s="4">
        <v>426</v>
      </c>
      <c r="J438" s="4">
        <v>1853</v>
      </c>
      <c r="K438" s="6" t="s">
        <v>10</v>
      </c>
      <c r="L438" s="7">
        <v>2481.14193200216</v>
      </c>
      <c r="M438" s="6" t="s">
        <v>10</v>
      </c>
      <c r="N438" s="4">
        <v>353</v>
      </c>
      <c r="O438" s="6" t="s">
        <v>10</v>
      </c>
      <c r="P438" s="4" t="s">
        <v>10</v>
      </c>
      <c r="Q438" s="4" t="s">
        <v>10</v>
      </c>
      <c r="R438" s="4" t="s">
        <v>10</v>
      </c>
      <c r="S438" s="4" t="s">
        <v>10</v>
      </c>
      <c r="T438" s="4">
        <v>3588</v>
      </c>
      <c r="U438" s="6" t="s">
        <v>10</v>
      </c>
      <c r="V438" s="4">
        <v>932</v>
      </c>
      <c r="W438" s="6" t="s">
        <v>10</v>
      </c>
      <c r="X438" s="4">
        <v>694</v>
      </c>
      <c r="Y438" s="6" t="s">
        <v>10</v>
      </c>
      <c r="Z438" s="4">
        <v>325</v>
      </c>
      <c r="AA438" s="6" t="s">
        <v>10</v>
      </c>
      <c r="AB438" s="4">
        <v>1027</v>
      </c>
      <c r="AC438" s="6" t="s">
        <v>10</v>
      </c>
      <c r="AD438" s="4">
        <v>610</v>
      </c>
      <c r="AE438" s="6" t="s">
        <v>10</v>
      </c>
    </row>
    <row r="439" spans="1:31" x14ac:dyDescent="0.2">
      <c r="A439" s="36" t="s">
        <v>82</v>
      </c>
      <c r="B439" s="36" t="s">
        <v>683</v>
      </c>
      <c r="C439" s="8" t="s">
        <v>684</v>
      </c>
      <c r="D439" s="38" t="s">
        <v>19</v>
      </c>
      <c r="E439" s="8">
        <v>2016</v>
      </c>
      <c r="F439" s="9">
        <v>4447876</v>
      </c>
      <c r="G439" s="10">
        <v>-3.2556427806425901</v>
      </c>
      <c r="H439" s="8">
        <v>1518</v>
      </c>
      <c r="I439" s="8">
        <v>441</v>
      </c>
      <c r="J439" s="8">
        <v>1959</v>
      </c>
      <c r="K439" s="10">
        <v>5.7204533189422602</v>
      </c>
      <c r="L439" s="11">
        <v>2270.4828994384902</v>
      </c>
      <c r="M439" s="10">
        <v>-8.4904063667844394</v>
      </c>
      <c r="N439" s="8">
        <v>337</v>
      </c>
      <c r="O439" s="10">
        <v>-4.5325779036827196</v>
      </c>
      <c r="P439" s="8" t="s">
        <v>10</v>
      </c>
      <c r="Q439" s="8" t="s">
        <v>10</v>
      </c>
      <c r="R439" s="8" t="s">
        <v>10</v>
      </c>
      <c r="S439" s="8" t="s">
        <v>10</v>
      </c>
      <c r="T439" s="8">
        <v>4134</v>
      </c>
      <c r="U439" s="10">
        <v>15.2173913043478</v>
      </c>
      <c r="V439" s="8">
        <v>1030</v>
      </c>
      <c r="W439" s="10">
        <v>10.5150214592275</v>
      </c>
      <c r="X439" s="8">
        <v>693</v>
      </c>
      <c r="Y439" s="10">
        <v>-0.14409221902017499</v>
      </c>
      <c r="Z439" s="8">
        <v>843</v>
      </c>
      <c r="AA439" s="10">
        <v>159.38461538461499</v>
      </c>
      <c r="AB439" s="8">
        <v>1135</v>
      </c>
      <c r="AC439" s="10">
        <v>10.516066212268701</v>
      </c>
      <c r="AD439" s="8">
        <v>433</v>
      </c>
      <c r="AE439" s="10">
        <v>-29.016393442622899</v>
      </c>
    </row>
    <row r="440" spans="1:31" x14ac:dyDescent="0.2">
      <c r="A440" s="36" t="s">
        <v>82</v>
      </c>
      <c r="B440" s="36" t="s">
        <v>683</v>
      </c>
      <c r="C440" s="8" t="s">
        <v>684</v>
      </c>
      <c r="D440" s="38" t="s">
        <v>19</v>
      </c>
      <c r="E440" s="8">
        <v>2017</v>
      </c>
      <c r="F440" s="9">
        <v>4478205</v>
      </c>
      <c r="G440" s="10">
        <v>0.68187602352223198</v>
      </c>
      <c r="H440" s="8">
        <v>1437</v>
      </c>
      <c r="I440" s="8">
        <v>432</v>
      </c>
      <c r="J440" s="8">
        <v>1869</v>
      </c>
      <c r="K440" s="10">
        <v>-4.5941807044410403</v>
      </c>
      <c r="L440" s="11">
        <v>2396.0433386837899</v>
      </c>
      <c r="M440" s="10">
        <v>5.5301204548314997</v>
      </c>
      <c r="N440" s="8">
        <v>319</v>
      </c>
      <c r="O440" s="10">
        <v>-5.3412462908011804</v>
      </c>
      <c r="P440" s="8" t="s">
        <v>10</v>
      </c>
      <c r="Q440" s="8" t="s">
        <v>10</v>
      </c>
      <c r="R440" s="8" t="s">
        <v>10</v>
      </c>
      <c r="S440" s="8" t="s">
        <v>10</v>
      </c>
      <c r="T440" s="8">
        <v>3764</v>
      </c>
      <c r="U440" s="10">
        <v>-8.95016932752781</v>
      </c>
      <c r="V440" s="8">
        <v>996</v>
      </c>
      <c r="W440" s="10">
        <v>-3.3009708737864099</v>
      </c>
      <c r="X440" s="8">
        <v>572</v>
      </c>
      <c r="Y440" s="10">
        <v>-17.460317460317501</v>
      </c>
      <c r="Z440" s="8">
        <v>644</v>
      </c>
      <c r="AA440" s="10">
        <v>-23.6061684460261</v>
      </c>
      <c r="AB440" s="8">
        <v>1143</v>
      </c>
      <c r="AC440" s="10">
        <v>0.70484581497798304</v>
      </c>
      <c r="AD440" s="8">
        <v>409</v>
      </c>
      <c r="AE440" s="10">
        <v>-5.5427251732101599</v>
      </c>
    </row>
    <row r="441" spans="1:31" x14ac:dyDescent="0.2">
      <c r="A441" s="36" t="s">
        <v>82</v>
      </c>
      <c r="B441" s="36" t="s">
        <v>683</v>
      </c>
      <c r="C441" s="8" t="s">
        <v>684</v>
      </c>
      <c r="D441" s="38" t="s">
        <v>19</v>
      </c>
      <c r="E441" s="8">
        <v>2018</v>
      </c>
      <c r="F441" s="9">
        <v>4659124</v>
      </c>
      <c r="G441" s="10">
        <v>4.0399892367589203</v>
      </c>
      <c r="H441" s="8">
        <v>1365</v>
      </c>
      <c r="I441" s="8">
        <v>429</v>
      </c>
      <c r="J441" s="8">
        <v>1794</v>
      </c>
      <c r="K441" s="10">
        <v>-4.0128410914927803</v>
      </c>
      <c r="L441" s="11">
        <v>2597.0590858416899</v>
      </c>
      <c r="M441" s="10">
        <v>8.3894871145498495</v>
      </c>
      <c r="N441" s="8">
        <v>327</v>
      </c>
      <c r="O441" s="10">
        <v>2.5078369905955999</v>
      </c>
      <c r="P441" s="8" t="s">
        <v>10</v>
      </c>
      <c r="Q441" s="8" t="s">
        <v>10</v>
      </c>
      <c r="R441" s="8" t="s">
        <v>10</v>
      </c>
      <c r="S441" s="8" t="s">
        <v>10</v>
      </c>
      <c r="T441" s="8">
        <v>3677</v>
      </c>
      <c r="U441" s="10">
        <v>-2.3113708820403902</v>
      </c>
      <c r="V441" s="8">
        <v>1015</v>
      </c>
      <c r="W441" s="10">
        <v>1.90763052208835</v>
      </c>
      <c r="X441" s="8">
        <v>549</v>
      </c>
      <c r="Y441" s="10">
        <v>-4.0209790209790199</v>
      </c>
      <c r="Z441" s="8">
        <v>422</v>
      </c>
      <c r="AA441" s="10">
        <v>-34.472049689441</v>
      </c>
      <c r="AB441" s="8">
        <v>1266</v>
      </c>
      <c r="AC441" s="10">
        <v>10.761154855642999</v>
      </c>
      <c r="AD441" s="8">
        <v>425</v>
      </c>
      <c r="AE441" s="10">
        <v>3.9119804400978002</v>
      </c>
    </row>
    <row r="442" spans="1:31" x14ac:dyDescent="0.2">
      <c r="A442" s="36" t="s">
        <v>82</v>
      </c>
      <c r="B442" s="36" t="s">
        <v>683</v>
      </c>
      <c r="C442" s="8" t="s">
        <v>684</v>
      </c>
      <c r="D442" s="38" t="s">
        <v>19</v>
      </c>
      <c r="E442" s="8">
        <v>2019</v>
      </c>
      <c r="F442" s="9">
        <v>5277974</v>
      </c>
      <c r="G442" s="10">
        <v>13.2825398079124</v>
      </c>
      <c r="H442" s="8">
        <v>1146</v>
      </c>
      <c r="I442" s="8">
        <v>508</v>
      </c>
      <c r="J442" s="8">
        <v>1654</v>
      </c>
      <c r="K442" s="10">
        <v>-7.8037904124860704</v>
      </c>
      <c r="L442" s="11">
        <v>3191.03627569528</v>
      </c>
      <c r="M442" s="10">
        <v>22.8711465631166</v>
      </c>
      <c r="N442" s="8">
        <v>301</v>
      </c>
      <c r="O442" s="10">
        <v>-7.9510703363914397</v>
      </c>
      <c r="P442" s="8" t="s">
        <v>10</v>
      </c>
      <c r="Q442" s="8" t="s">
        <v>10</v>
      </c>
      <c r="R442" s="8" t="s">
        <v>10</v>
      </c>
      <c r="S442" s="8" t="s">
        <v>10</v>
      </c>
      <c r="T442" s="8">
        <v>3684</v>
      </c>
      <c r="U442" s="10">
        <v>0.19037258634757601</v>
      </c>
      <c r="V442" s="8">
        <v>848</v>
      </c>
      <c r="W442" s="10">
        <v>-16.453201970443398</v>
      </c>
      <c r="X442" s="8">
        <v>540</v>
      </c>
      <c r="Y442" s="10">
        <v>-1.63934426229508</v>
      </c>
      <c r="Z442" s="8">
        <v>439</v>
      </c>
      <c r="AA442" s="10">
        <v>4.0284360189573496</v>
      </c>
      <c r="AB442" s="8">
        <v>1398</v>
      </c>
      <c r="AC442" s="10">
        <v>10.4265402843602</v>
      </c>
      <c r="AD442" s="8">
        <v>459</v>
      </c>
      <c r="AE442" s="10">
        <v>8.0000000000000107</v>
      </c>
    </row>
    <row r="443" spans="1:31" x14ac:dyDescent="0.2">
      <c r="A443" s="36" t="s">
        <v>82</v>
      </c>
      <c r="B443" s="36" t="s">
        <v>683</v>
      </c>
      <c r="C443" s="8" t="s">
        <v>684</v>
      </c>
      <c r="D443" s="38" t="s">
        <v>19</v>
      </c>
      <c r="E443" s="8">
        <v>2020</v>
      </c>
      <c r="F443" s="9">
        <v>5789520</v>
      </c>
      <c r="G443" s="10">
        <v>9.6920901846049308</v>
      </c>
      <c r="H443" s="8">
        <v>915</v>
      </c>
      <c r="I443" s="8">
        <v>451</v>
      </c>
      <c r="J443" s="8">
        <v>1366</v>
      </c>
      <c r="K443" s="10">
        <v>-17.412333736396601</v>
      </c>
      <c r="L443" s="11">
        <v>4238.30161054173</v>
      </c>
      <c r="M443" s="10">
        <v>32.818973034653403</v>
      </c>
      <c r="N443" s="8">
        <v>71</v>
      </c>
      <c r="O443" s="10">
        <v>-76.4119601328904</v>
      </c>
      <c r="P443" s="8" t="s">
        <v>10</v>
      </c>
      <c r="Q443" s="8" t="s">
        <v>10</v>
      </c>
      <c r="R443" s="8" t="s">
        <v>10</v>
      </c>
      <c r="S443" s="8" t="s">
        <v>10</v>
      </c>
      <c r="T443" s="8">
        <v>2520</v>
      </c>
      <c r="U443" s="10">
        <v>-31.5960912052117</v>
      </c>
      <c r="V443" s="8">
        <v>741</v>
      </c>
      <c r="W443" s="10">
        <v>-12.6179245283019</v>
      </c>
      <c r="X443" s="8">
        <v>392</v>
      </c>
      <c r="Y443" s="10">
        <v>-27.407407407407401</v>
      </c>
      <c r="Z443" s="8">
        <v>301</v>
      </c>
      <c r="AA443" s="10">
        <v>-31.435079726651502</v>
      </c>
      <c r="AB443" s="8">
        <v>1086</v>
      </c>
      <c r="AC443" s="10">
        <v>-22.317596566523601</v>
      </c>
      <c r="AD443" s="8">
        <v>0</v>
      </c>
      <c r="AE443" s="10">
        <v>-100</v>
      </c>
    </row>
    <row r="444" spans="1:31" x14ac:dyDescent="0.2">
      <c r="A444" s="17" t="s">
        <v>70</v>
      </c>
      <c r="B444" s="17" t="s">
        <v>681</v>
      </c>
      <c r="C444" s="4" t="s">
        <v>682</v>
      </c>
      <c r="D444" s="37" t="s">
        <v>19</v>
      </c>
      <c r="E444" s="4">
        <v>2015</v>
      </c>
      <c r="F444" s="5">
        <v>836821</v>
      </c>
      <c r="G444" s="6" t="s">
        <v>10</v>
      </c>
      <c r="H444" s="4">
        <v>538</v>
      </c>
      <c r="I444" s="4">
        <v>476</v>
      </c>
      <c r="J444" s="4">
        <v>1014</v>
      </c>
      <c r="K444" s="6" t="s">
        <v>10</v>
      </c>
      <c r="L444" s="7">
        <v>825.26725838264304</v>
      </c>
      <c r="M444" s="6" t="s">
        <v>10</v>
      </c>
      <c r="N444" s="4">
        <v>219</v>
      </c>
      <c r="O444" s="6" t="s">
        <v>10</v>
      </c>
      <c r="P444" s="4" t="s">
        <v>10</v>
      </c>
      <c r="Q444" s="4" t="s">
        <v>10</v>
      </c>
      <c r="R444" s="4" t="s">
        <v>10</v>
      </c>
      <c r="S444" s="4" t="s">
        <v>10</v>
      </c>
      <c r="T444" s="4">
        <v>1088</v>
      </c>
      <c r="U444" s="6" t="s">
        <v>10</v>
      </c>
      <c r="V444" s="4">
        <v>287</v>
      </c>
      <c r="W444" s="6" t="s">
        <v>10</v>
      </c>
      <c r="X444" s="4">
        <v>489</v>
      </c>
      <c r="Y444" s="6" t="s">
        <v>10</v>
      </c>
      <c r="Z444" s="4">
        <v>0</v>
      </c>
      <c r="AA444" s="6" t="s">
        <v>10</v>
      </c>
      <c r="AB444" s="4">
        <v>312</v>
      </c>
      <c r="AC444" s="6" t="s">
        <v>10</v>
      </c>
      <c r="AD444" s="4">
        <v>0</v>
      </c>
      <c r="AE444" s="6" t="s">
        <v>10</v>
      </c>
    </row>
    <row r="445" spans="1:31" x14ac:dyDescent="0.2">
      <c r="A445" s="36" t="s">
        <v>70</v>
      </c>
      <c r="B445" s="36" t="s">
        <v>681</v>
      </c>
      <c r="C445" s="8" t="s">
        <v>682</v>
      </c>
      <c r="D445" s="38" t="s">
        <v>19</v>
      </c>
      <c r="E445" s="8">
        <v>2016</v>
      </c>
      <c r="F445" s="9">
        <v>784376</v>
      </c>
      <c r="G445" s="10">
        <v>-6.2671706374481504</v>
      </c>
      <c r="H445" s="8">
        <v>616</v>
      </c>
      <c r="I445" s="8">
        <v>182</v>
      </c>
      <c r="J445" s="8">
        <v>798</v>
      </c>
      <c r="K445" s="10">
        <v>-21.301775147929</v>
      </c>
      <c r="L445" s="11">
        <v>982.92731829573904</v>
      </c>
      <c r="M445" s="10">
        <v>19.1041215208366</v>
      </c>
      <c r="N445" s="8">
        <v>216</v>
      </c>
      <c r="O445" s="10">
        <v>-1.3698630136986401</v>
      </c>
      <c r="P445" s="8" t="s">
        <v>10</v>
      </c>
      <c r="Q445" s="8" t="s">
        <v>10</v>
      </c>
      <c r="R445" s="8" t="s">
        <v>10</v>
      </c>
      <c r="S445" s="8" t="s">
        <v>10</v>
      </c>
      <c r="T445" s="8">
        <v>1139</v>
      </c>
      <c r="U445" s="10">
        <v>4.6875</v>
      </c>
      <c r="V445" s="8">
        <v>349</v>
      </c>
      <c r="W445" s="10">
        <v>21.602787456445999</v>
      </c>
      <c r="X445" s="8">
        <v>467</v>
      </c>
      <c r="Y445" s="10">
        <v>-4.4989775051124798</v>
      </c>
      <c r="Z445" s="8">
        <v>0</v>
      </c>
      <c r="AA445" s="10" t="s">
        <v>10</v>
      </c>
      <c r="AB445" s="8">
        <v>323</v>
      </c>
      <c r="AC445" s="10">
        <v>3.5256410256410402</v>
      </c>
      <c r="AD445" s="8">
        <v>0</v>
      </c>
      <c r="AE445" s="10" t="s">
        <v>10</v>
      </c>
    </row>
    <row r="446" spans="1:31" x14ac:dyDescent="0.2">
      <c r="A446" s="36" t="s">
        <v>70</v>
      </c>
      <c r="B446" s="36" t="s">
        <v>681</v>
      </c>
      <c r="C446" s="8" t="s">
        <v>682</v>
      </c>
      <c r="D446" s="38" t="s">
        <v>19</v>
      </c>
      <c r="E446" s="8">
        <v>2017</v>
      </c>
      <c r="F446" s="9">
        <v>757069</v>
      </c>
      <c r="G446" s="10">
        <v>-3.4813660795332901</v>
      </c>
      <c r="H446" s="8">
        <v>501</v>
      </c>
      <c r="I446" s="8">
        <v>257</v>
      </c>
      <c r="J446" s="8">
        <v>758</v>
      </c>
      <c r="K446" s="10">
        <v>-5.0125313283208</v>
      </c>
      <c r="L446" s="11">
        <v>998.77176781002595</v>
      </c>
      <c r="M446" s="10">
        <v>1.61196552576839</v>
      </c>
      <c r="N446" s="8">
        <v>135</v>
      </c>
      <c r="O446" s="10">
        <v>-37.5</v>
      </c>
      <c r="P446" s="8" t="s">
        <v>10</v>
      </c>
      <c r="Q446" s="8" t="s">
        <v>10</v>
      </c>
      <c r="R446" s="8" t="s">
        <v>10</v>
      </c>
      <c r="S446" s="8" t="s">
        <v>10</v>
      </c>
      <c r="T446" s="8">
        <v>1159</v>
      </c>
      <c r="U446" s="10">
        <v>1.75592625109746</v>
      </c>
      <c r="V446" s="8">
        <v>317</v>
      </c>
      <c r="W446" s="10">
        <v>-9.1690544412607498</v>
      </c>
      <c r="X446" s="8">
        <v>457</v>
      </c>
      <c r="Y446" s="10">
        <v>-2.1413276231263398</v>
      </c>
      <c r="Z446" s="8">
        <v>21</v>
      </c>
      <c r="AA446" s="10" t="s">
        <v>67</v>
      </c>
      <c r="AB446" s="8">
        <v>364</v>
      </c>
      <c r="AC446" s="10">
        <v>12.693498452012401</v>
      </c>
      <c r="AD446" s="8">
        <v>0</v>
      </c>
      <c r="AE446" s="10" t="s">
        <v>10</v>
      </c>
    </row>
    <row r="447" spans="1:31" x14ac:dyDescent="0.2">
      <c r="A447" s="36" t="s">
        <v>70</v>
      </c>
      <c r="B447" s="36" t="s">
        <v>681</v>
      </c>
      <c r="C447" s="8" t="s">
        <v>682</v>
      </c>
      <c r="D447" s="38" t="s">
        <v>19</v>
      </c>
      <c r="E447" s="8">
        <v>2018</v>
      </c>
      <c r="F447" s="9">
        <v>815404</v>
      </c>
      <c r="G447" s="10">
        <v>7.7053742789626698</v>
      </c>
      <c r="H447" s="8">
        <v>487</v>
      </c>
      <c r="I447" s="8">
        <v>145</v>
      </c>
      <c r="J447" s="8">
        <v>632</v>
      </c>
      <c r="K447" s="10">
        <v>-16.622691292875999</v>
      </c>
      <c r="L447" s="11">
        <v>1290.19620253165</v>
      </c>
      <c r="M447" s="10">
        <v>29.178281176350801</v>
      </c>
      <c r="N447" s="8">
        <v>78</v>
      </c>
      <c r="O447" s="10">
        <v>-42.2222222222222</v>
      </c>
      <c r="P447" s="8" t="s">
        <v>10</v>
      </c>
      <c r="Q447" s="8" t="s">
        <v>10</v>
      </c>
      <c r="R447" s="8" t="s">
        <v>10</v>
      </c>
      <c r="S447" s="8" t="s">
        <v>10</v>
      </c>
      <c r="T447" s="8">
        <v>1171</v>
      </c>
      <c r="U447" s="10">
        <v>1.0353753235548</v>
      </c>
      <c r="V447" s="8">
        <v>270</v>
      </c>
      <c r="W447" s="10">
        <v>-14.8264984227129</v>
      </c>
      <c r="X447" s="8">
        <v>443</v>
      </c>
      <c r="Y447" s="10">
        <v>-3.06345733041575</v>
      </c>
      <c r="Z447" s="8">
        <v>133</v>
      </c>
      <c r="AA447" s="10">
        <v>533.33333333333303</v>
      </c>
      <c r="AB447" s="8">
        <v>244</v>
      </c>
      <c r="AC447" s="10">
        <v>-32.967032967032999</v>
      </c>
      <c r="AD447" s="8">
        <v>81</v>
      </c>
      <c r="AE447" s="10" t="s">
        <v>67</v>
      </c>
    </row>
    <row r="448" spans="1:31" x14ac:dyDescent="0.2">
      <c r="A448" s="36" t="s">
        <v>70</v>
      </c>
      <c r="B448" s="36" t="s">
        <v>681</v>
      </c>
      <c r="C448" s="8" t="s">
        <v>682</v>
      </c>
      <c r="D448" s="38" t="s">
        <v>19</v>
      </c>
      <c r="E448" s="8">
        <v>2019</v>
      </c>
      <c r="F448" s="9">
        <v>790987</v>
      </c>
      <c r="G448" s="10">
        <v>-2.9944665466443601</v>
      </c>
      <c r="H448" s="8">
        <v>341</v>
      </c>
      <c r="I448" s="8">
        <v>177</v>
      </c>
      <c r="J448" s="8">
        <v>518</v>
      </c>
      <c r="K448" s="10">
        <v>-18.037974683544299</v>
      </c>
      <c r="L448" s="11">
        <v>1527.00193050193</v>
      </c>
      <c r="M448" s="10">
        <v>18.354241587877901</v>
      </c>
      <c r="N448" s="8">
        <v>52</v>
      </c>
      <c r="O448" s="10">
        <v>-33.3333333333333</v>
      </c>
      <c r="P448" s="8" t="s">
        <v>10</v>
      </c>
      <c r="Q448" s="8" t="s">
        <v>10</v>
      </c>
      <c r="R448" s="8" t="s">
        <v>10</v>
      </c>
      <c r="S448" s="8" t="s">
        <v>10</v>
      </c>
      <c r="T448" s="8">
        <v>1081</v>
      </c>
      <c r="U448" s="10">
        <v>-7.6857386848847096</v>
      </c>
      <c r="V448" s="8">
        <v>268</v>
      </c>
      <c r="W448" s="10">
        <v>-0.74074074074074203</v>
      </c>
      <c r="X448" s="8">
        <v>439</v>
      </c>
      <c r="Y448" s="10">
        <v>-0.902934537246047</v>
      </c>
      <c r="Z448" s="8">
        <v>15</v>
      </c>
      <c r="AA448" s="10">
        <v>-88.721804511278194</v>
      </c>
      <c r="AB448" s="8">
        <v>345</v>
      </c>
      <c r="AC448" s="10">
        <v>41.393442622950801</v>
      </c>
      <c r="AD448" s="8">
        <v>14</v>
      </c>
      <c r="AE448" s="10">
        <v>-82.716049382716093</v>
      </c>
    </row>
    <row r="449" spans="1:31" x14ac:dyDescent="0.2">
      <c r="A449" s="36" t="s">
        <v>70</v>
      </c>
      <c r="B449" s="36" t="s">
        <v>681</v>
      </c>
      <c r="C449" s="8" t="s">
        <v>682</v>
      </c>
      <c r="D449" s="38" t="s">
        <v>19</v>
      </c>
      <c r="E449" s="8">
        <v>2020</v>
      </c>
      <c r="F449" s="9">
        <v>800458</v>
      </c>
      <c r="G449" s="10">
        <v>1.1973648113053701</v>
      </c>
      <c r="H449" s="8">
        <v>372</v>
      </c>
      <c r="I449" s="8">
        <v>374</v>
      </c>
      <c r="J449" s="8">
        <v>746</v>
      </c>
      <c r="K449" s="10">
        <v>44.015444015443997</v>
      </c>
      <c r="L449" s="11">
        <v>1073</v>
      </c>
      <c r="M449" s="10">
        <v>-29.731588509040002</v>
      </c>
      <c r="N449" s="8">
        <v>184</v>
      </c>
      <c r="O449" s="10">
        <v>253.84615384615401</v>
      </c>
      <c r="P449" s="8" t="s">
        <v>10</v>
      </c>
      <c r="Q449" s="8" t="s">
        <v>10</v>
      </c>
      <c r="R449" s="8" t="s">
        <v>10</v>
      </c>
      <c r="S449" s="8" t="s">
        <v>10</v>
      </c>
      <c r="T449" s="8">
        <v>939</v>
      </c>
      <c r="U449" s="10">
        <v>-13.1359851988899</v>
      </c>
      <c r="V449" s="8">
        <v>286</v>
      </c>
      <c r="W449" s="10">
        <v>6.7164179104477704</v>
      </c>
      <c r="X449" s="8">
        <v>200</v>
      </c>
      <c r="Y449" s="10">
        <v>-54.441913439635499</v>
      </c>
      <c r="Z449" s="8">
        <v>142</v>
      </c>
      <c r="AA449" s="10">
        <v>846.66666666666697</v>
      </c>
      <c r="AB449" s="8">
        <v>297</v>
      </c>
      <c r="AC449" s="10">
        <v>-13.913043478260899</v>
      </c>
      <c r="AD449" s="8">
        <v>14</v>
      </c>
      <c r="AE449" s="10">
        <v>0</v>
      </c>
    </row>
    <row r="450" spans="1:31" x14ac:dyDescent="0.2">
      <c r="A450" s="17" t="s">
        <v>70</v>
      </c>
      <c r="B450" s="17" t="s">
        <v>679</v>
      </c>
      <c r="C450" s="4" t="s">
        <v>680</v>
      </c>
      <c r="D450" s="37" t="s">
        <v>19</v>
      </c>
      <c r="E450" s="4">
        <v>2015</v>
      </c>
      <c r="F450" s="5">
        <v>139559</v>
      </c>
      <c r="G450" s="6" t="s">
        <v>10</v>
      </c>
      <c r="H450" s="4">
        <v>198</v>
      </c>
      <c r="I450" s="4">
        <v>963</v>
      </c>
      <c r="J450" s="4">
        <v>1161</v>
      </c>
      <c r="K450" s="6" t="s">
        <v>10</v>
      </c>
      <c r="L450" s="7">
        <v>120.20585701981101</v>
      </c>
      <c r="M450" s="6" t="s">
        <v>10</v>
      </c>
      <c r="N450" s="4">
        <v>121</v>
      </c>
      <c r="O450" s="6" t="s">
        <v>10</v>
      </c>
      <c r="P450" s="4" t="s">
        <v>10</v>
      </c>
      <c r="Q450" s="4" t="s">
        <v>10</v>
      </c>
      <c r="R450" s="4" t="s">
        <v>10</v>
      </c>
      <c r="S450" s="4" t="s">
        <v>10</v>
      </c>
      <c r="T450" s="4">
        <v>471</v>
      </c>
      <c r="U450" s="6" t="s">
        <v>10</v>
      </c>
      <c r="V450" s="4">
        <v>90</v>
      </c>
      <c r="W450" s="6" t="s">
        <v>10</v>
      </c>
      <c r="X450" s="4">
        <v>175</v>
      </c>
      <c r="Y450" s="6" t="s">
        <v>10</v>
      </c>
      <c r="Z450" s="4">
        <v>110</v>
      </c>
      <c r="AA450" s="6" t="s">
        <v>10</v>
      </c>
      <c r="AB450" s="4">
        <v>96</v>
      </c>
      <c r="AC450" s="6" t="s">
        <v>10</v>
      </c>
      <c r="AD450" s="4">
        <v>0</v>
      </c>
      <c r="AE450" s="6" t="s">
        <v>10</v>
      </c>
    </row>
    <row r="451" spans="1:31" x14ac:dyDescent="0.2">
      <c r="A451" s="36" t="s">
        <v>70</v>
      </c>
      <c r="B451" s="36" t="s">
        <v>679</v>
      </c>
      <c r="C451" s="8" t="s">
        <v>680</v>
      </c>
      <c r="D451" s="38" t="s">
        <v>19</v>
      </c>
      <c r="E451" s="8">
        <v>2016</v>
      </c>
      <c r="F451" s="9">
        <v>133345</v>
      </c>
      <c r="G451" s="10">
        <v>-4.4525971094662502</v>
      </c>
      <c r="H451" s="8">
        <v>255</v>
      </c>
      <c r="I451" s="8">
        <v>809</v>
      </c>
      <c r="J451" s="8">
        <v>1064</v>
      </c>
      <c r="K451" s="10">
        <v>-8.3548664944013797</v>
      </c>
      <c r="L451" s="11">
        <v>125.32424812030099</v>
      </c>
      <c r="M451" s="10">
        <v>4.2580213871331596</v>
      </c>
      <c r="N451" s="8">
        <v>35</v>
      </c>
      <c r="O451" s="10">
        <v>-71.074380165289298</v>
      </c>
      <c r="P451" s="8" t="s">
        <v>10</v>
      </c>
      <c r="Q451" s="8" t="s">
        <v>10</v>
      </c>
      <c r="R451" s="8" t="s">
        <v>10</v>
      </c>
      <c r="S451" s="8" t="s">
        <v>10</v>
      </c>
      <c r="T451" s="8">
        <v>327</v>
      </c>
      <c r="U451" s="10">
        <v>-30.573248407643302</v>
      </c>
      <c r="V451" s="8">
        <v>90</v>
      </c>
      <c r="W451" s="10">
        <v>0</v>
      </c>
      <c r="X451" s="8">
        <v>138</v>
      </c>
      <c r="Y451" s="10">
        <v>-21.1428571428571</v>
      </c>
      <c r="Z451" s="8">
        <v>73</v>
      </c>
      <c r="AA451" s="10">
        <v>-33.636363636363598</v>
      </c>
      <c r="AB451" s="8">
        <v>6</v>
      </c>
      <c r="AC451" s="10">
        <v>-93.75</v>
      </c>
      <c r="AD451" s="8">
        <v>20</v>
      </c>
      <c r="AE451" s="10" t="s">
        <v>67</v>
      </c>
    </row>
    <row r="452" spans="1:31" x14ac:dyDescent="0.2">
      <c r="A452" s="36" t="s">
        <v>70</v>
      </c>
      <c r="B452" s="36" t="s">
        <v>679</v>
      </c>
      <c r="C452" s="8" t="s">
        <v>680</v>
      </c>
      <c r="D452" s="38" t="s">
        <v>19</v>
      </c>
      <c r="E452" s="8">
        <v>2017</v>
      </c>
      <c r="F452" s="9">
        <v>128228</v>
      </c>
      <c r="G452" s="10">
        <v>-3.8374142262551998</v>
      </c>
      <c r="H452" s="8">
        <v>179</v>
      </c>
      <c r="I452" s="8">
        <v>266</v>
      </c>
      <c r="J452" s="8">
        <v>445</v>
      </c>
      <c r="K452" s="10">
        <v>-58.176691729323302</v>
      </c>
      <c r="L452" s="11">
        <v>288.15280898876398</v>
      </c>
      <c r="M452" s="10">
        <v>129.92582306351599</v>
      </c>
      <c r="N452" s="8">
        <v>42</v>
      </c>
      <c r="O452" s="10">
        <v>20</v>
      </c>
      <c r="P452" s="8" t="s">
        <v>10</v>
      </c>
      <c r="Q452" s="8" t="s">
        <v>10</v>
      </c>
      <c r="R452" s="8" t="s">
        <v>10</v>
      </c>
      <c r="S452" s="8" t="s">
        <v>10</v>
      </c>
      <c r="T452" s="8">
        <v>240</v>
      </c>
      <c r="U452" s="10">
        <v>-26.605504587155998</v>
      </c>
      <c r="V452" s="8">
        <v>94</v>
      </c>
      <c r="W452" s="10">
        <v>4.44444444444445</v>
      </c>
      <c r="X452" s="8">
        <v>96</v>
      </c>
      <c r="Y452" s="10">
        <v>-30.434782608695699</v>
      </c>
      <c r="Z452" s="8">
        <v>16</v>
      </c>
      <c r="AA452" s="10">
        <v>-78.082191780821901</v>
      </c>
      <c r="AB452" s="8">
        <v>0</v>
      </c>
      <c r="AC452" s="10">
        <v>-100</v>
      </c>
      <c r="AD452" s="8">
        <v>34</v>
      </c>
      <c r="AE452" s="10">
        <v>70</v>
      </c>
    </row>
    <row r="453" spans="1:31" x14ac:dyDescent="0.2">
      <c r="A453" s="36" t="s">
        <v>70</v>
      </c>
      <c r="B453" s="36" t="s">
        <v>679</v>
      </c>
      <c r="C453" s="8" t="s">
        <v>680</v>
      </c>
      <c r="D453" s="38" t="s">
        <v>19</v>
      </c>
      <c r="E453" s="8">
        <v>2018</v>
      </c>
      <c r="F453" s="9">
        <v>133307</v>
      </c>
      <c r="G453" s="10">
        <v>3.9609133730542401</v>
      </c>
      <c r="H453" s="8">
        <v>178</v>
      </c>
      <c r="I453" s="8">
        <v>164</v>
      </c>
      <c r="J453" s="8">
        <v>342</v>
      </c>
      <c r="K453" s="10">
        <v>-23.1460674157303</v>
      </c>
      <c r="L453" s="11">
        <v>389.78654970760198</v>
      </c>
      <c r="M453" s="10">
        <v>35.270779096517899</v>
      </c>
      <c r="N453" s="8">
        <v>65</v>
      </c>
      <c r="O453" s="10">
        <v>54.761904761904802</v>
      </c>
      <c r="P453" s="8" t="s">
        <v>10</v>
      </c>
      <c r="Q453" s="8" t="s">
        <v>10</v>
      </c>
      <c r="R453" s="8" t="s">
        <v>10</v>
      </c>
      <c r="S453" s="8" t="s">
        <v>10</v>
      </c>
      <c r="T453" s="8">
        <v>232</v>
      </c>
      <c r="U453" s="10">
        <v>-3.3333333333333299</v>
      </c>
      <c r="V453" s="8">
        <v>87</v>
      </c>
      <c r="W453" s="10">
        <v>-7.4468085106383004</v>
      </c>
      <c r="X453" s="8">
        <v>97</v>
      </c>
      <c r="Y453" s="10">
        <v>1.0416666666666701</v>
      </c>
      <c r="Z453" s="8">
        <v>20</v>
      </c>
      <c r="AA453" s="10">
        <v>25</v>
      </c>
      <c r="AB453" s="8">
        <v>0</v>
      </c>
      <c r="AC453" s="10" t="s">
        <v>10</v>
      </c>
      <c r="AD453" s="8">
        <v>28</v>
      </c>
      <c r="AE453" s="10">
        <v>-17.647058823529399</v>
      </c>
    </row>
    <row r="454" spans="1:31" x14ac:dyDescent="0.2">
      <c r="A454" s="36" t="s">
        <v>70</v>
      </c>
      <c r="B454" s="36" t="s">
        <v>679</v>
      </c>
      <c r="C454" s="8" t="s">
        <v>680</v>
      </c>
      <c r="D454" s="38" t="s">
        <v>19</v>
      </c>
      <c r="E454" s="8">
        <v>2019</v>
      </c>
      <c r="F454" s="9">
        <v>126034</v>
      </c>
      <c r="G454" s="10">
        <v>-5.4558275259363702</v>
      </c>
      <c r="H454" s="8">
        <v>156</v>
      </c>
      <c r="I454" s="8">
        <v>200</v>
      </c>
      <c r="J454" s="8">
        <v>356</v>
      </c>
      <c r="K454" s="10">
        <v>4.0935672514619901</v>
      </c>
      <c r="L454" s="11">
        <v>354.02808988764002</v>
      </c>
      <c r="M454" s="10">
        <v>-9.1738567805343703</v>
      </c>
      <c r="N454" s="8">
        <v>14</v>
      </c>
      <c r="O454" s="10">
        <v>-78.461538461538495</v>
      </c>
      <c r="P454" s="8" t="s">
        <v>10</v>
      </c>
      <c r="Q454" s="8" t="s">
        <v>10</v>
      </c>
      <c r="R454" s="8" t="s">
        <v>10</v>
      </c>
      <c r="S454" s="8" t="s">
        <v>10</v>
      </c>
      <c r="T454" s="8">
        <v>252</v>
      </c>
      <c r="U454" s="10">
        <v>8.6206896551724199</v>
      </c>
      <c r="V454" s="8">
        <v>98</v>
      </c>
      <c r="W454" s="10">
        <v>12.643678160919499</v>
      </c>
      <c r="X454" s="8">
        <v>88</v>
      </c>
      <c r="Y454" s="10">
        <v>-9.2783505154639201</v>
      </c>
      <c r="Z454" s="8">
        <v>13</v>
      </c>
      <c r="AA454" s="10">
        <v>-35</v>
      </c>
      <c r="AB454" s="8">
        <v>0</v>
      </c>
      <c r="AC454" s="10" t="s">
        <v>10</v>
      </c>
      <c r="AD454" s="8">
        <v>53</v>
      </c>
      <c r="AE454" s="10">
        <v>89.285714285714306</v>
      </c>
    </row>
    <row r="455" spans="1:31" x14ac:dyDescent="0.2">
      <c r="A455" s="36" t="s">
        <v>70</v>
      </c>
      <c r="B455" s="36" t="s">
        <v>679</v>
      </c>
      <c r="C455" s="8" t="s">
        <v>680</v>
      </c>
      <c r="D455" s="38" t="s">
        <v>19</v>
      </c>
      <c r="E455" s="8">
        <v>2020</v>
      </c>
      <c r="F455" s="9">
        <v>131973</v>
      </c>
      <c r="G455" s="10">
        <v>4.7122205119253504</v>
      </c>
      <c r="H455" s="8">
        <v>162</v>
      </c>
      <c r="I455" s="8">
        <v>205</v>
      </c>
      <c r="J455" s="8">
        <v>367</v>
      </c>
      <c r="K455" s="10">
        <v>3.0898876404494402</v>
      </c>
      <c r="L455" s="11">
        <v>359.59945504087199</v>
      </c>
      <c r="M455" s="10">
        <v>1.5737070905869699</v>
      </c>
      <c r="N455" s="8">
        <v>43</v>
      </c>
      <c r="O455" s="10">
        <v>207.142857142857</v>
      </c>
      <c r="P455" s="8" t="s">
        <v>10</v>
      </c>
      <c r="Q455" s="8" t="s">
        <v>10</v>
      </c>
      <c r="R455" s="8" t="s">
        <v>10</v>
      </c>
      <c r="S455" s="8" t="s">
        <v>10</v>
      </c>
      <c r="T455" s="8">
        <v>250</v>
      </c>
      <c r="U455" s="10">
        <v>-0.79365079365079105</v>
      </c>
      <c r="V455" s="8">
        <v>102</v>
      </c>
      <c r="W455" s="10">
        <v>4.0816326530612299</v>
      </c>
      <c r="X455" s="8">
        <v>71</v>
      </c>
      <c r="Y455" s="10">
        <v>-19.318181818181799</v>
      </c>
      <c r="Z455" s="8">
        <v>28</v>
      </c>
      <c r="AA455" s="10">
        <v>115.384615384615</v>
      </c>
      <c r="AB455" s="8">
        <v>0</v>
      </c>
      <c r="AC455" s="10" t="s">
        <v>10</v>
      </c>
      <c r="AD455" s="8">
        <v>49</v>
      </c>
      <c r="AE455" s="10">
        <v>-7.5471698113207504</v>
      </c>
    </row>
    <row r="456" spans="1:31" x14ac:dyDescent="0.2">
      <c r="A456" s="17" t="s">
        <v>70</v>
      </c>
      <c r="B456" s="17" t="s">
        <v>677</v>
      </c>
      <c r="C456" s="4" t="s">
        <v>678</v>
      </c>
      <c r="D456" s="37" t="s">
        <v>19</v>
      </c>
      <c r="E456" s="4">
        <v>2015</v>
      </c>
      <c r="F456" s="5">
        <v>719252</v>
      </c>
      <c r="G456" s="6" t="s">
        <v>10</v>
      </c>
      <c r="H456" s="4">
        <v>684</v>
      </c>
      <c r="I456" s="4">
        <v>388</v>
      </c>
      <c r="J456" s="4">
        <v>1072</v>
      </c>
      <c r="K456" s="6" t="s">
        <v>10</v>
      </c>
      <c r="L456" s="7">
        <v>670.94402985074601</v>
      </c>
      <c r="M456" s="6" t="s">
        <v>10</v>
      </c>
      <c r="N456" s="4">
        <v>159</v>
      </c>
      <c r="O456" s="6" t="s">
        <v>10</v>
      </c>
      <c r="P456" s="4" t="s">
        <v>10</v>
      </c>
      <c r="Q456" s="4" t="s">
        <v>10</v>
      </c>
      <c r="R456" s="4" t="s">
        <v>10</v>
      </c>
      <c r="S456" s="4" t="s">
        <v>10</v>
      </c>
      <c r="T456" s="4">
        <v>1097</v>
      </c>
      <c r="U456" s="6" t="s">
        <v>10</v>
      </c>
      <c r="V456" s="4">
        <v>103</v>
      </c>
      <c r="W456" s="6" t="s">
        <v>10</v>
      </c>
      <c r="X456" s="4">
        <v>762</v>
      </c>
      <c r="Y456" s="6" t="s">
        <v>10</v>
      </c>
      <c r="Z456" s="4">
        <v>80</v>
      </c>
      <c r="AA456" s="6" t="s">
        <v>10</v>
      </c>
      <c r="AB456" s="4">
        <v>76</v>
      </c>
      <c r="AC456" s="6" t="s">
        <v>10</v>
      </c>
      <c r="AD456" s="4">
        <v>76</v>
      </c>
      <c r="AE456" s="6" t="s">
        <v>10</v>
      </c>
    </row>
    <row r="457" spans="1:31" x14ac:dyDescent="0.2">
      <c r="A457" s="36" t="s">
        <v>70</v>
      </c>
      <c r="B457" s="36" t="s">
        <v>677</v>
      </c>
      <c r="C457" s="8" t="s">
        <v>678</v>
      </c>
      <c r="D457" s="38" t="s">
        <v>19</v>
      </c>
      <c r="E457" s="8">
        <v>2016</v>
      </c>
      <c r="F457" s="9">
        <v>687401</v>
      </c>
      <c r="G457" s="10">
        <v>-4.4283505641972498</v>
      </c>
      <c r="H457" s="8">
        <v>644</v>
      </c>
      <c r="I457" s="8">
        <v>183</v>
      </c>
      <c r="J457" s="8">
        <v>827</v>
      </c>
      <c r="K457" s="10">
        <v>-22.8544776119403</v>
      </c>
      <c r="L457" s="11">
        <v>831.19830713422004</v>
      </c>
      <c r="M457" s="10">
        <v>23.884895036494001</v>
      </c>
      <c r="N457" s="8">
        <v>193</v>
      </c>
      <c r="O457" s="10">
        <v>21.3836477987421</v>
      </c>
      <c r="P457" s="8" t="s">
        <v>10</v>
      </c>
      <c r="Q457" s="8" t="s">
        <v>10</v>
      </c>
      <c r="R457" s="8" t="s">
        <v>10</v>
      </c>
      <c r="S457" s="8" t="s">
        <v>10</v>
      </c>
      <c r="T457" s="8">
        <v>1140</v>
      </c>
      <c r="U457" s="10">
        <v>3.9197812215132202</v>
      </c>
      <c r="V457" s="8">
        <v>79</v>
      </c>
      <c r="W457" s="10">
        <v>-23.300970873786401</v>
      </c>
      <c r="X457" s="8">
        <v>742</v>
      </c>
      <c r="Y457" s="10">
        <v>-2.6246719160105001</v>
      </c>
      <c r="Z457" s="8">
        <v>79</v>
      </c>
      <c r="AA457" s="10">
        <v>-1.25</v>
      </c>
      <c r="AB457" s="8">
        <v>240</v>
      </c>
      <c r="AC457" s="10">
        <v>215.789473684211</v>
      </c>
      <c r="AD457" s="8">
        <v>0</v>
      </c>
      <c r="AE457" s="10">
        <v>-100</v>
      </c>
    </row>
    <row r="458" spans="1:31" x14ac:dyDescent="0.2">
      <c r="A458" s="36" t="s">
        <v>70</v>
      </c>
      <c r="B458" s="36" t="s">
        <v>677</v>
      </c>
      <c r="C458" s="8" t="s">
        <v>678</v>
      </c>
      <c r="D458" s="38" t="s">
        <v>19</v>
      </c>
      <c r="E458" s="8">
        <v>2017</v>
      </c>
      <c r="F458" s="9">
        <v>689017</v>
      </c>
      <c r="G458" s="10">
        <v>0.23508839818389099</v>
      </c>
      <c r="H458" s="8">
        <v>592</v>
      </c>
      <c r="I458" s="8">
        <v>253</v>
      </c>
      <c r="J458" s="8">
        <v>845</v>
      </c>
      <c r="K458" s="10">
        <v>2.1765417170495698</v>
      </c>
      <c r="L458" s="11">
        <v>815.40473372781105</v>
      </c>
      <c r="M458" s="10">
        <v>-1.9000969168070101</v>
      </c>
      <c r="N458" s="8">
        <v>167</v>
      </c>
      <c r="O458" s="10">
        <v>-13.4715025906736</v>
      </c>
      <c r="P458" s="8" t="s">
        <v>10</v>
      </c>
      <c r="Q458" s="8" t="s">
        <v>10</v>
      </c>
      <c r="R458" s="8" t="s">
        <v>10</v>
      </c>
      <c r="S458" s="8" t="s">
        <v>10</v>
      </c>
      <c r="T458" s="8">
        <v>963</v>
      </c>
      <c r="U458" s="10">
        <v>-15.526315789473699</v>
      </c>
      <c r="V458" s="8">
        <v>103</v>
      </c>
      <c r="W458" s="10">
        <v>30.379746835443001</v>
      </c>
      <c r="X458" s="8">
        <v>632</v>
      </c>
      <c r="Y458" s="10">
        <v>-14.824797843665801</v>
      </c>
      <c r="Z458" s="8">
        <v>0</v>
      </c>
      <c r="AA458" s="10">
        <v>-100</v>
      </c>
      <c r="AB458" s="8">
        <v>228</v>
      </c>
      <c r="AC458" s="10">
        <v>-5</v>
      </c>
      <c r="AD458" s="8">
        <v>0</v>
      </c>
      <c r="AE458" s="10" t="s">
        <v>10</v>
      </c>
    </row>
    <row r="459" spans="1:31" x14ac:dyDescent="0.2">
      <c r="A459" s="36" t="s">
        <v>70</v>
      </c>
      <c r="B459" s="36" t="s">
        <v>677</v>
      </c>
      <c r="C459" s="8" t="s">
        <v>678</v>
      </c>
      <c r="D459" s="38" t="s">
        <v>19</v>
      </c>
      <c r="E459" s="8">
        <v>2018</v>
      </c>
      <c r="F459" s="9">
        <v>742388</v>
      </c>
      <c r="G459" s="10">
        <v>7.7459627266090596</v>
      </c>
      <c r="H459" s="8">
        <v>481</v>
      </c>
      <c r="I459" s="8">
        <v>253</v>
      </c>
      <c r="J459" s="8">
        <v>734</v>
      </c>
      <c r="K459" s="10">
        <v>-13.136094674556199</v>
      </c>
      <c r="L459" s="11">
        <v>1011.4277929155299</v>
      </c>
      <c r="M459" s="10">
        <v>24.039970713875601</v>
      </c>
      <c r="N459" s="8">
        <v>116</v>
      </c>
      <c r="O459" s="10">
        <v>-30.538922155688599</v>
      </c>
      <c r="P459" s="8" t="s">
        <v>10</v>
      </c>
      <c r="Q459" s="8" t="s">
        <v>10</v>
      </c>
      <c r="R459" s="8" t="s">
        <v>10</v>
      </c>
      <c r="S459" s="8" t="s">
        <v>10</v>
      </c>
      <c r="T459" s="8">
        <v>1213</v>
      </c>
      <c r="U459" s="10">
        <v>25.960539979231601</v>
      </c>
      <c r="V459" s="8">
        <v>76</v>
      </c>
      <c r="W459" s="10">
        <v>-26.213592233009699</v>
      </c>
      <c r="X459" s="8">
        <v>541</v>
      </c>
      <c r="Y459" s="10">
        <v>-14.3987341772152</v>
      </c>
      <c r="Z459" s="8">
        <v>341</v>
      </c>
      <c r="AA459" s="10" t="s">
        <v>67</v>
      </c>
      <c r="AB459" s="8">
        <v>212</v>
      </c>
      <c r="AC459" s="10">
        <v>-7.0175438596491198</v>
      </c>
      <c r="AD459" s="8">
        <v>43</v>
      </c>
      <c r="AE459" s="10" t="s">
        <v>67</v>
      </c>
    </row>
    <row r="460" spans="1:31" x14ac:dyDescent="0.2">
      <c r="A460" s="36" t="s">
        <v>70</v>
      </c>
      <c r="B460" s="36" t="s">
        <v>677</v>
      </c>
      <c r="C460" s="8" t="s">
        <v>678</v>
      </c>
      <c r="D460" s="38" t="s">
        <v>19</v>
      </c>
      <c r="E460" s="8">
        <v>2019</v>
      </c>
      <c r="F460" s="9">
        <v>680214</v>
      </c>
      <c r="G460" s="10">
        <v>-8.3748659730491308</v>
      </c>
      <c r="H460" s="8">
        <v>418</v>
      </c>
      <c r="I460" s="8">
        <v>397</v>
      </c>
      <c r="J460" s="8">
        <v>815</v>
      </c>
      <c r="K460" s="10">
        <v>11.0354223433242</v>
      </c>
      <c r="L460" s="11">
        <v>834.61840490797499</v>
      </c>
      <c r="M460" s="10">
        <v>-17.481167637077402</v>
      </c>
      <c r="N460" s="8">
        <v>206</v>
      </c>
      <c r="O460" s="10">
        <v>77.586206896551701</v>
      </c>
      <c r="P460" s="8" t="s">
        <v>10</v>
      </c>
      <c r="Q460" s="8" t="s">
        <v>10</v>
      </c>
      <c r="R460" s="8" t="s">
        <v>10</v>
      </c>
      <c r="S460" s="8" t="s">
        <v>10</v>
      </c>
      <c r="T460" s="8">
        <v>1171</v>
      </c>
      <c r="U460" s="10">
        <v>-3.4624896949711501</v>
      </c>
      <c r="V460" s="8">
        <v>89</v>
      </c>
      <c r="W460" s="10">
        <v>17.105263157894701</v>
      </c>
      <c r="X460" s="8">
        <v>475</v>
      </c>
      <c r="Y460" s="10">
        <v>-12.1996303142329</v>
      </c>
      <c r="Z460" s="8">
        <v>326</v>
      </c>
      <c r="AA460" s="10">
        <v>-4.3988269794721404</v>
      </c>
      <c r="AB460" s="8">
        <v>185</v>
      </c>
      <c r="AC460" s="10">
        <v>-12.735849056603801</v>
      </c>
      <c r="AD460" s="8">
        <v>96</v>
      </c>
      <c r="AE460" s="10">
        <v>123.255813953488</v>
      </c>
    </row>
    <row r="461" spans="1:31" x14ac:dyDescent="0.2">
      <c r="A461" s="36" t="s">
        <v>70</v>
      </c>
      <c r="B461" s="36" t="s">
        <v>677</v>
      </c>
      <c r="C461" s="8" t="s">
        <v>678</v>
      </c>
      <c r="D461" s="38" t="s">
        <v>19</v>
      </c>
      <c r="E461" s="8">
        <v>2020</v>
      </c>
      <c r="F461" s="9">
        <v>727743</v>
      </c>
      <c r="G461" s="10">
        <v>6.9873598602792697</v>
      </c>
      <c r="H461" s="8">
        <v>366</v>
      </c>
      <c r="I461" s="8">
        <v>574</v>
      </c>
      <c r="J461" s="8">
        <v>940</v>
      </c>
      <c r="K461" s="10">
        <v>15.3374233128834</v>
      </c>
      <c r="L461" s="11">
        <v>774.19468085106405</v>
      </c>
      <c r="M461" s="10">
        <v>-7.2396826743323404</v>
      </c>
      <c r="N461" s="8">
        <v>245</v>
      </c>
      <c r="O461" s="10">
        <v>18.932038834951399</v>
      </c>
      <c r="P461" s="8" t="s">
        <v>10</v>
      </c>
      <c r="Q461" s="8" t="s">
        <v>10</v>
      </c>
      <c r="R461" s="8" t="s">
        <v>10</v>
      </c>
      <c r="S461" s="8" t="s">
        <v>10</v>
      </c>
      <c r="T461" s="8">
        <v>1101</v>
      </c>
      <c r="U461" s="10">
        <v>-5.9777967549103401</v>
      </c>
      <c r="V461" s="8">
        <v>81</v>
      </c>
      <c r="W461" s="10">
        <v>-8.9887640449438209</v>
      </c>
      <c r="X461" s="8">
        <v>482</v>
      </c>
      <c r="Y461" s="10">
        <v>1.4736842105263199</v>
      </c>
      <c r="Z461" s="8">
        <v>273</v>
      </c>
      <c r="AA461" s="10">
        <v>-16.2576687116564</v>
      </c>
      <c r="AB461" s="8">
        <v>166</v>
      </c>
      <c r="AC461" s="10">
        <v>-10.2702702702703</v>
      </c>
      <c r="AD461" s="8">
        <v>99</v>
      </c>
      <c r="AE461" s="10">
        <v>3.125</v>
      </c>
    </row>
    <row r="462" spans="1:31" x14ac:dyDescent="0.2">
      <c r="A462" s="17" t="s">
        <v>70</v>
      </c>
      <c r="B462" s="17" t="s">
        <v>675</v>
      </c>
      <c r="C462" s="4" t="s">
        <v>676</v>
      </c>
      <c r="D462" s="37" t="s">
        <v>19</v>
      </c>
      <c r="E462" s="4">
        <v>2015</v>
      </c>
      <c r="F462" s="5">
        <v>243373</v>
      </c>
      <c r="G462" s="6" t="s">
        <v>10</v>
      </c>
      <c r="H462" s="4">
        <v>259</v>
      </c>
      <c r="I462" s="4">
        <v>528</v>
      </c>
      <c r="J462" s="4">
        <v>787</v>
      </c>
      <c r="K462" s="6" t="s">
        <v>10</v>
      </c>
      <c r="L462" s="7">
        <v>309.24142312579397</v>
      </c>
      <c r="M462" s="6" t="s">
        <v>10</v>
      </c>
      <c r="N462" s="4">
        <v>66</v>
      </c>
      <c r="O462" s="6" t="s">
        <v>10</v>
      </c>
      <c r="P462" s="4" t="s">
        <v>10</v>
      </c>
      <c r="Q462" s="4" t="s">
        <v>10</v>
      </c>
      <c r="R462" s="4" t="s">
        <v>10</v>
      </c>
      <c r="S462" s="4" t="s">
        <v>10</v>
      </c>
      <c r="T462" s="4">
        <v>546</v>
      </c>
      <c r="U462" s="6" t="s">
        <v>10</v>
      </c>
      <c r="V462" s="4">
        <v>218</v>
      </c>
      <c r="W462" s="6" t="s">
        <v>10</v>
      </c>
      <c r="X462" s="4">
        <v>151</v>
      </c>
      <c r="Y462" s="6" t="s">
        <v>10</v>
      </c>
      <c r="Z462" s="4">
        <v>50</v>
      </c>
      <c r="AA462" s="6" t="s">
        <v>10</v>
      </c>
      <c r="AB462" s="4">
        <v>127</v>
      </c>
      <c r="AC462" s="6" t="s">
        <v>10</v>
      </c>
      <c r="AD462" s="4">
        <v>0</v>
      </c>
      <c r="AE462" s="6" t="s">
        <v>10</v>
      </c>
    </row>
    <row r="463" spans="1:31" x14ac:dyDescent="0.2">
      <c r="A463" s="36" t="s">
        <v>70</v>
      </c>
      <c r="B463" s="36" t="s">
        <v>675</v>
      </c>
      <c r="C463" s="8" t="s">
        <v>676</v>
      </c>
      <c r="D463" s="38" t="s">
        <v>19</v>
      </c>
      <c r="E463" s="8">
        <v>2016</v>
      </c>
      <c r="F463" s="9">
        <v>190997</v>
      </c>
      <c r="G463" s="10">
        <v>-21.520875364153</v>
      </c>
      <c r="H463" s="8">
        <v>295</v>
      </c>
      <c r="I463" s="8">
        <v>528</v>
      </c>
      <c r="J463" s="8">
        <v>823</v>
      </c>
      <c r="K463" s="10">
        <v>4.5743329097840002</v>
      </c>
      <c r="L463" s="11">
        <v>232.07411907654901</v>
      </c>
      <c r="M463" s="10">
        <v>-24.953741083339501</v>
      </c>
      <c r="N463" s="8">
        <v>65</v>
      </c>
      <c r="O463" s="10">
        <v>-1.51515151515151</v>
      </c>
      <c r="P463" s="8" t="s">
        <v>10</v>
      </c>
      <c r="Q463" s="8" t="s">
        <v>10</v>
      </c>
      <c r="R463" s="8" t="s">
        <v>10</v>
      </c>
      <c r="S463" s="8" t="s">
        <v>10</v>
      </c>
      <c r="T463" s="8">
        <v>580</v>
      </c>
      <c r="U463" s="10">
        <v>6.2271062271062299</v>
      </c>
      <c r="V463" s="8">
        <v>234</v>
      </c>
      <c r="W463" s="10">
        <v>7.3394495412843996</v>
      </c>
      <c r="X463" s="8">
        <v>151</v>
      </c>
      <c r="Y463" s="10">
        <v>0</v>
      </c>
      <c r="Z463" s="8">
        <v>49</v>
      </c>
      <c r="AA463" s="10">
        <v>-2</v>
      </c>
      <c r="AB463" s="8">
        <v>126</v>
      </c>
      <c r="AC463" s="10">
        <v>-0.78740157480314799</v>
      </c>
      <c r="AD463" s="8">
        <v>20</v>
      </c>
      <c r="AE463" s="10" t="s">
        <v>67</v>
      </c>
    </row>
    <row r="464" spans="1:31" x14ac:dyDescent="0.2">
      <c r="A464" s="36" t="s">
        <v>70</v>
      </c>
      <c r="B464" s="36" t="s">
        <v>675</v>
      </c>
      <c r="C464" s="8" t="s">
        <v>676</v>
      </c>
      <c r="D464" s="38" t="s">
        <v>19</v>
      </c>
      <c r="E464" s="8">
        <v>2017</v>
      </c>
      <c r="F464" s="9">
        <v>289901</v>
      </c>
      <c r="G464" s="10">
        <v>51.783012298622502</v>
      </c>
      <c r="H464" s="8">
        <v>290</v>
      </c>
      <c r="I464" s="8">
        <v>435</v>
      </c>
      <c r="J464" s="8">
        <v>725</v>
      </c>
      <c r="K464" s="10">
        <v>-11.907654921020701</v>
      </c>
      <c r="L464" s="11">
        <v>399.86344827586203</v>
      </c>
      <c r="M464" s="10">
        <v>72.299888443815604</v>
      </c>
      <c r="N464" s="8">
        <v>147</v>
      </c>
      <c r="O464" s="10">
        <v>126.153846153846</v>
      </c>
      <c r="P464" s="8" t="s">
        <v>10</v>
      </c>
      <c r="Q464" s="8" t="s">
        <v>10</v>
      </c>
      <c r="R464" s="8" t="s">
        <v>10</v>
      </c>
      <c r="S464" s="8" t="s">
        <v>10</v>
      </c>
      <c r="T464" s="8">
        <v>548</v>
      </c>
      <c r="U464" s="10">
        <v>-5.5172413793103496</v>
      </c>
      <c r="V464" s="8">
        <v>192</v>
      </c>
      <c r="W464" s="10">
        <v>-17.948717948717999</v>
      </c>
      <c r="X464" s="8">
        <v>164</v>
      </c>
      <c r="Y464" s="10">
        <v>8.6092715231788102</v>
      </c>
      <c r="Z464" s="8">
        <v>21</v>
      </c>
      <c r="AA464" s="10">
        <v>-57.142857142857103</v>
      </c>
      <c r="AB464" s="8">
        <v>151</v>
      </c>
      <c r="AC464" s="10">
        <v>19.841269841269799</v>
      </c>
      <c r="AD464" s="8">
        <v>20</v>
      </c>
      <c r="AE464" s="10">
        <v>0</v>
      </c>
    </row>
    <row r="465" spans="1:31" x14ac:dyDescent="0.2">
      <c r="A465" s="36" t="s">
        <v>70</v>
      </c>
      <c r="B465" s="36" t="s">
        <v>675</v>
      </c>
      <c r="C465" s="8" t="s">
        <v>676</v>
      </c>
      <c r="D465" s="38" t="s">
        <v>19</v>
      </c>
      <c r="E465" s="8">
        <v>2018</v>
      </c>
      <c r="F465" s="9">
        <v>292129</v>
      </c>
      <c r="G465" s="10">
        <v>0.76853822511822001</v>
      </c>
      <c r="H465" s="8">
        <v>301</v>
      </c>
      <c r="I465" s="8">
        <v>271</v>
      </c>
      <c r="J465" s="8">
        <v>572</v>
      </c>
      <c r="K465" s="10">
        <v>-21.1034482758621</v>
      </c>
      <c r="L465" s="11">
        <v>510.71503496503499</v>
      </c>
      <c r="M465" s="10">
        <v>27.722360512606102</v>
      </c>
      <c r="N465" s="8">
        <v>124</v>
      </c>
      <c r="O465" s="10">
        <v>-15.6462585034014</v>
      </c>
      <c r="P465" s="8" t="s">
        <v>10</v>
      </c>
      <c r="Q465" s="8" t="s">
        <v>10</v>
      </c>
      <c r="R465" s="8" t="s">
        <v>10</v>
      </c>
      <c r="S465" s="8" t="s">
        <v>10</v>
      </c>
      <c r="T465" s="8">
        <v>504</v>
      </c>
      <c r="U465" s="10">
        <v>-8.0291970802919703</v>
      </c>
      <c r="V465" s="8">
        <v>171</v>
      </c>
      <c r="W465" s="10">
        <v>-10.9375</v>
      </c>
      <c r="X465" s="8">
        <v>156</v>
      </c>
      <c r="Y465" s="10">
        <v>-4.8780487804878101</v>
      </c>
      <c r="Z465" s="8">
        <v>10</v>
      </c>
      <c r="AA465" s="10">
        <v>-52.380952380952401</v>
      </c>
      <c r="AB465" s="8">
        <v>147</v>
      </c>
      <c r="AC465" s="10">
        <v>-2.64900662251656</v>
      </c>
      <c r="AD465" s="8">
        <v>20</v>
      </c>
      <c r="AE465" s="10">
        <v>0</v>
      </c>
    </row>
    <row r="466" spans="1:31" x14ac:dyDescent="0.2">
      <c r="A466" s="36" t="s">
        <v>70</v>
      </c>
      <c r="B466" s="36" t="s">
        <v>675</v>
      </c>
      <c r="C466" s="8" t="s">
        <v>676</v>
      </c>
      <c r="D466" s="38" t="s">
        <v>19</v>
      </c>
      <c r="E466" s="8">
        <v>2019</v>
      </c>
      <c r="F466" s="9">
        <v>444531</v>
      </c>
      <c r="G466" s="10">
        <v>52.1694183049269</v>
      </c>
      <c r="H466" s="8">
        <v>296</v>
      </c>
      <c r="I466" s="8">
        <v>179</v>
      </c>
      <c r="J466" s="8">
        <v>475</v>
      </c>
      <c r="K466" s="10">
        <v>-16.958041958041999</v>
      </c>
      <c r="L466" s="11">
        <v>935.85473684210501</v>
      </c>
      <c r="M466" s="10">
        <v>83.244015306143595</v>
      </c>
      <c r="N466" s="8">
        <v>150</v>
      </c>
      <c r="O466" s="10">
        <v>20.9677419354839</v>
      </c>
      <c r="P466" s="8" t="s">
        <v>10</v>
      </c>
      <c r="Q466" s="8" t="s">
        <v>10</v>
      </c>
      <c r="R466" s="8" t="s">
        <v>10</v>
      </c>
      <c r="S466" s="8" t="s">
        <v>10</v>
      </c>
      <c r="T466" s="8">
        <v>502</v>
      </c>
      <c r="U466" s="10">
        <v>-0.39682539682539503</v>
      </c>
      <c r="V466" s="8">
        <v>181</v>
      </c>
      <c r="W466" s="10">
        <v>5.8479532163742798</v>
      </c>
      <c r="X466" s="8">
        <v>124</v>
      </c>
      <c r="Y466" s="10">
        <v>-20.5128205128205</v>
      </c>
      <c r="Z466" s="8">
        <v>64</v>
      </c>
      <c r="AA466" s="10">
        <v>540</v>
      </c>
      <c r="AB466" s="8">
        <v>133</v>
      </c>
      <c r="AC466" s="10">
        <v>-9.5238095238095202</v>
      </c>
      <c r="AD466" s="8">
        <v>0</v>
      </c>
      <c r="AE466" s="10">
        <v>-100</v>
      </c>
    </row>
    <row r="467" spans="1:31" x14ac:dyDescent="0.2">
      <c r="A467" s="36" t="s">
        <v>70</v>
      </c>
      <c r="B467" s="36" t="s">
        <v>675</v>
      </c>
      <c r="C467" s="8" t="s">
        <v>676</v>
      </c>
      <c r="D467" s="38" t="s">
        <v>19</v>
      </c>
      <c r="E467" s="8">
        <v>2020</v>
      </c>
      <c r="F467" s="9">
        <v>467937</v>
      </c>
      <c r="G467" s="10">
        <v>5.2653245780384301</v>
      </c>
      <c r="H467" s="8">
        <v>373</v>
      </c>
      <c r="I467" s="8">
        <v>150</v>
      </c>
      <c r="J467" s="8">
        <v>523</v>
      </c>
      <c r="K467" s="10">
        <v>10.105263157894701</v>
      </c>
      <c r="L467" s="11">
        <v>894.71701720841304</v>
      </c>
      <c r="M467" s="10">
        <v>-4.3957377159306796</v>
      </c>
      <c r="N467" s="8">
        <v>130</v>
      </c>
      <c r="O467" s="10">
        <v>-13.3333333333333</v>
      </c>
      <c r="P467" s="8" t="s">
        <v>10</v>
      </c>
      <c r="Q467" s="8" t="s">
        <v>10</v>
      </c>
      <c r="R467" s="8" t="s">
        <v>10</v>
      </c>
      <c r="S467" s="8" t="s">
        <v>10</v>
      </c>
      <c r="T467" s="8">
        <v>567</v>
      </c>
      <c r="U467" s="10">
        <v>12.948207171314801</v>
      </c>
      <c r="V467" s="8">
        <v>196</v>
      </c>
      <c r="W467" s="10">
        <v>8.2872928176795497</v>
      </c>
      <c r="X467" s="8">
        <v>135</v>
      </c>
      <c r="Y467" s="10">
        <v>8.8709677419354804</v>
      </c>
      <c r="Z467" s="8">
        <v>103</v>
      </c>
      <c r="AA467" s="10">
        <v>60.9375</v>
      </c>
      <c r="AB467" s="8">
        <v>133</v>
      </c>
      <c r="AC467" s="10">
        <v>0</v>
      </c>
      <c r="AD467" s="8">
        <v>0</v>
      </c>
      <c r="AE467" s="10" t="s">
        <v>10</v>
      </c>
    </row>
    <row r="468" spans="1:31" x14ac:dyDescent="0.2">
      <c r="A468" s="17" t="s">
        <v>64</v>
      </c>
      <c r="B468" s="17" t="s">
        <v>673</v>
      </c>
      <c r="C468" s="4" t="s">
        <v>674</v>
      </c>
      <c r="D468" s="37" t="s">
        <v>19</v>
      </c>
      <c r="E468" s="4">
        <v>2015</v>
      </c>
      <c r="F468" s="5">
        <v>42952</v>
      </c>
      <c r="G468" s="6" t="s">
        <v>10</v>
      </c>
      <c r="H468" s="4">
        <v>183</v>
      </c>
      <c r="I468" s="4">
        <v>134</v>
      </c>
      <c r="J468" s="4">
        <v>317</v>
      </c>
      <c r="K468" s="6" t="s">
        <v>10</v>
      </c>
      <c r="L468" s="7">
        <v>135.49526813880101</v>
      </c>
      <c r="M468" s="6" t="s">
        <v>10</v>
      </c>
      <c r="N468" s="4">
        <v>25</v>
      </c>
      <c r="O468" s="6" t="s">
        <v>10</v>
      </c>
      <c r="P468" s="4" t="s">
        <v>10</v>
      </c>
      <c r="Q468" s="4" t="s">
        <v>10</v>
      </c>
      <c r="R468" s="4" t="s">
        <v>10</v>
      </c>
      <c r="S468" s="4" t="s">
        <v>10</v>
      </c>
      <c r="T468" s="4">
        <v>284</v>
      </c>
      <c r="U468" s="6" t="s">
        <v>10</v>
      </c>
      <c r="V468" s="4">
        <v>58</v>
      </c>
      <c r="W468" s="6" t="s">
        <v>10</v>
      </c>
      <c r="X468" s="4">
        <v>156</v>
      </c>
      <c r="Y468" s="6" t="s">
        <v>10</v>
      </c>
      <c r="Z468" s="4">
        <v>20</v>
      </c>
      <c r="AA468" s="6" t="s">
        <v>10</v>
      </c>
      <c r="AB468" s="4">
        <v>50</v>
      </c>
      <c r="AC468" s="6" t="s">
        <v>10</v>
      </c>
      <c r="AD468" s="4">
        <v>0</v>
      </c>
      <c r="AE468" s="6" t="s">
        <v>10</v>
      </c>
    </row>
    <row r="469" spans="1:31" x14ac:dyDescent="0.2">
      <c r="A469" s="36" t="s">
        <v>64</v>
      </c>
      <c r="B469" s="36" t="s">
        <v>673</v>
      </c>
      <c r="C469" s="8" t="s">
        <v>674</v>
      </c>
      <c r="D469" s="38" t="s">
        <v>19</v>
      </c>
      <c r="E469" s="8">
        <v>2016</v>
      </c>
      <c r="F469" s="9">
        <v>52529</v>
      </c>
      <c r="G469" s="10">
        <v>22.296982678338601</v>
      </c>
      <c r="H469" s="8">
        <v>174</v>
      </c>
      <c r="I469" s="8">
        <v>136</v>
      </c>
      <c r="J469" s="8">
        <v>310</v>
      </c>
      <c r="K469" s="10">
        <v>-2.20820189274448</v>
      </c>
      <c r="L469" s="11">
        <v>169.44838709677401</v>
      </c>
      <c r="M469" s="10">
        <v>25.058527448494601</v>
      </c>
      <c r="N469" s="8">
        <v>30</v>
      </c>
      <c r="O469" s="10">
        <v>20</v>
      </c>
      <c r="P469" s="8" t="s">
        <v>10</v>
      </c>
      <c r="Q469" s="8" t="s">
        <v>10</v>
      </c>
      <c r="R469" s="8" t="s">
        <v>10</v>
      </c>
      <c r="S469" s="8" t="s">
        <v>10</v>
      </c>
      <c r="T469" s="8">
        <v>370</v>
      </c>
      <c r="U469" s="10">
        <v>30.2816901408451</v>
      </c>
      <c r="V469" s="8">
        <v>58</v>
      </c>
      <c r="W469" s="10">
        <v>0</v>
      </c>
      <c r="X469" s="8">
        <v>164</v>
      </c>
      <c r="Y469" s="10">
        <v>5.1282051282051304</v>
      </c>
      <c r="Z469" s="8">
        <v>98</v>
      </c>
      <c r="AA469" s="10">
        <v>390</v>
      </c>
      <c r="AB469" s="8">
        <v>50</v>
      </c>
      <c r="AC469" s="10">
        <v>0</v>
      </c>
      <c r="AD469" s="8">
        <v>0</v>
      </c>
      <c r="AE469" s="10" t="s">
        <v>10</v>
      </c>
    </row>
    <row r="470" spans="1:31" x14ac:dyDescent="0.2">
      <c r="A470" s="36" t="s">
        <v>64</v>
      </c>
      <c r="B470" s="36" t="s">
        <v>673</v>
      </c>
      <c r="C470" s="8" t="s">
        <v>674</v>
      </c>
      <c r="D470" s="38" t="s">
        <v>19</v>
      </c>
      <c r="E470" s="8">
        <v>2017</v>
      </c>
      <c r="F470" s="9">
        <v>52548</v>
      </c>
      <c r="G470" s="10">
        <v>3.61704962972942E-2</v>
      </c>
      <c r="H470" s="8">
        <v>143</v>
      </c>
      <c r="I470" s="8">
        <v>193</v>
      </c>
      <c r="J470" s="8">
        <v>336</v>
      </c>
      <c r="K470" s="10">
        <v>8.3870967741935605</v>
      </c>
      <c r="L470" s="11">
        <v>156.392857142857</v>
      </c>
      <c r="M470" s="10">
        <v>-7.7047236492495204</v>
      </c>
      <c r="N470" s="8">
        <v>38</v>
      </c>
      <c r="O470" s="10">
        <v>26.6666666666667</v>
      </c>
      <c r="P470" s="8" t="s">
        <v>10</v>
      </c>
      <c r="Q470" s="8" t="s">
        <v>10</v>
      </c>
      <c r="R470" s="8" t="s">
        <v>10</v>
      </c>
      <c r="S470" s="8" t="s">
        <v>10</v>
      </c>
      <c r="T470" s="8">
        <v>206</v>
      </c>
      <c r="U470" s="10">
        <v>-44.324324324324301</v>
      </c>
      <c r="V470" s="8">
        <v>72</v>
      </c>
      <c r="W470" s="10">
        <v>24.137931034482801</v>
      </c>
      <c r="X470" s="8">
        <v>79</v>
      </c>
      <c r="Y470" s="10">
        <v>-51.829268292682897</v>
      </c>
      <c r="Z470" s="8">
        <v>5</v>
      </c>
      <c r="AA470" s="10">
        <v>-94.897959183673507</v>
      </c>
      <c r="AB470" s="8">
        <v>50</v>
      </c>
      <c r="AC470" s="10">
        <v>0</v>
      </c>
      <c r="AD470" s="8">
        <v>0</v>
      </c>
      <c r="AE470" s="10" t="s">
        <v>10</v>
      </c>
    </row>
    <row r="471" spans="1:31" x14ac:dyDescent="0.2">
      <c r="A471" s="36" t="s">
        <v>64</v>
      </c>
      <c r="B471" s="36" t="s">
        <v>673</v>
      </c>
      <c r="C471" s="8" t="s">
        <v>674</v>
      </c>
      <c r="D471" s="38" t="s">
        <v>19</v>
      </c>
      <c r="E471" s="8">
        <v>2018</v>
      </c>
      <c r="F471" s="9">
        <v>53680</v>
      </c>
      <c r="G471" s="10">
        <v>2.1542209027936501</v>
      </c>
      <c r="H471" s="8">
        <v>109</v>
      </c>
      <c r="I471" s="8">
        <v>272</v>
      </c>
      <c r="J471" s="8">
        <v>381</v>
      </c>
      <c r="K471" s="10">
        <v>13.3928571428571</v>
      </c>
      <c r="L471" s="11">
        <v>140.89238845144399</v>
      </c>
      <c r="M471" s="10">
        <v>-9.9112382589536505</v>
      </c>
      <c r="N471" s="8">
        <v>98</v>
      </c>
      <c r="O471" s="10">
        <v>157.894736842105</v>
      </c>
      <c r="P471" s="8" t="s">
        <v>10</v>
      </c>
      <c r="Q471" s="8" t="s">
        <v>10</v>
      </c>
      <c r="R471" s="8" t="s">
        <v>10</v>
      </c>
      <c r="S471" s="8" t="s">
        <v>10</v>
      </c>
      <c r="T471" s="8">
        <v>241</v>
      </c>
      <c r="U471" s="10">
        <v>16.990291262135901</v>
      </c>
      <c r="V471" s="8">
        <v>64</v>
      </c>
      <c r="W471" s="10">
        <v>-11.1111111111111</v>
      </c>
      <c r="X471" s="8">
        <v>84</v>
      </c>
      <c r="Y471" s="10">
        <v>6.3291139240506196</v>
      </c>
      <c r="Z471" s="8">
        <v>33</v>
      </c>
      <c r="AA471" s="10">
        <v>560</v>
      </c>
      <c r="AB471" s="8">
        <v>60</v>
      </c>
      <c r="AC471" s="10">
        <v>20</v>
      </c>
      <c r="AD471" s="8">
        <v>0</v>
      </c>
      <c r="AE471" s="10" t="s">
        <v>10</v>
      </c>
    </row>
    <row r="472" spans="1:31" x14ac:dyDescent="0.2">
      <c r="A472" s="36" t="s">
        <v>64</v>
      </c>
      <c r="B472" s="36" t="s">
        <v>673</v>
      </c>
      <c r="C472" s="8" t="s">
        <v>674</v>
      </c>
      <c r="D472" s="38" t="s">
        <v>19</v>
      </c>
      <c r="E472" s="8">
        <v>2019</v>
      </c>
      <c r="F472" s="9">
        <v>53995</v>
      </c>
      <c r="G472" s="10">
        <v>0.58681073025335095</v>
      </c>
      <c r="H472" s="8">
        <v>133</v>
      </c>
      <c r="I472" s="8">
        <v>355</v>
      </c>
      <c r="J472" s="8">
        <v>488</v>
      </c>
      <c r="K472" s="10">
        <v>28.083989501312299</v>
      </c>
      <c r="L472" s="11">
        <v>110.645491803279</v>
      </c>
      <c r="M472" s="10">
        <v>-21.468084245437399</v>
      </c>
      <c r="N472" s="8">
        <v>34</v>
      </c>
      <c r="O472" s="10">
        <v>-65.306122448979593</v>
      </c>
      <c r="P472" s="8" t="s">
        <v>10</v>
      </c>
      <c r="Q472" s="8" t="s">
        <v>10</v>
      </c>
      <c r="R472" s="8" t="s">
        <v>10</v>
      </c>
      <c r="S472" s="8" t="s">
        <v>10</v>
      </c>
      <c r="T472" s="8">
        <v>217</v>
      </c>
      <c r="U472" s="10">
        <v>-9.9585062240663902</v>
      </c>
      <c r="V472" s="8">
        <v>64</v>
      </c>
      <c r="W472" s="10">
        <v>0</v>
      </c>
      <c r="X472" s="8">
        <v>75</v>
      </c>
      <c r="Y472" s="10">
        <v>-10.714285714285699</v>
      </c>
      <c r="Z472" s="8">
        <v>18</v>
      </c>
      <c r="AA472" s="10">
        <v>-45.454545454545503</v>
      </c>
      <c r="AB472" s="8">
        <v>60</v>
      </c>
      <c r="AC472" s="10">
        <v>0</v>
      </c>
      <c r="AD472" s="8">
        <v>0</v>
      </c>
      <c r="AE472" s="10" t="s">
        <v>10</v>
      </c>
    </row>
    <row r="473" spans="1:31" x14ac:dyDescent="0.2">
      <c r="A473" s="36" t="s">
        <v>64</v>
      </c>
      <c r="B473" s="36" t="s">
        <v>673</v>
      </c>
      <c r="C473" s="8" t="s">
        <v>674</v>
      </c>
      <c r="D473" s="38" t="s">
        <v>19</v>
      </c>
      <c r="E473" s="8">
        <v>2020</v>
      </c>
      <c r="F473" s="9">
        <v>57321</v>
      </c>
      <c r="G473" s="10">
        <v>6.1598296138531303</v>
      </c>
      <c r="H473" s="8">
        <v>136</v>
      </c>
      <c r="I473" s="8">
        <v>249</v>
      </c>
      <c r="J473" s="8">
        <v>385</v>
      </c>
      <c r="K473" s="10">
        <v>-21.106557377049199</v>
      </c>
      <c r="L473" s="11">
        <v>148.88571428571399</v>
      </c>
      <c r="M473" s="10">
        <v>34.561030783273601</v>
      </c>
      <c r="N473" s="8">
        <v>43</v>
      </c>
      <c r="O473" s="10">
        <v>26.470588235294102</v>
      </c>
      <c r="P473" s="8" t="s">
        <v>10</v>
      </c>
      <c r="Q473" s="8" t="s">
        <v>10</v>
      </c>
      <c r="R473" s="8" t="s">
        <v>10</v>
      </c>
      <c r="S473" s="8" t="s">
        <v>10</v>
      </c>
      <c r="T473" s="8">
        <v>212</v>
      </c>
      <c r="U473" s="10">
        <v>-2.30414746543779</v>
      </c>
      <c r="V473" s="8">
        <v>26</v>
      </c>
      <c r="W473" s="10">
        <v>-59.375</v>
      </c>
      <c r="X473" s="8">
        <v>117</v>
      </c>
      <c r="Y473" s="10">
        <v>56</v>
      </c>
      <c r="Z473" s="8">
        <v>9</v>
      </c>
      <c r="AA473" s="10">
        <v>-50</v>
      </c>
      <c r="AB473" s="8">
        <v>60</v>
      </c>
      <c r="AC473" s="10">
        <v>0</v>
      </c>
      <c r="AD473" s="8">
        <v>0</v>
      </c>
      <c r="AE473" s="10" t="s">
        <v>10</v>
      </c>
    </row>
    <row r="474" spans="1:31" x14ac:dyDescent="0.2">
      <c r="A474" s="17" t="s">
        <v>64</v>
      </c>
      <c r="B474" s="17" t="s">
        <v>671</v>
      </c>
      <c r="C474" s="4" t="s">
        <v>672</v>
      </c>
      <c r="D474" s="37" t="s">
        <v>19</v>
      </c>
      <c r="E474" s="4">
        <v>2015</v>
      </c>
      <c r="F474" s="5">
        <v>190199</v>
      </c>
      <c r="G474" s="6" t="s">
        <v>10</v>
      </c>
      <c r="H474" s="4">
        <v>278</v>
      </c>
      <c r="I474" s="4">
        <v>940</v>
      </c>
      <c r="J474" s="4">
        <v>1218</v>
      </c>
      <c r="K474" s="6" t="s">
        <v>10</v>
      </c>
      <c r="L474" s="7">
        <v>156.15681444991799</v>
      </c>
      <c r="M474" s="6" t="s">
        <v>10</v>
      </c>
      <c r="N474" s="4">
        <v>227</v>
      </c>
      <c r="O474" s="6" t="s">
        <v>10</v>
      </c>
      <c r="P474" s="4" t="s">
        <v>10</v>
      </c>
      <c r="Q474" s="4" t="s">
        <v>10</v>
      </c>
      <c r="R474" s="4" t="s">
        <v>10</v>
      </c>
      <c r="S474" s="4" t="s">
        <v>10</v>
      </c>
      <c r="T474" s="4">
        <v>329</v>
      </c>
      <c r="U474" s="6" t="s">
        <v>10</v>
      </c>
      <c r="V474" s="4">
        <v>126</v>
      </c>
      <c r="W474" s="6" t="s">
        <v>10</v>
      </c>
      <c r="X474" s="4">
        <v>149</v>
      </c>
      <c r="Y474" s="6" t="s">
        <v>10</v>
      </c>
      <c r="Z474" s="4">
        <v>0</v>
      </c>
      <c r="AA474" s="6" t="s">
        <v>10</v>
      </c>
      <c r="AB474" s="4">
        <v>54</v>
      </c>
      <c r="AC474" s="6" t="s">
        <v>10</v>
      </c>
      <c r="AD474" s="4">
        <v>0</v>
      </c>
      <c r="AE474" s="6" t="s">
        <v>10</v>
      </c>
    </row>
    <row r="475" spans="1:31" x14ac:dyDescent="0.2">
      <c r="A475" s="36" t="s">
        <v>64</v>
      </c>
      <c r="B475" s="36" t="s">
        <v>671</v>
      </c>
      <c r="C475" s="8" t="s">
        <v>672</v>
      </c>
      <c r="D475" s="38" t="s">
        <v>19</v>
      </c>
      <c r="E475" s="8">
        <v>2016</v>
      </c>
      <c r="F475" s="9">
        <v>179216</v>
      </c>
      <c r="G475" s="10">
        <v>-5.7744783095599796</v>
      </c>
      <c r="H475" s="8">
        <v>313</v>
      </c>
      <c r="I475" s="8">
        <v>758</v>
      </c>
      <c r="J475" s="8">
        <v>1071</v>
      </c>
      <c r="K475" s="10">
        <v>-12.0689655172414</v>
      </c>
      <c r="L475" s="11">
        <v>167.335200746965</v>
      </c>
      <c r="M475" s="10">
        <v>7.1584364322651002</v>
      </c>
      <c r="N475" s="8">
        <v>335</v>
      </c>
      <c r="O475" s="10">
        <v>47.577092511013198</v>
      </c>
      <c r="P475" s="8" t="s">
        <v>10</v>
      </c>
      <c r="Q475" s="8" t="s">
        <v>10</v>
      </c>
      <c r="R475" s="8" t="s">
        <v>10</v>
      </c>
      <c r="S475" s="8" t="s">
        <v>10</v>
      </c>
      <c r="T475" s="8">
        <v>377</v>
      </c>
      <c r="U475" s="10">
        <v>14.5896656534954</v>
      </c>
      <c r="V475" s="8">
        <v>86</v>
      </c>
      <c r="W475" s="10">
        <v>-31.746031746031701</v>
      </c>
      <c r="X475" s="8">
        <v>234</v>
      </c>
      <c r="Y475" s="10">
        <v>57.046979865771803</v>
      </c>
      <c r="Z475" s="8">
        <v>0</v>
      </c>
      <c r="AA475" s="10" t="s">
        <v>10</v>
      </c>
      <c r="AB475" s="8">
        <v>57</v>
      </c>
      <c r="AC475" s="10">
        <v>5.5555555555555598</v>
      </c>
      <c r="AD475" s="8">
        <v>0</v>
      </c>
      <c r="AE475" s="10" t="s">
        <v>10</v>
      </c>
    </row>
    <row r="476" spans="1:31" x14ac:dyDescent="0.2">
      <c r="A476" s="36" t="s">
        <v>64</v>
      </c>
      <c r="B476" s="36" t="s">
        <v>671</v>
      </c>
      <c r="C476" s="8" t="s">
        <v>672</v>
      </c>
      <c r="D476" s="38" t="s">
        <v>19</v>
      </c>
      <c r="E476" s="8">
        <v>2017</v>
      </c>
      <c r="F476" s="9">
        <v>181258</v>
      </c>
      <c r="G476" s="10">
        <v>1.1394071957860901</v>
      </c>
      <c r="H476" s="8">
        <v>91</v>
      </c>
      <c r="I476" s="8">
        <v>518</v>
      </c>
      <c r="J476" s="8">
        <v>609</v>
      </c>
      <c r="K476" s="10">
        <v>-43.137254901960802</v>
      </c>
      <c r="L476" s="11">
        <v>297.63218390804599</v>
      </c>
      <c r="M476" s="10">
        <v>77.865854033968603</v>
      </c>
      <c r="N476" s="8">
        <v>283</v>
      </c>
      <c r="O476" s="10">
        <v>-15.5223880597015</v>
      </c>
      <c r="P476" s="8" t="s">
        <v>10</v>
      </c>
      <c r="Q476" s="8" t="s">
        <v>10</v>
      </c>
      <c r="R476" s="8" t="s">
        <v>10</v>
      </c>
      <c r="S476" s="8" t="s">
        <v>10</v>
      </c>
      <c r="T476" s="8">
        <v>244</v>
      </c>
      <c r="U476" s="10">
        <v>-35.278514588859402</v>
      </c>
      <c r="V476" s="8">
        <v>48</v>
      </c>
      <c r="W476" s="10">
        <v>-44.1860465116279</v>
      </c>
      <c r="X476" s="8">
        <v>47</v>
      </c>
      <c r="Y476" s="10">
        <v>-79.914529914529894</v>
      </c>
      <c r="Z476" s="8">
        <v>0</v>
      </c>
      <c r="AA476" s="10" t="s">
        <v>10</v>
      </c>
      <c r="AB476" s="8">
        <v>149</v>
      </c>
      <c r="AC476" s="10">
        <v>161.40350877193001</v>
      </c>
      <c r="AD476" s="8">
        <v>0</v>
      </c>
      <c r="AE476" s="10" t="s">
        <v>10</v>
      </c>
    </row>
    <row r="477" spans="1:31" x14ac:dyDescent="0.2">
      <c r="A477" s="36" t="s">
        <v>64</v>
      </c>
      <c r="B477" s="36" t="s">
        <v>671</v>
      </c>
      <c r="C477" s="8" t="s">
        <v>672</v>
      </c>
      <c r="D477" s="38" t="s">
        <v>19</v>
      </c>
      <c r="E477" s="8">
        <v>2018</v>
      </c>
      <c r="F477" s="9">
        <v>184256</v>
      </c>
      <c r="G477" s="10">
        <v>1.6539959615575499</v>
      </c>
      <c r="H477" s="8">
        <v>69</v>
      </c>
      <c r="I477" s="8">
        <v>384</v>
      </c>
      <c r="J477" s="8">
        <v>453</v>
      </c>
      <c r="K477" s="10">
        <v>-25.615763546798</v>
      </c>
      <c r="L477" s="11">
        <v>406.74613686534201</v>
      </c>
      <c r="M477" s="10">
        <v>36.6606700675244</v>
      </c>
      <c r="N477" s="8">
        <v>259</v>
      </c>
      <c r="O477" s="10">
        <v>-8.4805653710247402</v>
      </c>
      <c r="P477" s="8" t="s">
        <v>10</v>
      </c>
      <c r="Q477" s="8" t="s">
        <v>10</v>
      </c>
      <c r="R477" s="8" t="s">
        <v>10</v>
      </c>
      <c r="S477" s="8" t="s">
        <v>10</v>
      </c>
      <c r="T477" s="8">
        <v>291</v>
      </c>
      <c r="U477" s="10">
        <v>19.262295081967199</v>
      </c>
      <c r="V477" s="8">
        <v>41</v>
      </c>
      <c r="W477" s="10">
        <v>-14.5833333333333</v>
      </c>
      <c r="X477" s="8">
        <v>25</v>
      </c>
      <c r="Y477" s="10">
        <v>-46.808510638297903</v>
      </c>
      <c r="Z477" s="8">
        <v>157</v>
      </c>
      <c r="AA477" s="10" t="s">
        <v>67</v>
      </c>
      <c r="AB477" s="8">
        <v>68</v>
      </c>
      <c r="AC477" s="10">
        <v>-54.3624161073826</v>
      </c>
      <c r="AD477" s="8">
        <v>0</v>
      </c>
      <c r="AE477" s="10" t="s">
        <v>10</v>
      </c>
    </row>
    <row r="478" spans="1:31" x14ac:dyDescent="0.2">
      <c r="A478" s="36" t="s">
        <v>64</v>
      </c>
      <c r="B478" s="36" t="s">
        <v>671</v>
      </c>
      <c r="C478" s="8" t="s">
        <v>672</v>
      </c>
      <c r="D478" s="38" t="s">
        <v>19</v>
      </c>
      <c r="E478" s="8">
        <v>2019</v>
      </c>
      <c r="F478" s="9">
        <v>277591</v>
      </c>
      <c r="G478" s="10">
        <v>50.655066863494298</v>
      </c>
      <c r="H478" s="8">
        <v>48</v>
      </c>
      <c r="I478" s="8">
        <v>350</v>
      </c>
      <c r="J478" s="8">
        <v>398</v>
      </c>
      <c r="K478" s="10">
        <v>-12.1412803532009</v>
      </c>
      <c r="L478" s="11">
        <v>697.464824120603</v>
      </c>
      <c r="M478" s="10">
        <v>71.474234394881606</v>
      </c>
      <c r="N478" s="8">
        <v>235</v>
      </c>
      <c r="O478" s="10">
        <v>-9.2664092664092692</v>
      </c>
      <c r="P478" s="8" t="s">
        <v>10</v>
      </c>
      <c r="Q478" s="8" t="s">
        <v>10</v>
      </c>
      <c r="R478" s="8" t="s">
        <v>10</v>
      </c>
      <c r="S478" s="8" t="s">
        <v>10</v>
      </c>
      <c r="T478" s="8">
        <v>291</v>
      </c>
      <c r="U478" s="10">
        <v>0</v>
      </c>
      <c r="V478" s="8">
        <v>41</v>
      </c>
      <c r="W478" s="10">
        <v>0</v>
      </c>
      <c r="X478" s="8">
        <v>20</v>
      </c>
      <c r="Y478" s="10">
        <v>-20</v>
      </c>
      <c r="Z478" s="8">
        <v>157</v>
      </c>
      <c r="AA478" s="10">
        <v>0</v>
      </c>
      <c r="AB478" s="8">
        <v>73</v>
      </c>
      <c r="AC478" s="10">
        <v>7.3529411764705799</v>
      </c>
      <c r="AD478" s="8">
        <v>0</v>
      </c>
      <c r="AE478" s="10" t="s">
        <v>10</v>
      </c>
    </row>
    <row r="479" spans="1:31" x14ac:dyDescent="0.2">
      <c r="A479" s="36" t="s">
        <v>64</v>
      </c>
      <c r="B479" s="36" t="s">
        <v>671</v>
      </c>
      <c r="C479" s="8" t="s">
        <v>672</v>
      </c>
      <c r="D479" s="38" t="s">
        <v>19</v>
      </c>
      <c r="E479" s="8">
        <v>2020</v>
      </c>
      <c r="F479" s="9">
        <v>287774</v>
      </c>
      <c r="G479" s="10">
        <v>3.6683465962513302</v>
      </c>
      <c r="H479" s="8">
        <v>48</v>
      </c>
      <c r="I479" s="8">
        <v>355</v>
      </c>
      <c r="J479" s="8">
        <v>403</v>
      </c>
      <c r="K479" s="10">
        <v>1.25628140703518</v>
      </c>
      <c r="L479" s="11">
        <v>714.07940446650105</v>
      </c>
      <c r="M479" s="10">
        <v>2.3821388221043001</v>
      </c>
      <c r="N479" s="8">
        <v>98</v>
      </c>
      <c r="O479" s="10">
        <v>-58.297872340425499</v>
      </c>
      <c r="P479" s="8" t="s">
        <v>10</v>
      </c>
      <c r="Q479" s="8" t="s">
        <v>10</v>
      </c>
      <c r="R479" s="8" t="s">
        <v>10</v>
      </c>
      <c r="S479" s="8" t="s">
        <v>10</v>
      </c>
      <c r="T479" s="8">
        <v>296</v>
      </c>
      <c r="U479" s="10">
        <v>1.7182130584192401</v>
      </c>
      <c r="V479" s="8">
        <v>41</v>
      </c>
      <c r="W479" s="10">
        <v>0</v>
      </c>
      <c r="X479" s="8">
        <v>20</v>
      </c>
      <c r="Y479" s="10">
        <v>0</v>
      </c>
      <c r="Z479" s="8">
        <v>157</v>
      </c>
      <c r="AA479" s="10">
        <v>0</v>
      </c>
      <c r="AB479" s="8">
        <v>78</v>
      </c>
      <c r="AC479" s="10">
        <v>6.8493150684931603</v>
      </c>
      <c r="AD479" s="8">
        <v>0</v>
      </c>
      <c r="AE479" s="10" t="s">
        <v>10</v>
      </c>
    </row>
    <row r="480" spans="1:31" x14ac:dyDescent="0.2">
      <c r="A480" s="17" t="s">
        <v>64</v>
      </c>
      <c r="B480" s="17" t="s">
        <v>669</v>
      </c>
      <c r="C480" s="4" t="s">
        <v>670</v>
      </c>
      <c r="D480" s="37" t="s">
        <v>19</v>
      </c>
      <c r="E480" s="4">
        <v>2015</v>
      </c>
      <c r="F480" s="5">
        <v>357005</v>
      </c>
      <c r="G480" s="6" t="s">
        <v>10</v>
      </c>
      <c r="H480" s="4">
        <v>66</v>
      </c>
      <c r="I480" s="4">
        <v>1049</v>
      </c>
      <c r="J480" s="4">
        <v>1115</v>
      </c>
      <c r="K480" s="6" t="s">
        <v>10</v>
      </c>
      <c r="L480" s="7">
        <v>320.18385650224201</v>
      </c>
      <c r="M480" s="6" t="s">
        <v>10</v>
      </c>
      <c r="N480" s="4">
        <v>209</v>
      </c>
      <c r="O480" s="6" t="s">
        <v>10</v>
      </c>
      <c r="P480" s="4" t="s">
        <v>10</v>
      </c>
      <c r="Q480" s="4" t="s">
        <v>10</v>
      </c>
      <c r="R480" s="4" t="s">
        <v>10</v>
      </c>
      <c r="S480" s="4" t="s">
        <v>10</v>
      </c>
      <c r="T480" s="4">
        <v>160</v>
      </c>
      <c r="U480" s="6" t="s">
        <v>10</v>
      </c>
      <c r="V480" s="4">
        <v>42</v>
      </c>
      <c r="W480" s="6" t="s">
        <v>10</v>
      </c>
      <c r="X480" s="4">
        <v>45</v>
      </c>
      <c r="Y480" s="6" t="s">
        <v>10</v>
      </c>
      <c r="Z480" s="4">
        <v>6</v>
      </c>
      <c r="AA480" s="6" t="s">
        <v>10</v>
      </c>
      <c r="AB480" s="4">
        <v>67</v>
      </c>
      <c r="AC480" s="6" t="s">
        <v>10</v>
      </c>
      <c r="AD480" s="4">
        <v>0</v>
      </c>
      <c r="AE480" s="6" t="s">
        <v>10</v>
      </c>
    </row>
    <row r="481" spans="1:31" x14ac:dyDescent="0.2">
      <c r="A481" s="36" t="s">
        <v>64</v>
      </c>
      <c r="B481" s="36" t="s">
        <v>669</v>
      </c>
      <c r="C481" s="8" t="s">
        <v>670</v>
      </c>
      <c r="D481" s="38" t="s">
        <v>19</v>
      </c>
      <c r="E481" s="8">
        <v>2016</v>
      </c>
      <c r="F481" s="9">
        <v>357356</v>
      </c>
      <c r="G481" s="10">
        <v>9.8317950728987705E-2</v>
      </c>
      <c r="H481" s="8">
        <v>96</v>
      </c>
      <c r="I481" s="8">
        <v>1049</v>
      </c>
      <c r="J481" s="8">
        <v>1145</v>
      </c>
      <c r="K481" s="10">
        <v>2.6905829596412598</v>
      </c>
      <c r="L481" s="11">
        <v>312.10131004366798</v>
      </c>
      <c r="M481" s="10">
        <v>-2.5243454016918601</v>
      </c>
      <c r="N481" s="8">
        <v>216</v>
      </c>
      <c r="O481" s="10">
        <v>3.3492822966507201</v>
      </c>
      <c r="P481" s="8" t="s">
        <v>10</v>
      </c>
      <c r="Q481" s="8" t="s">
        <v>10</v>
      </c>
      <c r="R481" s="8" t="s">
        <v>10</v>
      </c>
      <c r="S481" s="8" t="s">
        <v>10</v>
      </c>
      <c r="T481" s="8">
        <v>227</v>
      </c>
      <c r="U481" s="10">
        <v>41.875</v>
      </c>
      <c r="V481" s="8">
        <v>74</v>
      </c>
      <c r="W481" s="10">
        <v>76.190476190476204</v>
      </c>
      <c r="X481" s="8">
        <v>45</v>
      </c>
      <c r="Y481" s="10">
        <v>0</v>
      </c>
      <c r="Z481" s="8">
        <v>22</v>
      </c>
      <c r="AA481" s="10">
        <v>266.66666666666703</v>
      </c>
      <c r="AB481" s="8">
        <v>86</v>
      </c>
      <c r="AC481" s="10">
        <v>28.358208955223901</v>
      </c>
      <c r="AD481" s="8">
        <v>0</v>
      </c>
      <c r="AE481" s="10" t="s">
        <v>10</v>
      </c>
    </row>
    <row r="482" spans="1:31" x14ac:dyDescent="0.2">
      <c r="A482" s="36" t="s">
        <v>64</v>
      </c>
      <c r="B482" s="36" t="s">
        <v>669</v>
      </c>
      <c r="C482" s="8" t="s">
        <v>670</v>
      </c>
      <c r="D482" s="38" t="s">
        <v>19</v>
      </c>
      <c r="E482" s="8">
        <v>2017</v>
      </c>
      <c r="F482" s="9">
        <v>350172</v>
      </c>
      <c r="G482" s="10">
        <v>-2.0103202408802501</v>
      </c>
      <c r="H482" s="8">
        <v>99</v>
      </c>
      <c r="I482" s="8">
        <v>403</v>
      </c>
      <c r="J482" s="8">
        <v>502</v>
      </c>
      <c r="K482" s="10">
        <v>-56.157205240174697</v>
      </c>
      <c r="L482" s="11">
        <v>697.55378486055804</v>
      </c>
      <c r="M482" s="10">
        <v>123.502357219506</v>
      </c>
      <c r="N482" s="8">
        <v>38</v>
      </c>
      <c r="O482" s="10">
        <v>-82.407407407407405</v>
      </c>
      <c r="P482" s="8" t="s">
        <v>10</v>
      </c>
      <c r="Q482" s="8" t="s">
        <v>10</v>
      </c>
      <c r="R482" s="8" t="s">
        <v>10</v>
      </c>
      <c r="S482" s="8" t="s">
        <v>10</v>
      </c>
      <c r="T482" s="8">
        <v>286</v>
      </c>
      <c r="U482" s="10">
        <v>25.991189427312801</v>
      </c>
      <c r="V482" s="8">
        <v>82</v>
      </c>
      <c r="W482" s="10">
        <v>10.8108108108108</v>
      </c>
      <c r="X482" s="8">
        <v>37</v>
      </c>
      <c r="Y482" s="10">
        <v>-17.7777777777778</v>
      </c>
      <c r="Z482" s="8">
        <v>72</v>
      </c>
      <c r="AA482" s="10">
        <v>227.272727272727</v>
      </c>
      <c r="AB482" s="8">
        <v>95</v>
      </c>
      <c r="AC482" s="10">
        <v>10.4651162790698</v>
      </c>
      <c r="AD482" s="8">
        <v>0</v>
      </c>
      <c r="AE482" s="10" t="s">
        <v>10</v>
      </c>
    </row>
    <row r="483" spans="1:31" x14ac:dyDescent="0.2">
      <c r="A483" s="36" t="s">
        <v>64</v>
      </c>
      <c r="B483" s="36" t="s">
        <v>669</v>
      </c>
      <c r="C483" s="8" t="s">
        <v>670</v>
      </c>
      <c r="D483" s="38" t="s">
        <v>19</v>
      </c>
      <c r="E483" s="8">
        <v>2018</v>
      </c>
      <c r="F483" s="9">
        <v>360919</v>
      </c>
      <c r="G483" s="10">
        <v>3.06906320322584</v>
      </c>
      <c r="H483" s="8">
        <v>90</v>
      </c>
      <c r="I483" s="8">
        <v>403</v>
      </c>
      <c r="J483" s="8">
        <v>493</v>
      </c>
      <c r="K483" s="10">
        <v>-1.7928286852589601</v>
      </c>
      <c r="L483" s="11">
        <v>732.08722109533505</v>
      </c>
      <c r="M483" s="10">
        <v>4.9506485355362599</v>
      </c>
      <c r="N483" s="8">
        <v>38</v>
      </c>
      <c r="O483" s="10">
        <v>0</v>
      </c>
      <c r="P483" s="8" t="s">
        <v>10</v>
      </c>
      <c r="Q483" s="8" t="s">
        <v>10</v>
      </c>
      <c r="R483" s="8" t="s">
        <v>10</v>
      </c>
      <c r="S483" s="8" t="s">
        <v>10</v>
      </c>
      <c r="T483" s="8">
        <v>279</v>
      </c>
      <c r="U483" s="10">
        <v>-2.4475524475524502</v>
      </c>
      <c r="V483" s="8">
        <v>82</v>
      </c>
      <c r="W483" s="10">
        <v>0</v>
      </c>
      <c r="X483" s="8">
        <v>37</v>
      </c>
      <c r="Y483" s="10">
        <v>0</v>
      </c>
      <c r="Z483" s="8">
        <v>68</v>
      </c>
      <c r="AA483" s="10">
        <v>-5.5555555555555598</v>
      </c>
      <c r="AB483" s="8">
        <v>92</v>
      </c>
      <c r="AC483" s="10">
        <v>-3.1578947368421</v>
      </c>
      <c r="AD483" s="8">
        <v>0</v>
      </c>
      <c r="AE483" s="10" t="s">
        <v>10</v>
      </c>
    </row>
    <row r="484" spans="1:31" x14ac:dyDescent="0.2">
      <c r="A484" s="36" t="s">
        <v>64</v>
      </c>
      <c r="B484" s="36" t="s">
        <v>669</v>
      </c>
      <c r="C484" s="8" t="s">
        <v>670</v>
      </c>
      <c r="D484" s="38" t="s">
        <v>19</v>
      </c>
      <c r="E484" s="8">
        <v>2019</v>
      </c>
      <c r="F484" s="9">
        <v>365487</v>
      </c>
      <c r="G484" s="10">
        <v>1.2656579454115799</v>
      </c>
      <c r="H484" s="8">
        <v>113</v>
      </c>
      <c r="I484" s="8">
        <v>425</v>
      </c>
      <c r="J484" s="8">
        <v>538</v>
      </c>
      <c r="K484" s="10">
        <v>9.1277890466531506</v>
      </c>
      <c r="L484" s="11">
        <v>679.34386617100404</v>
      </c>
      <c r="M484" s="10">
        <v>-7.2045179050410697</v>
      </c>
      <c r="N484" s="8">
        <v>41</v>
      </c>
      <c r="O484" s="10">
        <v>7.8947368421052699</v>
      </c>
      <c r="P484" s="8" t="s">
        <v>10</v>
      </c>
      <c r="Q484" s="8" t="s">
        <v>10</v>
      </c>
      <c r="R484" s="8" t="s">
        <v>10</v>
      </c>
      <c r="S484" s="8" t="s">
        <v>10</v>
      </c>
      <c r="T484" s="8">
        <v>348</v>
      </c>
      <c r="U484" s="10">
        <v>24.731182795698899</v>
      </c>
      <c r="V484" s="8">
        <v>82</v>
      </c>
      <c r="W484" s="10">
        <v>0</v>
      </c>
      <c r="X484" s="8">
        <v>37</v>
      </c>
      <c r="Y484" s="10">
        <v>0</v>
      </c>
      <c r="Z484" s="8">
        <v>124</v>
      </c>
      <c r="AA484" s="10">
        <v>82.352941176470594</v>
      </c>
      <c r="AB484" s="8">
        <v>105</v>
      </c>
      <c r="AC484" s="10">
        <v>14.130434782608701</v>
      </c>
      <c r="AD484" s="8">
        <v>0</v>
      </c>
      <c r="AE484" s="10" t="s">
        <v>10</v>
      </c>
    </row>
    <row r="485" spans="1:31" x14ac:dyDescent="0.2">
      <c r="A485" s="36" t="s">
        <v>64</v>
      </c>
      <c r="B485" s="36" t="s">
        <v>669</v>
      </c>
      <c r="C485" s="8" t="s">
        <v>670</v>
      </c>
      <c r="D485" s="38" t="s">
        <v>19</v>
      </c>
      <c r="E485" s="8">
        <v>2020</v>
      </c>
      <c r="F485" s="9">
        <v>379892</v>
      </c>
      <c r="G485" s="10">
        <v>3.94131665421753</v>
      </c>
      <c r="H485" s="8">
        <v>84</v>
      </c>
      <c r="I485" s="8">
        <v>494</v>
      </c>
      <c r="J485" s="8">
        <v>578</v>
      </c>
      <c r="K485" s="10">
        <v>7.43494423791822</v>
      </c>
      <c r="L485" s="11">
        <v>657.25259515570895</v>
      </c>
      <c r="M485" s="10">
        <v>-3.2518540484964902</v>
      </c>
      <c r="N485" s="8">
        <v>65</v>
      </c>
      <c r="O485" s="10">
        <v>58.536585365853703</v>
      </c>
      <c r="P485" s="8" t="s">
        <v>10</v>
      </c>
      <c r="Q485" s="8" t="s">
        <v>10</v>
      </c>
      <c r="R485" s="8" t="s">
        <v>10</v>
      </c>
      <c r="S485" s="8" t="s">
        <v>10</v>
      </c>
      <c r="T485" s="8">
        <v>261</v>
      </c>
      <c r="U485" s="10">
        <v>-25</v>
      </c>
      <c r="V485" s="8">
        <v>82</v>
      </c>
      <c r="W485" s="10">
        <v>0</v>
      </c>
      <c r="X485" s="8">
        <v>33</v>
      </c>
      <c r="Y485" s="10">
        <v>-10.8108108108108</v>
      </c>
      <c r="Z485" s="8">
        <v>46</v>
      </c>
      <c r="AA485" s="10">
        <v>-62.903225806451601</v>
      </c>
      <c r="AB485" s="8">
        <v>100</v>
      </c>
      <c r="AC485" s="10">
        <v>-4.7619047619047699</v>
      </c>
      <c r="AD485" s="8">
        <v>0</v>
      </c>
      <c r="AE485" s="10" t="s">
        <v>10</v>
      </c>
    </row>
    <row r="486" spans="1:31" x14ac:dyDescent="0.2">
      <c r="A486" s="17" t="s">
        <v>70</v>
      </c>
      <c r="B486" s="17" t="s">
        <v>667</v>
      </c>
      <c r="C486" s="4" t="s">
        <v>668</v>
      </c>
      <c r="D486" s="37" t="s">
        <v>19</v>
      </c>
      <c r="E486" s="4">
        <v>2015</v>
      </c>
      <c r="F486" s="5">
        <v>763038</v>
      </c>
      <c r="G486" s="6" t="s">
        <v>10</v>
      </c>
      <c r="H486" s="4">
        <v>159</v>
      </c>
      <c r="I486" s="4">
        <v>860</v>
      </c>
      <c r="J486" s="4">
        <v>1019</v>
      </c>
      <c r="K486" s="6" t="s">
        <v>10</v>
      </c>
      <c r="L486" s="7">
        <v>748.81059862610402</v>
      </c>
      <c r="M486" s="6" t="s">
        <v>10</v>
      </c>
      <c r="N486" s="4">
        <v>433</v>
      </c>
      <c r="O486" s="6" t="s">
        <v>10</v>
      </c>
      <c r="P486" s="4" t="s">
        <v>10</v>
      </c>
      <c r="Q486" s="4" t="s">
        <v>10</v>
      </c>
      <c r="R486" s="4" t="s">
        <v>10</v>
      </c>
      <c r="S486" s="4" t="s">
        <v>10</v>
      </c>
      <c r="T486" s="4">
        <v>468</v>
      </c>
      <c r="U486" s="6" t="s">
        <v>10</v>
      </c>
      <c r="V486" s="4">
        <v>106</v>
      </c>
      <c r="W486" s="6" t="s">
        <v>10</v>
      </c>
      <c r="X486" s="4">
        <v>74</v>
      </c>
      <c r="Y486" s="6" t="s">
        <v>10</v>
      </c>
      <c r="Z486" s="4">
        <v>138</v>
      </c>
      <c r="AA486" s="6" t="s">
        <v>10</v>
      </c>
      <c r="AB486" s="4">
        <v>150</v>
      </c>
      <c r="AC486" s="6" t="s">
        <v>10</v>
      </c>
      <c r="AD486" s="4">
        <v>0</v>
      </c>
      <c r="AE486" s="6" t="s">
        <v>10</v>
      </c>
    </row>
    <row r="487" spans="1:31" x14ac:dyDescent="0.2">
      <c r="A487" s="36" t="s">
        <v>70</v>
      </c>
      <c r="B487" s="36" t="s">
        <v>667</v>
      </c>
      <c r="C487" s="8" t="s">
        <v>668</v>
      </c>
      <c r="D487" s="38" t="s">
        <v>19</v>
      </c>
      <c r="E487" s="8">
        <v>2016</v>
      </c>
      <c r="F487" s="9">
        <v>886629</v>
      </c>
      <c r="G487" s="10">
        <v>16.197227398897599</v>
      </c>
      <c r="H487" s="8">
        <v>195</v>
      </c>
      <c r="I487" s="8">
        <v>860</v>
      </c>
      <c r="J487" s="8">
        <v>1055</v>
      </c>
      <c r="K487" s="10">
        <v>3.53287536800786</v>
      </c>
      <c r="L487" s="11">
        <v>840.40663507109002</v>
      </c>
      <c r="M487" s="10">
        <v>12.232203525570201</v>
      </c>
      <c r="N487" s="8">
        <v>404</v>
      </c>
      <c r="O487" s="10">
        <v>-6.6974595842956202</v>
      </c>
      <c r="P487" s="8" t="s">
        <v>10</v>
      </c>
      <c r="Q487" s="8" t="s">
        <v>10</v>
      </c>
      <c r="R487" s="8" t="s">
        <v>10</v>
      </c>
      <c r="S487" s="8" t="s">
        <v>10</v>
      </c>
      <c r="T487" s="8">
        <v>583</v>
      </c>
      <c r="U487" s="10">
        <v>24.572649572649599</v>
      </c>
      <c r="V487" s="8">
        <v>127</v>
      </c>
      <c r="W487" s="10">
        <v>19.811320754716998</v>
      </c>
      <c r="X487" s="8">
        <v>100</v>
      </c>
      <c r="Y487" s="10">
        <v>35.135135135135101</v>
      </c>
      <c r="Z487" s="8">
        <v>180</v>
      </c>
      <c r="AA487" s="10">
        <v>30.434782608695699</v>
      </c>
      <c r="AB487" s="8">
        <v>176</v>
      </c>
      <c r="AC487" s="10">
        <v>17.3333333333333</v>
      </c>
      <c r="AD487" s="8">
        <v>0</v>
      </c>
      <c r="AE487" s="10" t="s">
        <v>10</v>
      </c>
    </row>
    <row r="488" spans="1:31" x14ac:dyDescent="0.2">
      <c r="A488" s="36" t="s">
        <v>70</v>
      </c>
      <c r="B488" s="36" t="s">
        <v>667</v>
      </c>
      <c r="C488" s="8" t="s">
        <v>668</v>
      </c>
      <c r="D488" s="38" t="s">
        <v>19</v>
      </c>
      <c r="E488" s="8">
        <v>2017</v>
      </c>
      <c r="F488" s="9">
        <v>896530</v>
      </c>
      <c r="G488" s="10">
        <v>1.11670157416461</v>
      </c>
      <c r="H488" s="8">
        <v>178</v>
      </c>
      <c r="I488" s="8">
        <v>2415</v>
      </c>
      <c r="J488" s="8">
        <v>2593</v>
      </c>
      <c r="K488" s="10">
        <v>145.781990521327</v>
      </c>
      <c r="L488" s="11">
        <v>345.75009641342098</v>
      </c>
      <c r="M488" s="10">
        <v>-58.859190065274298</v>
      </c>
      <c r="N488" s="8">
        <v>847</v>
      </c>
      <c r="O488" s="10">
        <v>109.653465346535</v>
      </c>
      <c r="P488" s="8" t="s">
        <v>10</v>
      </c>
      <c r="Q488" s="8" t="s">
        <v>10</v>
      </c>
      <c r="R488" s="8" t="s">
        <v>10</v>
      </c>
      <c r="S488" s="8" t="s">
        <v>10</v>
      </c>
      <c r="T488" s="8">
        <v>531</v>
      </c>
      <c r="U488" s="10">
        <v>-8.9193825042881691</v>
      </c>
      <c r="V488" s="8">
        <v>102</v>
      </c>
      <c r="W488" s="10">
        <v>-19.685039370078702</v>
      </c>
      <c r="X488" s="8">
        <v>118</v>
      </c>
      <c r="Y488" s="10">
        <v>18</v>
      </c>
      <c r="Z488" s="8">
        <v>94</v>
      </c>
      <c r="AA488" s="10">
        <v>-47.7777777777778</v>
      </c>
      <c r="AB488" s="8">
        <v>191</v>
      </c>
      <c r="AC488" s="10">
        <v>8.5227272727272698</v>
      </c>
      <c r="AD488" s="8">
        <v>26</v>
      </c>
      <c r="AE488" s="10" t="s">
        <v>67</v>
      </c>
    </row>
    <row r="489" spans="1:31" x14ac:dyDescent="0.2">
      <c r="A489" s="36" t="s">
        <v>70</v>
      </c>
      <c r="B489" s="36" t="s">
        <v>667</v>
      </c>
      <c r="C489" s="8" t="s">
        <v>668</v>
      </c>
      <c r="D489" s="38" t="s">
        <v>19</v>
      </c>
      <c r="E489" s="8">
        <v>2018</v>
      </c>
      <c r="F489" s="9">
        <v>911344</v>
      </c>
      <c r="G489" s="10">
        <v>1.65237080744649</v>
      </c>
      <c r="H489" s="8">
        <v>253</v>
      </c>
      <c r="I489" s="8">
        <v>2415</v>
      </c>
      <c r="J489" s="8">
        <v>2668</v>
      </c>
      <c r="K489" s="10">
        <v>2.8924026224450299</v>
      </c>
      <c r="L489" s="11">
        <v>341.58320839580199</v>
      </c>
      <c r="M489" s="10">
        <v>-1.20517334943451</v>
      </c>
      <c r="N489" s="8">
        <v>826</v>
      </c>
      <c r="O489" s="10">
        <v>-2.4793388429752099</v>
      </c>
      <c r="P489" s="8" t="s">
        <v>10</v>
      </c>
      <c r="Q489" s="8" t="s">
        <v>10</v>
      </c>
      <c r="R489" s="8" t="s">
        <v>10</v>
      </c>
      <c r="S489" s="8" t="s">
        <v>10</v>
      </c>
      <c r="T489" s="8">
        <v>691</v>
      </c>
      <c r="U489" s="10">
        <v>30.1318267419962</v>
      </c>
      <c r="V489" s="8">
        <v>172</v>
      </c>
      <c r="W489" s="10">
        <v>68.627450980392197</v>
      </c>
      <c r="X489" s="8">
        <v>130</v>
      </c>
      <c r="Y489" s="10">
        <v>10.1694915254237</v>
      </c>
      <c r="Z489" s="8">
        <v>159</v>
      </c>
      <c r="AA489" s="10">
        <v>69.148936170212806</v>
      </c>
      <c r="AB489" s="8">
        <v>210</v>
      </c>
      <c r="AC489" s="10">
        <v>9.9476439790575792</v>
      </c>
      <c r="AD489" s="8">
        <v>20</v>
      </c>
      <c r="AE489" s="10">
        <v>-23.076923076923102</v>
      </c>
    </row>
    <row r="490" spans="1:31" x14ac:dyDescent="0.2">
      <c r="A490" s="36" t="s">
        <v>70</v>
      </c>
      <c r="B490" s="36" t="s">
        <v>667</v>
      </c>
      <c r="C490" s="8" t="s">
        <v>668</v>
      </c>
      <c r="D490" s="38" t="s">
        <v>19</v>
      </c>
      <c r="E490" s="8">
        <v>2019</v>
      </c>
      <c r="F490" s="9">
        <v>1281554</v>
      </c>
      <c r="G490" s="10">
        <v>40.622421390824996</v>
      </c>
      <c r="H490" s="8">
        <v>206</v>
      </c>
      <c r="I490" s="8">
        <v>688</v>
      </c>
      <c r="J490" s="8">
        <v>894</v>
      </c>
      <c r="K490" s="10">
        <v>-66.491754122938502</v>
      </c>
      <c r="L490" s="11">
        <v>1433.50559284116</v>
      </c>
      <c r="M490" s="10">
        <v>319.66512334532598</v>
      </c>
      <c r="N490" s="8">
        <v>265</v>
      </c>
      <c r="O490" s="10">
        <v>-67.917675544794207</v>
      </c>
      <c r="P490" s="8" t="s">
        <v>10</v>
      </c>
      <c r="Q490" s="8" t="s">
        <v>10</v>
      </c>
      <c r="R490" s="8" t="s">
        <v>10</v>
      </c>
      <c r="S490" s="8" t="s">
        <v>10</v>
      </c>
      <c r="T490" s="8">
        <v>649</v>
      </c>
      <c r="U490" s="10">
        <v>-6.0781476121562896</v>
      </c>
      <c r="V490" s="8">
        <v>142</v>
      </c>
      <c r="W490" s="10">
        <v>-17.441860465116299</v>
      </c>
      <c r="X490" s="8">
        <v>128</v>
      </c>
      <c r="Y490" s="10">
        <v>-1.5384615384615301</v>
      </c>
      <c r="Z490" s="8">
        <v>104</v>
      </c>
      <c r="AA490" s="10">
        <v>-34.591194968553502</v>
      </c>
      <c r="AB490" s="8">
        <v>275</v>
      </c>
      <c r="AC490" s="10">
        <v>30.952380952380999</v>
      </c>
      <c r="AD490" s="8">
        <v>0</v>
      </c>
      <c r="AE490" s="10">
        <v>-100</v>
      </c>
    </row>
    <row r="491" spans="1:31" x14ac:dyDescent="0.2">
      <c r="A491" s="36" t="s">
        <v>70</v>
      </c>
      <c r="B491" s="36" t="s">
        <v>667</v>
      </c>
      <c r="C491" s="8" t="s">
        <v>668</v>
      </c>
      <c r="D491" s="38" t="s">
        <v>19</v>
      </c>
      <c r="E491" s="8">
        <v>2020</v>
      </c>
      <c r="F491" s="9">
        <v>1360174</v>
      </c>
      <c r="G491" s="10">
        <v>6.1347395427738602</v>
      </c>
      <c r="H491" s="8">
        <v>210</v>
      </c>
      <c r="I491" s="8">
        <v>688</v>
      </c>
      <c r="J491" s="8">
        <v>898</v>
      </c>
      <c r="K491" s="10">
        <v>0.44742729306488399</v>
      </c>
      <c r="L491" s="11">
        <v>1514.6703786191499</v>
      </c>
      <c r="M491" s="10">
        <v>5.6619790102893504</v>
      </c>
      <c r="N491" s="8">
        <v>265</v>
      </c>
      <c r="O491" s="10">
        <v>0</v>
      </c>
      <c r="P491" s="8" t="s">
        <v>10</v>
      </c>
      <c r="Q491" s="8" t="s">
        <v>10</v>
      </c>
      <c r="R491" s="8" t="s">
        <v>10</v>
      </c>
      <c r="S491" s="8" t="s">
        <v>10</v>
      </c>
      <c r="T491" s="8">
        <v>649</v>
      </c>
      <c r="U491" s="10">
        <v>0</v>
      </c>
      <c r="V491" s="8">
        <v>142</v>
      </c>
      <c r="W491" s="10">
        <v>0</v>
      </c>
      <c r="X491" s="8">
        <v>128</v>
      </c>
      <c r="Y491" s="10">
        <v>0</v>
      </c>
      <c r="Z491" s="8">
        <v>104</v>
      </c>
      <c r="AA491" s="10">
        <v>0</v>
      </c>
      <c r="AB491" s="8">
        <v>275</v>
      </c>
      <c r="AC491" s="10">
        <v>0</v>
      </c>
      <c r="AD491" s="8">
        <v>0</v>
      </c>
      <c r="AE491" s="10" t="s">
        <v>10</v>
      </c>
    </row>
    <row r="492" spans="1:31" x14ac:dyDescent="0.2">
      <c r="A492" s="17" t="s">
        <v>70</v>
      </c>
      <c r="B492" s="17" t="s">
        <v>665</v>
      </c>
      <c r="C492" s="4" t="s">
        <v>666</v>
      </c>
      <c r="D492" s="37" t="s">
        <v>19</v>
      </c>
      <c r="E492" s="4">
        <v>2015</v>
      </c>
      <c r="F492" s="5">
        <v>396759</v>
      </c>
      <c r="G492" s="6" t="s">
        <v>10</v>
      </c>
      <c r="H492" s="4">
        <v>267</v>
      </c>
      <c r="I492" s="4">
        <v>464</v>
      </c>
      <c r="J492" s="4">
        <v>731</v>
      </c>
      <c r="K492" s="6" t="s">
        <v>10</v>
      </c>
      <c r="L492" s="7">
        <v>542.76196990424103</v>
      </c>
      <c r="M492" s="6" t="s">
        <v>10</v>
      </c>
      <c r="N492" s="4">
        <v>38</v>
      </c>
      <c r="O492" s="6" t="s">
        <v>10</v>
      </c>
      <c r="P492" s="4" t="s">
        <v>10</v>
      </c>
      <c r="Q492" s="4" t="s">
        <v>10</v>
      </c>
      <c r="R492" s="4" t="s">
        <v>10</v>
      </c>
      <c r="S492" s="4" t="s">
        <v>10</v>
      </c>
      <c r="T492" s="4">
        <v>401</v>
      </c>
      <c r="U492" s="6" t="s">
        <v>10</v>
      </c>
      <c r="V492" s="4">
        <v>219</v>
      </c>
      <c r="W492" s="6" t="s">
        <v>10</v>
      </c>
      <c r="X492" s="4">
        <v>108</v>
      </c>
      <c r="Y492" s="6" t="s">
        <v>10</v>
      </c>
      <c r="Z492" s="4">
        <v>8</v>
      </c>
      <c r="AA492" s="6" t="s">
        <v>10</v>
      </c>
      <c r="AB492" s="4">
        <v>64</v>
      </c>
      <c r="AC492" s="6" t="s">
        <v>10</v>
      </c>
      <c r="AD492" s="4">
        <v>2</v>
      </c>
      <c r="AE492" s="6" t="s">
        <v>10</v>
      </c>
    </row>
    <row r="493" spans="1:31" x14ac:dyDescent="0.2">
      <c r="A493" s="36" t="s">
        <v>70</v>
      </c>
      <c r="B493" s="36" t="s">
        <v>665</v>
      </c>
      <c r="C493" s="8" t="s">
        <v>666</v>
      </c>
      <c r="D493" s="38" t="s">
        <v>19</v>
      </c>
      <c r="E493" s="8">
        <v>2016</v>
      </c>
      <c r="F493" s="9">
        <v>450265</v>
      </c>
      <c r="G493" s="10">
        <v>13.485768438775199</v>
      </c>
      <c r="H493" s="8">
        <v>303</v>
      </c>
      <c r="I493" s="8">
        <v>292</v>
      </c>
      <c r="J493" s="8">
        <v>595</v>
      </c>
      <c r="K493" s="10">
        <v>-18.604651162790699</v>
      </c>
      <c r="L493" s="11">
        <v>756.74789915966403</v>
      </c>
      <c r="M493" s="10">
        <v>39.425372653352397</v>
      </c>
      <c r="N493" s="8">
        <v>33</v>
      </c>
      <c r="O493" s="10">
        <v>-13.157894736842101</v>
      </c>
      <c r="P493" s="8" t="s">
        <v>10</v>
      </c>
      <c r="Q493" s="8" t="s">
        <v>10</v>
      </c>
      <c r="R493" s="8" t="s">
        <v>10</v>
      </c>
      <c r="S493" s="8" t="s">
        <v>10</v>
      </c>
      <c r="T493" s="8">
        <v>535</v>
      </c>
      <c r="U493" s="10">
        <v>33.416458852867798</v>
      </c>
      <c r="V493" s="8">
        <v>247</v>
      </c>
      <c r="W493" s="10">
        <v>12.785388127853899</v>
      </c>
      <c r="X493" s="8">
        <v>145</v>
      </c>
      <c r="Y493" s="10">
        <v>34.259259259259302</v>
      </c>
      <c r="Z493" s="8">
        <v>44</v>
      </c>
      <c r="AA493" s="10">
        <v>450</v>
      </c>
      <c r="AB493" s="8">
        <v>73</v>
      </c>
      <c r="AC493" s="10">
        <v>14.0625</v>
      </c>
      <c r="AD493" s="8">
        <v>26</v>
      </c>
      <c r="AE493" s="10">
        <v>1200</v>
      </c>
    </row>
    <row r="494" spans="1:31" x14ac:dyDescent="0.2">
      <c r="A494" s="36" t="s">
        <v>70</v>
      </c>
      <c r="B494" s="36" t="s">
        <v>665</v>
      </c>
      <c r="C494" s="8" t="s">
        <v>666</v>
      </c>
      <c r="D494" s="38" t="s">
        <v>19</v>
      </c>
      <c r="E494" s="8">
        <v>2017</v>
      </c>
      <c r="F494" s="9">
        <v>402698</v>
      </c>
      <c r="G494" s="10">
        <v>-10.564223290728799</v>
      </c>
      <c r="H494" s="8">
        <v>282</v>
      </c>
      <c r="I494" s="8">
        <v>353</v>
      </c>
      <c r="J494" s="8">
        <v>635</v>
      </c>
      <c r="K494" s="10">
        <v>6.7226890756302504</v>
      </c>
      <c r="L494" s="11">
        <v>634.17007874015701</v>
      </c>
      <c r="M494" s="10">
        <v>-16.1979730046986</v>
      </c>
      <c r="N494" s="8">
        <v>40</v>
      </c>
      <c r="O494" s="10">
        <v>21.2121212121212</v>
      </c>
      <c r="P494" s="8" t="s">
        <v>10</v>
      </c>
      <c r="Q494" s="8" t="s">
        <v>10</v>
      </c>
      <c r="R494" s="8" t="s">
        <v>10</v>
      </c>
      <c r="S494" s="8" t="s">
        <v>10</v>
      </c>
      <c r="T494" s="8">
        <v>540</v>
      </c>
      <c r="U494" s="10">
        <v>0.93457943925232501</v>
      </c>
      <c r="V494" s="8">
        <v>234</v>
      </c>
      <c r="W494" s="10">
        <v>-5.2631578947368496</v>
      </c>
      <c r="X494" s="8">
        <v>164</v>
      </c>
      <c r="Y494" s="10">
        <v>13.1034482758621</v>
      </c>
      <c r="Z494" s="8">
        <v>17</v>
      </c>
      <c r="AA494" s="10">
        <v>-61.363636363636402</v>
      </c>
      <c r="AB494" s="8">
        <v>100</v>
      </c>
      <c r="AC494" s="10">
        <v>36.986301369863</v>
      </c>
      <c r="AD494" s="8">
        <v>25</v>
      </c>
      <c r="AE494" s="10">
        <v>-3.84615384615384</v>
      </c>
    </row>
    <row r="495" spans="1:31" x14ac:dyDescent="0.2">
      <c r="A495" s="36" t="s">
        <v>70</v>
      </c>
      <c r="B495" s="36" t="s">
        <v>665</v>
      </c>
      <c r="C495" s="8" t="s">
        <v>666</v>
      </c>
      <c r="D495" s="38" t="s">
        <v>19</v>
      </c>
      <c r="E495" s="8">
        <v>2018</v>
      </c>
      <c r="F495" s="9">
        <v>428405</v>
      </c>
      <c r="G495" s="10">
        <v>6.3836919974770101</v>
      </c>
      <c r="H495" s="8">
        <v>449</v>
      </c>
      <c r="I495" s="8">
        <v>262</v>
      </c>
      <c r="J495" s="8">
        <v>711</v>
      </c>
      <c r="K495" s="10">
        <v>11.968503937007901</v>
      </c>
      <c r="L495" s="11">
        <v>602.53867791842504</v>
      </c>
      <c r="M495" s="10">
        <v>-4.9878418869227596</v>
      </c>
      <c r="N495" s="8">
        <v>36</v>
      </c>
      <c r="O495" s="10">
        <v>-10</v>
      </c>
      <c r="P495" s="8" t="s">
        <v>10</v>
      </c>
      <c r="Q495" s="8" t="s">
        <v>10</v>
      </c>
      <c r="R495" s="8" t="s">
        <v>10</v>
      </c>
      <c r="S495" s="8" t="s">
        <v>10</v>
      </c>
      <c r="T495" s="8">
        <v>643</v>
      </c>
      <c r="U495" s="10">
        <v>19.074074074074101</v>
      </c>
      <c r="V495" s="8">
        <v>212</v>
      </c>
      <c r="W495" s="10">
        <v>-9.4017094017094003</v>
      </c>
      <c r="X495" s="8">
        <v>196</v>
      </c>
      <c r="Y495" s="10">
        <v>19.512195121951201</v>
      </c>
      <c r="Z495" s="8">
        <v>141</v>
      </c>
      <c r="AA495" s="10">
        <v>729.41176470588198</v>
      </c>
      <c r="AB495" s="8">
        <v>84</v>
      </c>
      <c r="AC495" s="10">
        <v>-16</v>
      </c>
      <c r="AD495" s="8">
        <v>10</v>
      </c>
      <c r="AE495" s="10">
        <v>-60</v>
      </c>
    </row>
    <row r="496" spans="1:31" x14ac:dyDescent="0.2">
      <c r="A496" s="36" t="s">
        <v>70</v>
      </c>
      <c r="B496" s="36" t="s">
        <v>665</v>
      </c>
      <c r="C496" s="8" t="s">
        <v>666</v>
      </c>
      <c r="D496" s="38" t="s">
        <v>19</v>
      </c>
      <c r="E496" s="8">
        <v>2019</v>
      </c>
      <c r="F496" s="9">
        <v>540839</v>
      </c>
      <c r="G496" s="10">
        <v>26.244791727454199</v>
      </c>
      <c r="H496" s="8">
        <v>346</v>
      </c>
      <c r="I496" s="8">
        <v>331</v>
      </c>
      <c r="J496" s="8">
        <v>677</v>
      </c>
      <c r="K496" s="10">
        <v>-4.7819971870604796</v>
      </c>
      <c r="L496" s="11">
        <v>798.87592319054602</v>
      </c>
      <c r="M496" s="10">
        <v>32.585002833411899</v>
      </c>
      <c r="N496" s="8">
        <v>68</v>
      </c>
      <c r="O496" s="10">
        <v>88.8888888888889</v>
      </c>
      <c r="P496" s="8" t="s">
        <v>10</v>
      </c>
      <c r="Q496" s="8" t="s">
        <v>10</v>
      </c>
      <c r="R496" s="8" t="s">
        <v>10</v>
      </c>
      <c r="S496" s="8" t="s">
        <v>10</v>
      </c>
      <c r="T496" s="8">
        <v>600</v>
      </c>
      <c r="U496" s="10">
        <v>-6.6874027993779199</v>
      </c>
      <c r="V496" s="8">
        <v>126</v>
      </c>
      <c r="W496" s="10">
        <v>-40.5660377358491</v>
      </c>
      <c r="X496" s="8">
        <v>240</v>
      </c>
      <c r="Y496" s="10">
        <v>22.4489795918367</v>
      </c>
      <c r="Z496" s="8">
        <v>129</v>
      </c>
      <c r="AA496" s="10">
        <v>-8.5106382978723403</v>
      </c>
      <c r="AB496" s="8">
        <v>82</v>
      </c>
      <c r="AC496" s="10">
        <v>-2.38095238095238</v>
      </c>
      <c r="AD496" s="8">
        <v>23</v>
      </c>
      <c r="AE496" s="10">
        <v>130</v>
      </c>
    </row>
    <row r="497" spans="1:31" x14ac:dyDescent="0.2">
      <c r="A497" s="36" t="s">
        <v>70</v>
      </c>
      <c r="B497" s="36" t="s">
        <v>665</v>
      </c>
      <c r="C497" s="8" t="s">
        <v>666</v>
      </c>
      <c r="D497" s="38" t="s">
        <v>19</v>
      </c>
      <c r="E497" s="8">
        <v>2020</v>
      </c>
      <c r="F497" s="9">
        <v>568755</v>
      </c>
      <c r="G497" s="10">
        <v>5.1616100170291102</v>
      </c>
      <c r="H497" s="8">
        <v>279</v>
      </c>
      <c r="I497" s="8">
        <v>424</v>
      </c>
      <c r="J497" s="8">
        <v>703</v>
      </c>
      <c r="K497" s="10">
        <v>3.84047267355982</v>
      </c>
      <c r="L497" s="11">
        <v>809.03982930298696</v>
      </c>
      <c r="M497" s="10">
        <v>1.2722759338957399</v>
      </c>
      <c r="N497" s="8">
        <v>58</v>
      </c>
      <c r="O497" s="10">
        <v>-14.705882352941201</v>
      </c>
      <c r="P497" s="8" t="s">
        <v>10</v>
      </c>
      <c r="Q497" s="8" t="s">
        <v>10</v>
      </c>
      <c r="R497" s="8" t="s">
        <v>10</v>
      </c>
      <c r="S497" s="8" t="s">
        <v>10</v>
      </c>
      <c r="T497" s="8">
        <v>608</v>
      </c>
      <c r="U497" s="10">
        <v>1.3333333333333399</v>
      </c>
      <c r="V497" s="8">
        <v>121</v>
      </c>
      <c r="W497" s="10">
        <v>-3.9682539682539701</v>
      </c>
      <c r="X497" s="8">
        <v>234</v>
      </c>
      <c r="Y497" s="10">
        <v>-2.5</v>
      </c>
      <c r="Z497" s="8">
        <v>95</v>
      </c>
      <c r="AA497" s="10">
        <v>-26.356589147286801</v>
      </c>
      <c r="AB497" s="8">
        <v>134</v>
      </c>
      <c r="AC497" s="10">
        <v>63.414634146341498</v>
      </c>
      <c r="AD497" s="8">
        <v>24</v>
      </c>
      <c r="AE497" s="10">
        <v>4.3478260869565197</v>
      </c>
    </row>
    <row r="498" spans="1:31" x14ac:dyDescent="0.2">
      <c r="A498" s="17" t="s">
        <v>82</v>
      </c>
      <c r="B498" s="17" t="s">
        <v>663</v>
      </c>
      <c r="C498" s="4" t="s">
        <v>664</v>
      </c>
      <c r="D498" s="37" t="s">
        <v>19</v>
      </c>
      <c r="E498" s="4">
        <v>2015</v>
      </c>
      <c r="F498" s="5">
        <v>29730926</v>
      </c>
      <c r="G498" s="6" t="s">
        <v>10</v>
      </c>
      <c r="H498" s="4">
        <v>3145</v>
      </c>
      <c r="I498" s="4">
        <v>1007</v>
      </c>
      <c r="J498" s="4">
        <v>4152</v>
      </c>
      <c r="K498" s="6" t="s">
        <v>10</v>
      </c>
      <c r="L498" s="7">
        <v>7160.62764932563</v>
      </c>
      <c r="M498" s="6" t="s">
        <v>10</v>
      </c>
      <c r="N498" s="4">
        <v>526</v>
      </c>
      <c r="O498" s="6" t="s">
        <v>10</v>
      </c>
      <c r="P498" s="4" t="s">
        <v>10</v>
      </c>
      <c r="Q498" s="4" t="s">
        <v>10</v>
      </c>
      <c r="R498" s="4" t="s">
        <v>10</v>
      </c>
      <c r="S498" s="4" t="s">
        <v>10</v>
      </c>
      <c r="T498" s="4">
        <v>8095</v>
      </c>
      <c r="U498" s="6" t="s">
        <v>10</v>
      </c>
      <c r="V498" s="4">
        <v>1738</v>
      </c>
      <c r="W498" s="6" t="s">
        <v>10</v>
      </c>
      <c r="X498" s="4">
        <v>1788</v>
      </c>
      <c r="Y498" s="6" t="s">
        <v>10</v>
      </c>
      <c r="Z498" s="4">
        <v>381</v>
      </c>
      <c r="AA498" s="6" t="s">
        <v>10</v>
      </c>
      <c r="AB498" s="4">
        <v>4188</v>
      </c>
      <c r="AC498" s="6" t="s">
        <v>10</v>
      </c>
      <c r="AD498" s="4">
        <v>0</v>
      </c>
      <c r="AE498" s="6" t="s">
        <v>10</v>
      </c>
    </row>
    <row r="499" spans="1:31" x14ac:dyDescent="0.2">
      <c r="A499" s="36" t="s">
        <v>82</v>
      </c>
      <c r="B499" s="36" t="s">
        <v>663</v>
      </c>
      <c r="C499" s="8" t="s">
        <v>664</v>
      </c>
      <c r="D499" s="38" t="s">
        <v>19</v>
      </c>
      <c r="E499" s="8">
        <v>2016</v>
      </c>
      <c r="F499" s="9">
        <v>29898527</v>
      </c>
      <c r="G499" s="10">
        <v>0.56372613486710399</v>
      </c>
      <c r="H499" s="8">
        <v>3253</v>
      </c>
      <c r="I499" s="8">
        <v>982</v>
      </c>
      <c r="J499" s="8">
        <v>4235</v>
      </c>
      <c r="K499" s="10">
        <v>1.9990366088631999</v>
      </c>
      <c r="L499" s="11">
        <v>7059.8646989374301</v>
      </c>
      <c r="M499" s="10">
        <v>-1.40718042220349</v>
      </c>
      <c r="N499" s="8">
        <v>472</v>
      </c>
      <c r="O499" s="10">
        <v>-10.2661596958175</v>
      </c>
      <c r="P499" s="8" t="s">
        <v>10</v>
      </c>
      <c r="Q499" s="8" t="s">
        <v>10</v>
      </c>
      <c r="R499" s="8" t="s">
        <v>10</v>
      </c>
      <c r="S499" s="8" t="s">
        <v>10</v>
      </c>
      <c r="T499" s="8">
        <v>8520</v>
      </c>
      <c r="U499" s="10">
        <v>5.2501544163063603</v>
      </c>
      <c r="V499" s="8">
        <v>1999</v>
      </c>
      <c r="W499" s="10">
        <v>15.0172612197929</v>
      </c>
      <c r="X499" s="8">
        <v>1510</v>
      </c>
      <c r="Y499" s="10">
        <v>-15.548098434004499</v>
      </c>
      <c r="Z499" s="8">
        <v>565</v>
      </c>
      <c r="AA499" s="10">
        <v>48.293963254593201</v>
      </c>
      <c r="AB499" s="8">
        <v>4337</v>
      </c>
      <c r="AC499" s="10">
        <v>3.5577841451766901</v>
      </c>
      <c r="AD499" s="8">
        <v>109</v>
      </c>
      <c r="AE499" s="10" t="s">
        <v>67</v>
      </c>
    </row>
    <row r="500" spans="1:31" x14ac:dyDescent="0.2">
      <c r="A500" s="36" t="s">
        <v>82</v>
      </c>
      <c r="B500" s="36" t="s">
        <v>663</v>
      </c>
      <c r="C500" s="8" t="s">
        <v>664</v>
      </c>
      <c r="D500" s="38" t="s">
        <v>19</v>
      </c>
      <c r="E500" s="8">
        <v>2017</v>
      </c>
      <c r="F500" s="9">
        <v>30682032</v>
      </c>
      <c r="G500" s="10">
        <v>2.6205471593968599</v>
      </c>
      <c r="H500" s="8">
        <v>2710</v>
      </c>
      <c r="I500" s="8">
        <v>1011</v>
      </c>
      <c r="J500" s="8">
        <v>3721</v>
      </c>
      <c r="K500" s="10">
        <v>-12.1369539551358</v>
      </c>
      <c r="L500" s="11">
        <v>8245.6414942219799</v>
      </c>
      <c r="M500" s="10">
        <v>16.7960272023772</v>
      </c>
      <c r="N500" s="8">
        <v>309</v>
      </c>
      <c r="O500" s="10">
        <v>-34.533898305084698</v>
      </c>
      <c r="P500" s="8" t="s">
        <v>10</v>
      </c>
      <c r="Q500" s="8" t="s">
        <v>10</v>
      </c>
      <c r="R500" s="8" t="s">
        <v>10</v>
      </c>
      <c r="S500" s="8" t="s">
        <v>10</v>
      </c>
      <c r="T500" s="8">
        <v>8650</v>
      </c>
      <c r="U500" s="10">
        <v>1.5258215962441299</v>
      </c>
      <c r="V500" s="8">
        <v>1969</v>
      </c>
      <c r="W500" s="10">
        <v>-1.5007503751875999</v>
      </c>
      <c r="X500" s="8">
        <v>1012</v>
      </c>
      <c r="Y500" s="10">
        <v>-32.980132450331098</v>
      </c>
      <c r="Z500" s="8">
        <v>903</v>
      </c>
      <c r="AA500" s="10">
        <v>59.823008849557503</v>
      </c>
      <c r="AB500" s="8">
        <v>4620</v>
      </c>
      <c r="AC500" s="10">
        <v>6.5252478671893099</v>
      </c>
      <c r="AD500" s="8">
        <v>146</v>
      </c>
      <c r="AE500" s="10">
        <v>33.944954128440401</v>
      </c>
    </row>
    <row r="501" spans="1:31" x14ac:dyDescent="0.2">
      <c r="A501" s="36" t="s">
        <v>82</v>
      </c>
      <c r="B501" s="36" t="s">
        <v>663</v>
      </c>
      <c r="C501" s="8" t="s">
        <v>664</v>
      </c>
      <c r="D501" s="38" t="s">
        <v>19</v>
      </c>
      <c r="E501" s="8">
        <v>2018</v>
      </c>
      <c r="F501" s="9">
        <v>31480996</v>
      </c>
      <c r="G501" s="10">
        <v>2.6040126677398598</v>
      </c>
      <c r="H501" s="8">
        <v>2486</v>
      </c>
      <c r="I501" s="8">
        <v>1030</v>
      </c>
      <c r="J501" s="8">
        <v>3516</v>
      </c>
      <c r="K501" s="10">
        <v>-5.5092717011556003</v>
      </c>
      <c r="L501" s="11">
        <v>8953.6393629123995</v>
      </c>
      <c r="M501" s="10">
        <v>8.5863285371615703</v>
      </c>
      <c r="N501" s="8">
        <v>384</v>
      </c>
      <c r="O501" s="10">
        <v>24.271844660194201</v>
      </c>
      <c r="P501" s="8" t="s">
        <v>10</v>
      </c>
      <c r="Q501" s="8" t="s">
        <v>10</v>
      </c>
      <c r="R501" s="8" t="s">
        <v>10</v>
      </c>
      <c r="S501" s="8" t="s">
        <v>10</v>
      </c>
      <c r="T501" s="8">
        <v>8559</v>
      </c>
      <c r="U501" s="10">
        <v>-1.0520231213872799</v>
      </c>
      <c r="V501" s="8">
        <v>1903</v>
      </c>
      <c r="W501" s="10">
        <v>-3.3519553072625698</v>
      </c>
      <c r="X501" s="8">
        <v>724</v>
      </c>
      <c r="Y501" s="10">
        <v>-28.4584980237154</v>
      </c>
      <c r="Z501" s="8">
        <v>1161</v>
      </c>
      <c r="AA501" s="10">
        <v>28.571428571428601</v>
      </c>
      <c r="AB501" s="8">
        <v>4625</v>
      </c>
      <c r="AC501" s="10">
        <v>0.10822510822510201</v>
      </c>
      <c r="AD501" s="8">
        <v>146</v>
      </c>
      <c r="AE501" s="10">
        <v>0</v>
      </c>
    </row>
    <row r="502" spans="1:31" x14ac:dyDescent="0.2">
      <c r="A502" s="36" t="s">
        <v>82</v>
      </c>
      <c r="B502" s="36" t="s">
        <v>663</v>
      </c>
      <c r="C502" s="8" t="s">
        <v>664</v>
      </c>
      <c r="D502" s="38" t="s">
        <v>19</v>
      </c>
      <c r="E502" s="8">
        <v>2019</v>
      </c>
      <c r="F502" s="9">
        <v>32867600</v>
      </c>
      <c r="G502" s="10">
        <v>4.4045747472538599</v>
      </c>
      <c r="H502" s="8">
        <v>2464</v>
      </c>
      <c r="I502" s="8">
        <v>1008</v>
      </c>
      <c r="J502" s="8">
        <v>3472</v>
      </c>
      <c r="K502" s="10">
        <v>-1.2514220705346999</v>
      </c>
      <c r="L502" s="11">
        <v>9466.4746543778801</v>
      </c>
      <c r="M502" s="10">
        <v>5.7276741968158396</v>
      </c>
      <c r="N502" s="8">
        <v>378</v>
      </c>
      <c r="O502" s="10">
        <v>-1.5625</v>
      </c>
      <c r="P502" s="8" t="s">
        <v>10</v>
      </c>
      <c r="Q502" s="8" t="s">
        <v>10</v>
      </c>
      <c r="R502" s="8" t="s">
        <v>10</v>
      </c>
      <c r="S502" s="8" t="s">
        <v>10</v>
      </c>
      <c r="T502" s="8">
        <v>8469</v>
      </c>
      <c r="U502" s="10">
        <v>-1.05152471083071</v>
      </c>
      <c r="V502" s="8">
        <v>1863</v>
      </c>
      <c r="W502" s="10">
        <v>-2.1019442984760901</v>
      </c>
      <c r="X502" s="8">
        <v>754</v>
      </c>
      <c r="Y502" s="10">
        <v>4.1436464088397704</v>
      </c>
      <c r="Z502" s="8">
        <v>978</v>
      </c>
      <c r="AA502" s="10">
        <v>-15.762273901808801</v>
      </c>
      <c r="AB502" s="8">
        <v>4728</v>
      </c>
      <c r="AC502" s="10">
        <v>2.2270270270270198</v>
      </c>
      <c r="AD502" s="8">
        <v>146</v>
      </c>
      <c r="AE502" s="10">
        <v>0</v>
      </c>
    </row>
    <row r="503" spans="1:31" x14ac:dyDescent="0.2">
      <c r="A503" s="36" t="s">
        <v>82</v>
      </c>
      <c r="B503" s="36" t="s">
        <v>663</v>
      </c>
      <c r="C503" s="8" t="s">
        <v>664</v>
      </c>
      <c r="D503" s="38" t="s">
        <v>19</v>
      </c>
      <c r="E503" s="8">
        <v>2020</v>
      </c>
      <c r="F503" s="9">
        <v>35333463</v>
      </c>
      <c r="G503" s="10">
        <v>7.5024127103895601</v>
      </c>
      <c r="H503" s="8">
        <v>2540</v>
      </c>
      <c r="I503" s="8">
        <v>1020</v>
      </c>
      <c r="J503" s="8">
        <v>3560</v>
      </c>
      <c r="K503" s="10">
        <v>2.5345622119815601</v>
      </c>
      <c r="L503" s="11">
        <v>9925.1300561797798</v>
      </c>
      <c r="M503" s="10">
        <v>4.8450496995709598</v>
      </c>
      <c r="N503" s="8">
        <v>524</v>
      </c>
      <c r="O503" s="10">
        <v>38.624338624338598</v>
      </c>
      <c r="P503" s="8" t="s">
        <v>10</v>
      </c>
      <c r="Q503" s="8" t="s">
        <v>10</v>
      </c>
      <c r="R503" s="8" t="s">
        <v>10</v>
      </c>
      <c r="S503" s="8" t="s">
        <v>10</v>
      </c>
      <c r="T503" s="8">
        <v>8495</v>
      </c>
      <c r="U503" s="10">
        <v>0.30700200732081101</v>
      </c>
      <c r="V503" s="8">
        <v>1940</v>
      </c>
      <c r="W503" s="10">
        <v>4.1331186258722497</v>
      </c>
      <c r="X503" s="8">
        <v>727</v>
      </c>
      <c r="Y503" s="10">
        <v>-3.5809018567639299</v>
      </c>
      <c r="Z503" s="8">
        <v>673</v>
      </c>
      <c r="AA503" s="10">
        <v>-31.186094069529702</v>
      </c>
      <c r="AB503" s="8">
        <v>4856</v>
      </c>
      <c r="AC503" s="10">
        <v>2.7072758037225002</v>
      </c>
      <c r="AD503" s="8">
        <v>299</v>
      </c>
      <c r="AE503" s="10">
        <v>104.794520547945</v>
      </c>
    </row>
    <row r="504" spans="1:31" x14ac:dyDescent="0.2">
      <c r="A504" s="17" t="s">
        <v>70</v>
      </c>
      <c r="B504" s="17" t="s">
        <v>661</v>
      </c>
      <c r="C504" s="4" t="s">
        <v>662</v>
      </c>
      <c r="D504" s="37" t="s">
        <v>19</v>
      </c>
      <c r="E504" s="4">
        <v>2015</v>
      </c>
      <c r="F504" s="5">
        <v>10376919</v>
      </c>
      <c r="G504" s="6" t="s">
        <v>10</v>
      </c>
      <c r="H504" s="4">
        <v>1796</v>
      </c>
      <c r="I504" s="4">
        <v>819</v>
      </c>
      <c r="J504" s="4">
        <v>2615</v>
      </c>
      <c r="K504" s="6" t="s">
        <v>10</v>
      </c>
      <c r="L504" s="7">
        <v>3968.2290630975099</v>
      </c>
      <c r="M504" s="6" t="s">
        <v>10</v>
      </c>
      <c r="N504" s="4">
        <v>444</v>
      </c>
      <c r="O504" s="6" t="s">
        <v>10</v>
      </c>
      <c r="P504" s="4" t="s">
        <v>10</v>
      </c>
      <c r="Q504" s="4" t="s">
        <v>10</v>
      </c>
      <c r="R504" s="4" t="s">
        <v>10</v>
      </c>
      <c r="S504" s="4" t="s">
        <v>10</v>
      </c>
      <c r="T504" s="4">
        <v>4553</v>
      </c>
      <c r="U504" s="6" t="s">
        <v>10</v>
      </c>
      <c r="V504" s="4">
        <v>820</v>
      </c>
      <c r="W504" s="6" t="s">
        <v>10</v>
      </c>
      <c r="X504" s="4">
        <v>1101</v>
      </c>
      <c r="Y504" s="6" t="s">
        <v>10</v>
      </c>
      <c r="Z504" s="4">
        <v>432</v>
      </c>
      <c r="AA504" s="6" t="s">
        <v>10</v>
      </c>
      <c r="AB504" s="4">
        <v>1749</v>
      </c>
      <c r="AC504" s="6" t="s">
        <v>10</v>
      </c>
      <c r="AD504" s="4">
        <v>451</v>
      </c>
      <c r="AE504" s="6" t="s">
        <v>10</v>
      </c>
    </row>
    <row r="505" spans="1:31" x14ac:dyDescent="0.2">
      <c r="A505" s="36" t="s">
        <v>70</v>
      </c>
      <c r="B505" s="36" t="s">
        <v>661</v>
      </c>
      <c r="C505" s="8" t="s">
        <v>662</v>
      </c>
      <c r="D505" s="38" t="s">
        <v>19</v>
      </c>
      <c r="E505" s="8">
        <v>2016</v>
      </c>
      <c r="F505" s="9">
        <v>10740809</v>
      </c>
      <c r="G505" s="10">
        <v>3.5067248766228198</v>
      </c>
      <c r="H505" s="8">
        <v>1520</v>
      </c>
      <c r="I505" s="8">
        <v>782</v>
      </c>
      <c r="J505" s="8">
        <v>2302</v>
      </c>
      <c r="K505" s="10">
        <v>-11.9694072657744</v>
      </c>
      <c r="L505" s="11">
        <v>4665.8596872284998</v>
      </c>
      <c r="M505" s="10">
        <v>17.580402064452102</v>
      </c>
      <c r="N505" s="8">
        <v>430</v>
      </c>
      <c r="O505" s="10">
        <v>-3.1531531531531498</v>
      </c>
      <c r="P505" s="8" t="s">
        <v>10</v>
      </c>
      <c r="Q505" s="8" t="s">
        <v>10</v>
      </c>
      <c r="R505" s="8" t="s">
        <v>10</v>
      </c>
      <c r="S505" s="8" t="s">
        <v>10</v>
      </c>
      <c r="T505" s="8">
        <v>3947</v>
      </c>
      <c r="U505" s="10">
        <v>-13.3099055567757</v>
      </c>
      <c r="V505" s="8">
        <v>806</v>
      </c>
      <c r="W505" s="10">
        <v>-1.7073170731707299</v>
      </c>
      <c r="X505" s="8">
        <v>868</v>
      </c>
      <c r="Y505" s="10">
        <v>-21.1625794732062</v>
      </c>
      <c r="Z505" s="8">
        <v>458</v>
      </c>
      <c r="AA505" s="10">
        <v>6.0185185185185102</v>
      </c>
      <c r="AB505" s="8">
        <v>1790</v>
      </c>
      <c r="AC505" s="10">
        <v>2.3441966838193302</v>
      </c>
      <c r="AD505" s="8">
        <v>25</v>
      </c>
      <c r="AE505" s="10">
        <v>-94.456762749445701</v>
      </c>
    </row>
    <row r="506" spans="1:31" x14ac:dyDescent="0.2">
      <c r="A506" s="36" t="s">
        <v>70</v>
      </c>
      <c r="B506" s="36" t="s">
        <v>661</v>
      </c>
      <c r="C506" s="8" t="s">
        <v>662</v>
      </c>
      <c r="D506" s="38" t="s">
        <v>19</v>
      </c>
      <c r="E506" s="8">
        <v>2017</v>
      </c>
      <c r="F506" s="9">
        <v>10809436</v>
      </c>
      <c r="G506" s="10">
        <v>0.63893697392811699</v>
      </c>
      <c r="H506" s="8">
        <v>1493</v>
      </c>
      <c r="I506" s="8">
        <v>957</v>
      </c>
      <c r="J506" s="8">
        <v>2450</v>
      </c>
      <c r="K506" s="10">
        <v>6.42919200695047</v>
      </c>
      <c r="L506" s="11">
        <v>4412.0146938775497</v>
      </c>
      <c r="M506" s="10">
        <v>-5.4404763616397904</v>
      </c>
      <c r="N506" s="8">
        <v>581</v>
      </c>
      <c r="O506" s="10">
        <v>35.116279069767401</v>
      </c>
      <c r="P506" s="8" t="s">
        <v>10</v>
      </c>
      <c r="Q506" s="8" t="s">
        <v>10</v>
      </c>
      <c r="R506" s="8" t="s">
        <v>10</v>
      </c>
      <c r="S506" s="8" t="s">
        <v>10</v>
      </c>
      <c r="T506" s="8">
        <v>4044</v>
      </c>
      <c r="U506" s="10">
        <v>2.4575627058525602</v>
      </c>
      <c r="V506" s="8">
        <v>848</v>
      </c>
      <c r="W506" s="10">
        <v>5.2109181141439098</v>
      </c>
      <c r="X506" s="8">
        <v>786</v>
      </c>
      <c r="Y506" s="10">
        <v>-9.4470046082949306</v>
      </c>
      <c r="Z506" s="8">
        <v>580</v>
      </c>
      <c r="AA506" s="10">
        <v>26.637554585152799</v>
      </c>
      <c r="AB506" s="8">
        <v>1766</v>
      </c>
      <c r="AC506" s="10">
        <v>-1.3407821229050301</v>
      </c>
      <c r="AD506" s="8">
        <v>64</v>
      </c>
      <c r="AE506" s="10">
        <v>156</v>
      </c>
    </row>
    <row r="507" spans="1:31" x14ac:dyDescent="0.2">
      <c r="A507" s="36" t="s">
        <v>70</v>
      </c>
      <c r="B507" s="36" t="s">
        <v>661</v>
      </c>
      <c r="C507" s="8" t="s">
        <v>662</v>
      </c>
      <c r="D507" s="38" t="s">
        <v>19</v>
      </c>
      <c r="E507" s="8">
        <v>2018</v>
      </c>
      <c r="F507" s="9">
        <v>10201816</v>
      </c>
      <c r="G507" s="10">
        <v>-5.6211998479846699</v>
      </c>
      <c r="H507" s="8">
        <v>1449</v>
      </c>
      <c r="I507" s="8">
        <v>869</v>
      </c>
      <c r="J507" s="8">
        <v>2318</v>
      </c>
      <c r="K507" s="10">
        <v>-5.3877551020408099</v>
      </c>
      <c r="L507" s="11">
        <v>4401.1285591026699</v>
      </c>
      <c r="M507" s="10">
        <v>-0.246738407058855</v>
      </c>
      <c r="N507" s="8">
        <v>439</v>
      </c>
      <c r="O507" s="10">
        <v>-24.440619621342499</v>
      </c>
      <c r="P507" s="8" t="s">
        <v>10</v>
      </c>
      <c r="Q507" s="8" t="s">
        <v>10</v>
      </c>
      <c r="R507" s="8" t="s">
        <v>10</v>
      </c>
      <c r="S507" s="8" t="s">
        <v>10</v>
      </c>
      <c r="T507" s="8">
        <v>4817</v>
      </c>
      <c r="U507" s="10">
        <v>19.114737883283901</v>
      </c>
      <c r="V507" s="8">
        <v>875</v>
      </c>
      <c r="W507" s="10">
        <v>3.18396226415094</v>
      </c>
      <c r="X507" s="8">
        <v>729</v>
      </c>
      <c r="Y507" s="10">
        <v>-7.2519083969465603</v>
      </c>
      <c r="Z507" s="8">
        <v>899</v>
      </c>
      <c r="AA507" s="10">
        <v>55</v>
      </c>
      <c r="AB507" s="8">
        <v>2207</v>
      </c>
      <c r="AC507" s="10">
        <v>24.971687429218601</v>
      </c>
      <c r="AD507" s="8">
        <v>107</v>
      </c>
      <c r="AE507" s="10">
        <v>67.1875</v>
      </c>
    </row>
    <row r="508" spans="1:31" x14ac:dyDescent="0.2">
      <c r="A508" s="36" t="s">
        <v>70</v>
      </c>
      <c r="B508" s="36" t="s">
        <v>661</v>
      </c>
      <c r="C508" s="8" t="s">
        <v>662</v>
      </c>
      <c r="D508" s="38" t="s">
        <v>19</v>
      </c>
      <c r="E508" s="8">
        <v>2019</v>
      </c>
      <c r="F508" s="9">
        <v>11362648</v>
      </c>
      <c r="G508" s="10">
        <v>11.3786800310847</v>
      </c>
      <c r="H508" s="8">
        <v>1453</v>
      </c>
      <c r="I508" s="8">
        <v>1350</v>
      </c>
      <c r="J508" s="8">
        <v>2803</v>
      </c>
      <c r="K508" s="10">
        <v>20.923209663502998</v>
      </c>
      <c r="L508" s="11">
        <v>4053.7452729218699</v>
      </c>
      <c r="M508" s="10">
        <v>-7.8930501919178502</v>
      </c>
      <c r="N508" s="8">
        <v>914</v>
      </c>
      <c r="O508" s="10">
        <v>108.20045558086601</v>
      </c>
      <c r="P508" s="8" t="s">
        <v>10</v>
      </c>
      <c r="Q508" s="8" t="s">
        <v>10</v>
      </c>
      <c r="R508" s="8" t="s">
        <v>10</v>
      </c>
      <c r="S508" s="8" t="s">
        <v>10</v>
      </c>
      <c r="T508" s="8">
        <v>3697</v>
      </c>
      <c r="U508" s="10">
        <v>-23.250986090927999</v>
      </c>
      <c r="V508" s="8">
        <v>930</v>
      </c>
      <c r="W508" s="10">
        <v>6.28571428571429</v>
      </c>
      <c r="X508" s="8">
        <v>642</v>
      </c>
      <c r="Y508" s="10">
        <v>-11.9341563786008</v>
      </c>
      <c r="Z508" s="8">
        <v>227</v>
      </c>
      <c r="AA508" s="10">
        <v>-74.749721913236897</v>
      </c>
      <c r="AB508" s="8">
        <v>1834</v>
      </c>
      <c r="AC508" s="10">
        <v>-16.900770276393299</v>
      </c>
      <c r="AD508" s="8">
        <v>64</v>
      </c>
      <c r="AE508" s="10">
        <v>-40.186915887850503</v>
      </c>
    </row>
    <row r="509" spans="1:31" x14ac:dyDescent="0.2">
      <c r="A509" s="36" t="s">
        <v>70</v>
      </c>
      <c r="B509" s="36" t="s">
        <v>661</v>
      </c>
      <c r="C509" s="8" t="s">
        <v>662</v>
      </c>
      <c r="D509" s="38" t="s">
        <v>19</v>
      </c>
      <c r="E509" s="8">
        <v>2020</v>
      </c>
      <c r="F509" s="9">
        <v>11813070</v>
      </c>
      <c r="G509" s="10">
        <v>3.9640583779414702</v>
      </c>
      <c r="H509" s="8">
        <v>1227</v>
      </c>
      <c r="I509" s="8">
        <v>984</v>
      </c>
      <c r="J509" s="8">
        <v>2211</v>
      </c>
      <c r="K509" s="10">
        <v>-21.120228326792699</v>
      </c>
      <c r="L509" s="11">
        <v>5342.8629579375802</v>
      </c>
      <c r="M509" s="10">
        <v>31.800658359733099</v>
      </c>
      <c r="N509" s="8">
        <v>654</v>
      </c>
      <c r="O509" s="10">
        <v>-28.4463894967177</v>
      </c>
      <c r="P509" s="8" t="s">
        <v>10</v>
      </c>
      <c r="Q509" s="8" t="s">
        <v>10</v>
      </c>
      <c r="R509" s="8" t="s">
        <v>10</v>
      </c>
      <c r="S509" s="8" t="s">
        <v>10</v>
      </c>
      <c r="T509" s="8">
        <v>2810</v>
      </c>
      <c r="U509" s="10">
        <v>-23.992426291587801</v>
      </c>
      <c r="V509" s="8">
        <v>922</v>
      </c>
      <c r="W509" s="10">
        <v>-0.86021505376343599</v>
      </c>
      <c r="X509" s="8">
        <v>384</v>
      </c>
      <c r="Y509" s="10">
        <v>-40.186915887850503</v>
      </c>
      <c r="Z509" s="8">
        <v>527</v>
      </c>
      <c r="AA509" s="10">
        <v>132.15859030837001</v>
      </c>
      <c r="AB509" s="8">
        <v>900</v>
      </c>
      <c r="AC509" s="10">
        <v>-50.926935659760098</v>
      </c>
      <c r="AD509" s="8">
        <v>77</v>
      </c>
      <c r="AE509" s="10">
        <v>20.3125</v>
      </c>
    </row>
    <row r="510" spans="1:31" x14ac:dyDescent="0.2">
      <c r="A510" s="17" t="s">
        <v>70</v>
      </c>
      <c r="B510" s="17" t="s">
        <v>659</v>
      </c>
      <c r="C510" s="4" t="s">
        <v>660</v>
      </c>
      <c r="D510" s="37" t="s">
        <v>19</v>
      </c>
      <c r="E510" s="4">
        <v>2015</v>
      </c>
      <c r="F510" s="5">
        <v>189503</v>
      </c>
      <c r="G510" s="6" t="s">
        <v>10</v>
      </c>
      <c r="H510" s="4">
        <v>162</v>
      </c>
      <c r="I510" s="4">
        <v>400</v>
      </c>
      <c r="J510" s="4">
        <v>562</v>
      </c>
      <c r="K510" s="6" t="s">
        <v>10</v>
      </c>
      <c r="L510" s="7">
        <v>337.19395017793602</v>
      </c>
      <c r="M510" s="6" t="s">
        <v>10</v>
      </c>
      <c r="N510" s="4">
        <v>156</v>
      </c>
      <c r="O510" s="6" t="s">
        <v>10</v>
      </c>
      <c r="P510" s="4" t="s">
        <v>10</v>
      </c>
      <c r="Q510" s="4" t="s">
        <v>10</v>
      </c>
      <c r="R510" s="4" t="s">
        <v>10</v>
      </c>
      <c r="S510" s="4" t="s">
        <v>10</v>
      </c>
      <c r="T510" s="4">
        <v>295</v>
      </c>
      <c r="U510" s="6" t="s">
        <v>10</v>
      </c>
      <c r="V510" s="4">
        <v>74</v>
      </c>
      <c r="W510" s="6" t="s">
        <v>10</v>
      </c>
      <c r="X510" s="4">
        <v>122</v>
      </c>
      <c r="Y510" s="6" t="s">
        <v>10</v>
      </c>
      <c r="Z510" s="4">
        <v>0</v>
      </c>
      <c r="AA510" s="6" t="s">
        <v>10</v>
      </c>
      <c r="AB510" s="4">
        <v>23</v>
      </c>
      <c r="AC510" s="6" t="s">
        <v>10</v>
      </c>
      <c r="AD510" s="4">
        <v>76</v>
      </c>
      <c r="AE510" s="6" t="s">
        <v>10</v>
      </c>
    </row>
    <row r="511" spans="1:31" x14ac:dyDescent="0.2">
      <c r="A511" s="36" t="s">
        <v>70</v>
      </c>
      <c r="B511" s="36" t="s">
        <v>659</v>
      </c>
      <c r="C511" s="8" t="s">
        <v>660</v>
      </c>
      <c r="D511" s="38" t="s">
        <v>19</v>
      </c>
      <c r="E511" s="8">
        <v>2016</v>
      </c>
      <c r="F511" s="9">
        <v>189201</v>
      </c>
      <c r="G511" s="10">
        <v>-0.15936423170082001</v>
      </c>
      <c r="H511" s="8">
        <v>134</v>
      </c>
      <c r="I511" s="8">
        <v>254</v>
      </c>
      <c r="J511" s="8">
        <v>388</v>
      </c>
      <c r="K511" s="10">
        <v>-30.960854092526699</v>
      </c>
      <c r="L511" s="11">
        <v>487.63144329896897</v>
      </c>
      <c r="M511" s="10">
        <v>44.614529128309599</v>
      </c>
      <c r="N511" s="8">
        <v>76</v>
      </c>
      <c r="O511" s="10">
        <v>-51.282051282051299</v>
      </c>
      <c r="P511" s="8" t="s">
        <v>10</v>
      </c>
      <c r="Q511" s="8" t="s">
        <v>10</v>
      </c>
      <c r="R511" s="8" t="s">
        <v>10</v>
      </c>
      <c r="S511" s="8" t="s">
        <v>10</v>
      </c>
      <c r="T511" s="8">
        <v>295</v>
      </c>
      <c r="U511" s="10">
        <v>0</v>
      </c>
      <c r="V511" s="8">
        <v>66</v>
      </c>
      <c r="W511" s="10">
        <v>-10.8108108108108</v>
      </c>
      <c r="X511" s="8">
        <v>73</v>
      </c>
      <c r="Y511" s="10">
        <v>-40.163934426229503</v>
      </c>
      <c r="Z511" s="8">
        <v>33</v>
      </c>
      <c r="AA511" s="10" t="s">
        <v>67</v>
      </c>
      <c r="AB511" s="8">
        <v>117</v>
      </c>
      <c r="AC511" s="10">
        <v>408.695652173913</v>
      </c>
      <c r="AD511" s="8">
        <v>6</v>
      </c>
      <c r="AE511" s="10">
        <v>-92.105263157894697</v>
      </c>
    </row>
    <row r="512" spans="1:31" x14ac:dyDescent="0.2">
      <c r="A512" s="36" t="s">
        <v>70</v>
      </c>
      <c r="B512" s="36" t="s">
        <v>659</v>
      </c>
      <c r="C512" s="8" t="s">
        <v>660</v>
      </c>
      <c r="D512" s="38" t="s">
        <v>19</v>
      </c>
      <c r="E512" s="8">
        <v>2017</v>
      </c>
      <c r="F512" s="9">
        <v>207098</v>
      </c>
      <c r="G512" s="10">
        <v>9.4592523295331503</v>
      </c>
      <c r="H512" s="8">
        <v>89</v>
      </c>
      <c r="I512" s="8">
        <v>133</v>
      </c>
      <c r="J512" s="8">
        <v>222</v>
      </c>
      <c r="K512" s="10">
        <v>-42.783505154639201</v>
      </c>
      <c r="L512" s="11">
        <v>932.873873873874</v>
      </c>
      <c r="M512" s="10">
        <v>91.307161729094005</v>
      </c>
      <c r="N512" s="8">
        <v>33</v>
      </c>
      <c r="O512" s="10">
        <v>-56.578947368420998</v>
      </c>
      <c r="P512" s="8" t="s">
        <v>10</v>
      </c>
      <c r="Q512" s="8" t="s">
        <v>10</v>
      </c>
      <c r="R512" s="8" t="s">
        <v>10</v>
      </c>
      <c r="S512" s="8" t="s">
        <v>10</v>
      </c>
      <c r="T512" s="8">
        <v>406</v>
      </c>
      <c r="U512" s="10">
        <v>37.627118644067799</v>
      </c>
      <c r="V512" s="8">
        <v>66</v>
      </c>
      <c r="W512" s="10">
        <v>0</v>
      </c>
      <c r="X512" s="8">
        <v>24</v>
      </c>
      <c r="Y512" s="10">
        <v>-67.123287671232902</v>
      </c>
      <c r="Z512" s="8">
        <v>251</v>
      </c>
      <c r="AA512" s="10">
        <v>660.60606060606096</v>
      </c>
      <c r="AB512" s="8">
        <v>65</v>
      </c>
      <c r="AC512" s="10">
        <v>-44.4444444444444</v>
      </c>
      <c r="AD512" s="8">
        <v>0</v>
      </c>
      <c r="AE512" s="10">
        <v>-100</v>
      </c>
    </row>
    <row r="513" spans="1:31" x14ac:dyDescent="0.2">
      <c r="A513" s="36" t="s">
        <v>70</v>
      </c>
      <c r="B513" s="36" t="s">
        <v>659</v>
      </c>
      <c r="C513" s="8" t="s">
        <v>660</v>
      </c>
      <c r="D513" s="38" t="s">
        <v>19</v>
      </c>
      <c r="E513" s="8">
        <v>2018</v>
      </c>
      <c r="F513" s="9">
        <v>258810</v>
      </c>
      <c r="G513" s="10">
        <v>24.969821050903398</v>
      </c>
      <c r="H513" s="8">
        <v>78</v>
      </c>
      <c r="I513" s="8">
        <v>86</v>
      </c>
      <c r="J513" s="8">
        <v>164</v>
      </c>
      <c r="K513" s="10">
        <v>-26.126126126126099</v>
      </c>
      <c r="L513" s="11">
        <v>1578.10975609756</v>
      </c>
      <c r="M513" s="10">
        <v>69.166465081100995</v>
      </c>
      <c r="N513" s="8">
        <v>45</v>
      </c>
      <c r="O513" s="10">
        <v>36.363636363636402</v>
      </c>
      <c r="P513" s="8" t="s">
        <v>10</v>
      </c>
      <c r="Q513" s="8" t="s">
        <v>10</v>
      </c>
      <c r="R513" s="8" t="s">
        <v>10</v>
      </c>
      <c r="S513" s="8" t="s">
        <v>10</v>
      </c>
      <c r="T513" s="8">
        <v>234</v>
      </c>
      <c r="U513" s="10">
        <v>-42.364532019704399</v>
      </c>
      <c r="V513" s="8">
        <v>66</v>
      </c>
      <c r="W513" s="10">
        <v>0</v>
      </c>
      <c r="X513" s="8">
        <v>24</v>
      </c>
      <c r="Y513" s="10">
        <v>0</v>
      </c>
      <c r="Z513" s="8">
        <v>51</v>
      </c>
      <c r="AA513" s="10">
        <v>-79.681274900398407</v>
      </c>
      <c r="AB513" s="8">
        <v>93</v>
      </c>
      <c r="AC513" s="10">
        <v>43.076923076923102</v>
      </c>
      <c r="AD513" s="8">
        <v>0</v>
      </c>
      <c r="AE513" s="10" t="s">
        <v>10</v>
      </c>
    </row>
    <row r="514" spans="1:31" x14ac:dyDescent="0.2">
      <c r="A514" s="36" t="s">
        <v>70</v>
      </c>
      <c r="B514" s="36" t="s">
        <v>659</v>
      </c>
      <c r="C514" s="8" t="s">
        <v>660</v>
      </c>
      <c r="D514" s="38" t="s">
        <v>19</v>
      </c>
      <c r="E514" s="8">
        <v>2019</v>
      </c>
      <c r="F514" s="9">
        <v>266960</v>
      </c>
      <c r="G514" s="10">
        <v>3.1490282446582398</v>
      </c>
      <c r="H514" s="8">
        <v>89</v>
      </c>
      <c r="I514" s="8">
        <v>67</v>
      </c>
      <c r="J514" s="8">
        <v>156</v>
      </c>
      <c r="K514" s="10">
        <v>-4.8780487804878101</v>
      </c>
      <c r="L514" s="11">
        <v>1711.2820512820499</v>
      </c>
      <c r="M514" s="10">
        <v>8.4387220007945594</v>
      </c>
      <c r="N514" s="8">
        <v>48</v>
      </c>
      <c r="O514" s="10">
        <v>6.6666666666666696</v>
      </c>
      <c r="P514" s="8" t="s">
        <v>10</v>
      </c>
      <c r="Q514" s="8" t="s">
        <v>10</v>
      </c>
      <c r="R514" s="8" t="s">
        <v>10</v>
      </c>
      <c r="S514" s="8" t="s">
        <v>10</v>
      </c>
      <c r="T514" s="8">
        <v>261</v>
      </c>
      <c r="U514" s="10">
        <v>11.538461538461499</v>
      </c>
      <c r="V514" s="8">
        <v>66</v>
      </c>
      <c r="W514" s="10">
        <v>0</v>
      </c>
      <c r="X514" s="8">
        <v>24</v>
      </c>
      <c r="Y514" s="10">
        <v>0</v>
      </c>
      <c r="Z514" s="8">
        <v>64</v>
      </c>
      <c r="AA514" s="10">
        <v>25.490196078431399</v>
      </c>
      <c r="AB514" s="8">
        <v>107</v>
      </c>
      <c r="AC514" s="10">
        <v>15.0537634408602</v>
      </c>
      <c r="AD514" s="8">
        <v>0</v>
      </c>
      <c r="AE514" s="10" t="s">
        <v>10</v>
      </c>
    </row>
    <row r="515" spans="1:31" x14ac:dyDescent="0.2">
      <c r="A515" s="36" t="s">
        <v>70</v>
      </c>
      <c r="B515" s="36" t="s">
        <v>659</v>
      </c>
      <c r="C515" s="8" t="s">
        <v>660</v>
      </c>
      <c r="D515" s="38" t="s">
        <v>19</v>
      </c>
      <c r="E515" s="8">
        <v>2020</v>
      </c>
      <c r="F515" s="9">
        <v>276790</v>
      </c>
      <c r="G515" s="10">
        <v>3.6821995804615</v>
      </c>
      <c r="H515" s="8">
        <v>93</v>
      </c>
      <c r="I515" s="8">
        <v>76</v>
      </c>
      <c r="J515" s="8">
        <v>169</v>
      </c>
      <c r="K515" s="10">
        <v>8.3333333333333304</v>
      </c>
      <c r="L515" s="11">
        <v>1637.8106508875701</v>
      </c>
      <c r="M515" s="10">
        <v>-4.2933542334201702</v>
      </c>
      <c r="N515" s="8">
        <v>23</v>
      </c>
      <c r="O515" s="10">
        <v>-52.0833333333333</v>
      </c>
      <c r="P515" s="8" t="s">
        <v>10</v>
      </c>
      <c r="Q515" s="8" t="s">
        <v>10</v>
      </c>
      <c r="R515" s="8" t="s">
        <v>10</v>
      </c>
      <c r="S515" s="8" t="s">
        <v>10</v>
      </c>
      <c r="T515" s="8">
        <v>248</v>
      </c>
      <c r="U515" s="10">
        <v>-4.9808429118773896</v>
      </c>
      <c r="V515" s="8">
        <v>66</v>
      </c>
      <c r="W515" s="10">
        <v>0</v>
      </c>
      <c r="X515" s="8">
        <v>24</v>
      </c>
      <c r="Y515" s="10">
        <v>0</v>
      </c>
      <c r="Z515" s="8">
        <v>75</v>
      </c>
      <c r="AA515" s="10">
        <v>17.1875</v>
      </c>
      <c r="AB515" s="8">
        <v>83</v>
      </c>
      <c r="AC515" s="10">
        <v>-22.429906542056099</v>
      </c>
      <c r="AD515" s="8">
        <v>0</v>
      </c>
      <c r="AE515" s="10" t="s">
        <v>10</v>
      </c>
    </row>
    <row r="516" spans="1:31" x14ac:dyDescent="0.2">
      <c r="A516" s="17" t="s">
        <v>70</v>
      </c>
      <c r="B516" s="17" t="s">
        <v>657</v>
      </c>
      <c r="C516" s="4" t="s">
        <v>658</v>
      </c>
      <c r="D516" s="37" t="s">
        <v>19</v>
      </c>
      <c r="E516" s="4">
        <v>2015</v>
      </c>
      <c r="F516" s="5">
        <v>1762276</v>
      </c>
      <c r="G516" s="6" t="s">
        <v>10</v>
      </c>
      <c r="H516" s="4">
        <v>300</v>
      </c>
      <c r="I516" s="4">
        <v>314</v>
      </c>
      <c r="J516" s="4">
        <v>614</v>
      </c>
      <c r="K516" s="6" t="s">
        <v>10</v>
      </c>
      <c r="L516" s="7">
        <v>2870.1563517915301</v>
      </c>
      <c r="M516" s="6" t="s">
        <v>10</v>
      </c>
      <c r="N516" s="4">
        <v>180</v>
      </c>
      <c r="O516" s="6" t="s">
        <v>10</v>
      </c>
      <c r="P516" s="4" t="s">
        <v>10</v>
      </c>
      <c r="Q516" s="4" t="s">
        <v>10</v>
      </c>
      <c r="R516" s="4" t="s">
        <v>10</v>
      </c>
      <c r="S516" s="4" t="s">
        <v>10</v>
      </c>
      <c r="T516" s="4">
        <v>794</v>
      </c>
      <c r="U516" s="6" t="s">
        <v>10</v>
      </c>
      <c r="V516" s="4">
        <v>254</v>
      </c>
      <c r="W516" s="6" t="s">
        <v>10</v>
      </c>
      <c r="X516" s="4">
        <v>85</v>
      </c>
      <c r="Y516" s="6" t="s">
        <v>10</v>
      </c>
      <c r="Z516" s="4">
        <v>54</v>
      </c>
      <c r="AA516" s="6" t="s">
        <v>10</v>
      </c>
      <c r="AB516" s="4">
        <v>401</v>
      </c>
      <c r="AC516" s="6" t="s">
        <v>10</v>
      </c>
      <c r="AD516" s="4">
        <v>0</v>
      </c>
      <c r="AE516" s="6" t="s">
        <v>10</v>
      </c>
    </row>
    <row r="517" spans="1:31" x14ac:dyDescent="0.2">
      <c r="A517" s="36" t="s">
        <v>70</v>
      </c>
      <c r="B517" s="36" t="s">
        <v>657</v>
      </c>
      <c r="C517" s="8" t="s">
        <v>658</v>
      </c>
      <c r="D517" s="38" t="s">
        <v>19</v>
      </c>
      <c r="E517" s="8">
        <v>2016</v>
      </c>
      <c r="F517" s="9">
        <v>1661056</v>
      </c>
      <c r="G517" s="10">
        <v>-5.7437087039714498</v>
      </c>
      <c r="H517" s="8">
        <v>256</v>
      </c>
      <c r="I517" s="8">
        <v>183</v>
      </c>
      <c r="J517" s="8">
        <v>439</v>
      </c>
      <c r="K517" s="10">
        <v>-28.501628664495101</v>
      </c>
      <c r="L517" s="11">
        <v>3783.7266514806402</v>
      </c>
      <c r="M517" s="10">
        <v>31.829983726108299</v>
      </c>
      <c r="N517" s="8">
        <v>90</v>
      </c>
      <c r="O517" s="10">
        <v>-50</v>
      </c>
      <c r="P517" s="8" t="s">
        <v>10</v>
      </c>
      <c r="Q517" s="8" t="s">
        <v>10</v>
      </c>
      <c r="R517" s="8" t="s">
        <v>10</v>
      </c>
      <c r="S517" s="8" t="s">
        <v>10</v>
      </c>
      <c r="T517" s="8">
        <v>1009</v>
      </c>
      <c r="U517" s="10">
        <v>27.078085642317401</v>
      </c>
      <c r="V517" s="8">
        <v>249</v>
      </c>
      <c r="W517" s="10">
        <v>-1.9685039370078701</v>
      </c>
      <c r="X517" s="8">
        <v>55</v>
      </c>
      <c r="Y517" s="10">
        <v>-35.294117647058798</v>
      </c>
      <c r="Z517" s="8">
        <v>274</v>
      </c>
      <c r="AA517" s="10">
        <v>407.40740740740699</v>
      </c>
      <c r="AB517" s="8">
        <v>431</v>
      </c>
      <c r="AC517" s="10">
        <v>7.4812967581047403</v>
      </c>
      <c r="AD517" s="8">
        <v>0</v>
      </c>
      <c r="AE517" s="10" t="s">
        <v>10</v>
      </c>
    </row>
    <row r="518" spans="1:31" x14ac:dyDescent="0.2">
      <c r="A518" s="36" t="s">
        <v>70</v>
      </c>
      <c r="B518" s="36" t="s">
        <v>657</v>
      </c>
      <c r="C518" s="8" t="s">
        <v>658</v>
      </c>
      <c r="D518" s="38" t="s">
        <v>19</v>
      </c>
      <c r="E518" s="8">
        <v>2017</v>
      </c>
      <c r="F518" s="9">
        <v>1739532</v>
      </c>
      <c r="G518" s="10">
        <v>4.7244644370809903</v>
      </c>
      <c r="H518" s="8">
        <v>244</v>
      </c>
      <c r="I518" s="8">
        <v>187</v>
      </c>
      <c r="J518" s="8">
        <v>431</v>
      </c>
      <c r="K518" s="10">
        <v>-1.8223234624145801</v>
      </c>
      <c r="L518" s="11">
        <v>4036.0371229698399</v>
      </c>
      <c r="M518" s="10">
        <v>6.6683060043585902</v>
      </c>
      <c r="N518" s="8">
        <v>65</v>
      </c>
      <c r="O518" s="10">
        <v>-27.7777777777778</v>
      </c>
      <c r="P518" s="8" t="s">
        <v>10</v>
      </c>
      <c r="Q518" s="8" t="s">
        <v>10</v>
      </c>
      <c r="R518" s="8" t="s">
        <v>10</v>
      </c>
      <c r="S518" s="8" t="s">
        <v>10</v>
      </c>
      <c r="T518" s="8">
        <v>984</v>
      </c>
      <c r="U518" s="10">
        <v>-2.4777006937561898</v>
      </c>
      <c r="V518" s="8">
        <v>231</v>
      </c>
      <c r="W518" s="10">
        <v>-7.2289156626505999</v>
      </c>
      <c r="X518" s="8">
        <v>55</v>
      </c>
      <c r="Y518" s="10">
        <v>0</v>
      </c>
      <c r="Z518" s="8">
        <v>311</v>
      </c>
      <c r="AA518" s="10">
        <v>13.503649635036499</v>
      </c>
      <c r="AB518" s="8">
        <v>387</v>
      </c>
      <c r="AC518" s="10">
        <v>-10.2088167053364</v>
      </c>
      <c r="AD518" s="8">
        <v>0</v>
      </c>
      <c r="AE518" s="10" t="s">
        <v>10</v>
      </c>
    </row>
    <row r="519" spans="1:31" x14ac:dyDescent="0.2">
      <c r="A519" s="36" t="s">
        <v>70</v>
      </c>
      <c r="B519" s="36" t="s">
        <v>657</v>
      </c>
      <c r="C519" s="8" t="s">
        <v>658</v>
      </c>
      <c r="D519" s="38" t="s">
        <v>19</v>
      </c>
      <c r="E519" s="8">
        <v>2018</v>
      </c>
      <c r="F519" s="9">
        <v>1835581</v>
      </c>
      <c r="G519" s="10">
        <v>5.5215425758192502</v>
      </c>
      <c r="H519" s="8">
        <v>524</v>
      </c>
      <c r="I519" s="8">
        <v>204</v>
      </c>
      <c r="J519" s="8">
        <v>728</v>
      </c>
      <c r="K519" s="10">
        <v>68.909512761020906</v>
      </c>
      <c r="L519" s="11">
        <v>2521.4024725274699</v>
      </c>
      <c r="M519" s="10">
        <v>-37.527768062942201</v>
      </c>
      <c r="N519" s="8">
        <v>132</v>
      </c>
      <c r="O519" s="10">
        <v>103.07692307692299</v>
      </c>
      <c r="P519" s="8" t="s">
        <v>10</v>
      </c>
      <c r="Q519" s="8" t="s">
        <v>10</v>
      </c>
      <c r="R519" s="8" t="s">
        <v>10</v>
      </c>
      <c r="S519" s="8" t="s">
        <v>10</v>
      </c>
      <c r="T519" s="8">
        <v>994</v>
      </c>
      <c r="U519" s="10">
        <v>1.0162601626016301</v>
      </c>
      <c r="V519" s="8">
        <v>231</v>
      </c>
      <c r="W519" s="10">
        <v>0</v>
      </c>
      <c r="X519" s="8">
        <v>55</v>
      </c>
      <c r="Y519" s="10">
        <v>0</v>
      </c>
      <c r="Z519" s="8">
        <v>242</v>
      </c>
      <c r="AA519" s="10">
        <v>-22.186495176848901</v>
      </c>
      <c r="AB519" s="8">
        <v>466</v>
      </c>
      <c r="AC519" s="10">
        <v>20.413436692506501</v>
      </c>
      <c r="AD519" s="8">
        <v>0</v>
      </c>
      <c r="AE519" s="10" t="s">
        <v>10</v>
      </c>
    </row>
    <row r="520" spans="1:31" x14ac:dyDescent="0.2">
      <c r="A520" s="36" t="s">
        <v>70</v>
      </c>
      <c r="B520" s="36" t="s">
        <v>657</v>
      </c>
      <c r="C520" s="8" t="s">
        <v>658</v>
      </c>
      <c r="D520" s="38" t="s">
        <v>19</v>
      </c>
      <c r="E520" s="8">
        <v>2019</v>
      </c>
      <c r="F520" s="9">
        <v>1825537</v>
      </c>
      <c r="G520" s="10">
        <v>-0.54718369824050495</v>
      </c>
      <c r="H520" s="8">
        <v>210</v>
      </c>
      <c r="I520" s="8">
        <v>162</v>
      </c>
      <c r="J520" s="8">
        <v>372</v>
      </c>
      <c r="K520" s="10">
        <v>-48.901098901098898</v>
      </c>
      <c r="L520" s="11">
        <v>4907.3575268817203</v>
      </c>
      <c r="M520" s="10">
        <v>94.628092117421801</v>
      </c>
      <c r="N520" s="8">
        <v>99</v>
      </c>
      <c r="O520" s="10">
        <v>-25</v>
      </c>
      <c r="P520" s="8" t="s">
        <v>10</v>
      </c>
      <c r="Q520" s="8" t="s">
        <v>10</v>
      </c>
      <c r="R520" s="8" t="s">
        <v>10</v>
      </c>
      <c r="S520" s="8" t="s">
        <v>10</v>
      </c>
      <c r="T520" s="8">
        <v>850</v>
      </c>
      <c r="U520" s="10">
        <v>-14.486921529175</v>
      </c>
      <c r="V520" s="8">
        <v>231</v>
      </c>
      <c r="W520" s="10">
        <v>0</v>
      </c>
      <c r="X520" s="8">
        <v>16</v>
      </c>
      <c r="Y520" s="10">
        <v>-70.909090909090907</v>
      </c>
      <c r="Z520" s="8">
        <v>146</v>
      </c>
      <c r="AA520" s="10">
        <v>-39.669421487603302</v>
      </c>
      <c r="AB520" s="8">
        <v>436</v>
      </c>
      <c r="AC520" s="10">
        <v>-6.4377682403433401</v>
      </c>
      <c r="AD520" s="8">
        <v>21</v>
      </c>
      <c r="AE520" s="10" t="s">
        <v>67</v>
      </c>
    </row>
    <row r="521" spans="1:31" x14ac:dyDescent="0.2">
      <c r="A521" s="36" t="s">
        <v>70</v>
      </c>
      <c r="B521" s="36" t="s">
        <v>657</v>
      </c>
      <c r="C521" s="8" t="s">
        <v>658</v>
      </c>
      <c r="D521" s="38" t="s">
        <v>19</v>
      </c>
      <c r="E521" s="8">
        <v>2020</v>
      </c>
      <c r="F521" s="9">
        <v>1997727</v>
      </c>
      <c r="G521" s="10">
        <v>9.43229307321627</v>
      </c>
      <c r="H521" s="8">
        <v>233</v>
      </c>
      <c r="I521" s="8">
        <v>211</v>
      </c>
      <c r="J521" s="8">
        <v>444</v>
      </c>
      <c r="K521" s="10">
        <v>19.354838709677399</v>
      </c>
      <c r="L521" s="11">
        <v>4499.3851351351304</v>
      </c>
      <c r="M521" s="10">
        <v>-8.3134841818998897</v>
      </c>
      <c r="N521" s="8">
        <v>93</v>
      </c>
      <c r="O521" s="10">
        <v>-6.0606060606060597</v>
      </c>
      <c r="P521" s="8" t="s">
        <v>10</v>
      </c>
      <c r="Q521" s="8" t="s">
        <v>10</v>
      </c>
      <c r="R521" s="8" t="s">
        <v>10</v>
      </c>
      <c r="S521" s="8" t="s">
        <v>10</v>
      </c>
      <c r="T521" s="8">
        <v>952</v>
      </c>
      <c r="U521" s="10">
        <v>12</v>
      </c>
      <c r="V521" s="8">
        <v>244</v>
      </c>
      <c r="W521" s="10">
        <v>5.6277056277056303</v>
      </c>
      <c r="X521" s="8">
        <v>4</v>
      </c>
      <c r="Y521" s="10">
        <v>-75</v>
      </c>
      <c r="Z521" s="8">
        <v>194</v>
      </c>
      <c r="AA521" s="10">
        <v>32.876712328767098</v>
      </c>
      <c r="AB521" s="8">
        <v>449</v>
      </c>
      <c r="AC521" s="10">
        <v>2.98165137614679</v>
      </c>
      <c r="AD521" s="8">
        <v>61</v>
      </c>
      <c r="AE521" s="10">
        <v>190.47619047619</v>
      </c>
    </row>
    <row r="522" spans="1:31" x14ac:dyDescent="0.2">
      <c r="A522" s="17" t="s">
        <v>64</v>
      </c>
      <c r="B522" s="17" t="s">
        <v>655</v>
      </c>
      <c r="C522" s="4" t="s">
        <v>656</v>
      </c>
      <c r="D522" s="37" t="s">
        <v>19</v>
      </c>
      <c r="E522" s="4">
        <v>2015</v>
      </c>
      <c r="F522" s="5">
        <v>448854</v>
      </c>
      <c r="G522" s="6" t="s">
        <v>10</v>
      </c>
      <c r="H522" s="4">
        <v>301</v>
      </c>
      <c r="I522" s="4">
        <v>314</v>
      </c>
      <c r="J522" s="4">
        <v>615</v>
      </c>
      <c r="K522" s="6" t="s">
        <v>10</v>
      </c>
      <c r="L522" s="7">
        <v>729.84390243902396</v>
      </c>
      <c r="M522" s="6" t="s">
        <v>10</v>
      </c>
      <c r="N522" s="4">
        <v>148</v>
      </c>
      <c r="O522" s="6" t="s">
        <v>10</v>
      </c>
      <c r="P522" s="4" t="s">
        <v>10</v>
      </c>
      <c r="Q522" s="4" t="s">
        <v>10</v>
      </c>
      <c r="R522" s="4" t="s">
        <v>10</v>
      </c>
      <c r="S522" s="4" t="s">
        <v>10</v>
      </c>
      <c r="T522" s="4">
        <v>637</v>
      </c>
      <c r="U522" s="6" t="s">
        <v>10</v>
      </c>
      <c r="V522" s="4">
        <v>268</v>
      </c>
      <c r="W522" s="6" t="s">
        <v>10</v>
      </c>
      <c r="X522" s="4">
        <v>152</v>
      </c>
      <c r="Y522" s="6" t="s">
        <v>10</v>
      </c>
      <c r="Z522" s="4">
        <v>0</v>
      </c>
      <c r="AA522" s="6" t="s">
        <v>10</v>
      </c>
      <c r="AB522" s="4">
        <v>201</v>
      </c>
      <c r="AC522" s="6" t="s">
        <v>10</v>
      </c>
      <c r="AD522" s="4">
        <v>16</v>
      </c>
      <c r="AE522" s="6" t="s">
        <v>10</v>
      </c>
    </row>
    <row r="523" spans="1:31" x14ac:dyDescent="0.2">
      <c r="A523" s="36" t="s">
        <v>64</v>
      </c>
      <c r="B523" s="36" t="s">
        <v>655</v>
      </c>
      <c r="C523" s="8" t="s">
        <v>656</v>
      </c>
      <c r="D523" s="38" t="s">
        <v>19</v>
      </c>
      <c r="E523" s="8">
        <v>2016</v>
      </c>
      <c r="F523" s="9">
        <v>471296</v>
      </c>
      <c r="G523" s="10">
        <v>4.99984404728486</v>
      </c>
      <c r="H523" s="8">
        <v>305</v>
      </c>
      <c r="I523" s="8">
        <v>270</v>
      </c>
      <c r="J523" s="8">
        <v>575</v>
      </c>
      <c r="K523" s="10">
        <v>-6.5040650406504099</v>
      </c>
      <c r="L523" s="11">
        <v>819.64521739130396</v>
      </c>
      <c r="M523" s="10">
        <v>12.304181024487299</v>
      </c>
      <c r="N523" s="8">
        <v>126</v>
      </c>
      <c r="O523" s="10">
        <v>-14.8648648648649</v>
      </c>
      <c r="P523" s="8" t="s">
        <v>10</v>
      </c>
      <c r="Q523" s="8" t="s">
        <v>10</v>
      </c>
      <c r="R523" s="8" t="s">
        <v>10</v>
      </c>
      <c r="S523" s="8" t="s">
        <v>10</v>
      </c>
      <c r="T523" s="8">
        <v>601</v>
      </c>
      <c r="U523" s="10">
        <v>-5.6514913657770798</v>
      </c>
      <c r="V523" s="8">
        <v>247</v>
      </c>
      <c r="W523" s="10">
        <v>-7.8358208955223798</v>
      </c>
      <c r="X523" s="8">
        <v>152</v>
      </c>
      <c r="Y523" s="10">
        <v>0</v>
      </c>
      <c r="Z523" s="8">
        <v>0</v>
      </c>
      <c r="AA523" s="10" t="s">
        <v>10</v>
      </c>
      <c r="AB523" s="8">
        <v>191</v>
      </c>
      <c r="AC523" s="10">
        <v>-4.9751243781094496</v>
      </c>
      <c r="AD523" s="8">
        <v>11</v>
      </c>
      <c r="AE523" s="10">
        <v>-31.25</v>
      </c>
    </row>
    <row r="524" spans="1:31" x14ac:dyDescent="0.2">
      <c r="A524" s="36" t="s">
        <v>64</v>
      </c>
      <c r="B524" s="36" t="s">
        <v>655</v>
      </c>
      <c r="C524" s="8" t="s">
        <v>656</v>
      </c>
      <c r="D524" s="38" t="s">
        <v>19</v>
      </c>
      <c r="E524" s="8">
        <v>2017</v>
      </c>
      <c r="F524" s="9">
        <v>493681</v>
      </c>
      <c r="G524" s="10">
        <v>4.7496689978272704</v>
      </c>
      <c r="H524" s="8">
        <v>339</v>
      </c>
      <c r="I524" s="8">
        <v>292</v>
      </c>
      <c r="J524" s="8">
        <v>631</v>
      </c>
      <c r="K524" s="10">
        <v>9.7391304347826093</v>
      </c>
      <c r="L524" s="11">
        <v>782.37876386687799</v>
      </c>
      <c r="M524" s="10">
        <v>-4.5466566184616797</v>
      </c>
      <c r="N524" s="8">
        <v>83</v>
      </c>
      <c r="O524" s="10">
        <v>-34.126984126984098</v>
      </c>
      <c r="P524" s="8" t="s">
        <v>10</v>
      </c>
      <c r="Q524" s="8" t="s">
        <v>10</v>
      </c>
      <c r="R524" s="8" t="s">
        <v>10</v>
      </c>
      <c r="S524" s="8" t="s">
        <v>10</v>
      </c>
      <c r="T524" s="8">
        <v>614</v>
      </c>
      <c r="U524" s="10">
        <v>2.1630615640599</v>
      </c>
      <c r="V524" s="8">
        <v>251</v>
      </c>
      <c r="W524" s="10">
        <v>1.6194331983805601</v>
      </c>
      <c r="X524" s="8">
        <v>150</v>
      </c>
      <c r="Y524" s="10">
        <v>-1.31578947368421</v>
      </c>
      <c r="Z524" s="8">
        <v>0</v>
      </c>
      <c r="AA524" s="10" t="s">
        <v>10</v>
      </c>
      <c r="AB524" s="8">
        <v>202</v>
      </c>
      <c r="AC524" s="10">
        <v>5.75916230366491</v>
      </c>
      <c r="AD524" s="8">
        <v>11</v>
      </c>
      <c r="AE524" s="10">
        <v>0</v>
      </c>
    </row>
    <row r="525" spans="1:31" x14ac:dyDescent="0.2">
      <c r="A525" s="36" t="s">
        <v>64</v>
      </c>
      <c r="B525" s="36" t="s">
        <v>655</v>
      </c>
      <c r="C525" s="8" t="s">
        <v>656</v>
      </c>
      <c r="D525" s="38" t="s">
        <v>19</v>
      </c>
      <c r="E525" s="8">
        <v>2018</v>
      </c>
      <c r="F525" s="9">
        <v>491912</v>
      </c>
      <c r="G525" s="10">
        <v>-0.35832855629445198</v>
      </c>
      <c r="H525" s="8">
        <v>761</v>
      </c>
      <c r="I525" s="8">
        <v>212</v>
      </c>
      <c r="J525" s="8">
        <v>973</v>
      </c>
      <c r="K525" s="10">
        <v>54.199683042789196</v>
      </c>
      <c r="L525" s="11">
        <v>505.56217882836597</v>
      </c>
      <c r="M525" s="10">
        <v>-35.381403205572198</v>
      </c>
      <c r="N525" s="8">
        <v>62</v>
      </c>
      <c r="O525" s="10">
        <v>-25.3012048192771</v>
      </c>
      <c r="P525" s="8" t="s">
        <v>10</v>
      </c>
      <c r="Q525" s="8" t="s">
        <v>10</v>
      </c>
      <c r="R525" s="8" t="s">
        <v>10</v>
      </c>
      <c r="S525" s="8" t="s">
        <v>10</v>
      </c>
      <c r="T525" s="8">
        <v>1055</v>
      </c>
      <c r="U525" s="10">
        <v>71.824104234527695</v>
      </c>
      <c r="V525" s="8">
        <v>730</v>
      </c>
      <c r="W525" s="10">
        <v>190.836653386454</v>
      </c>
      <c r="X525" s="8">
        <v>128</v>
      </c>
      <c r="Y525" s="10">
        <v>-14.6666666666667</v>
      </c>
      <c r="Z525" s="8">
        <v>0</v>
      </c>
      <c r="AA525" s="10" t="s">
        <v>10</v>
      </c>
      <c r="AB525" s="8">
        <v>186</v>
      </c>
      <c r="AC525" s="10">
        <v>-7.9207920792079198</v>
      </c>
      <c r="AD525" s="8">
        <v>11</v>
      </c>
      <c r="AE525" s="10">
        <v>0</v>
      </c>
    </row>
    <row r="526" spans="1:31" x14ac:dyDescent="0.2">
      <c r="A526" s="36" t="s">
        <v>64</v>
      </c>
      <c r="B526" s="36" t="s">
        <v>655</v>
      </c>
      <c r="C526" s="8" t="s">
        <v>656</v>
      </c>
      <c r="D526" s="38" t="s">
        <v>19</v>
      </c>
      <c r="E526" s="8">
        <v>2019</v>
      </c>
      <c r="F526" s="9">
        <v>515579</v>
      </c>
      <c r="G526" s="10">
        <v>4.8112263982175598</v>
      </c>
      <c r="H526" s="8">
        <v>292</v>
      </c>
      <c r="I526" s="8">
        <v>209</v>
      </c>
      <c r="J526" s="8">
        <v>501</v>
      </c>
      <c r="K526" s="10">
        <v>-48.509763617677301</v>
      </c>
      <c r="L526" s="11">
        <v>1029.0998003991999</v>
      </c>
      <c r="M526" s="10">
        <v>103.55553549993201</v>
      </c>
      <c r="N526" s="8">
        <v>36</v>
      </c>
      <c r="O526" s="10">
        <v>-41.935483870967701</v>
      </c>
      <c r="P526" s="8" t="s">
        <v>10</v>
      </c>
      <c r="Q526" s="8" t="s">
        <v>10</v>
      </c>
      <c r="R526" s="8" t="s">
        <v>10</v>
      </c>
      <c r="S526" s="8" t="s">
        <v>10</v>
      </c>
      <c r="T526" s="8">
        <v>585</v>
      </c>
      <c r="U526" s="10">
        <v>-44.549763033175402</v>
      </c>
      <c r="V526" s="8">
        <v>253</v>
      </c>
      <c r="W526" s="10">
        <v>-65.342465753424705</v>
      </c>
      <c r="X526" s="8">
        <v>130</v>
      </c>
      <c r="Y526" s="10">
        <v>1.5625</v>
      </c>
      <c r="Z526" s="8">
        <v>0</v>
      </c>
      <c r="AA526" s="10" t="s">
        <v>10</v>
      </c>
      <c r="AB526" s="8">
        <v>175</v>
      </c>
      <c r="AC526" s="10">
        <v>-5.9139784946236498</v>
      </c>
      <c r="AD526" s="8">
        <v>27</v>
      </c>
      <c r="AE526" s="10">
        <v>145.45454545454501</v>
      </c>
    </row>
    <row r="527" spans="1:31" x14ac:dyDescent="0.2">
      <c r="A527" s="36" t="s">
        <v>64</v>
      </c>
      <c r="B527" s="36" t="s">
        <v>655</v>
      </c>
      <c r="C527" s="8" t="s">
        <v>656</v>
      </c>
      <c r="D527" s="38" t="s">
        <v>19</v>
      </c>
      <c r="E527" s="8">
        <v>2020</v>
      </c>
      <c r="F527" s="9">
        <v>536697</v>
      </c>
      <c r="G527" s="10">
        <v>4.0959775320561898</v>
      </c>
      <c r="H527" s="8">
        <v>243</v>
      </c>
      <c r="I527" s="8">
        <v>178</v>
      </c>
      <c r="J527" s="8">
        <v>421</v>
      </c>
      <c r="K527" s="10">
        <v>-15.968063872255501</v>
      </c>
      <c r="L527" s="11">
        <v>1274.81472684086</v>
      </c>
      <c r="M527" s="10">
        <v>23.876685851686901</v>
      </c>
      <c r="N527" s="8">
        <v>31</v>
      </c>
      <c r="O527" s="10">
        <v>-13.8888888888889</v>
      </c>
      <c r="P527" s="8" t="s">
        <v>10</v>
      </c>
      <c r="Q527" s="8" t="s">
        <v>10</v>
      </c>
      <c r="R527" s="8" t="s">
        <v>10</v>
      </c>
      <c r="S527" s="8" t="s">
        <v>10</v>
      </c>
      <c r="T527" s="8">
        <v>577</v>
      </c>
      <c r="U527" s="10">
        <v>-1.36752136752136</v>
      </c>
      <c r="V527" s="8">
        <v>228</v>
      </c>
      <c r="W527" s="10">
        <v>-9.8814229249011802</v>
      </c>
      <c r="X527" s="8">
        <v>139</v>
      </c>
      <c r="Y527" s="10">
        <v>6.9230769230769198</v>
      </c>
      <c r="Z527" s="8">
        <v>3</v>
      </c>
      <c r="AA527" s="10" t="s">
        <v>67</v>
      </c>
      <c r="AB527" s="8">
        <v>189</v>
      </c>
      <c r="AC527" s="10">
        <v>8.0000000000000107</v>
      </c>
      <c r="AD527" s="8">
        <v>18</v>
      </c>
      <c r="AE527" s="10">
        <v>-33.3333333333333</v>
      </c>
    </row>
    <row r="528" spans="1:31" x14ac:dyDescent="0.2">
      <c r="A528" s="17" t="s">
        <v>70</v>
      </c>
      <c r="B528" s="17" t="s">
        <v>653</v>
      </c>
      <c r="C528" s="4" t="s">
        <v>654</v>
      </c>
      <c r="D528" s="37" t="s">
        <v>19</v>
      </c>
      <c r="E528" s="4">
        <v>2015</v>
      </c>
      <c r="F528" s="5">
        <v>5682950</v>
      </c>
      <c r="G528" s="6" t="s">
        <v>10</v>
      </c>
      <c r="H528" s="4">
        <v>596</v>
      </c>
      <c r="I528" s="4">
        <v>825</v>
      </c>
      <c r="J528" s="4">
        <v>1421</v>
      </c>
      <c r="K528" s="6" t="s">
        <v>10</v>
      </c>
      <c r="L528" s="7">
        <v>3999.2610837438401</v>
      </c>
      <c r="M528" s="6" t="s">
        <v>10</v>
      </c>
      <c r="N528" s="4">
        <v>452</v>
      </c>
      <c r="O528" s="6" t="s">
        <v>10</v>
      </c>
      <c r="P528" s="4" t="s">
        <v>10</v>
      </c>
      <c r="Q528" s="4" t="s">
        <v>10</v>
      </c>
      <c r="R528" s="4" t="s">
        <v>10</v>
      </c>
      <c r="S528" s="4" t="s">
        <v>10</v>
      </c>
      <c r="T528" s="4">
        <v>2187</v>
      </c>
      <c r="U528" s="6" t="s">
        <v>10</v>
      </c>
      <c r="V528" s="4">
        <v>415</v>
      </c>
      <c r="W528" s="6" t="s">
        <v>10</v>
      </c>
      <c r="X528" s="4">
        <v>339</v>
      </c>
      <c r="Y528" s="6" t="s">
        <v>10</v>
      </c>
      <c r="Z528" s="4">
        <v>84</v>
      </c>
      <c r="AA528" s="6" t="s">
        <v>10</v>
      </c>
      <c r="AB528" s="4">
        <v>1349</v>
      </c>
      <c r="AC528" s="6" t="s">
        <v>10</v>
      </c>
      <c r="AD528" s="4">
        <v>0</v>
      </c>
      <c r="AE528" s="6" t="s">
        <v>10</v>
      </c>
    </row>
    <row r="529" spans="1:31" x14ac:dyDescent="0.2">
      <c r="A529" s="36" t="s">
        <v>70</v>
      </c>
      <c r="B529" s="36" t="s">
        <v>653</v>
      </c>
      <c r="C529" s="8" t="s">
        <v>654</v>
      </c>
      <c r="D529" s="38" t="s">
        <v>19</v>
      </c>
      <c r="E529" s="8">
        <v>2016</v>
      </c>
      <c r="F529" s="9">
        <v>4946880</v>
      </c>
      <c r="G529" s="10">
        <v>-12.9522519114192</v>
      </c>
      <c r="H529" s="8">
        <v>507</v>
      </c>
      <c r="I529" s="8">
        <v>825</v>
      </c>
      <c r="J529" s="8">
        <v>1332</v>
      </c>
      <c r="K529" s="10">
        <v>-6.2631949331456802</v>
      </c>
      <c r="L529" s="11">
        <v>3713.8738738738698</v>
      </c>
      <c r="M529" s="10">
        <v>-7.1359984730681303</v>
      </c>
      <c r="N529" s="8">
        <v>459</v>
      </c>
      <c r="O529" s="10">
        <v>1.54867256637168</v>
      </c>
      <c r="P529" s="8" t="s">
        <v>10</v>
      </c>
      <c r="Q529" s="8" t="s">
        <v>10</v>
      </c>
      <c r="R529" s="8" t="s">
        <v>10</v>
      </c>
      <c r="S529" s="8" t="s">
        <v>10</v>
      </c>
      <c r="T529" s="8">
        <v>2081</v>
      </c>
      <c r="U529" s="10">
        <v>-4.8468221307727397</v>
      </c>
      <c r="V529" s="8">
        <v>432</v>
      </c>
      <c r="W529" s="10">
        <v>4.0963855421686697</v>
      </c>
      <c r="X529" s="8">
        <v>243</v>
      </c>
      <c r="Y529" s="10">
        <v>-28.318584070796501</v>
      </c>
      <c r="Z529" s="8">
        <v>355</v>
      </c>
      <c r="AA529" s="10">
        <v>322.61904761904799</v>
      </c>
      <c r="AB529" s="8">
        <v>1051</v>
      </c>
      <c r="AC529" s="10">
        <v>-22.090437361008199</v>
      </c>
      <c r="AD529" s="8">
        <v>0</v>
      </c>
      <c r="AE529" s="10" t="s">
        <v>10</v>
      </c>
    </row>
    <row r="530" spans="1:31" x14ac:dyDescent="0.2">
      <c r="A530" s="36" t="s">
        <v>70</v>
      </c>
      <c r="B530" s="36" t="s">
        <v>653</v>
      </c>
      <c r="C530" s="8" t="s">
        <v>654</v>
      </c>
      <c r="D530" s="38" t="s">
        <v>19</v>
      </c>
      <c r="E530" s="8">
        <v>2017</v>
      </c>
      <c r="F530" s="9">
        <v>5357650</v>
      </c>
      <c r="G530" s="10">
        <v>8.3036176337408598</v>
      </c>
      <c r="H530" s="8">
        <v>526</v>
      </c>
      <c r="I530" s="8">
        <v>1081</v>
      </c>
      <c r="J530" s="8">
        <v>1607</v>
      </c>
      <c r="K530" s="10">
        <v>20.645645645645601</v>
      </c>
      <c r="L530" s="11">
        <v>3333.9452395768499</v>
      </c>
      <c r="M530" s="10">
        <v>-10.2299821480132</v>
      </c>
      <c r="N530" s="8">
        <v>252</v>
      </c>
      <c r="O530" s="10">
        <v>-45.098039215686299</v>
      </c>
      <c r="P530" s="8" t="s">
        <v>10</v>
      </c>
      <c r="Q530" s="8" t="s">
        <v>10</v>
      </c>
      <c r="R530" s="8" t="s">
        <v>10</v>
      </c>
      <c r="S530" s="8" t="s">
        <v>10</v>
      </c>
      <c r="T530" s="8">
        <v>2144</v>
      </c>
      <c r="U530" s="10">
        <v>3.0273906775588602</v>
      </c>
      <c r="V530" s="8">
        <v>403</v>
      </c>
      <c r="W530" s="10">
        <v>-6.7129629629629699</v>
      </c>
      <c r="X530" s="8">
        <v>239</v>
      </c>
      <c r="Y530" s="10">
        <v>-1.6460905349794299</v>
      </c>
      <c r="Z530" s="8">
        <v>520</v>
      </c>
      <c r="AA530" s="10">
        <v>46.478873239436602</v>
      </c>
      <c r="AB530" s="8">
        <v>965</v>
      </c>
      <c r="AC530" s="10">
        <v>-8.1826831588962907</v>
      </c>
      <c r="AD530" s="8">
        <v>17</v>
      </c>
      <c r="AE530" s="10" t="s">
        <v>67</v>
      </c>
    </row>
    <row r="531" spans="1:31" x14ac:dyDescent="0.2">
      <c r="A531" s="36" t="s">
        <v>70</v>
      </c>
      <c r="B531" s="36" t="s">
        <v>653</v>
      </c>
      <c r="C531" s="8" t="s">
        <v>654</v>
      </c>
      <c r="D531" s="38" t="s">
        <v>19</v>
      </c>
      <c r="E531" s="8">
        <v>2018</v>
      </c>
      <c r="F531" s="9">
        <v>5795007</v>
      </c>
      <c r="G531" s="10">
        <v>8.1632245480761192</v>
      </c>
      <c r="H531" s="8">
        <v>458</v>
      </c>
      <c r="I531" s="8">
        <v>851</v>
      </c>
      <c r="J531" s="8">
        <v>1309</v>
      </c>
      <c r="K531" s="10">
        <v>-18.543870566272599</v>
      </c>
      <c r="L531" s="11">
        <v>4427.0488922841896</v>
      </c>
      <c r="M531" s="10">
        <v>32.787090793551002</v>
      </c>
      <c r="N531" s="8">
        <v>164</v>
      </c>
      <c r="O531" s="10">
        <v>-34.920634920634903</v>
      </c>
      <c r="P531" s="8" t="s">
        <v>10</v>
      </c>
      <c r="Q531" s="8" t="s">
        <v>10</v>
      </c>
      <c r="R531" s="8" t="s">
        <v>10</v>
      </c>
      <c r="S531" s="8" t="s">
        <v>10</v>
      </c>
      <c r="T531" s="8">
        <v>2318</v>
      </c>
      <c r="U531" s="10">
        <v>8.1156716417910602</v>
      </c>
      <c r="V531" s="8">
        <v>418</v>
      </c>
      <c r="W531" s="10">
        <v>3.7220843672456598</v>
      </c>
      <c r="X531" s="8">
        <v>137</v>
      </c>
      <c r="Y531" s="10">
        <v>-42.677824267782398</v>
      </c>
      <c r="Z531" s="8">
        <v>592</v>
      </c>
      <c r="AA531" s="10">
        <v>13.846153846153801</v>
      </c>
      <c r="AB531" s="8">
        <v>1029</v>
      </c>
      <c r="AC531" s="10">
        <v>6.6321243523315996</v>
      </c>
      <c r="AD531" s="8">
        <v>142</v>
      </c>
      <c r="AE531" s="10">
        <v>735.29411764705901</v>
      </c>
    </row>
    <row r="532" spans="1:31" x14ac:dyDescent="0.2">
      <c r="A532" s="36" t="s">
        <v>70</v>
      </c>
      <c r="B532" s="36" t="s">
        <v>653</v>
      </c>
      <c r="C532" s="8" t="s">
        <v>654</v>
      </c>
      <c r="D532" s="38" t="s">
        <v>19</v>
      </c>
      <c r="E532" s="8">
        <v>2019</v>
      </c>
      <c r="F532" s="9">
        <v>5656703</v>
      </c>
      <c r="G532" s="10">
        <v>-2.3866062629432601</v>
      </c>
      <c r="H532" s="8">
        <v>457</v>
      </c>
      <c r="I532" s="8">
        <v>940</v>
      </c>
      <c r="J532" s="8">
        <v>1397</v>
      </c>
      <c r="K532" s="10">
        <v>6.7226890756302504</v>
      </c>
      <c r="L532" s="11">
        <v>4049.1789549033601</v>
      </c>
      <c r="M532" s="10">
        <v>-8.5354814589783192</v>
      </c>
      <c r="N532" s="8">
        <v>215</v>
      </c>
      <c r="O532" s="10">
        <v>31.097560975609799</v>
      </c>
      <c r="P532" s="8" t="s">
        <v>10</v>
      </c>
      <c r="Q532" s="8" t="s">
        <v>10</v>
      </c>
      <c r="R532" s="8" t="s">
        <v>10</v>
      </c>
      <c r="S532" s="8" t="s">
        <v>10</v>
      </c>
      <c r="T532" s="8">
        <v>2181</v>
      </c>
      <c r="U532" s="10">
        <v>-5.9102674719585897</v>
      </c>
      <c r="V532" s="8">
        <v>415</v>
      </c>
      <c r="W532" s="10">
        <v>-0.71770334928229496</v>
      </c>
      <c r="X532" s="8">
        <v>127</v>
      </c>
      <c r="Y532" s="10">
        <v>-7.2992700729926998</v>
      </c>
      <c r="Z532" s="8">
        <v>519</v>
      </c>
      <c r="AA532" s="10">
        <v>-12.3310810810811</v>
      </c>
      <c r="AB532" s="8">
        <v>1009</v>
      </c>
      <c r="AC532" s="10">
        <v>-1.9436345966958199</v>
      </c>
      <c r="AD532" s="8">
        <v>111</v>
      </c>
      <c r="AE532" s="10">
        <v>-21.830985915492999</v>
      </c>
    </row>
    <row r="533" spans="1:31" x14ac:dyDescent="0.2">
      <c r="A533" s="36" t="s">
        <v>70</v>
      </c>
      <c r="B533" s="36" t="s">
        <v>653</v>
      </c>
      <c r="C533" s="8" t="s">
        <v>654</v>
      </c>
      <c r="D533" s="38" t="s">
        <v>19</v>
      </c>
      <c r="E533" s="8">
        <v>2020</v>
      </c>
      <c r="F533" s="9">
        <v>5840946</v>
      </c>
      <c r="G533" s="10">
        <v>3.25707395279546</v>
      </c>
      <c r="H533" s="8">
        <v>480</v>
      </c>
      <c r="I533" s="8">
        <v>1030</v>
      </c>
      <c r="J533" s="8">
        <v>1510</v>
      </c>
      <c r="K533" s="10">
        <v>8.0887616320687101</v>
      </c>
      <c r="L533" s="11">
        <v>3868.1761589404</v>
      </c>
      <c r="M533" s="10">
        <v>-4.4701110516190203</v>
      </c>
      <c r="N533" s="8">
        <v>241</v>
      </c>
      <c r="O533" s="10">
        <v>12.093023255814</v>
      </c>
      <c r="P533" s="8" t="s">
        <v>10</v>
      </c>
      <c r="Q533" s="8" t="s">
        <v>10</v>
      </c>
      <c r="R533" s="8" t="s">
        <v>10</v>
      </c>
      <c r="S533" s="8" t="s">
        <v>10</v>
      </c>
      <c r="T533" s="8">
        <v>2348</v>
      </c>
      <c r="U533" s="10">
        <v>7.6570380559376501</v>
      </c>
      <c r="V533" s="8">
        <v>412</v>
      </c>
      <c r="W533" s="10">
        <v>-0.72289156626506001</v>
      </c>
      <c r="X533" s="8">
        <v>128</v>
      </c>
      <c r="Y533" s="10">
        <v>0.78740157480314799</v>
      </c>
      <c r="Z533" s="8">
        <v>588</v>
      </c>
      <c r="AA533" s="10">
        <v>13.294797687861299</v>
      </c>
      <c r="AB533" s="8">
        <v>1111</v>
      </c>
      <c r="AC533" s="10">
        <v>10.109018830525301</v>
      </c>
      <c r="AD533" s="8">
        <v>109</v>
      </c>
      <c r="AE533" s="10">
        <v>-1.80180180180181</v>
      </c>
    </row>
    <row r="534" spans="1:31" x14ac:dyDescent="0.2">
      <c r="A534" s="17" t="s">
        <v>70</v>
      </c>
      <c r="B534" s="17" t="s">
        <v>651</v>
      </c>
      <c r="C534" s="4" t="s">
        <v>652</v>
      </c>
      <c r="D534" s="37" t="s">
        <v>19</v>
      </c>
      <c r="E534" s="4">
        <v>2015</v>
      </c>
      <c r="F534" s="5">
        <v>270198</v>
      </c>
      <c r="G534" s="6" t="s">
        <v>10</v>
      </c>
      <c r="H534" s="4">
        <v>345</v>
      </c>
      <c r="I534" s="4">
        <v>44</v>
      </c>
      <c r="J534" s="4">
        <v>389</v>
      </c>
      <c r="K534" s="6" t="s">
        <v>10</v>
      </c>
      <c r="L534" s="7">
        <v>694.59640102827802</v>
      </c>
      <c r="M534" s="6" t="s">
        <v>10</v>
      </c>
      <c r="N534" s="4">
        <v>39</v>
      </c>
      <c r="O534" s="6" t="s">
        <v>10</v>
      </c>
      <c r="P534" s="4" t="s">
        <v>10</v>
      </c>
      <c r="Q534" s="4" t="s">
        <v>10</v>
      </c>
      <c r="R534" s="4" t="s">
        <v>10</v>
      </c>
      <c r="S534" s="4" t="s">
        <v>10</v>
      </c>
      <c r="T534" s="4">
        <v>429</v>
      </c>
      <c r="U534" s="6" t="s">
        <v>10</v>
      </c>
      <c r="V534" s="4">
        <v>218</v>
      </c>
      <c r="W534" s="6" t="s">
        <v>10</v>
      </c>
      <c r="X534" s="4">
        <v>190</v>
      </c>
      <c r="Y534" s="6" t="s">
        <v>10</v>
      </c>
      <c r="Z534" s="4">
        <v>0</v>
      </c>
      <c r="AA534" s="6" t="s">
        <v>10</v>
      </c>
      <c r="AB534" s="4">
        <v>21</v>
      </c>
      <c r="AC534" s="6" t="s">
        <v>10</v>
      </c>
      <c r="AD534" s="4">
        <v>0</v>
      </c>
      <c r="AE534" s="6" t="s">
        <v>10</v>
      </c>
    </row>
    <row r="535" spans="1:31" x14ac:dyDescent="0.2">
      <c r="A535" s="36" t="s">
        <v>70</v>
      </c>
      <c r="B535" s="36" t="s">
        <v>651</v>
      </c>
      <c r="C535" s="8" t="s">
        <v>652</v>
      </c>
      <c r="D535" s="38" t="s">
        <v>19</v>
      </c>
      <c r="E535" s="8">
        <v>2016</v>
      </c>
      <c r="F535" s="9">
        <v>278807</v>
      </c>
      <c r="G535" s="10">
        <v>3.1861819850628001</v>
      </c>
      <c r="H535" s="8">
        <v>328</v>
      </c>
      <c r="I535" s="8">
        <v>217</v>
      </c>
      <c r="J535" s="8">
        <v>545</v>
      </c>
      <c r="K535" s="10">
        <v>40.102827763496101</v>
      </c>
      <c r="L535" s="11">
        <v>511.57247706421998</v>
      </c>
      <c r="M535" s="10">
        <v>-26.3496792803864</v>
      </c>
      <c r="N535" s="8">
        <v>73</v>
      </c>
      <c r="O535" s="10">
        <v>87.179487179487197</v>
      </c>
      <c r="P535" s="8" t="s">
        <v>10</v>
      </c>
      <c r="Q535" s="8" t="s">
        <v>10</v>
      </c>
      <c r="R535" s="8" t="s">
        <v>10</v>
      </c>
      <c r="S535" s="8" t="s">
        <v>10</v>
      </c>
      <c r="T535" s="8">
        <v>452</v>
      </c>
      <c r="U535" s="10">
        <v>5.3613053613053703</v>
      </c>
      <c r="V535" s="8">
        <v>244</v>
      </c>
      <c r="W535" s="10">
        <v>11.926605504587201</v>
      </c>
      <c r="X535" s="8">
        <v>159</v>
      </c>
      <c r="Y535" s="10">
        <v>-16.315789473684202</v>
      </c>
      <c r="Z535" s="8">
        <v>0</v>
      </c>
      <c r="AA535" s="10" t="s">
        <v>10</v>
      </c>
      <c r="AB535" s="8">
        <v>49</v>
      </c>
      <c r="AC535" s="10">
        <v>133.333333333333</v>
      </c>
      <c r="AD535" s="8">
        <v>0</v>
      </c>
      <c r="AE535" s="10" t="s">
        <v>10</v>
      </c>
    </row>
    <row r="536" spans="1:31" x14ac:dyDescent="0.2">
      <c r="A536" s="36" t="s">
        <v>70</v>
      </c>
      <c r="B536" s="36" t="s">
        <v>651</v>
      </c>
      <c r="C536" s="8" t="s">
        <v>652</v>
      </c>
      <c r="D536" s="38" t="s">
        <v>19</v>
      </c>
      <c r="E536" s="8">
        <v>2017</v>
      </c>
      <c r="F536" s="9">
        <v>286151</v>
      </c>
      <c r="G536" s="10">
        <v>2.6340802060206499</v>
      </c>
      <c r="H536" s="8">
        <v>434</v>
      </c>
      <c r="I536" s="8">
        <v>187</v>
      </c>
      <c r="J536" s="8">
        <v>621</v>
      </c>
      <c r="K536" s="10">
        <v>13.944954128440401</v>
      </c>
      <c r="L536" s="11">
        <v>460.79066022544299</v>
      </c>
      <c r="M536" s="10">
        <v>-9.9266123795793</v>
      </c>
      <c r="N536" s="8">
        <v>90</v>
      </c>
      <c r="O536" s="10">
        <v>23.287671232876701</v>
      </c>
      <c r="P536" s="8" t="s">
        <v>10</v>
      </c>
      <c r="Q536" s="8" t="s">
        <v>10</v>
      </c>
      <c r="R536" s="8" t="s">
        <v>10</v>
      </c>
      <c r="S536" s="8" t="s">
        <v>10</v>
      </c>
      <c r="T536" s="8">
        <v>470</v>
      </c>
      <c r="U536" s="10">
        <v>3.98230088495575</v>
      </c>
      <c r="V536" s="8">
        <v>244</v>
      </c>
      <c r="W536" s="10">
        <v>0</v>
      </c>
      <c r="X536" s="8">
        <v>196</v>
      </c>
      <c r="Y536" s="10">
        <v>23.2704402515723</v>
      </c>
      <c r="Z536" s="8">
        <v>0</v>
      </c>
      <c r="AA536" s="10" t="s">
        <v>10</v>
      </c>
      <c r="AB536" s="8">
        <v>30</v>
      </c>
      <c r="AC536" s="10">
        <v>-38.775510204081598</v>
      </c>
      <c r="AD536" s="8">
        <v>0</v>
      </c>
      <c r="AE536" s="10" t="s">
        <v>10</v>
      </c>
    </row>
    <row r="537" spans="1:31" x14ac:dyDescent="0.2">
      <c r="A537" s="36" t="s">
        <v>70</v>
      </c>
      <c r="B537" s="36" t="s">
        <v>651</v>
      </c>
      <c r="C537" s="8" t="s">
        <v>652</v>
      </c>
      <c r="D537" s="38" t="s">
        <v>19</v>
      </c>
      <c r="E537" s="8">
        <v>2018</v>
      </c>
      <c r="F537" s="9">
        <v>297734</v>
      </c>
      <c r="G537" s="10">
        <v>4.0478628416465297</v>
      </c>
      <c r="H537" s="8">
        <v>440</v>
      </c>
      <c r="I537" s="8">
        <v>213</v>
      </c>
      <c r="J537" s="8">
        <v>653</v>
      </c>
      <c r="K537" s="10">
        <v>5.1529790660225396</v>
      </c>
      <c r="L537" s="11">
        <v>455.94793261868301</v>
      </c>
      <c r="M537" s="10">
        <v>-1.0509604522779401</v>
      </c>
      <c r="N537" s="8">
        <v>119</v>
      </c>
      <c r="O537" s="10">
        <v>32.2222222222222</v>
      </c>
      <c r="P537" s="8" t="s">
        <v>10</v>
      </c>
      <c r="Q537" s="8" t="s">
        <v>10</v>
      </c>
      <c r="R537" s="8" t="s">
        <v>10</v>
      </c>
      <c r="S537" s="8" t="s">
        <v>10</v>
      </c>
      <c r="T537" s="8">
        <v>534</v>
      </c>
      <c r="U537" s="10">
        <v>13.6170212765957</v>
      </c>
      <c r="V537" s="8">
        <v>244</v>
      </c>
      <c r="W537" s="10">
        <v>0</v>
      </c>
      <c r="X537" s="8">
        <v>186</v>
      </c>
      <c r="Y537" s="10">
        <v>-5.1020408163265296</v>
      </c>
      <c r="Z537" s="8">
        <v>74</v>
      </c>
      <c r="AA537" s="10" t="s">
        <v>67</v>
      </c>
      <c r="AB537" s="8">
        <v>0</v>
      </c>
      <c r="AC537" s="10">
        <v>-100</v>
      </c>
      <c r="AD537" s="8">
        <v>30</v>
      </c>
      <c r="AE537" s="10" t="s">
        <v>67</v>
      </c>
    </row>
    <row r="538" spans="1:31" x14ac:dyDescent="0.2">
      <c r="A538" s="36" t="s">
        <v>70</v>
      </c>
      <c r="B538" s="36" t="s">
        <v>651</v>
      </c>
      <c r="C538" s="8" t="s">
        <v>652</v>
      </c>
      <c r="D538" s="38" t="s">
        <v>19</v>
      </c>
      <c r="E538" s="8">
        <v>2019</v>
      </c>
      <c r="F538" s="9">
        <v>399823</v>
      </c>
      <c r="G538" s="10">
        <v>34.288660347827197</v>
      </c>
      <c r="H538" s="8">
        <v>399</v>
      </c>
      <c r="I538" s="8">
        <v>99</v>
      </c>
      <c r="J538" s="8">
        <v>498</v>
      </c>
      <c r="K538" s="10">
        <v>-23.736600306278699</v>
      </c>
      <c r="L538" s="11">
        <v>802.85742971887601</v>
      </c>
      <c r="M538" s="10">
        <v>76.085331741227293</v>
      </c>
      <c r="N538" s="8">
        <v>61</v>
      </c>
      <c r="O538" s="10">
        <v>-48.739495798319297</v>
      </c>
      <c r="P538" s="8" t="s">
        <v>10</v>
      </c>
      <c r="Q538" s="8" t="s">
        <v>10</v>
      </c>
      <c r="R538" s="8" t="s">
        <v>10</v>
      </c>
      <c r="S538" s="8" t="s">
        <v>10</v>
      </c>
      <c r="T538" s="8">
        <v>503</v>
      </c>
      <c r="U538" s="10">
        <v>-5.8052434456928896</v>
      </c>
      <c r="V538" s="8">
        <v>232</v>
      </c>
      <c r="W538" s="10">
        <v>-4.9180327868852496</v>
      </c>
      <c r="X538" s="8">
        <v>194</v>
      </c>
      <c r="Y538" s="10">
        <v>4.3010752688171996</v>
      </c>
      <c r="Z538" s="8">
        <v>47</v>
      </c>
      <c r="AA538" s="10">
        <v>-36.486486486486498</v>
      </c>
      <c r="AB538" s="8">
        <v>30</v>
      </c>
      <c r="AC538" s="10" t="s">
        <v>67</v>
      </c>
      <c r="AD538" s="8">
        <v>0</v>
      </c>
      <c r="AE538" s="10">
        <v>-100</v>
      </c>
    </row>
    <row r="539" spans="1:31" x14ac:dyDescent="0.2">
      <c r="A539" s="36" t="s">
        <v>70</v>
      </c>
      <c r="B539" s="36" t="s">
        <v>651</v>
      </c>
      <c r="C539" s="8" t="s">
        <v>652</v>
      </c>
      <c r="D539" s="38" t="s">
        <v>19</v>
      </c>
      <c r="E539" s="8">
        <v>2020</v>
      </c>
      <c r="F539" s="9">
        <v>406485</v>
      </c>
      <c r="G539" s="10">
        <v>1.6662373100096799</v>
      </c>
      <c r="H539" s="8">
        <v>435</v>
      </c>
      <c r="I539" s="8">
        <v>168</v>
      </c>
      <c r="J539" s="8">
        <v>603</v>
      </c>
      <c r="K539" s="10">
        <v>21.0843373493976</v>
      </c>
      <c r="L539" s="11">
        <v>674.10447761193996</v>
      </c>
      <c r="M539" s="10">
        <v>-16.036838838499499</v>
      </c>
      <c r="N539" s="8">
        <v>80</v>
      </c>
      <c r="O539" s="10">
        <v>31.1475409836065</v>
      </c>
      <c r="P539" s="8" t="s">
        <v>10</v>
      </c>
      <c r="Q539" s="8" t="s">
        <v>10</v>
      </c>
      <c r="R539" s="8" t="s">
        <v>10</v>
      </c>
      <c r="S539" s="8" t="s">
        <v>10</v>
      </c>
      <c r="T539" s="8">
        <v>609</v>
      </c>
      <c r="U539" s="10">
        <v>21.073558648111302</v>
      </c>
      <c r="V539" s="8">
        <v>232</v>
      </c>
      <c r="W539" s="10">
        <v>0</v>
      </c>
      <c r="X539" s="8">
        <v>206</v>
      </c>
      <c r="Y539" s="10">
        <v>6.1855670103092804</v>
      </c>
      <c r="Z539" s="8">
        <v>141</v>
      </c>
      <c r="AA539" s="10">
        <v>200</v>
      </c>
      <c r="AB539" s="8">
        <v>30</v>
      </c>
      <c r="AC539" s="10">
        <v>0</v>
      </c>
      <c r="AD539" s="8">
        <v>0</v>
      </c>
      <c r="AE539" s="10" t="s">
        <v>10</v>
      </c>
    </row>
    <row r="540" spans="1:31" x14ac:dyDescent="0.2">
      <c r="A540" s="17" t="s">
        <v>82</v>
      </c>
      <c r="B540" s="17" t="s">
        <v>649</v>
      </c>
      <c r="C540" s="4" t="s">
        <v>650</v>
      </c>
      <c r="D540" s="37" t="s">
        <v>20</v>
      </c>
      <c r="E540" s="4">
        <v>2015</v>
      </c>
      <c r="F540" s="5">
        <v>6921341</v>
      </c>
      <c r="G540" s="6" t="s">
        <v>10</v>
      </c>
      <c r="H540" s="4">
        <v>3280</v>
      </c>
      <c r="I540" s="4">
        <v>1037</v>
      </c>
      <c r="J540" s="4">
        <v>4317</v>
      </c>
      <c r="K540" s="6" t="s">
        <v>10</v>
      </c>
      <c r="L540" s="7">
        <v>1603.2756543896201</v>
      </c>
      <c r="M540" s="6" t="s">
        <v>10</v>
      </c>
      <c r="N540" s="4">
        <v>781</v>
      </c>
      <c r="O540" s="6" t="s">
        <v>10</v>
      </c>
      <c r="P540" s="4" t="s">
        <v>10</v>
      </c>
      <c r="Q540" s="4" t="s">
        <v>10</v>
      </c>
      <c r="R540" s="4" t="s">
        <v>10</v>
      </c>
      <c r="S540" s="4" t="s">
        <v>10</v>
      </c>
      <c r="T540" s="4">
        <v>6053</v>
      </c>
      <c r="U540" s="6" t="s">
        <v>10</v>
      </c>
      <c r="V540" s="4">
        <v>1643</v>
      </c>
      <c r="W540" s="6" t="s">
        <v>10</v>
      </c>
      <c r="X540" s="4">
        <v>1966</v>
      </c>
      <c r="Y540" s="6" t="s">
        <v>10</v>
      </c>
      <c r="Z540" s="4">
        <v>197</v>
      </c>
      <c r="AA540" s="6" t="s">
        <v>10</v>
      </c>
      <c r="AB540" s="4">
        <v>2247</v>
      </c>
      <c r="AC540" s="6" t="s">
        <v>10</v>
      </c>
      <c r="AD540" s="4">
        <v>0</v>
      </c>
      <c r="AE540" s="6" t="s">
        <v>10</v>
      </c>
    </row>
    <row r="541" spans="1:31" x14ac:dyDescent="0.2">
      <c r="A541" s="36" t="s">
        <v>82</v>
      </c>
      <c r="B541" s="36" t="s">
        <v>649</v>
      </c>
      <c r="C541" s="8" t="s">
        <v>650</v>
      </c>
      <c r="D541" s="38" t="s">
        <v>20</v>
      </c>
      <c r="E541" s="8">
        <v>2016</v>
      </c>
      <c r="F541" s="9">
        <v>6979344</v>
      </c>
      <c r="G541" s="10">
        <v>0.83803124278951602</v>
      </c>
      <c r="H541" s="8">
        <v>3225</v>
      </c>
      <c r="I541" s="8">
        <v>838</v>
      </c>
      <c r="J541" s="8">
        <v>4063</v>
      </c>
      <c r="K541" s="10">
        <v>-5.8837155432013004</v>
      </c>
      <c r="L541" s="11">
        <v>1717.7809500369201</v>
      </c>
      <c r="M541" s="10">
        <v>7.1419593588782497</v>
      </c>
      <c r="N541" s="8">
        <v>556</v>
      </c>
      <c r="O541" s="10">
        <v>-28.809218950064</v>
      </c>
      <c r="P541" s="8" t="s">
        <v>10</v>
      </c>
      <c r="Q541" s="8" t="s">
        <v>10</v>
      </c>
      <c r="R541" s="8" t="s">
        <v>10</v>
      </c>
      <c r="S541" s="8" t="s">
        <v>10</v>
      </c>
      <c r="T541" s="8">
        <v>6228</v>
      </c>
      <c r="U541" s="10">
        <v>2.8911283660994598</v>
      </c>
      <c r="V541" s="8">
        <v>1621</v>
      </c>
      <c r="W541" s="10">
        <v>-1.3390139987827101</v>
      </c>
      <c r="X541" s="8">
        <v>1763</v>
      </c>
      <c r="Y541" s="10">
        <v>-10.3255340793489</v>
      </c>
      <c r="Z541" s="8">
        <v>519</v>
      </c>
      <c r="AA541" s="10">
        <v>163.45177664974599</v>
      </c>
      <c r="AB541" s="8">
        <v>2325</v>
      </c>
      <c r="AC541" s="10">
        <v>3.4712950600801</v>
      </c>
      <c r="AD541" s="8">
        <v>0</v>
      </c>
      <c r="AE541" s="10" t="s">
        <v>10</v>
      </c>
    </row>
    <row r="542" spans="1:31" x14ac:dyDescent="0.2">
      <c r="A542" s="36" t="s">
        <v>82</v>
      </c>
      <c r="B542" s="36" t="s">
        <v>649</v>
      </c>
      <c r="C542" s="8" t="s">
        <v>650</v>
      </c>
      <c r="D542" s="38" t="s">
        <v>20</v>
      </c>
      <c r="E542" s="8">
        <v>2017</v>
      </c>
      <c r="F542" s="9">
        <v>7244948</v>
      </c>
      <c r="G542" s="10">
        <v>3.8055725581086102</v>
      </c>
      <c r="H542" s="8">
        <v>2891</v>
      </c>
      <c r="I542" s="8">
        <v>681</v>
      </c>
      <c r="J542" s="8">
        <v>3572</v>
      </c>
      <c r="K542" s="10">
        <v>-12.0846665025843</v>
      </c>
      <c r="L542" s="11">
        <v>2028.26091825308</v>
      </c>
      <c r="M542" s="10">
        <v>18.074479648263001</v>
      </c>
      <c r="N542" s="8">
        <v>346</v>
      </c>
      <c r="O542" s="10">
        <v>-37.7697841726619</v>
      </c>
      <c r="P542" s="8" t="s">
        <v>10</v>
      </c>
      <c r="Q542" s="8" t="s">
        <v>10</v>
      </c>
      <c r="R542" s="8" t="s">
        <v>10</v>
      </c>
      <c r="S542" s="8" t="s">
        <v>10</v>
      </c>
      <c r="T542" s="8">
        <v>5537</v>
      </c>
      <c r="U542" s="10">
        <v>-11.0950545921644</v>
      </c>
      <c r="V542" s="8">
        <v>1768</v>
      </c>
      <c r="W542" s="10">
        <v>9.0684762492288602</v>
      </c>
      <c r="X542" s="8">
        <v>1651</v>
      </c>
      <c r="Y542" s="10">
        <v>-6.3528077141236503</v>
      </c>
      <c r="Z542" s="8">
        <v>177</v>
      </c>
      <c r="AA542" s="10">
        <v>-65.895953757225399</v>
      </c>
      <c r="AB542" s="8">
        <v>1941</v>
      </c>
      <c r="AC542" s="10">
        <v>-16.5161290322581</v>
      </c>
      <c r="AD542" s="8">
        <v>0</v>
      </c>
      <c r="AE542" s="10" t="s">
        <v>10</v>
      </c>
    </row>
    <row r="543" spans="1:31" x14ac:dyDescent="0.2">
      <c r="A543" s="36" t="s">
        <v>82</v>
      </c>
      <c r="B543" s="36" t="s">
        <v>649</v>
      </c>
      <c r="C543" s="8" t="s">
        <v>650</v>
      </c>
      <c r="D543" s="38" t="s">
        <v>20</v>
      </c>
      <c r="E543" s="8">
        <v>2018</v>
      </c>
      <c r="F543" s="9">
        <v>7533177</v>
      </c>
      <c r="G543" s="10">
        <v>3.97834463408158</v>
      </c>
      <c r="H543" s="8">
        <v>2336</v>
      </c>
      <c r="I543" s="8">
        <v>740</v>
      </c>
      <c r="J543" s="8">
        <v>3076</v>
      </c>
      <c r="K543" s="10">
        <v>-13.8857782754759</v>
      </c>
      <c r="L543" s="11">
        <v>2449.01723016905</v>
      </c>
      <c r="M543" s="10">
        <v>20.7446836908126</v>
      </c>
      <c r="N543" s="8">
        <v>335</v>
      </c>
      <c r="O543" s="10">
        <v>-3.1791907514450801</v>
      </c>
      <c r="P543" s="8" t="s">
        <v>10</v>
      </c>
      <c r="Q543" s="8" t="s">
        <v>10</v>
      </c>
      <c r="R543" s="8" t="s">
        <v>10</v>
      </c>
      <c r="S543" s="8" t="s">
        <v>10</v>
      </c>
      <c r="T543" s="8">
        <v>5371</v>
      </c>
      <c r="U543" s="10">
        <v>-2.9980133646378899</v>
      </c>
      <c r="V543" s="8">
        <v>1155</v>
      </c>
      <c r="W543" s="10">
        <v>-34.671945701357501</v>
      </c>
      <c r="X543" s="8">
        <v>1666</v>
      </c>
      <c r="Y543" s="10">
        <v>0.90854027861901898</v>
      </c>
      <c r="Z543" s="8">
        <v>652</v>
      </c>
      <c r="AA543" s="10">
        <v>268.36158192090397</v>
      </c>
      <c r="AB543" s="8">
        <v>1898</v>
      </c>
      <c r="AC543" s="10">
        <v>-2.21535291087068</v>
      </c>
      <c r="AD543" s="8">
        <v>0</v>
      </c>
      <c r="AE543" s="10" t="s">
        <v>10</v>
      </c>
    </row>
    <row r="544" spans="1:31" x14ac:dyDescent="0.2">
      <c r="A544" s="36" t="s">
        <v>82</v>
      </c>
      <c r="B544" s="36" t="s">
        <v>649</v>
      </c>
      <c r="C544" s="8" t="s">
        <v>650</v>
      </c>
      <c r="D544" s="38" t="s">
        <v>20</v>
      </c>
      <c r="E544" s="8">
        <v>2019</v>
      </c>
      <c r="F544" s="9">
        <v>7701216</v>
      </c>
      <c r="G544" s="10">
        <v>2.2306524856644101</v>
      </c>
      <c r="H544" s="8">
        <v>2498</v>
      </c>
      <c r="I544" s="8">
        <v>719</v>
      </c>
      <c r="J544" s="8">
        <v>3217</v>
      </c>
      <c r="K544" s="10">
        <v>4.5838751625487699</v>
      </c>
      <c r="L544" s="11">
        <v>2393.9123406900799</v>
      </c>
      <c r="M544" s="10">
        <v>-2.25008173891709</v>
      </c>
      <c r="N544" s="8">
        <v>376</v>
      </c>
      <c r="O544" s="10">
        <v>12.238805970149301</v>
      </c>
      <c r="P544" s="8" t="s">
        <v>10</v>
      </c>
      <c r="Q544" s="8" t="s">
        <v>10</v>
      </c>
      <c r="R544" s="8" t="s">
        <v>10</v>
      </c>
      <c r="S544" s="8" t="s">
        <v>10</v>
      </c>
      <c r="T544" s="8">
        <v>5469</v>
      </c>
      <c r="U544" s="10">
        <v>1.82461366598399</v>
      </c>
      <c r="V544" s="8">
        <v>1407</v>
      </c>
      <c r="W544" s="10">
        <v>21.818181818181799</v>
      </c>
      <c r="X544" s="8">
        <v>1322</v>
      </c>
      <c r="Y544" s="10">
        <v>-20.648259303721499</v>
      </c>
      <c r="Z544" s="8">
        <v>681</v>
      </c>
      <c r="AA544" s="10">
        <v>4.4478527607362004</v>
      </c>
      <c r="AB544" s="8">
        <v>1833</v>
      </c>
      <c r="AC544" s="10">
        <v>-3.4246575342465801</v>
      </c>
      <c r="AD544" s="8">
        <v>226</v>
      </c>
      <c r="AE544" s="10" t="s">
        <v>67</v>
      </c>
    </row>
    <row r="545" spans="1:31" x14ac:dyDescent="0.2">
      <c r="A545" s="36" t="s">
        <v>82</v>
      </c>
      <c r="B545" s="36" t="s">
        <v>649</v>
      </c>
      <c r="C545" s="8" t="s">
        <v>650</v>
      </c>
      <c r="D545" s="38" t="s">
        <v>20</v>
      </c>
      <c r="E545" s="8">
        <v>2020</v>
      </c>
      <c r="F545" s="9">
        <v>8669446</v>
      </c>
      <c r="G545" s="10">
        <v>12.5724301201265</v>
      </c>
      <c r="H545" s="8">
        <v>2301</v>
      </c>
      <c r="I545" s="8">
        <v>939</v>
      </c>
      <c r="J545" s="8">
        <v>3240</v>
      </c>
      <c r="K545" s="10">
        <v>0.71495181846441502</v>
      </c>
      <c r="L545" s="11">
        <v>2675.7549382716002</v>
      </c>
      <c r="M545" s="10">
        <v>11.7733048445824</v>
      </c>
      <c r="N545" s="8">
        <v>542</v>
      </c>
      <c r="O545" s="10">
        <v>44.148936170212799</v>
      </c>
      <c r="P545" s="8" t="s">
        <v>10</v>
      </c>
      <c r="Q545" s="8" t="s">
        <v>10</v>
      </c>
      <c r="R545" s="8" t="s">
        <v>10</v>
      </c>
      <c r="S545" s="8" t="s">
        <v>10</v>
      </c>
      <c r="T545" s="8">
        <v>5406</v>
      </c>
      <c r="U545" s="10">
        <v>-1.1519473395502</v>
      </c>
      <c r="V545" s="8">
        <v>1528</v>
      </c>
      <c r="W545" s="10">
        <v>8.5998578535891905</v>
      </c>
      <c r="X545" s="8">
        <v>1203</v>
      </c>
      <c r="Y545" s="10">
        <v>-9.0015128593040803</v>
      </c>
      <c r="Z545" s="8">
        <v>710</v>
      </c>
      <c r="AA545" s="10">
        <v>4.2584434654919301</v>
      </c>
      <c r="AB545" s="8">
        <v>1743</v>
      </c>
      <c r="AC545" s="10">
        <v>-4.9099836333878901</v>
      </c>
      <c r="AD545" s="8">
        <v>222</v>
      </c>
      <c r="AE545" s="10">
        <v>-1.76991150442478</v>
      </c>
    </row>
    <row r="546" spans="1:31" x14ac:dyDescent="0.2">
      <c r="A546" s="17" t="s">
        <v>64</v>
      </c>
      <c r="B546" s="17" t="s">
        <v>647</v>
      </c>
      <c r="C546" s="4" t="s">
        <v>648</v>
      </c>
      <c r="D546" s="37" t="s">
        <v>20</v>
      </c>
      <c r="E546" s="4">
        <v>2015</v>
      </c>
      <c r="F546" s="5">
        <v>15845827</v>
      </c>
      <c r="G546" s="6" t="s">
        <v>10</v>
      </c>
      <c r="H546" s="4">
        <v>2279</v>
      </c>
      <c r="I546" s="4">
        <v>3518</v>
      </c>
      <c r="J546" s="4">
        <v>5797</v>
      </c>
      <c r="K546" s="6" t="s">
        <v>10</v>
      </c>
      <c r="L546" s="7">
        <v>2733.4529929273799</v>
      </c>
      <c r="M546" s="6" t="s">
        <v>10</v>
      </c>
      <c r="N546" s="4">
        <v>931</v>
      </c>
      <c r="O546" s="6" t="s">
        <v>10</v>
      </c>
      <c r="P546" s="4" t="s">
        <v>10</v>
      </c>
      <c r="Q546" s="4" t="s">
        <v>10</v>
      </c>
      <c r="R546" s="4" t="s">
        <v>10</v>
      </c>
      <c r="S546" s="4" t="s">
        <v>10</v>
      </c>
      <c r="T546" s="4">
        <v>5704</v>
      </c>
      <c r="U546" s="6" t="s">
        <v>10</v>
      </c>
      <c r="V546" s="4">
        <v>1603</v>
      </c>
      <c r="W546" s="6" t="s">
        <v>10</v>
      </c>
      <c r="X546" s="4">
        <v>1255</v>
      </c>
      <c r="Y546" s="6" t="s">
        <v>10</v>
      </c>
      <c r="Z546" s="4">
        <v>587</v>
      </c>
      <c r="AA546" s="6" t="s">
        <v>10</v>
      </c>
      <c r="AB546" s="4">
        <v>2259</v>
      </c>
      <c r="AC546" s="6" t="s">
        <v>10</v>
      </c>
      <c r="AD546" s="4">
        <v>0</v>
      </c>
      <c r="AE546" s="6" t="s">
        <v>10</v>
      </c>
    </row>
    <row r="547" spans="1:31" x14ac:dyDescent="0.2">
      <c r="A547" s="36" t="s">
        <v>64</v>
      </c>
      <c r="B547" s="36" t="s">
        <v>647</v>
      </c>
      <c r="C547" s="8" t="s">
        <v>648</v>
      </c>
      <c r="D547" s="38" t="s">
        <v>20</v>
      </c>
      <c r="E547" s="8">
        <v>2016</v>
      </c>
      <c r="F547" s="9">
        <v>16095286</v>
      </c>
      <c r="G547" s="10">
        <v>1.5742882968493801</v>
      </c>
      <c r="H547" s="8">
        <v>2057</v>
      </c>
      <c r="I547" s="8">
        <v>3518</v>
      </c>
      <c r="J547" s="8">
        <v>5575</v>
      </c>
      <c r="K547" s="10">
        <v>-3.8295670174228098</v>
      </c>
      <c r="L547" s="11">
        <v>2887.0468161435001</v>
      </c>
      <c r="M547" s="10">
        <v>5.6190402254414202</v>
      </c>
      <c r="N547" s="8">
        <v>883</v>
      </c>
      <c r="O547" s="10">
        <v>-5.1557465091299699</v>
      </c>
      <c r="P547" s="8" t="s">
        <v>10</v>
      </c>
      <c r="Q547" s="8" t="s">
        <v>10</v>
      </c>
      <c r="R547" s="8" t="s">
        <v>10</v>
      </c>
      <c r="S547" s="8" t="s">
        <v>10</v>
      </c>
      <c r="T547" s="8">
        <v>5868</v>
      </c>
      <c r="U547" s="10">
        <v>2.8751753155680202</v>
      </c>
      <c r="V547" s="8">
        <v>1488</v>
      </c>
      <c r="W547" s="10">
        <v>-7.1740486587648196</v>
      </c>
      <c r="X547" s="8">
        <v>1265</v>
      </c>
      <c r="Y547" s="10">
        <v>0.79681274900398302</v>
      </c>
      <c r="Z547" s="8">
        <v>669</v>
      </c>
      <c r="AA547" s="10">
        <v>13.96933560477</v>
      </c>
      <c r="AB547" s="8">
        <v>2446</v>
      </c>
      <c r="AC547" s="10">
        <v>8.2779991146525003</v>
      </c>
      <c r="AD547" s="8">
        <v>0</v>
      </c>
      <c r="AE547" s="10" t="s">
        <v>10</v>
      </c>
    </row>
    <row r="548" spans="1:31" x14ac:dyDescent="0.2">
      <c r="A548" s="36" t="s">
        <v>64</v>
      </c>
      <c r="B548" s="36" t="s">
        <v>647</v>
      </c>
      <c r="C548" s="8" t="s">
        <v>648</v>
      </c>
      <c r="D548" s="38" t="s">
        <v>20</v>
      </c>
      <c r="E548" s="8">
        <v>2017</v>
      </c>
      <c r="F548" s="9">
        <v>17970632</v>
      </c>
      <c r="G548" s="10">
        <v>11.651523309371401</v>
      </c>
      <c r="H548" s="8">
        <v>1843</v>
      </c>
      <c r="I548" s="8">
        <v>1873</v>
      </c>
      <c r="J548" s="8">
        <v>3716</v>
      </c>
      <c r="K548" s="10">
        <v>-33.345291479820602</v>
      </c>
      <c r="L548" s="11">
        <v>4836.0150699677097</v>
      </c>
      <c r="M548" s="10">
        <v>67.507331122105995</v>
      </c>
      <c r="N548" s="8">
        <v>242</v>
      </c>
      <c r="O548" s="10">
        <v>-72.593431483578698</v>
      </c>
      <c r="P548" s="8" t="s">
        <v>10</v>
      </c>
      <c r="Q548" s="8" t="s">
        <v>10</v>
      </c>
      <c r="R548" s="8" t="s">
        <v>10</v>
      </c>
      <c r="S548" s="8" t="s">
        <v>10</v>
      </c>
      <c r="T548" s="8">
        <v>5571</v>
      </c>
      <c r="U548" s="10">
        <v>-5.0613496932515396</v>
      </c>
      <c r="V548" s="8">
        <v>1544</v>
      </c>
      <c r="W548" s="10">
        <v>3.76344086021505</v>
      </c>
      <c r="X548" s="8">
        <v>855</v>
      </c>
      <c r="Y548" s="10">
        <v>-32.411067193675898</v>
      </c>
      <c r="Z548" s="8">
        <v>722</v>
      </c>
      <c r="AA548" s="10">
        <v>7.9222720478325801</v>
      </c>
      <c r="AB548" s="8">
        <v>2450</v>
      </c>
      <c r="AC548" s="10">
        <v>0.163532297628777</v>
      </c>
      <c r="AD548" s="8">
        <v>0</v>
      </c>
      <c r="AE548" s="10" t="s">
        <v>10</v>
      </c>
    </row>
    <row r="549" spans="1:31" x14ac:dyDescent="0.2">
      <c r="A549" s="36" t="s">
        <v>64</v>
      </c>
      <c r="B549" s="36" t="s">
        <v>647</v>
      </c>
      <c r="C549" s="8" t="s">
        <v>648</v>
      </c>
      <c r="D549" s="38" t="s">
        <v>20</v>
      </c>
      <c r="E549" s="8">
        <v>2018</v>
      </c>
      <c r="F549" s="9">
        <v>19242078</v>
      </c>
      <c r="G549" s="10">
        <v>7.07513236039778</v>
      </c>
      <c r="H549" s="8">
        <v>1857</v>
      </c>
      <c r="I549" s="8">
        <v>1873</v>
      </c>
      <c r="J549" s="8">
        <v>3730</v>
      </c>
      <c r="K549" s="10">
        <v>0.376749192680292</v>
      </c>
      <c r="L549" s="11">
        <v>5158.73404825737</v>
      </c>
      <c r="M549" s="10">
        <v>6.6732417831737898</v>
      </c>
      <c r="N549" s="8">
        <v>266</v>
      </c>
      <c r="O549" s="10">
        <v>9.9173553719008094</v>
      </c>
      <c r="P549" s="8" t="s">
        <v>10</v>
      </c>
      <c r="Q549" s="8" t="s">
        <v>10</v>
      </c>
      <c r="R549" s="8" t="s">
        <v>10</v>
      </c>
      <c r="S549" s="8" t="s">
        <v>10</v>
      </c>
      <c r="T549" s="8">
        <v>6133</v>
      </c>
      <c r="U549" s="10">
        <v>10.0879554837552</v>
      </c>
      <c r="V549" s="8">
        <v>1690</v>
      </c>
      <c r="W549" s="10">
        <v>9.4559585492227907</v>
      </c>
      <c r="X549" s="8">
        <v>791</v>
      </c>
      <c r="Y549" s="10">
        <v>-7.4853801169590604</v>
      </c>
      <c r="Z549" s="8">
        <v>1198</v>
      </c>
      <c r="AA549" s="10">
        <v>65.927977839335199</v>
      </c>
      <c r="AB549" s="8">
        <v>2454</v>
      </c>
      <c r="AC549" s="10">
        <v>0.16326530612245099</v>
      </c>
      <c r="AD549" s="8">
        <v>0</v>
      </c>
      <c r="AE549" s="10" t="s">
        <v>10</v>
      </c>
    </row>
    <row r="550" spans="1:31" x14ac:dyDescent="0.2">
      <c r="A550" s="36" t="s">
        <v>64</v>
      </c>
      <c r="B550" s="36" t="s">
        <v>647</v>
      </c>
      <c r="C550" s="8" t="s">
        <v>648</v>
      </c>
      <c r="D550" s="38" t="s">
        <v>20</v>
      </c>
      <c r="E550" s="8">
        <v>2019</v>
      </c>
      <c r="F550" s="9">
        <v>18905191</v>
      </c>
      <c r="G550" s="10">
        <v>-1.75078284164527</v>
      </c>
      <c r="H550" s="8">
        <v>1921</v>
      </c>
      <c r="I550" s="8">
        <v>2262</v>
      </c>
      <c r="J550" s="8">
        <v>4183</v>
      </c>
      <c r="K550" s="10">
        <v>12.1447721179625</v>
      </c>
      <c r="L550" s="11">
        <v>4519.5292852020102</v>
      </c>
      <c r="M550" s="10">
        <v>-12.3907291416057</v>
      </c>
      <c r="N550" s="8">
        <v>296</v>
      </c>
      <c r="O550" s="10">
        <v>11.278195488721799</v>
      </c>
      <c r="P550" s="8" t="s">
        <v>10</v>
      </c>
      <c r="Q550" s="8" t="s">
        <v>10</v>
      </c>
      <c r="R550" s="8" t="s">
        <v>10</v>
      </c>
      <c r="S550" s="8" t="s">
        <v>10</v>
      </c>
      <c r="T550" s="8">
        <v>6372</v>
      </c>
      <c r="U550" s="10">
        <v>3.8969509212457099</v>
      </c>
      <c r="V550" s="8">
        <v>1610</v>
      </c>
      <c r="W550" s="10">
        <v>-4.7337278106508904</v>
      </c>
      <c r="X550" s="8">
        <v>832</v>
      </c>
      <c r="Y550" s="10">
        <v>5.1833122629582702</v>
      </c>
      <c r="Z550" s="8">
        <v>1417</v>
      </c>
      <c r="AA550" s="10">
        <v>18.2804674457429</v>
      </c>
      <c r="AB550" s="8">
        <v>2513</v>
      </c>
      <c r="AC550" s="10">
        <v>2.40423797881011</v>
      </c>
      <c r="AD550" s="8">
        <v>0</v>
      </c>
      <c r="AE550" s="10" t="s">
        <v>10</v>
      </c>
    </row>
    <row r="551" spans="1:31" x14ac:dyDescent="0.2">
      <c r="A551" s="36" t="s">
        <v>64</v>
      </c>
      <c r="B551" s="36" t="s">
        <v>647</v>
      </c>
      <c r="C551" s="8" t="s">
        <v>648</v>
      </c>
      <c r="D551" s="38" t="s">
        <v>20</v>
      </c>
      <c r="E551" s="8">
        <v>2020</v>
      </c>
      <c r="F551" s="9">
        <v>20164235</v>
      </c>
      <c r="G551" s="10">
        <v>6.6597793166966799</v>
      </c>
      <c r="H551" s="8">
        <v>2087</v>
      </c>
      <c r="I551" s="8">
        <v>2262</v>
      </c>
      <c r="J551" s="8">
        <v>4349</v>
      </c>
      <c r="K551" s="10">
        <v>3.9684437006932902</v>
      </c>
      <c r="L551" s="11">
        <v>4636.5221890089697</v>
      </c>
      <c r="M551" s="10">
        <v>2.5886081585978702</v>
      </c>
      <c r="N551" s="8">
        <v>256</v>
      </c>
      <c r="O551" s="10">
        <v>-13.5135135135135</v>
      </c>
      <c r="P551" s="8" t="s">
        <v>10</v>
      </c>
      <c r="Q551" s="8" t="s">
        <v>10</v>
      </c>
      <c r="R551" s="8" t="s">
        <v>10</v>
      </c>
      <c r="S551" s="8" t="s">
        <v>10</v>
      </c>
      <c r="T551" s="8">
        <v>6874</v>
      </c>
      <c r="U551" s="10">
        <v>7.8782172002511004</v>
      </c>
      <c r="V551" s="8">
        <v>1833</v>
      </c>
      <c r="W551" s="10">
        <v>13.8509316770186</v>
      </c>
      <c r="X551" s="8">
        <v>818</v>
      </c>
      <c r="Y551" s="10">
        <v>-1.6826923076923099</v>
      </c>
      <c r="Z551" s="8">
        <v>1725</v>
      </c>
      <c r="AA551" s="10">
        <v>21.736062103034602</v>
      </c>
      <c r="AB551" s="8">
        <v>2498</v>
      </c>
      <c r="AC551" s="10">
        <v>-0.59689614007162295</v>
      </c>
      <c r="AD551" s="8">
        <v>0</v>
      </c>
      <c r="AE551" s="10" t="s">
        <v>10</v>
      </c>
    </row>
    <row r="552" spans="1:31" x14ac:dyDescent="0.2">
      <c r="A552" s="17" t="s">
        <v>70</v>
      </c>
      <c r="B552" s="17" t="s">
        <v>645</v>
      </c>
      <c r="C552" s="4" t="s">
        <v>646</v>
      </c>
      <c r="D552" s="37" t="s">
        <v>20</v>
      </c>
      <c r="E552" s="4">
        <v>2015</v>
      </c>
      <c r="F552" s="5">
        <v>2795919</v>
      </c>
      <c r="G552" s="6" t="s">
        <v>10</v>
      </c>
      <c r="H552" s="4">
        <v>420</v>
      </c>
      <c r="I552" s="4">
        <v>53</v>
      </c>
      <c r="J552" s="4">
        <v>473</v>
      </c>
      <c r="K552" s="6" t="s">
        <v>10</v>
      </c>
      <c r="L552" s="7">
        <v>5911.0338266384797</v>
      </c>
      <c r="M552" s="6" t="s">
        <v>10</v>
      </c>
      <c r="N552" s="4">
        <v>47</v>
      </c>
      <c r="O552" s="6" t="s">
        <v>10</v>
      </c>
      <c r="P552" s="4" t="s">
        <v>10</v>
      </c>
      <c r="Q552" s="4" t="s">
        <v>10</v>
      </c>
      <c r="R552" s="4" t="s">
        <v>10</v>
      </c>
      <c r="S552" s="4" t="s">
        <v>10</v>
      </c>
      <c r="T552" s="4">
        <v>931</v>
      </c>
      <c r="U552" s="6" t="s">
        <v>10</v>
      </c>
      <c r="V552" s="4">
        <v>126</v>
      </c>
      <c r="W552" s="6" t="s">
        <v>10</v>
      </c>
      <c r="X552" s="4">
        <v>296</v>
      </c>
      <c r="Y552" s="6" t="s">
        <v>10</v>
      </c>
      <c r="Z552" s="4">
        <v>0</v>
      </c>
      <c r="AA552" s="6" t="s">
        <v>10</v>
      </c>
      <c r="AB552" s="4">
        <v>509</v>
      </c>
      <c r="AC552" s="6" t="s">
        <v>10</v>
      </c>
      <c r="AD552" s="4">
        <v>0</v>
      </c>
      <c r="AE552" s="6" t="s">
        <v>10</v>
      </c>
    </row>
    <row r="553" spans="1:31" x14ac:dyDescent="0.2">
      <c r="A553" s="36" t="s">
        <v>70</v>
      </c>
      <c r="B553" s="36" t="s">
        <v>645</v>
      </c>
      <c r="C553" s="8" t="s">
        <v>646</v>
      </c>
      <c r="D553" s="38" t="s">
        <v>20</v>
      </c>
      <c r="E553" s="8">
        <v>2016</v>
      </c>
      <c r="F553" s="9">
        <v>2604210</v>
      </c>
      <c r="G553" s="10">
        <v>-6.85674370394851</v>
      </c>
      <c r="H553" s="8">
        <v>422</v>
      </c>
      <c r="I553" s="8">
        <v>61</v>
      </c>
      <c r="J553" s="8">
        <v>483</v>
      </c>
      <c r="K553" s="10">
        <v>2.1141649048625801</v>
      </c>
      <c r="L553" s="11">
        <v>5391.7391304347802</v>
      </c>
      <c r="M553" s="10">
        <v>-8.7851755113201708</v>
      </c>
      <c r="N553" s="8">
        <v>28</v>
      </c>
      <c r="O553" s="10">
        <v>-40.425531914893597</v>
      </c>
      <c r="P553" s="8" t="s">
        <v>10</v>
      </c>
      <c r="Q553" s="8" t="s">
        <v>10</v>
      </c>
      <c r="R553" s="8" t="s">
        <v>10</v>
      </c>
      <c r="S553" s="8" t="s">
        <v>10</v>
      </c>
      <c r="T553" s="8">
        <v>989</v>
      </c>
      <c r="U553" s="10">
        <v>6.2298603651987001</v>
      </c>
      <c r="V553" s="8">
        <v>126</v>
      </c>
      <c r="W553" s="10">
        <v>0</v>
      </c>
      <c r="X553" s="8">
        <v>296</v>
      </c>
      <c r="Y553" s="10">
        <v>0</v>
      </c>
      <c r="Z553" s="8">
        <v>0</v>
      </c>
      <c r="AA553" s="10" t="s">
        <v>10</v>
      </c>
      <c r="AB553" s="8">
        <v>567</v>
      </c>
      <c r="AC553" s="10">
        <v>11.394891944990199</v>
      </c>
      <c r="AD553" s="8">
        <v>0</v>
      </c>
      <c r="AE553" s="10" t="s">
        <v>10</v>
      </c>
    </row>
    <row r="554" spans="1:31" x14ac:dyDescent="0.2">
      <c r="A554" s="36" t="s">
        <v>70</v>
      </c>
      <c r="B554" s="36" t="s">
        <v>645</v>
      </c>
      <c r="C554" s="8" t="s">
        <v>646</v>
      </c>
      <c r="D554" s="38" t="s">
        <v>20</v>
      </c>
      <c r="E554" s="8">
        <v>2017</v>
      </c>
      <c r="F554" s="9">
        <v>2570781</v>
      </c>
      <c r="G554" s="10">
        <v>-1.2836522400267201</v>
      </c>
      <c r="H554" s="8">
        <v>203</v>
      </c>
      <c r="I554" s="8">
        <v>90</v>
      </c>
      <c r="J554" s="8">
        <v>293</v>
      </c>
      <c r="K554" s="10">
        <v>-39.337474120082803</v>
      </c>
      <c r="L554" s="11">
        <v>8773.9965870307205</v>
      </c>
      <c r="M554" s="10">
        <v>62.730361665757997</v>
      </c>
      <c r="N554" s="8">
        <v>2</v>
      </c>
      <c r="O554" s="10">
        <v>-92.857142857142904</v>
      </c>
      <c r="P554" s="8" t="s">
        <v>10</v>
      </c>
      <c r="Q554" s="8" t="s">
        <v>10</v>
      </c>
      <c r="R554" s="8" t="s">
        <v>10</v>
      </c>
      <c r="S554" s="8" t="s">
        <v>10</v>
      </c>
      <c r="T554" s="8">
        <v>583</v>
      </c>
      <c r="U554" s="10">
        <v>-41.051567239636</v>
      </c>
      <c r="V554" s="8">
        <v>119</v>
      </c>
      <c r="W554" s="10">
        <v>-5.5555555555555598</v>
      </c>
      <c r="X554" s="8">
        <v>145</v>
      </c>
      <c r="Y554" s="10">
        <v>-51.013513513513502</v>
      </c>
      <c r="Z554" s="8">
        <v>15</v>
      </c>
      <c r="AA554" s="10" t="s">
        <v>67</v>
      </c>
      <c r="AB554" s="8">
        <v>299</v>
      </c>
      <c r="AC554" s="10">
        <v>-47.266313932980601</v>
      </c>
      <c r="AD554" s="8">
        <v>5</v>
      </c>
      <c r="AE554" s="10" t="s">
        <v>67</v>
      </c>
    </row>
    <row r="555" spans="1:31" x14ac:dyDescent="0.2">
      <c r="A555" s="36" t="s">
        <v>70</v>
      </c>
      <c r="B555" s="36" t="s">
        <v>645</v>
      </c>
      <c r="C555" s="8" t="s">
        <v>646</v>
      </c>
      <c r="D555" s="38" t="s">
        <v>20</v>
      </c>
      <c r="E555" s="8">
        <v>2018</v>
      </c>
      <c r="F555" s="9">
        <v>2497367</v>
      </c>
      <c r="G555" s="10">
        <v>-2.8557080513664901</v>
      </c>
      <c r="H555" s="8">
        <v>134</v>
      </c>
      <c r="I555" s="8">
        <v>88</v>
      </c>
      <c r="J555" s="8">
        <v>222</v>
      </c>
      <c r="K555" s="10">
        <v>-24.232081911262799</v>
      </c>
      <c r="L555" s="11">
        <v>11249.400900900901</v>
      </c>
      <c r="M555" s="10">
        <v>28.2129618961694</v>
      </c>
      <c r="N555" s="8">
        <v>86</v>
      </c>
      <c r="O555" s="10">
        <v>4200</v>
      </c>
      <c r="P555" s="8" t="s">
        <v>10</v>
      </c>
      <c r="Q555" s="8" t="s">
        <v>10</v>
      </c>
      <c r="R555" s="8" t="s">
        <v>10</v>
      </c>
      <c r="S555" s="8" t="s">
        <v>10</v>
      </c>
      <c r="T555" s="8">
        <v>386</v>
      </c>
      <c r="U555" s="10">
        <v>-33.790737564322498</v>
      </c>
      <c r="V555" s="8">
        <v>74</v>
      </c>
      <c r="W555" s="10">
        <v>-37.815126050420197</v>
      </c>
      <c r="X555" s="8">
        <v>67</v>
      </c>
      <c r="Y555" s="10">
        <v>-53.7931034482759</v>
      </c>
      <c r="Z555" s="8">
        <v>15</v>
      </c>
      <c r="AA555" s="10">
        <v>0</v>
      </c>
      <c r="AB555" s="8">
        <v>230</v>
      </c>
      <c r="AC555" s="10">
        <v>-23.076923076923102</v>
      </c>
      <c r="AD555" s="8">
        <v>0</v>
      </c>
      <c r="AE555" s="10">
        <v>-100</v>
      </c>
    </row>
    <row r="556" spans="1:31" x14ac:dyDescent="0.2">
      <c r="A556" s="36" t="s">
        <v>70</v>
      </c>
      <c r="B556" s="36" t="s">
        <v>645</v>
      </c>
      <c r="C556" s="8" t="s">
        <v>646</v>
      </c>
      <c r="D556" s="38" t="s">
        <v>20</v>
      </c>
      <c r="E556" s="8">
        <v>2019</v>
      </c>
      <c r="F556" s="9">
        <v>2430457</v>
      </c>
      <c r="G556" s="10">
        <v>-2.6792217563537899</v>
      </c>
      <c r="H556" s="8">
        <v>556</v>
      </c>
      <c r="I556" s="8">
        <v>76</v>
      </c>
      <c r="J556" s="8">
        <v>632</v>
      </c>
      <c r="K556" s="10">
        <v>184.68468468468501</v>
      </c>
      <c r="L556" s="11">
        <v>3845.6598101265799</v>
      </c>
      <c r="M556" s="10">
        <v>-65.814536756187593</v>
      </c>
      <c r="N556" s="8">
        <v>77</v>
      </c>
      <c r="O556" s="10">
        <v>-10.4651162790698</v>
      </c>
      <c r="P556" s="8" t="s">
        <v>10</v>
      </c>
      <c r="Q556" s="8" t="s">
        <v>10</v>
      </c>
      <c r="R556" s="8" t="s">
        <v>10</v>
      </c>
      <c r="S556" s="8" t="s">
        <v>10</v>
      </c>
      <c r="T556" s="8">
        <v>1061</v>
      </c>
      <c r="U556" s="10">
        <v>174.87046632124401</v>
      </c>
      <c r="V556" s="8">
        <v>471</v>
      </c>
      <c r="W556" s="10">
        <v>536.486486486486</v>
      </c>
      <c r="X556" s="8">
        <v>93</v>
      </c>
      <c r="Y556" s="10">
        <v>38.805970149253703</v>
      </c>
      <c r="Z556" s="8">
        <v>282</v>
      </c>
      <c r="AA556" s="10">
        <v>1780</v>
      </c>
      <c r="AB556" s="8">
        <v>215</v>
      </c>
      <c r="AC556" s="10">
        <v>-6.5217391304347796</v>
      </c>
      <c r="AD556" s="8">
        <v>0</v>
      </c>
      <c r="AE556" s="10" t="s">
        <v>10</v>
      </c>
    </row>
    <row r="557" spans="1:31" x14ac:dyDescent="0.2">
      <c r="A557" s="36" t="s">
        <v>70</v>
      </c>
      <c r="B557" s="36" t="s">
        <v>645</v>
      </c>
      <c r="C557" s="8" t="s">
        <v>646</v>
      </c>
      <c r="D557" s="38" t="s">
        <v>20</v>
      </c>
      <c r="E557" s="8">
        <v>2020</v>
      </c>
      <c r="F557" s="9">
        <v>2534150</v>
      </c>
      <c r="G557" s="10">
        <v>4.2663992821103198</v>
      </c>
      <c r="H557" s="8">
        <v>198</v>
      </c>
      <c r="I557" s="8">
        <v>78</v>
      </c>
      <c r="J557" s="8">
        <v>276</v>
      </c>
      <c r="K557" s="10">
        <v>-56.329113924050603</v>
      </c>
      <c r="L557" s="11">
        <v>9181.7028985507204</v>
      </c>
      <c r="M557" s="10">
        <v>138.75494328367299</v>
      </c>
      <c r="N557" s="8">
        <v>10</v>
      </c>
      <c r="O557" s="10">
        <v>-87.012987012986997</v>
      </c>
      <c r="P557" s="8" t="s">
        <v>10</v>
      </c>
      <c r="Q557" s="8" t="s">
        <v>10</v>
      </c>
      <c r="R557" s="8" t="s">
        <v>10</v>
      </c>
      <c r="S557" s="8" t="s">
        <v>10</v>
      </c>
      <c r="T557" s="8">
        <v>694</v>
      </c>
      <c r="U557" s="10">
        <v>-34.590009425070697</v>
      </c>
      <c r="V557" s="8">
        <v>67</v>
      </c>
      <c r="W557" s="10">
        <v>-85.7749469214437</v>
      </c>
      <c r="X557" s="8">
        <v>180</v>
      </c>
      <c r="Y557" s="10">
        <v>93.548387096774206</v>
      </c>
      <c r="Z557" s="8">
        <v>71</v>
      </c>
      <c r="AA557" s="10">
        <v>-74.822695035460995</v>
      </c>
      <c r="AB557" s="8">
        <v>376</v>
      </c>
      <c r="AC557" s="10">
        <v>74.883720930232599</v>
      </c>
      <c r="AD557" s="8">
        <v>0</v>
      </c>
      <c r="AE557" s="10" t="s">
        <v>10</v>
      </c>
    </row>
    <row r="558" spans="1:31" x14ac:dyDescent="0.2">
      <c r="A558" s="17" t="s">
        <v>77</v>
      </c>
      <c r="B558" s="17" t="s">
        <v>643</v>
      </c>
      <c r="C558" s="4" t="s">
        <v>644</v>
      </c>
      <c r="D558" s="37" t="s">
        <v>20</v>
      </c>
      <c r="E558" s="4">
        <v>2015</v>
      </c>
      <c r="F558" s="5">
        <v>696892</v>
      </c>
      <c r="G558" s="6" t="s">
        <v>10</v>
      </c>
      <c r="H558" s="4">
        <v>135</v>
      </c>
      <c r="I558" s="4">
        <v>91</v>
      </c>
      <c r="J558" s="4">
        <v>226</v>
      </c>
      <c r="K558" s="6" t="s">
        <v>10</v>
      </c>
      <c r="L558" s="7">
        <v>3083.5929203539799</v>
      </c>
      <c r="M558" s="6" t="s">
        <v>10</v>
      </c>
      <c r="N558" s="4">
        <v>32</v>
      </c>
      <c r="O558" s="6" t="s">
        <v>10</v>
      </c>
      <c r="P558" s="4" t="s">
        <v>10</v>
      </c>
      <c r="Q558" s="4" t="s">
        <v>10</v>
      </c>
      <c r="R558" s="4" t="s">
        <v>10</v>
      </c>
      <c r="S558" s="4" t="s">
        <v>10</v>
      </c>
      <c r="T558" s="4">
        <v>336</v>
      </c>
      <c r="U558" s="6" t="s">
        <v>10</v>
      </c>
      <c r="V558" s="4">
        <v>105</v>
      </c>
      <c r="W558" s="6" t="s">
        <v>10</v>
      </c>
      <c r="X558" s="4">
        <v>9</v>
      </c>
      <c r="Y558" s="6" t="s">
        <v>10</v>
      </c>
      <c r="Z558" s="4">
        <v>69</v>
      </c>
      <c r="AA558" s="6" t="s">
        <v>10</v>
      </c>
      <c r="AB558" s="4">
        <v>153</v>
      </c>
      <c r="AC558" s="6" t="s">
        <v>10</v>
      </c>
      <c r="AD558" s="4">
        <v>0</v>
      </c>
      <c r="AE558" s="6" t="s">
        <v>10</v>
      </c>
    </row>
    <row r="559" spans="1:31" x14ac:dyDescent="0.2">
      <c r="A559" s="36" t="s">
        <v>77</v>
      </c>
      <c r="B559" s="36" t="s">
        <v>643</v>
      </c>
      <c r="C559" s="8" t="s">
        <v>644</v>
      </c>
      <c r="D559" s="38" t="s">
        <v>20</v>
      </c>
      <c r="E559" s="8">
        <v>2016</v>
      </c>
      <c r="F559" s="9">
        <v>663759</v>
      </c>
      <c r="G559" s="10">
        <v>-4.7543952291029399</v>
      </c>
      <c r="H559" s="8">
        <v>148</v>
      </c>
      <c r="I559" s="8">
        <v>76</v>
      </c>
      <c r="J559" s="8">
        <v>224</v>
      </c>
      <c r="K559" s="10">
        <v>-0.88495575221239098</v>
      </c>
      <c r="L559" s="11">
        <v>2963.2098214285702</v>
      </c>
      <c r="M559" s="10">
        <v>-3.9039880436484902</v>
      </c>
      <c r="N559" s="8">
        <v>49</v>
      </c>
      <c r="O559" s="10">
        <v>53.125</v>
      </c>
      <c r="P559" s="8" t="s">
        <v>10</v>
      </c>
      <c r="Q559" s="8" t="s">
        <v>10</v>
      </c>
      <c r="R559" s="8" t="s">
        <v>10</v>
      </c>
      <c r="S559" s="8" t="s">
        <v>10</v>
      </c>
      <c r="T559" s="8">
        <v>417</v>
      </c>
      <c r="U559" s="10">
        <v>24.1071428571429</v>
      </c>
      <c r="V559" s="8">
        <v>127</v>
      </c>
      <c r="W559" s="10">
        <v>20.952380952380899</v>
      </c>
      <c r="X559" s="8">
        <v>10</v>
      </c>
      <c r="Y559" s="10">
        <v>11.1111111111111</v>
      </c>
      <c r="Z559" s="8">
        <v>89</v>
      </c>
      <c r="AA559" s="10">
        <v>28.985507246376802</v>
      </c>
      <c r="AB559" s="8">
        <v>191</v>
      </c>
      <c r="AC559" s="10">
        <v>24.8366013071895</v>
      </c>
      <c r="AD559" s="8">
        <v>0</v>
      </c>
      <c r="AE559" s="10" t="s">
        <v>10</v>
      </c>
    </row>
    <row r="560" spans="1:31" x14ac:dyDescent="0.2">
      <c r="A560" s="36" t="s">
        <v>77</v>
      </c>
      <c r="B560" s="36" t="s">
        <v>643</v>
      </c>
      <c r="C560" s="8" t="s">
        <v>644</v>
      </c>
      <c r="D560" s="38" t="s">
        <v>20</v>
      </c>
      <c r="E560" s="8">
        <v>2017</v>
      </c>
      <c r="F560" s="9">
        <v>729515</v>
      </c>
      <c r="G560" s="10">
        <v>9.9066076693498797</v>
      </c>
      <c r="H560" s="8">
        <v>146</v>
      </c>
      <c r="I560" s="8">
        <v>93</v>
      </c>
      <c r="J560" s="8">
        <v>239</v>
      </c>
      <c r="K560" s="10">
        <v>6.6964285714285801</v>
      </c>
      <c r="L560" s="11">
        <v>3052.3640167364001</v>
      </c>
      <c r="M560" s="10">
        <v>3.0087034223195399</v>
      </c>
      <c r="N560" s="8">
        <v>53</v>
      </c>
      <c r="O560" s="10">
        <v>8.1632653061224598</v>
      </c>
      <c r="P560" s="8" t="s">
        <v>10</v>
      </c>
      <c r="Q560" s="8" t="s">
        <v>10</v>
      </c>
      <c r="R560" s="8" t="s">
        <v>10</v>
      </c>
      <c r="S560" s="8" t="s">
        <v>10</v>
      </c>
      <c r="T560" s="8">
        <v>462</v>
      </c>
      <c r="U560" s="10">
        <v>10.791366906474799</v>
      </c>
      <c r="V560" s="8">
        <v>147</v>
      </c>
      <c r="W560" s="10">
        <v>15.748031496063</v>
      </c>
      <c r="X560" s="8">
        <v>1</v>
      </c>
      <c r="Y560" s="10">
        <v>-90</v>
      </c>
      <c r="Z560" s="8">
        <v>76</v>
      </c>
      <c r="AA560" s="10">
        <v>-14.6067415730337</v>
      </c>
      <c r="AB560" s="8">
        <v>238</v>
      </c>
      <c r="AC560" s="10">
        <v>24.6073298429319</v>
      </c>
      <c r="AD560" s="8">
        <v>0</v>
      </c>
      <c r="AE560" s="10" t="s">
        <v>10</v>
      </c>
    </row>
    <row r="561" spans="1:31" x14ac:dyDescent="0.2">
      <c r="A561" s="36" t="s">
        <v>77</v>
      </c>
      <c r="B561" s="36" t="s">
        <v>643</v>
      </c>
      <c r="C561" s="8" t="s">
        <v>644</v>
      </c>
      <c r="D561" s="38" t="s">
        <v>20</v>
      </c>
      <c r="E561" s="8">
        <v>2018</v>
      </c>
      <c r="F561" s="9">
        <v>761981</v>
      </c>
      <c r="G561" s="10">
        <v>4.4503540023166099</v>
      </c>
      <c r="H561" s="8">
        <v>166</v>
      </c>
      <c r="I561" s="8">
        <v>46</v>
      </c>
      <c r="J561" s="8">
        <v>212</v>
      </c>
      <c r="K561" s="10">
        <v>-11.297071129707099</v>
      </c>
      <c r="L561" s="11">
        <v>3594.25</v>
      </c>
      <c r="M561" s="10">
        <v>17.752993427140002</v>
      </c>
      <c r="N561" s="8">
        <v>37</v>
      </c>
      <c r="O561" s="10">
        <v>-30.188679245283002</v>
      </c>
      <c r="P561" s="8" t="s">
        <v>10</v>
      </c>
      <c r="Q561" s="8" t="s">
        <v>10</v>
      </c>
      <c r="R561" s="8" t="s">
        <v>10</v>
      </c>
      <c r="S561" s="8" t="s">
        <v>10</v>
      </c>
      <c r="T561" s="8">
        <v>487</v>
      </c>
      <c r="U561" s="10">
        <v>5.4112554112554196</v>
      </c>
      <c r="V561" s="8">
        <v>162</v>
      </c>
      <c r="W561" s="10">
        <v>10.2040816326531</v>
      </c>
      <c r="X561" s="8">
        <v>0</v>
      </c>
      <c r="Y561" s="10">
        <v>-100</v>
      </c>
      <c r="Z561" s="8">
        <v>59</v>
      </c>
      <c r="AA561" s="10">
        <v>-22.3684210526316</v>
      </c>
      <c r="AB561" s="8">
        <v>266</v>
      </c>
      <c r="AC561" s="10">
        <v>11.764705882352899</v>
      </c>
      <c r="AD561" s="8">
        <v>0</v>
      </c>
      <c r="AE561" s="10" t="s">
        <v>10</v>
      </c>
    </row>
    <row r="562" spans="1:31" x14ac:dyDescent="0.2">
      <c r="A562" s="36" t="s">
        <v>77</v>
      </c>
      <c r="B562" s="36" t="s">
        <v>643</v>
      </c>
      <c r="C562" s="8" t="s">
        <v>644</v>
      </c>
      <c r="D562" s="38" t="s">
        <v>20</v>
      </c>
      <c r="E562" s="8">
        <v>2019</v>
      </c>
      <c r="F562" s="9">
        <v>715218</v>
      </c>
      <c r="G562" s="10">
        <v>-6.1370296634693</v>
      </c>
      <c r="H562" s="8">
        <v>182</v>
      </c>
      <c r="I562" s="8">
        <v>55</v>
      </c>
      <c r="J562" s="8">
        <v>237</v>
      </c>
      <c r="K562" s="10">
        <v>11.792452830188701</v>
      </c>
      <c r="L562" s="11">
        <v>3017.7974683544298</v>
      </c>
      <c r="M562" s="10">
        <v>-16.038186871964101</v>
      </c>
      <c r="N562" s="8">
        <v>38</v>
      </c>
      <c r="O562" s="10">
        <v>2.7027027027027</v>
      </c>
      <c r="P562" s="8" t="s">
        <v>10</v>
      </c>
      <c r="Q562" s="8" t="s">
        <v>10</v>
      </c>
      <c r="R562" s="8" t="s">
        <v>10</v>
      </c>
      <c r="S562" s="8" t="s">
        <v>10</v>
      </c>
      <c r="T562" s="8">
        <v>410</v>
      </c>
      <c r="U562" s="10">
        <v>-15.811088295687901</v>
      </c>
      <c r="V562" s="8">
        <v>157</v>
      </c>
      <c r="W562" s="10">
        <v>-3.0864197530864201</v>
      </c>
      <c r="X562" s="8">
        <v>0</v>
      </c>
      <c r="Y562" s="10" t="s">
        <v>10</v>
      </c>
      <c r="Z562" s="8">
        <v>47</v>
      </c>
      <c r="AA562" s="10">
        <v>-20.338983050847499</v>
      </c>
      <c r="AB562" s="8">
        <v>206</v>
      </c>
      <c r="AC562" s="10">
        <v>-22.556390977443598</v>
      </c>
      <c r="AD562" s="8">
        <v>0</v>
      </c>
      <c r="AE562" s="10" t="s">
        <v>10</v>
      </c>
    </row>
    <row r="563" spans="1:31" x14ac:dyDescent="0.2">
      <c r="A563" s="36" t="s">
        <v>77</v>
      </c>
      <c r="B563" s="36" t="s">
        <v>643</v>
      </c>
      <c r="C563" s="8" t="s">
        <v>644</v>
      </c>
      <c r="D563" s="38" t="s">
        <v>20</v>
      </c>
      <c r="E563" s="8">
        <v>2020</v>
      </c>
      <c r="F563" s="9">
        <v>802738</v>
      </c>
      <c r="G563" s="10">
        <v>12.236828491453</v>
      </c>
      <c r="H563" s="8">
        <v>143</v>
      </c>
      <c r="I563" s="8">
        <v>67</v>
      </c>
      <c r="J563" s="8">
        <v>210</v>
      </c>
      <c r="K563" s="10">
        <v>-11.3924050632911</v>
      </c>
      <c r="L563" s="11">
        <v>3822.5619047619002</v>
      </c>
      <c r="M563" s="10">
        <v>26.667277868925499</v>
      </c>
      <c r="N563" s="8">
        <v>51</v>
      </c>
      <c r="O563" s="10">
        <v>34.210526315789501</v>
      </c>
      <c r="P563" s="8" t="s">
        <v>10</v>
      </c>
      <c r="Q563" s="8" t="s">
        <v>10</v>
      </c>
      <c r="R563" s="8" t="s">
        <v>10</v>
      </c>
      <c r="S563" s="8" t="s">
        <v>10</v>
      </c>
      <c r="T563" s="8">
        <v>439</v>
      </c>
      <c r="U563" s="10">
        <v>7.0731707317073198</v>
      </c>
      <c r="V563" s="8">
        <v>172</v>
      </c>
      <c r="W563" s="10">
        <v>9.5541401273885302</v>
      </c>
      <c r="X563" s="8">
        <v>18</v>
      </c>
      <c r="Y563" s="10" t="s">
        <v>67</v>
      </c>
      <c r="Z563" s="8">
        <v>39</v>
      </c>
      <c r="AA563" s="10">
        <v>-17.021276595744698</v>
      </c>
      <c r="AB563" s="8">
        <v>210</v>
      </c>
      <c r="AC563" s="10">
        <v>1.94174757281553</v>
      </c>
      <c r="AD563" s="8">
        <v>0</v>
      </c>
      <c r="AE563" s="10" t="s">
        <v>10</v>
      </c>
    </row>
    <row r="564" spans="1:31" x14ac:dyDescent="0.2">
      <c r="A564" s="17" t="s">
        <v>77</v>
      </c>
      <c r="B564" s="17" t="s">
        <v>641</v>
      </c>
      <c r="C564" s="4" t="s">
        <v>642</v>
      </c>
      <c r="D564" s="37" t="s">
        <v>20</v>
      </c>
      <c r="E564" s="4">
        <v>2015</v>
      </c>
      <c r="F564" s="5">
        <v>604002</v>
      </c>
      <c r="G564" s="6" t="s">
        <v>10</v>
      </c>
      <c r="H564" s="4">
        <v>278</v>
      </c>
      <c r="I564" s="4">
        <v>129</v>
      </c>
      <c r="J564" s="4">
        <v>407</v>
      </c>
      <c r="K564" s="6" t="s">
        <v>10</v>
      </c>
      <c r="L564" s="7">
        <v>1484.0343980344001</v>
      </c>
      <c r="M564" s="6" t="s">
        <v>10</v>
      </c>
      <c r="N564" s="4">
        <v>34</v>
      </c>
      <c r="O564" s="6" t="s">
        <v>10</v>
      </c>
      <c r="P564" s="4" t="s">
        <v>10</v>
      </c>
      <c r="Q564" s="4" t="s">
        <v>10</v>
      </c>
      <c r="R564" s="4" t="s">
        <v>10</v>
      </c>
      <c r="S564" s="4" t="s">
        <v>10</v>
      </c>
      <c r="T564" s="4">
        <v>536</v>
      </c>
      <c r="U564" s="6" t="s">
        <v>10</v>
      </c>
      <c r="V564" s="4">
        <v>205</v>
      </c>
      <c r="W564" s="6" t="s">
        <v>10</v>
      </c>
      <c r="X564" s="4">
        <v>161</v>
      </c>
      <c r="Y564" s="6" t="s">
        <v>10</v>
      </c>
      <c r="Z564" s="4">
        <v>0</v>
      </c>
      <c r="AA564" s="6" t="s">
        <v>10</v>
      </c>
      <c r="AB564" s="4">
        <v>170</v>
      </c>
      <c r="AC564" s="6" t="s">
        <v>10</v>
      </c>
      <c r="AD564" s="4">
        <v>0</v>
      </c>
      <c r="AE564" s="6" t="s">
        <v>10</v>
      </c>
    </row>
    <row r="565" spans="1:31" x14ac:dyDescent="0.2">
      <c r="A565" s="36" t="s">
        <v>77</v>
      </c>
      <c r="B565" s="36" t="s">
        <v>641</v>
      </c>
      <c r="C565" s="8" t="s">
        <v>642</v>
      </c>
      <c r="D565" s="38" t="s">
        <v>20</v>
      </c>
      <c r="E565" s="8">
        <v>2016</v>
      </c>
      <c r="F565" s="9">
        <v>622090</v>
      </c>
      <c r="G565" s="10">
        <v>2.99469207055605</v>
      </c>
      <c r="H565" s="8">
        <v>266</v>
      </c>
      <c r="I565" s="8">
        <v>21</v>
      </c>
      <c r="J565" s="8">
        <v>287</v>
      </c>
      <c r="K565" s="10">
        <v>-29.484029484029499</v>
      </c>
      <c r="L565" s="11">
        <v>2167.5609756097601</v>
      </c>
      <c r="M565" s="10">
        <v>46.058674817826898</v>
      </c>
      <c r="N565" s="8">
        <v>42</v>
      </c>
      <c r="O565" s="10">
        <v>23.529411764705898</v>
      </c>
      <c r="P565" s="8" t="s">
        <v>10</v>
      </c>
      <c r="Q565" s="8" t="s">
        <v>10</v>
      </c>
      <c r="R565" s="8" t="s">
        <v>10</v>
      </c>
      <c r="S565" s="8" t="s">
        <v>10</v>
      </c>
      <c r="T565" s="8">
        <v>489</v>
      </c>
      <c r="U565" s="10">
        <v>-8.7686567164179099</v>
      </c>
      <c r="V565" s="8">
        <v>176</v>
      </c>
      <c r="W565" s="10">
        <v>-14.146341463414601</v>
      </c>
      <c r="X565" s="8">
        <v>144</v>
      </c>
      <c r="Y565" s="10">
        <v>-10.559006211180099</v>
      </c>
      <c r="Z565" s="8">
        <v>0</v>
      </c>
      <c r="AA565" s="10" t="s">
        <v>10</v>
      </c>
      <c r="AB565" s="8">
        <v>169</v>
      </c>
      <c r="AC565" s="10">
        <v>-0.58823529411764497</v>
      </c>
      <c r="AD565" s="8">
        <v>0</v>
      </c>
      <c r="AE565" s="10" t="s">
        <v>10</v>
      </c>
    </row>
    <row r="566" spans="1:31" x14ac:dyDescent="0.2">
      <c r="A566" s="36" t="s">
        <v>77</v>
      </c>
      <c r="B566" s="36" t="s">
        <v>641</v>
      </c>
      <c r="C566" s="8" t="s">
        <v>642</v>
      </c>
      <c r="D566" s="38" t="s">
        <v>20</v>
      </c>
      <c r="E566" s="8">
        <v>2017</v>
      </c>
      <c r="F566" s="9">
        <v>645136</v>
      </c>
      <c r="G566" s="10">
        <v>3.7046086579112201</v>
      </c>
      <c r="H566" s="8">
        <v>199</v>
      </c>
      <c r="I566" s="8">
        <v>47</v>
      </c>
      <c r="J566" s="8">
        <v>246</v>
      </c>
      <c r="K566" s="10">
        <v>-14.285714285714301</v>
      </c>
      <c r="L566" s="11">
        <v>2622.5040650406499</v>
      </c>
      <c r="M566" s="10">
        <v>20.988710100896402</v>
      </c>
      <c r="N566" s="8">
        <v>30</v>
      </c>
      <c r="O566" s="10">
        <v>-28.571428571428601</v>
      </c>
      <c r="P566" s="8" t="s">
        <v>10</v>
      </c>
      <c r="Q566" s="8" t="s">
        <v>10</v>
      </c>
      <c r="R566" s="8" t="s">
        <v>10</v>
      </c>
      <c r="S566" s="8" t="s">
        <v>10</v>
      </c>
      <c r="T566" s="8">
        <v>474</v>
      </c>
      <c r="U566" s="10">
        <v>-3.0674846625766898</v>
      </c>
      <c r="V566" s="8">
        <v>154</v>
      </c>
      <c r="W566" s="10">
        <v>-12.5</v>
      </c>
      <c r="X566" s="8">
        <v>71</v>
      </c>
      <c r="Y566" s="10">
        <v>-50.6944444444444</v>
      </c>
      <c r="Z566" s="8">
        <v>80</v>
      </c>
      <c r="AA566" s="10" t="s">
        <v>67</v>
      </c>
      <c r="AB566" s="8">
        <v>169</v>
      </c>
      <c r="AC566" s="10">
        <v>0</v>
      </c>
      <c r="AD566" s="8">
        <v>0</v>
      </c>
      <c r="AE566" s="10" t="s">
        <v>10</v>
      </c>
    </row>
    <row r="567" spans="1:31" x14ac:dyDescent="0.2">
      <c r="A567" s="36" t="s">
        <v>77</v>
      </c>
      <c r="B567" s="36" t="s">
        <v>641</v>
      </c>
      <c r="C567" s="8" t="s">
        <v>642</v>
      </c>
      <c r="D567" s="38" t="s">
        <v>20</v>
      </c>
      <c r="E567" s="8">
        <v>2018</v>
      </c>
      <c r="F567" s="9">
        <v>615226</v>
      </c>
      <c r="G567" s="10">
        <v>-4.6362317402842201</v>
      </c>
      <c r="H567" s="8">
        <v>222</v>
      </c>
      <c r="I567" s="8">
        <v>47</v>
      </c>
      <c r="J567" s="8">
        <v>269</v>
      </c>
      <c r="K567" s="10">
        <v>9.3495934959349594</v>
      </c>
      <c r="L567" s="11">
        <v>2287.0855018587399</v>
      </c>
      <c r="M567" s="10">
        <v>-12.790011182564699</v>
      </c>
      <c r="N567" s="8">
        <v>18</v>
      </c>
      <c r="O567" s="10">
        <v>-40</v>
      </c>
      <c r="P567" s="8" t="s">
        <v>10</v>
      </c>
      <c r="Q567" s="8" t="s">
        <v>10</v>
      </c>
      <c r="R567" s="8" t="s">
        <v>10</v>
      </c>
      <c r="S567" s="8" t="s">
        <v>10</v>
      </c>
      <c r="T567" s="8">
        <v>389</v>
      </c>
      <c r="U567" s="10">
        <v>-17.932489451476801</v>
      </c>
      <c r="V567" s="8">
        <v>149</v>
      </c>
      <c r="W567" s="10">
        <v>-3.2467532467532401</v>
      </c>
      <c r="X567" s="8">
        <v>55</v>
      </c>
      <c r="Y567" s="10">
        <v>-22.5352112676056</v>
      </c>
      <c r="Z567" s="8">
        <v>0</v>
      </c>
      <c r="AA567" s="10">
        <v>-100</v>
      </c>
      <c r="AB567" s="8">
        <v>170</v>
      </c>
      <c r="AC567" s="10">
        <v>0.59171597633136397</v>
      </c>
      <c r="AD567" s="8">
        <v>15</v>
      </c>
      <c r="AE567" s="10" t="s">
        <v>67</v>
      </c>
    </row>
    <row r="568" spans="1:31" x14ac:dyDescent="0.2">
      <c r="A568" s="36" t="s">
        <v>77</v>
      </c>
      <c r="B568" s="36" t="s">
        <v>641</v>
      </c>
      <c r="C568" s="8" t="s">
        <v>642</v>
      </c>
      <c r="D568" s="38" t="s">
        <v>20</v>
      </c>
      <c r="E568" s="8">
        <v>2019</v>
      </c>
      <c r="F568" s="9">
        <v>635710</v>
      </c>
      <c r="G568" s="10">
        <v>3.32950818073359</v>
      </c>
      <c r="H568" s="8">
        <v>223</v>
      </c>
      <c r="I568" s="8">
        <v>161</v>
      </c>
      <c r="J568" s="8">
        <v>384</v>
      </c>
      <c r="K568" s="10">
        <v>42.750929368029702</v>
      </c>
      <c r="L568" s="11">
        <v>1655.4947916666699</v>
      </c>
      <c r="M568" s="10">
        <v>-27.615526821309</v>
      </c>
      <c r="N568" s="8">
        <v>42</v>
      </c>
      <c r="O568" s="10">
        <v>133.333333333333</v>
      </c>
      <c r="P568" s="8" t="s">
        <v>10</v>
      </c>
      <c r="Q568" s="8" t="s">
        <v>10</v>
      </c>
      <c r="R568" s="8" t="s">
        <v>10</v>
      </c>
      <c r="S568" s="8" t="s">
        <v>10</v>
      </c>
      <c r="T568" s="8">
        <v>438</v>
      </c>
      <c r="U568" s="10">
        <v>12.596401028277601</v>
      </c>
      <c r="V568" s="8">
        <v>216</v>
      </c>
      <c r="W568" s="10">
        <v>44.966442953020099</v>
      </c>
      <c r="X568" s="8">
        <v>28</v>
      </c>
      <c r="Y568" s="10">
        <v>-49.090909090909101</v>
      </c>
      <c r="Z568" s="8">
        <v>31</v>
      </c>
      <c r="AA568" s="10" t="s">
        <v>67</v>
      </c>
      <c r="AB568" s="8">
        <v>163</v>
      </c>
      <c r="AC568" s="10">
        <v>-4.1176470588235299</v>
      </c>
      <c r="AD568" s="8">
        <v>0</v>
      </c>
      <c r="AE568" s="10">
        <v>-100</v>
      </c>
    </row>
    <row r="569" spans="1:31" x14ac:dyDescent="0.2">
      <c r="A569" s="36" t="s">
        <v>77</v>
      </c>
      <c r="B569" s="36" t="s">
        <v>641</v>
      </c>
      <c r="C569" s="8" t="s">
        <v>642</v>
      </c>
      <c r="D569" s="38" t="s">
        <v>20</v>
      </c>
      <c r="E569" s="8">
        <v>2020</v>
      </c>
      <c r="F569" s="9">
        <v>633190</v>
      </c>
      <c r="G569" s="10">
        <v>-0.39640716678989202</v>
      </c>
      <c r="H569" s="8">
        <v>188</v>
      </c>
      <c r="I569" s="8">
        <v>282</v>
      </c>
      <c r="J569" s="8">
        <v>470</v>
      </c>
      <c r="K569" s="10">
        <v>22.3958333333333</v>
      </c>
      <c r="L569" s="11">
        <v>1347.2127659574501</v>
      </c>
      <c r="M569" s="10">
        <v>-18.621745429887898</v>
      </c>
      <c r="N569" s="8">
        <v>95</v>
      </c>
      <c r="O569" s="10">
        <v>126.19047619047601</v>
      </c>
      <c r="P569" s="8" t="s">
        <v>10</v>
      </c>
      <c r="Q569" s="8" t="s">
        <v>10</v>
      </c>
      <c r="R569" s="8" t="s">
        <v>10</v>
      </c>
      <c r="S569" s="8" t="s">
        <v>10</v>
      </c>
      <c r="T569" s="8">
        <v>366</v>
      </c>
      <c r="U569" s="10">
        <v>-16.438356164383599</v>
      </c>
      <c r="V569" s="8">
        <v>195</v>
      </c>
      <c r="W569" s="10">
        <v>-9.7222222222222197</v>
      </c>
      <c r="X569" s="8">
        <v>8</v>
      </c>
      <c r="Y569" s="10">
        <v>-71.428571428571402</v>
      </c>
      <c r="Z569" s="8">
        <v>0</v>
      </c>
      <c r="AA569" s="10">
        <v>-100</v>
      </c>
      <c r="AB569" s="8">
        <v>163</v>
      </c>
      <c r="AC569" s="10">
        <v>0</v>
      </c>
      <c r="AD569" s="8">
        <v>0</v>
      </c>
      <c r="AE569" s="10" t="s">
        <v>10</v>
      </c>
    </row>
    <row r="570" spans="1:31" x14ac:dyDescent="0.2">
      <c r="A570" s="17" t="s">
        <v>77</v>
      </c>
      <c r="B570" s="17" t="s">
        <v>639</v>
      </c>
      <c r="C570" s="4" t="s">
        <v>640</v>
      </c>
      <c r="D570" s="37" t="s">
        <v>20</v>
      </c>
      <c r="E570" s="4">
        <v>2015</v>
      </c>
      <c r="F570" s="5">
        <v>1333949</v>
      </c>
      <c r="G570" s="6" t="s">
        <v>10</v>
      </c>
      <c r="H570" s="4">
        <v>206</v>
      </c>
      <c r="I570" s="4">
        <v>165</v>
      </c>
      <c r="J570" s="4">
        <v>371</v>
      </c>
      <c r="K570" s="6" t="s">
        <v>10</v>
      </c>
      <c r="L570" s="7">
        <v>3595.5498652291099</v>
      </c>
      <c r="M570" s="6" t="s">
        <v>10</v>
      </c>
      <c r="N570" s="4">
        <v>59</v>
      </c>
      <c r="O570" s="6" t="s">
        <v>10</v>
      </c>
      <c r="P570" s="4" t="s">
        <v>10</v>
      </c>
      <c r="Q570" s="4" t="s">
        <v>10</v>
      </c>
      <c r="R570" s="4" t="s">
        <v>10</v>
      </c>
      <c r="S570" s="4" t="s">
        <v>10</v>
      </c>
      <c r="T570" s="4">
        <v>427</v>
      </c>
      <c r="U570" s="6" t="s">
        <v>10</v>
      </c>
      <c r="V570" s="4">
        <v>214</v>
      </c>
      <c r="W570" s="6" t="s">
        <v>10</v>
      </c>
      <c r="X570" s="4">
        <v>44</v>
      </c>
      <c r="Y570" s="6" t="s">
        <v>10</v>
      </c>
      <c r="Z570" s="4">
        <v>0</v>
      </c>
      <c r="AA570" s="6" t="s">
        <v>10</v>
      </c>
      <c r="AB570" s="4">
        <v>141</v>
      </c>
      <c r="AC570" s="6" t="s">
        <v>10</v>
      </c>
      <c r="AD570" s="4">
        <v>28</v>
      </c>
      <c r="AE570" s="6" t="s">
        <v>10</v>
      </c>
    </row>
    <row r="571" spans="1:31" x14ac:dyDescent="0.2">
      <c r="A571" s="36" t="s">
        <v>77</v>
      </c>
      <c r="B571" s="36" t="s">
        <v>639</v>
      </c>
      <c r="C571" s="8" t="s">
        <v>640</v>
      </c>
      <c r="D571" s="38" t="s">
        <v>20</v>
      </c>
      <c r="E571" s="8">
        <v>2016</v>
      </c>
      <c r="F571" s="9">
        <v>1360498</v>
      </c>
      <c r="G571" s="10">
        <v>1.9902559992923201</v>
      </c>
      <c r="H571" s="8">
        <v>243</v>
      </c>
      <c r="I571" s="8">
        <v>86</v>
      </c>
      <c r="J571" s="8">
        <v>329</v>
      </c>
      <c r="K571" s="10">
        <v>-11.320754716981099</v>
      </c>
      <c r="L571" s="11">
        <v>4135.2522796352596</v>
      </c>
      <c r="M571" s="10">
        <v>15.010288680053099</v>
      </c>
      <c r="N571" s="8">
        <v>35</v>
      </c>
      <c r="O571" s="10">
        <v>-40.677966101694899</v>
      </c>
      <c r="P571" s="8" t="s">
        <v>10</v>
      </c>
      <c r="Q571" s="8" t="s">
        <v>10</v>
      </c>
      <c r="R571" s="8" t="s">
        <v>10</v>
      </c>
      <c r="S571" s="8" t="s">
        <v>10</v>
      </c>
      <c r="T571" s="8">
        <v>538</v>
      </c>
      <c r="U571" s="10">
        <v>25.995316159250599</v>
      </c>
      <c r="V571" s="8">
        <v>261</v>
      </c>
      <c r="W571" s="10">
        <v>21.962616822429901</v>
      </c>
      <c r="X571" s="8">
        <v>56</v>
      </c>
      <c r="Y571" s="10">
        <v>27.272727272727298</v>
      </c>
      <c r="Z571" s="8">
        <v>23</v>
      </c>
      <c r="AA571" s="10" t="s">
        <v>67</v>
      </c>
      <c r="AB571" s="8">
        <v>170</v>
      </c>
      <c r="AC571" s="10">
        <v>20.5673758865248</v>
      </c>
      <c r="AD571" s="8">
        <v>28</v>
      </c>
      <c r="AE571" s="10">
        <v>0</v>
      </c>
    </row>
    <row r="572" spans="1:31" x14ac:dyDescent="0.2">
      <c r="A572" s="36" t="s">
        <v>77</v>
      </c>
      <c r="B572" s="36" t="s">
        <v>639</v>
      </c>
      <c r="C572" s="8" t="s">
        <v>640</v>
      </c>
      <c r="D572" s="38" t="s">
        <v>20</v>
      </c>
      <c r="E572" s="8">
        <v>2017</v>
      </c>
      <c r="F572" s="9">
        <v>1401337</v>
      </c>
      <c r="G572" s="10">
        <v>3.0017684700749401</v>
      </c>
      <c r="H572" s="8">
        <v>246</v>
      </c>
      <c r="I572" s="8">
        <v>73</v>
      </c>
      <c r="J572" s="8">
        <v>319</v>
      </c>
      <c r="K572" s="10">
        <v>-3.0395136778115499</v>
      </c>
      <c r="L572" s="11">
        <v>4392.9059561128497</v>
      </c>
      <c r="M572" s="10">
        <v>6.23066403340016</v>
      </c>
      <c r="N572" s="8">
        <v>21</v>
      </c>
      <c r="O572" s="10">
        <v>-40</v>
      </c>
      <c r="P572" s="8" t="s">
        <v>10</v>
      </c>
      <c r="Q572" s="8" t="s">
        <v>10</v>
      </c>
      <c r="R572" s="8" t="s">
        <v>10</v>
      </c>
      <c r="S572" s="8" t="s">
        <v>10</v>
      </c>
      <c r="T572" s="8">
        <v>595</v>
      </c>
      <c r="U572" s="10">
        <v>10.5947955390335</v>
      </c>
      <c r="V572" s="8">
        <v>293</v>
      </c>
      <c r="W572" s="10">
        <v>12.2605363984674</v>
      </c>
      <c r="X572" s="8">
        <v>54</v>
      </c>
      <c r="Y572" s="10">
        <v>-3.5714285714285698</v>
      </c>
      <c r="Z572" s="8">
        <v>42</v>
      </c>
      <c r="AA572" s="10">
        <v>82.608695652173907</v>
      </c>
      <c r="AB572" s="8">
        <v>178</v>
      </c>
      <c r="AC572" s="10">
        <v>4.7058823529411802</v>
      </c>
      <c r="AD572" s="8">
        <v>28</v>
      </c>
      <c r="AE572" s="10">
        <v>0</v>
      </c>
    </row>
    <row r="573" spans="1:31" x14ac:dyDescent="0.2">
      <c r="A573" s="36" t="s">
        <v>77</v>
      </c>
      <c r="B573" s="36" t="s">
        <v>639</v>
      </c>
      <c r="C573" s="8" t="s">
        <v>640</v>
      </c>
      <c r="D573" s="38" t="s">
        <v>20</v>
      </c>
      <c r="E573" s="8">
        <v>2018</v>
      </c>
      <c r="F573" s="9">
        <v>1524407</v>
      </c>
      <c r="G573" s="10">
        <v>8.7823271632733597</v>
      </c>
      <c r="H573" s="8">
        <v>196</v>
      </c>
      <c r="I573" s="8">
        <v>80</v>
      </c>
      <c r="J573" s="8">
        <v>276</v>
      </c>
      <c r="K573" s="10">
        <v>-13.4796238244514</v>
      </c>
      <c r="L573" s="11">
        <v>5523.2137681159402</v>
      </c>
      <c r="M573" s="10">
        <v>25.730298424218098</v>
      </c>
      <c r="N573" s="8">
        <v>28</v>
      </c>
      <c r="O573" s="10">
        <v>33.3333333333333</v>
      </c>
      <c r="P573" s="8" t="s">
        <v>10</v>
      </c>
      <c r="Q573" s="8" t="s">
        <v>10</v>
      </c>
      <c r="R573" s="8" t="s">
        <v>10</v>
      </c>
      <c r="S573" s="8" t="s">
        <v>10</v>
      </c>
      <c r="T573" s="8">
        <v>632</v>
      </c>
      <c r="U573" s="10">
        <v>6.2184873949579798</v>
      </c>
      <c r="V573" s="8">
        <v>307</v>
      </c>
      <c r="W573" s="10">
        <v>4.7781569965870396</v>
      </c>
      <c r="X573" s="8">
        <v>26</v>
      </c>
      <c r="Y573" s="10">
        <v>-51.851851851851897</v>
      </c>
      <c r="Z573" s="8">
        <v>69</v>
      </c>
      <c r="AA573" s="10">
        <v>64.285714285714306</v>
      </c>
      <c r="AB573" s="8">
        <v>230</v>
      </c>
      <c r="AC573" s="10">
        <v>29.2134831460674</v>
      </c>
      <c r="AD573" s="8">
        <v>0</v>
      </c>
      <c r="AE573" s="10">
        <v>-100</v>
      </c>
    </row>
    <row r="574" spans="1:31" x14ac:dyDescent="0.2">
      <c r="A574" s="36" t="s">
        <v>77</v>
      </c>
      <c r="B574" s="36" t="s">
        <v>639</v>
      </c>
      <c r="C574" s="8" t="s">
        <v>640</v>
      </c>
      <c r="D574" s="38" t="s">
        <v>20</v>
      </c>
      <c r="E574" s="8">
        <v>2019</v>
      </c>
      <c r="F574" s="9">
        <v>1610376</v>
      </c>
      <c r="G574" s="10">
        <v>5.6395044105675103</v>
      </c>
      <c r="H574" s="8">
        <v>226</v>
      </c>
      <c r="I574" s="8">
        <v>52</v>
      </c>
      <c r="J574" s="8">
        <v>278</v>
      </c>
      <c r="K574" s="10">
        <v>0.72463768115942395</v>
      </c>
      <c r="L574" s="11">
        <v>5792.7194244604298</v>
      </c>
      <c r="M574" s="10">
        <v>4.8795079759591298</v>
      </c>
      <c r="N574" s="8">
        <v>20</v>
      </c>
      <c r="O574" s="10">
        <v>-28.571428571428601</v>
      </c>
      <c r="P574" s="8" t="s">
        <v>10</v>
      </c>
      <c r="Q574" s="8" t="s">
        <v>10</v>
      </c>
      <c r="R574" s="8" t="s">
        <v>10</v>
      </c>
      <c r="S574" s="8" t="s">
        <v>10</v>
      </c>
      <c r="T574" s="8">
        <v>549</v>
      </c>
      <c r="U574" s="10">
        <v>-13.1329113924051</v>
      </c>
      <c r="V574" s="8">
        <v>266</v>
      </c>
      <c r="W574" s="10">
        <v>-13.355048859934801</v>
      </c>
      <c r="X574" s="8">
        <v>34</v>
      </c>
      <c r="Y574" s="10">
        <v>30.769230769230798</v>
      </c>
      <c r="Z574" s="8">
        <v>15</v>
      </c>
      <c r="AA574" s="10">
        <v>-78.260869565217405</v>
      </c>
      <c r="AB574" s="8">
        <v>206</v>
      </c>
      <c r="AC574" s="10">
        <v>-10.434782608695601</v>
      </c>
      <c r="AD574" s="8">
        <v>28</v>
      </c>
      <c r="AE574" s="10" t="s">
        <v>67</v>
      </c>
    </row>
    <row r="575" spans="1:31" x14ac:dyDescent="0.2">
      <c r="A575" s="36" t="s">
        <v>77</v>
      </c>
      <c r="B575" s="36" t="s">
        <v>639</v>
      </c>
      <c r="C575" s="8" t="s">
        <v>640</v>
      </c>
      <c r="D575" s="38" t="s">
        <v>20</v>
      </c>
      <c r="E575" s="8">
        <v>2020</v>
      </c>
      <c r="F575" s="9">
        <v>1718879</v>
      </c>
      <c r="G575" s="10">
        <v>6.7377432351202398</v>
      </c>
      <c r="H575" s="8">
        <v>208</v>
      </c>
      <c r="I575" s="8">
        <v>41</v>
      </c>
      <c r="J575" s="8">
        <v>249</v>
      </c>
      <c r="K575" s="10">
        <v>-10.431654676259001</v>
      </c>
      <c r="L575" s="11">
        <v>6903.1285140562204</v>
      </c>
      <c r="M575" s="10">
        <v>19.169046664110098</v>
      </c>
      <c r="N575" s="8">
        <v>29</v>
      </c>
      <c r="O575" s="10">
        <v>45</v>
      </c>
      <c r="P575" s="8" t="s">
        <v>10</v>
      </c>
      <c r="Q575" s="8" t="s">
        <v>10</v>
      </c>
      <c r="R575" s="8" t="s">
        <v>10</v>
      </c>
      <c r="S575" s="8" t="s">
        <v>10</v>
      </c>
      <c r="T575" s="8">
        <v>593</v>
      </c>
      <c r="U575" s="10">
        <v>8.0145719489981708</v>
      </c>
      <c r="V575" s="8">
        <v>235</v>
      </c>
      <c r="W575" s="10">
        <v>-11.654135338345901</v>
      </c>
      <c r="X575" s="8">
        <v>34</v>
      </c>
      <c r="Y575" s="10">
        <v>0</v>
      </c>
      <c r="Z575" s="8">
        <v>94</v>
      </c>
      <c r="AA575" s="10">
        <v>526.66666666666697</v>
      </c>
      <c r="AB575" s="8">
        <v>202</v>
      </c>
      <c r="AC575" s="10">
        <v>-1.94174757281553</v>
      </c>
      <c r="AD575" s="8">
        <v>28</v>
      </c>
      <c r="AE575" s="10">
        <v>0</v>
      </c>
    </row>
    <row r="576" spans="1:31" x14ac:dyDescent="0.2">
      <c r="A576" s="17" t="s">
        <v>70</v>
      </c>
      <c r="B576" s="17" t="s">
        <v>637</v>
      </c>
      <c r="C576" s="4" t="s">
        <v>638</v>
      </c>
      <c r="D576" s="37" t="s">
        <v>20</v>
      </c>
      <c r="E576" s="4">
        <v>2015</v>
      </c>
      <c r="F576" s="5">
        <v>2200358</v>
      </c>
      <c r="G576" s="6" t="s">
        <v>10</v>
      </c>
      <c r="H576" s="4">
        <v>324</v>
      </c>
      <c r="I576" s="4">
        <v>91</v>
      </c>
      <c r="J576" s="4">
        <v>415</v>
      </c>
      <c r="K576" s="6" t="s">
        <v>10</v>
      </c>
      <c r="L576" s="7">
        <v>5302.0674698795201</v>
      </c>
      <c r="M576" s="6" t="s">
        <v>10</v>
      </c>
      <c r="N576" s="4">
        <v>49</v>
      </c>
      <c r="O576" s="6" t="s">
        <v>10</v>
      </c>
      <c r="P576" s="4" t="s">
        <v>10</v>
      </c>
      <c r="Q576" s="4" t="s">
        <v>10</v>
      </c>
      <c r="R576" s="4" t="s">
        <v>10</v>
      </c>
      <c r="S576" s="4" t="s">
        <v>10</v>
      </c>
      <c r="T576" s="4">
        <v>813</v>
      </c>
      <c r="U576" s="6" t="s">
        <v>10</v>
      </c>
      <c r="V576" s="4">
        <v>107</v>
      </c>
      <c r="W576" s="6" t="s">
        <v>10</v>
      </c>
      <c r="X576" s="4">
        <v>241</v>
      </c>
      <c r="Y576" s="6" t="s">
        <v>10</v>
      </c>
      <c r="Z576" s="4">
        <v>51</v>
      </c>
      <c r="AA576" s="6" t="s">
        <v>10</v>
      </c>
      <c r="AB576" s="4">
        <v>414</v>
      </c>
      <c r="AC576" s="6" t="s">
        <v>10</v>
      </c>
      <c r="AD576" s="4">
        <v>0</v>
      </c>
      <c r="AE576" s="6" t="s">
        <v>10</v>
      </c>
    </row>
    <row r="577" spans="1:31" x14ac:dyDescent="0.2">
      <c r="A577" s="36" t="s">
        <v>70</v>
      </c>
      <c r="B577" s="36" t="s">
        <v>637</v>
      </c>
      <c r="C577" s="8" t="s">
        <v>638</v>
      </c>
      <c r="D577" s="38" t="s">
        <v>20</v>
      </c>
      <c r="E577" s="8">
        <v>2016</v>
      </c>
      <c r="F577" s="9">
        <v>2152110</v>
      </c>
      <c r="G577" s="10">
        <v>-2.1927340914523898</v>
      </c>
      <c r="H577" s="8">
        <v>314</v>
      </c>
      <c r="I577" s="8">
        <v>91</v>
      </c>
      <c r="J577" s="8">
        <v>405</v>
      </c>
      <c r="K577" s="10">
        <v>-2.4096385542168601</v>
      </c>
      <c r="L577" s="11">
        <v>5313.8518518518504</v>
      </c>
      <c r="M577" s="10">
        <v>0.22226012851174201</v>
      </c>
      <c r="N577" s="8">
        <v>43</v>
      </c>
      <c r="O577" s="10">
        <v>-12.244897959183699</v>
      </c>
      <c r="P577" s="8" t="s">
        <v>10</v>
      </c>
      <c r="Q577" s="8" t="s">
        <v>10</v>
      </c>
      <c r="R577" s="8" t="s">
        <v>10</v>
      </c>
      <c r="S577" s="8" t="s">
        <v>10</v>
      </c>
      <c r="T577" s="8">
        <v>838</v>
      </c>
      <c r="U577" s="10">
        <v>3.0750307503075098</v>
      </c>
      <c r="V577" s="8">
        <v>139</v>
      </c>
      <c r="W577" s="10">
        <v>29.906542056074802</v>
      </c>
      <c r="X577" s="8">
        <v>219</v>
      </c>
      <c r="Y577" s="10">
        <v>-9.1286307053941904</v>
      </c>
      <c r="Z577" s="8">
        <v>18</v>
      </c>
      <c r="AA577" s="10">
        <v>-64.705882352941202</v>
      </c>
      <c r="AB577" s="8">
        <v>462</v>
      </c>
      <c r="AC577" s="10">
        <v>11.5942028985507</v>
      </c>
      <c r="AD577" s="8">
        <v>0</v>
      </c>
      <c r="AE577" s="10" t="s">
        <v>10</v>
      </c>
    </row>
    <row r="578" spans="1:31" x14ac:dyDescent="0.2">
      <c r="A578" s="36" t="s">
        <v>70</v>
      </c>
      <c r="B578" s="36" t="s">
        <v>637</v>
      </c>
      <c r="C578" s="8" t="s">
        <v>638</v>
      </c>
      <c r="D578" s="38" t="s">
        <v>20</v>
      </c>
      <c r="E578" s="8">
        <v>2017</v>
      </c>
      <c r="F578" s="9">
        <v>2200978</v>
      </c>
      <c r="G578" s="10">
        <v>2.2707017763961899</v>
      </c>
      <c r="H578" s="8">
        <v>285</v>
      </c>
      <c r="I578" s="8">
        <v>118</v>
      </c>
      <c r="J578" s="8">
        <v>403</v>
      </c>
      <c r="K578" s="10">
        <v>-0.49382716049383202</v>
      </c>
      <c r="L578" s="11">
        <v>5461.4838709677397</v>
      </c>
      <c r="M578" s="10">
        <v>2.7782486834750699</v>
      </c>
      <c r="N578" s="8">
        <v>53</v>
      </c>
      <c r="O578" s="10">
        <v>23.255813953488399</v>
      </c>
      <c r="P578" s="8" t="s">
        <v>10</v>
      </c>
      <c r="Q578" s="8" t="s">
        <v>10</v>
      </c>
      <c r="R578" s="8" t="s">
        <v>10</v>
      </c>
      <c r="S578" s="8" t="s">
        <v>10</v>
      </c>
      <c r="T578" s="8">
        <v>773</v>
      </c>
      <c r="U578" s="10">
        <v>-7.75656324582339</v>
      </c>
      <c r="V578" s="8">
        <v>151</v>
      </c>
      <c r="W578" s="10">
        <v>8.6330935251798504</v>
      </c>
      <c r="X578" s="8">
        <v>134</v>
      </c>
      <c r="Y578" s="10">
        <v>-38.812785388127899</v>
      </c>
      <c r="Z578" s="8">
        <v>42</v>
      </c>
      <c r="AA578" s="10">
        <v>133.333333333333</v>
      </c>
      <c r="AB578" s="8">
        <v>446</v>
      </c>
      <c r="AC578" s="10">
        <v>-3.4632034632034698</v>
      </c>
      <c r="AD578" s="8">
        <v>0</v>
      </c>
      <c r="AE578" s="10" t="s">
        <v>10</v>
      </c>
    </row>
    <row r="579" spans="1:31" x14ac:dyDescent="0.2">
      <c r="A579" s="36" t="s">
        <v>70</v>
      </c>
      <c r="B579" s="36" t="s">
        <v>637</v>
      </c>
      <c r="C579" s="8" t="s">
        <v>638</v>
      </c>
      <c r="D579" s="38" t="s">
        <v>20</v>
      </c>
      <c r="E579" s="8">
        <v>2018</v>
      </c>
      <c r="F579" s="9">
        <v>2301469</v>
      </c>
      <c r="G579" s="10">
        <v>4.5657430469545801</v>
      </c>
      <c r="H579" s="8">
        <v>266</v>
      </c>
      <c r="I579" s="8">
        <v>118</v>
      </c>
      <c r="J579" s="8">
        <v>384</v>
      </c>
      <c r="K579" s="10">
        <v>-4.7146401985111703</v>
      </c>
      <c r="L579" s="11">
        <v>5993.4088541666697</v>
      </c>
      <c r="M579" s="10">
        <v>9.7395688747986995</v>
      </c>
      <c r="N579" s="8">
        <v>41</v>
      </c>
      <c r="O579" s="10">
        <v>-22.641509433962302</v>
      </c>
      <c r="P579" s="8" t="s">
        <v>10</v>
      </c>
      <c r="Q579" s="8" t="s">
        <v>10</v>
      </c>
      <c r="R579" s="8" t="s">
        <v>10</v>
      </c>
      <c r="S579" s="8" t="s">
        <v>10</v>
      </c>
      <c r="T579" s="8">
        <v>805</v>
      </c>
      <c r="U579" s="10">
        <v>4.1397153945666298</v>
      </c>
      <c r="V579" s="8">
        <v>148</v>
      </c>
      <c r="W579" s="10">
        <v>-1.98675496688742</v>
      </c>
      <c r="X579" s="8">
        <v>132</v>
      </c>
      <c r="Y579" s="10">
        <v>-1.4925373134328399</v>
      </c>
      <c r="Z579" s="8">
        <v>93</v>
      </c>
      <c r="AA579" s="10">
        <v>121.428571428571</v>
      </c>
      <c r="AB579" s="8">
        <v>432</v>
      </c>
      <c r="AC579" s="10">
        <v>-3.1390134529148002</v>
      </c>
      <c r="AD579" s="8">
        <v>0</v>
      </c>
      <c r="AE579" s="10" t="s">
        <v>10</v>
      </c>
    </row>
    <row r="580" spans="1:31" x14ac:dyDescent="0.2">
      <c r="A580" s="36" t="s">
        <v>70</v>
      </c>
      <c r="B580" s="36" t="s">
        <v>637</v>
      </c>
      <c r="C580" s="8" t="s">
        <v>638</v>
      </c>
      <c r="D580" s="38" t="s">
        <v>20</v>
      </c>
      <c r="E580" s="8">
        <v>2019</v>
      </c>
      <c r="F580" s="9">
        <v>2250609</v>
      </c>
      <c r="G580" s="10">
        <v>-2.2098928988398301</v>
      </c>
      <c r="H580" s="8">
        <v>324</v>
      </c>
      <c r="I580" s="8">
        <v>127</v>
      </c>
      <c r="J580" s="8">
        <v>451</v>
      </c>
      <c r="K580" s="10">
        <v>17.4479166666667</v>
      </c>
      <c r="L580" s="11">
        <v>4990.2638580931298</v>
      </c>
      <c r="M580" s="10">
        <v>-16.737469785264999</v>
      </c>
      <c r="N580" s="8">
        <v>63</v>
      </c>
      <c r="O580" s="10">
        <v>53.658536585365901</v>
      </c>
      <c r="P580" s="8" t="s">
        <v>10</v>
      </c>
      <c r="Q580" s="8" t="s">
        <v>10</v>
      </c>
      <c r="R580" s="8" t="s">
        <v>10</v>
      </c>
      <c r="S580" s="8" t="s">
        <v>10</v>
      </c>
      <c r="T580" s="8">
        <v>846</v>
      </c>
      <c r="U580" s="10">
        <v>5.0931677018633401</v>
      </c>
      <c r="V580" s="8">
        <v>151</v>
      </c>
      <c r="W580" s="10">
        <v>2.0270270270270201</v>
      </c>
      <c r="X580" s="8">
        <v>156</v>
      </c>
      <c r="Y580" s="10">
        <v>18.181818181818201</v>
      </c>
      <c r="Z580" s="8">
        <v>89</v>
      </c>
      <c r="AA580" s="10">
        <v>-4.3010752688171996</v>
      </c>
      <c r="AB580" s="8">
        <v>450</v>
      </c>
      <c r="AC580" s="10">
        <v>4.1666666666666696</v>
      </c>
      <c r="AD580" s="8">
        <v>0</v>
      </c>
      <c r="AE580" s="10" t="s">
        <v>10</v>
      </c>
    </row>
    <row r="581" spans="1:31" x14ac:dyDescent="0.2">
      <c r="A581" s="36" t="s">
        <v>70</v>
      </c>
      <c r="B581" s="36" t="s">
        <v>637</v>
      </c>
      <c r="C581" s="8" t="s">
        <v>638</v>
      </c>
      <c r="D581" s="38" t="s">
        <v>20</v>
      </c>
      <c r="E581" s="8">
        <v>2020</v>
      </c>
      <c r="F581" s="9">
        <v>2342942</v>
      </c>
      <c r="G581" s="10">
        <v>4.1025784576530304</v>
      </c>
      <c r="H581" s="8">
        <v>297</v>
      </c>
      <c r="I581" s="8">
        <v>127</v>
      </c>
      <c r="J581" s="8">
        <v>424</v>
      </c>
      <c r="K581" s="10">
        <v>-5.9866962305986604</v>
      </c>
      <c r="L581" s="11">
        <v>5525.8066037735898</v>
      </c>
      <c r="M581" s="10">
        <v>10.7317520858526</v>
      </c>
      <c r="N581" s="8">
        <v>61</v>
      </c>
      <c r="O581" s="10">
        <v>-3.17460317460317</v>
      </c>
      <c r="P581" s="8" t="s">
        <v>10</v>
      </c>
      <c r="Q581" s="8" t="s">
        <v>10</v>
      </c>
      <c r="R581" s="8" t="s">
        <v>10</v>
      </c>
      <c r="S581" s="8" t="s">
        <v>10</v>
      </c>
      <c r="T581" s="8">
        <v>838</v>
      </c>
      <c r="U581" s="10">
        <v>-0.94562647754137297</v>
      </c>
      <c r="V581" s="8">
        <v>141</v>
      </c>
      <c r="W581" s="10">
        <v>-6.6225165562913899</v>
      </c>
      <c r="X581" s="8">
        <v>164</v>
      </c>
      <c r="Y581" s="10">
        <v>5.1282051282051304</v>
      </c>
      <c r="Z581" s="8">
        <v>80</v>
      </c>
      <c r="AA581" s="10">
        <v>-10.1123595505618</v>
      </c>
      <c r="AB581" s="8">
        <v>453</v>
      </c>
      <c r="AC581" s="10">
        <v>0.66666666666665997</v>
      </c>
      <c r="AD581" s="8">
        <v>0</v>
      </c>
      <c r="AE581" s="10" t="s">
        <v>10</v>
      </c>
    </row>
    <row r="582" spans="1:31" x14ac:dyDescent="0.2">
      <c r="A582" s="17" t="s">
        <v>77</v>
      </c>
      <c r="B582" s="17" t="s">
        <v>635</v>
      </c>
      <c r="C582" s="4" t="s">
        <v>636</v>
      </c>
      <c r="D582" s="37" t="s">
        <v>20</v>
      </c>
      <c r="E582" s="4">
        <v>2015</v>
      </c>
      <c r="F582" s="5">
        <v>3588586</v>
      </c>
      <c r="G582" s="6" t="s">
        <v>10</v>
      </c>
      <c r="H582" s="4">
        <v>578</v>
      </c>
      <c r="I582" s="4">
        <v>522</v>
      </c>
      <c r="J582" s="4">
        <v>1100</v>
      </c>
      <c r="K582" s="6" t="s">
        <v>10</v>
      </c>
      <c r="L582" s="7">
        <v>3262.3509090909101</v>
      </c>
      <c r="M582" s="6" t="s">
        <v>10</v>
      </c>
      <c r="N582" s="4">
        <v>121</v>
      </c>
      <c r="O582" s="6" t="s">
        <v>10</v>
      </c>
      <c r="P582" s="4" t="s">
        <v>10</v>
      </c>
      <c r="Q582" s="4" t="s">
        <v>10</v>
      </c>
      <c r="R582" s="4" t="s">
        <v>10</v>
      </c>
      <c r="S582" s="4" t="s">
        <v>10</v>
      </c>
      <c r="T582" s="4">
        <v>1372</v>
      </c>
      <c r="U582" s="6" t="s">
        <v>10</v>
      </c>
      <c r="V582" s="4">
        <v>298</v>
      </c>
      <c r="W582" s="6" t="s">
        <v>10</v>
      </c>
      <c r="X582" s="4">
        <v>361</v>
      </c>
      <c r="Y582" s="6" t="s">
        <v>10</v>
      </c>
      <c r="Z582" s="4">
        <v>0</v>
      </c>
      <c r="AA582" s="6" t="s">
        <v>10</v>
      </c>
      <c r="AB582" s="4">
        <v>713</v>
      </c>
      <c r="AC582" s="6" t="s">
        <v>10</v>
      </c>
      <c r="AD582" s="4">
        <v>0</v>
      </c>
      <c r="AE582" s="6" t="s">
        <v>10</v>
      </c>
    </row>
    <row r="583" spans="1:31" x14ac:dyDescent="0.2">
      <c r="A583" s="36" t="s">
        <v>77</v>
      </c>
      <c r="B583" s="36" t="s">
        <v>635</v>
      </c>
      <c r="C583" s="8" t="s">
        <v>636</v>
      </c>
      <c r="D583" s="38" t="s">
        <v>20</v>
      </c>
      <c r="E583" s="8">
        <v>2016</v>
      </c>
      <c r="F583" s="9">
        <v>3389764</v>
      </c>
      <c r="G583" s="10">
        <v>-5.5403994776772798</v>
      </c>
      <c r="H583" s="8">
        <v>553</v>
      </c>
      <c r="I583" s="8">
        <v>517</v>
      </c>
      <c r="J583" s="8">
        <v>1070</v>
      </c>
      <c r="K583" s="10">
        <v>-2.72727272727272</v>
      </c>
      <c r="L583" s="11">
        <v>3168.0037383177601</v>
      </c>
      <c r="M583" s="10">
        <v>-2.8919994630327199</v>
      </c>
      <c r="N583" s="8">
        <v>155</v>
      </c>
      <c r="O583" s="10">
        <v>28.099173553719002</v>
      </c>
      <c r="P583" s="8" t="s">
        <v>10</v>
      </c>
      <c r="Q583" s="8" t="s">
        <v>10</v>
      </c>
      <c r="R583" s="8" t="s">
        <v>10</v>
      </c>
      <c r="S583" s="8" t="s">
        <v>10</v>
      </c>
      <c r="T583" s="8">
        <v>1441</v>
      </c>
      <c r="U583" s="10">
        <v>5.0291545189504303</v>
      </c>
      <c r="V583" s="8">
        <v>310</v>
      </c>
      <c r="W583" s="10">
        <v>4.0268456375838904</v>
      </c>
      <c r="X583" s="8">
        <v>384</v>
      </c>
      <c r="Y583" s="10">
        <v>6.3711911357340796</v>
      </c>
      <c r="Z583" s="8">
        <v>0</v>
      </c>
      <c r="AA583" s="10" t="s">
        <v>10</v>
      </c>
      <c r="AB583" s="8">
        <v>747</v>
      </c>
      <c r="AC583" s="10">
        <v>4.7685834502103797</v>
      </c>
      <c r="AD583" s="8">
        <v>0</v>
      </c>
      <c r="AE583" s="10" t="s">
        <v>10</v>
      </c>
    </row>
    <row r="584" spans="1:31" x14ac:dyDescent="0.2">
      <c r="A584" s="36" t="s">
        <v>77</v>
      </c>
      <c r="B584" s="36" t="s">
        <v>635</v>
      </c>
      <c r="C584" s="8" t="s">
        <v>636</v>
      </c>
      <c r="D584" s="38" t="s">
        <v>20</v>
      </c>
      <c r="E584" s="8">
        <v>2017</v>
      </c>
      <c r="F584" s="9">
        <v>3266642</v>
      </c>
      <c r="G584" s="10">
        <v>-3.6321702631805701</v>
      </c>
      <c r="H584" s="8">
        <v>563</v>
      </c>
      <c r="I584" s="8">
        <v>363</v>
      </c>
      <c r="J584" s="8">
        <v>926</v>
      </c>
      <c r="K584" s="10">
        <v>-13.4579439252336</v>
      </c>
      <c r="L584" s="11">
        <v>3527.6911447084199</v>
      </c>
      <c r="M584" s="10">
        <v>11.353755743409099</v>
      </c>
      <c r="N584" s="8">
        <v>234</v>
      </c>
      <c r="O584" s="10">
        <v>50.9677419354839</v>
      </c>
      <c r="P584" s="8" t="s">
        <v>10</v>
      </c>
      <c r="Q584" s="8" t="s">
        <v>10</v>
      </c>
      <c r="R584" s="8" t="s">
        <v>10</v>
      </c>
      <c r="S584" s="8" t="s">
        <v>10</v>
      </c>
      <c r="T584" s="8">
        <v>1398</v>
      </c>
      <c r="U584" s="10">
        <v>-2.9840388619014599</v>
      </c>
      <c r="V584" s="8">
        <v>306</v>
      </c>
      <c r="W584" s="10">
        <v>-1.2903225806451599</v>
      </c>
      <c r="X584" s="8">
        <v>393</v>
      </c>
      <c r="Y584" s="10">
        <v>2.34375</v>
      </c>
      <c r="Z584" s="8">
        <v>0</v>
      </c>
      <c r="AA584" s="10" t="s">
        <v>10</v>
      </c>
      <c r="AB584" s="8">
        <v>689</v>
      </c>
      <c r="AC584" s="10">
        <v>-7.76439089692101</v>
      </c>
      <c r="AD584" s="8">
        <v>10</v>
      </c>
      <c r="AE584" s="10" t="s">
        <v>67</v>
      </c>
    </row>
    <row r="585" spans="1:31" x14ac:dyDescent="0.2">
      <c r="A585" s="36" t="s">
        <v>77</v>
      </c>
      <c r="B585" s="36" t="s">
        <v>635</v>
      </c>
      <c r="C585" s="8" t="s">
        <v>636</v>
      </c>
      <c r="D585" s="38" t="s">
        <v>20</v>
      </c>
      <c r="E585" s="8">
        <v>2018</v>
      </c>
      <c r="F585" s="9">
        <v>3450386</v>
      </c>
      <c r="G585" s="10">
        <v>5.6248587999542004</v>
      </c>
      <c r="H585" s="8">
        <v>545</v>
      </c>
      <c r="I585" s="8">
        <v>464</v>
      </c>
      <c r="J585" s="8">
        <v>1009</v>
      </c>
      <c r="K585" s="10">
        <v>8.96328293736501</v>
      </c>
      <c r="L585" s="11">
        <v>3419.6095143706598</v>
      </c>
      <c r="M585" s="10">
        <v>-3.0638064928071498</v>
      </c>
      <c r="N585" s="8">
        <v>223</v>
      </c>
      <c r="O585" s="10">
        <v>-4.7008547008547099</v>
      </c>
      <c r="P585" s="8" t="s">
        <v>10</v>
      </c>
      <c r="Q585" s="8" t="s">
        <v>10</v>
      </c>
      <c r="R585" s="8" t="s">
        <v>10</v>
      </c>
      <c r="S585" s="8" t="s">
        <v>10</v>
      </c>
      <c r="T585" s="8">
        <v>1513</v>
      </c>
      <c r="U585" s="10">
        <v>8.2260371959942802</v>
      </c>
      <c r="V585" s="8">
        <v>341</v>
      </c>
      <c r="W585" s="10">
        <v>11.437908496732</v>
      </c>
      <c r="X585" s="8">
        <v>403</v>
      </c>
      <c r="Y585" s="10">
        <v>2.5445292620864999</v>
      </c>
      <c r="Z585" s="8">
        <v>0</v>
      </c>
      <c r="AA585" s="10" t="s">
        <v>10</v>
      </c>
      <c r="AB585" s="8">
        <v>765</v>
      </c>
      <c r="AC585" s="10">
        <v>11.0304789550073</v>
      </c>
      <c r="AD585" s="8">
        <v>4</v>
      </c>
      <c r="AE585" s="10">
        <v>-60</v>
      </c>
    </row>
    <row r="586" spans="1:31" x14ac:dyDescent="0.2">
      <c r="A586" s="36" t="s">
        <v>77</v>
      </c>
      <c r="B586" s="36" t="s">
        <v>635</v>
      </c>
      <c r="C586" s="8" t="s">
        <v>636</v>
      </c>
      <c r="D586" s="38" t="s">
        <v>20</v>
      </c>
      <c r="E586" s="8">
        <v>2019</v>
      </c>
      <c r="F586" s="9">
        <v>3383018</v>
      </c>
      <c r="G586" s="10">
        <v>-1.9524772011015501</v>
      </c>
      <c r="H586" s="8">
        <v>455</v>
      </c>
      <c r="I586" s="8">
        <v>231</v>
      </c>
      <c r="J586" s="8">
        <v>686</v>
      </c>
      <c r="K586" s="10">
        <v>-32.011892963329998</v>
      </c>
      <c r="L586" s="11">
        <v>4931.5131195335298</v>
      </c>
      <c r="M586" s="10">
        <v>44.2127558368637</v>
      </c>
      <c r="N586" s="8">
        <v>182</v>
      </c>
      <c r="O586" s="10">
        <v>-18.385650224215201</v>
      </c>
      <c r="P586" s="8" t="s">
        <v>10</v>
      </c>
      <c r="Q586" s="8" t="s">
        <v>10</v>
      </c>
      <c r="R586" s="8" t="s">
        <v>10</v>
      </c>
      <c r="S586" s="8" t="s">
        <v>10</v>
      </c>
      <c r="T586" s="8">
        <v>1391</v>
      </c>
      <c r="U586" s="10">
        <v>-8.0634500991407805</v>
      </c>
      <c r="V586" s="8">
        <v>337</v>
      </c>
      <c r="W586" s="10">
        <v>-1.17302052785924</v>
      </c>
      <c r="X586" s="8">
        <v>337</v>
      </c>
      <c r="Y586" s="10">
        <v>-16.3771712158809</v>
      </c>
      <c r="Z586" s="8">
        <v>0</v>
      </c>
      <c r="AA586" s="10" t="s">
        <v>10</v>
      </c>
      <c r="AB586" s="8">
        <v>717</v>
      </c>
      <c r="AC586" s="10">
        <v>-6.2745098039215703</v>
      </c>
      <c r="AD586" s="8">
        <v>0</v>
      </c>
      <c r="AE586" s="10">
        <v>-100</v>
      </c>
    </row>
    <row r="587" spans="1:31" x14ac:dyDescent="0.2">
      <c r="A587" s="36" t="s">
        <v>77</v>
      </c>
      <c r="B587" s="36" t="s">
        <v>635</v>
      </c>
      <c r="C587" s="8" t="s">
        <v>636</v>
      </c>
      <c r="D587" s="38" t="s">
        <v>20</v>
      </c>
      <c r="E587" s="8">
        <v>2020</v>
      </c>
      <c r="F587" s="9">
        <v>3511743</v>
      </c>
      <c r="G587" s="10">
        <v>3.80503443966305</v>
      </c>
      <c r="H587" s="8">
        <v>452</v>
      </c>
      <c r="I587" s="8">
        <v>220</v>
      </c>
      <c r="J587" s="8">
        <v>672</v>
      </c>
      <c r="K587" s="10">
        <v>-2.0408163265306101</v>
      </c>
      <c r="L587" s="11">
        <v>5225.8080357142899</v>
      </c>
      <c r="M587" s="10">
        <v>5.9676393238226701</v>
      </c>
      <c r="N587" s="8">
        <v>294</v>
      </c>
      <c r="O587" s="10">
        <v>61.538461538461497</v>
      </c>
      <c r="P587" s="8" t="s">
        <v>10</v>
      </c>
      <c r="Q587" s="8" t="s">
        <v>10</v>
      </c>
      <c r="R587" s="8" t="s">
        <v>10</v>
      </c>
      <c r="S587" s="8" t="s">
        <v>10</v>
      </c>
      <c r="T587" s="8">
        <v>1366</v>
      </c>
      <c r="U587" s="10">
        <v>-1.79726815240834</v>
      </c>
      <c r="V587" s="8">
        <v>304</v>
      </c>
      <c r="W587" s="10">
        <v>-9.7922848664688509</v>
      </c>
      <c r="X587" s="8">
        <v>286</v>
      </c>
      <c r="Y587" s="10">
        <v>-15.133531157269999</v>
      </c>
      <c r="Z587" s="8">
        <v>0</v>
      </c>
      <c r="AA587" s="10" t="s">
        <v>10</v>
      </c>
      <c r="AB587" s="8">
        <v>776</v>
      </c>
      <c r="AC587" s="10">
        <v>8.2287308228730804</v>
      </c>
      <c r="AD587" s="8">
        <v>0</v>
      </c>
      <c r="AE587" s="10" t="s">
        <v>10</v>
      </c>
    </row>
    <row r="588" spans="1:31" x14ac:dyDescent="0.2">
      <c r="A588" s="17" t="s">
        <v>70</v>
      </c>
      <c r="B588" s="17" t="s">
        <v>633</v>
      </c>
      <c r="C588" s="4" t="s">
        <v>634</v>
      </c>
      <c r="D588" s="37" t="s">
        <v>20</v>
      </c>
      <c r="E588" s="4">
        <v>2015</v>
      </c>
      <c r="F588" s="5">
        <v>4061462</v>
      </c>
      <c r="G588" s="6" t="s">
        <v>10</v>
      </c>
      <c r="H588" s="4">
        <v>487</v>
      </c>
      <c r="I588" s="4">
        <v>197</v>
      </c>
      <c r="J588" s="4">
        <v>684</v>
      </c>
      <c r="K588" s="6" t="s">
        <v>10</v>
      </c>
      <c r="L588" s="7">
        <v>5937.8099415204697</v>
      </c>
      <c r="M588" s="6" t="s">
        <v>10</v>
      </c>
      <c r="N588" s="4">
        <v>83</v>
      </c>
      <c r="O588" s="6" t="s">
        <v>10</v>
      </c>
      <c r="P588" s="4" t="s">
        <v>10</v>
      </c>
      <c r="Q588" s="4" t="s">
        <v>10</v>
      </c>
      <c r="R588" s="4" t="s">
        <v>10</v>
      </c>
      <c r="S588" s="4" t="s">
        <v>10</v>
      </c>
      <c r="T588" s="4">
        <v>2342</v>
      </c>
      <c r="U588" s="6" t="s">
        <v>10</v>
      </c>
      <c r="V588" s="4">
        <v>115</v>
      </c>
      <c r="W588" s="6" t="s">
        <v>10</v>
      </c>
      <c r="X588" s="4">
        <v>470</v>
      </c>
      <c r="Y588" s="6" t="s">
        <v>10</v>
      </c>
      <c r="Z588" s="4">
        <v>44</v>
      </c>
      <c r="AA588" s="6" t="s">
        <v>10</v>
      </c>
      <c r="AB588" s="4">
        <v>1713</v>
      </c>
      <c r="AC588" s="6" t="s">
        <v>10</v>
      </c>
      <c r="AD588" s="4">
        <v>0</v>
      </c>
      <c r="AE588" s="6" t="s">
        <v>10</v>
      </c>
    </row>
    <row r="589" spans="1:31" x14ac:dyDescent="0.2">
      <c r="A589" s="36" t="s">
        <v>70</v>
      </c>
      <c r="B589" s="36" t="s">
        <v>633</v>
      </c>
      <c r="C589" s="8" t="s">
        <v>634</v>
      </c>
      <c r="D589" s="38" t="s">
        <v>20</v>
      </c>
      <c r="E589" s="8">
        <v>2016</v>
      </c>
      <c r="F589" s="9">
        <v>4781918</v>
      </c>
      <c r="G589" s="10">
        <v>17.738833946987601</v>
      </c>
      <c r="H589" s="8">
        <v>315</v>
      </c>
      <c r="I589" s="8">
        <v>158</v>
      </c>
      <c r="J589" s="8">
        <v>473</v>
      </c>
      <c r="K589" s="10">
        <v>-30.8479532163743</v>
      </c>
      <c r="L589" s="11">
        <v>10109.763213530699</v>
      </c>
      <c r="M589" s="10">
        <v>70.260808498392194</v>
      </c>
      <c r="N589" s="8">
        <v>24</v>
      </c>
      <c r="O589" s="10">
        <v>-71.0843373493976</v>
      </c>
      <c r="P589" s="8" t="s">
        <v>10</v>
      </c>
      <c r="Q589" s="8" t="s">
        <v>10</v>
      </c>
      <c r="R589" s="8" t="s">
        <v>10</v>
      </c>
      <c r="S589" s="8" t="s">
        <v>10</v>
      </c>
      <c r="T589" s="8">
        <v>2243</v>
      </c>
      <c r="U589" s="10">
        <v>-4.22715627668659</v>
      </c>
      <c r="V589" s="8">
        <v>114</v>
      </c>
      <c r="W589" s="10">
        <v>-0.86956521739129899</v>
      </c>
      <c r="X589" s="8">
        <v>293</v>
      </c>
      <c r="Y589" s="10">
        <v>-37.659574468085097</v>
      </c>
      <c r="Z589" s="8">
        <v>129</v>
      </c>
      <c r="AA589" s="10">
        <v>193.18181818181799</v>
      </c>
      <c r="AB589" s="8">
        <v>1707</v>
      </c>
      <c r="AC589" s="10">
        <v>-0.35026269702276303</v>
      </c>
      <c r="AD589" s="8">
        <v>0</v>
      </c>
      <c r="AE589" s="10" t="s">
        <v>10</v>
      </c>
    </row>
    <row r="590" spans="1:31" x14ac:dyDescent="0.2">
      <c r="A590" s="36" t="s">
        <v>70</v>
      </c>
      <c r="B590" s="36" t="s">
        <v>633</v>
      </c>
      <c r="C590" s="8" t="s">
        <v>634</v>
      </c>
      <c r="D590" s="38" t="s">
        <v>20</v>
      </c>
      <c r="E590" s="8">
        <v>2017</v>
      </c>
      <c r="F590" s="9">
        <v>5002841</v>
      </c>
      <c r="G590" s="10">
        <v>4.6199662980419101</v>
      </c>
      <c r="H590" s="8">
        <v>275</v>
      </c>
      <c r="I590" s="8">
        <v>185</v>
      </c>
      <c r="J590" s="8">
        <v>460</v>
      </c>
      <c r="K590" s="10">
        <v>-2.74841437632135</v>
      </c>
      <c r="L590" s="11">
        <v>10875.741304347801</v>
      </c>
      <c r="M590" s="10">
        <v>7.5766175195083099</v>
      </c>
      <c r="N590" s="8">
        <v>47</v>
      </c>
      <c r="O590" s="10">
        <v>95.8333333333333</v>
      </c>
      <c r="P590" s="8" t="s">
        <v>10</v>
      </c>
      <c r="Q590" s="8" t="s">
        <v>10</v>
      </c>
      <c r="R590" s="8" t="s">
        <v>10</v>
      </c>
      <c r="S590" s="8" t="s">
        <v>10</v>
      </c>
      <c r="T590" s="8">
        <v>2427</v>
      </c>
      <c r="U590" s="10">
        <v>8.2032991529202004</v>
      </c>
      <c r="V590" s="8">
        <v>111</v>
      </c>
      <c r="W590" s="10">
        <v>-2.6315789473684199</v>
      </c>
      <c r="X590" s="8">
        <v>230</v>
      </c>
      <c r="Y590" s="10">
        <v>-21.501706484641598</v>
      </c>
      <c r="Z590" s="8">
        <v>225</v>
      </c>
      <c r="AA590" s="10">
        <v>74.418604651162795</v>
      </c>
      <c r="AB590" s="8">
        <v>1861</v>
      </c>
      <c r="AC590" s="10">
        <v>9.0216754540128896</v>
      </c>
      <c r="AD590" s="8">
        <v>0</v>
      </c>
      <c r="AE590" s="10" t="s">
        <v>10</v>
      </c>
    </row>
    <row r="591" spans="1:31" x14ac:dyDescent="0.2">
      <c r="A591" s="36" t="s">
        <v>70</v>
      </c>
      <c r="B591" s="36" t="s">
        <v>633</v>
      </c>
      <c r="C591" s="8" t="s">
        <v>634</v>
      </c>
      <c r="D591" s="38" t="s">
        <v>20</v>
      </c>
      <c r="E591" s="8">
        <v>2018</v>
      </c>
      <c r="F591" s="9">
        <v>5144877</v>
      </c>
      <c r="G591" s="10">
        <v>2.8391068195051701</v>
      </c>
      <c r="H591" s="8">
        <v>178</v>
      </c>
      <c r="I591" s="8">
        <v>143</v>
      </c>
      <c r="J591" s="8">
        <v>321</v>
      </c>
      <c r="K591" s="10">
        <v>-30.2173913043478</v>
      </c>
      <c r="L591" s="11">
        <v>16027.6542056075</v>
      </c>
      <c r="M591" s="10">
        <v>47.370682669695903</v>
      </c>
      <c r="N591" s="8">
        <v>46</v>
      </c>
      <c r="O591" s="10">
        <v>-2.12765957446809</v>
      </c>
      <c r="P591" s="8" t="s">
        <v>10</v>
      </c>
      <c r="Q591" s="8" t="s">
        <v>10</v>
      </c>
      <c r="R591" s="8" t="s">
        <v>10</v>
      </c>
      <c r="S591" s="8" t="s">
        <v>10</v>
      </c>
      <c r="T591" s="8">
        <v>2312</v>
      </c>
      <c r="U591" s="10">
        <v>-4.7383601153687698</v>
      </c>
      <c r="V591" s="8">
        <v>91</v>
      </c>
      <c r="W591" s="10">
        <v>-18.018018018018001</v>
      </c>
      <c r="X591" s="8">
        <v>106</v>
      </c>
      <c r="Y591" s="10">
        <v>-53.913043478260903</v>
      </c>
      <c r="Z591" s="8">
        <v>233</v>
      </c>
      <c r="AA591" s="10">
        <v>3.5555555555555598</v>
      </c>
      <c r="AB591" s="8">
        <v>1882</v>
      </c>
      <c r="AC591" s="10">
        <v>1.12842557764643</v>
      </c>
      <c r="AD591" s="8">
        <v>0</v>
      </c>
      <c r="AE591" s="10" t="s">
        <v>10</v>
      </c>
    </row>
    <row r="592" spans="1:31" x14ac:dyDescent="0.2">
      <c r="A592" s="36" t="s">
        <v>70</v>
      </c>
      <c r="B592" s="36" t="s">
        <v>633</v>
      </c>
      <c r="C592" s="8" t="s">
        <v>634</v>
      </c>
      <c r="D592" s="38" t="s">
        <v>20</v>
      </c>
      <c r="E592" s="8">
        <v>2019</v>
      </c>
      <c r="F592" s="9">
        <v>5803531</v>
      </c>
      <c r="G592" s="10">
        <v>12.8021330733465</v>
      </c>
      <c r="H592" s="8">
        <v>178</v>
      </c>
      <c r="I592" s="8">
        <v>197</v>
      </c>
      <c r="J592" s="8">
        <v>375</v>
      </c>
      <c r="K592" s="10">
        <v>16.822429906542101</v>
      </c>
      <c r="L592" s="11">
        <v>15476.0826666667</v>
      </c>
      <c r="M592" s="10">
        <v>-3.4413740892153402</v>
      </c>
      <c r="N592" s="8">
        <v>43</v>
      </c>
      <c r="O592" s="10">
        <v>-6.5217391304347796</v>
      </c>
      <c r="P592" s="8" t="s">
        <v>10</v>
      </c>
      <c r="Q592" s="8" t="s">
        <v>10</v>
      </c>
      <c r="R592" s="8" t="s">
        <v>10</v>
      </c>
      <c r="S592" s="8" t="s">
        <v>10</v>
      </c>
      <c r="T592" s="8">
        <v>2226</v>
      </c>
      <c r="U592" s="10">
        <v>-3.7197231833909998</v>
      </c>
      <c r="V592" s="8">
        <v>87</v>
      </c>
      <c r="W592" s="10">
        <v>-4.3956043956043898</v>
      </c>
      <c r="X592" s="8">
        <v>96</v>
      </c>
      <c r="Y592" s="10">
        <v>-9.4339622641509404</v>
      </c>
      <c r="Z592" s="8">
        <v>247</v>
      </c>
      <c r="AA592" s="10">
        <v>6.0085836909871304</v>
      </c>
      <c r="AB592" s="8">
        <v>1796</v>
      </c>
      <c r="AC592" s="10">
        <v>-4.5696068012752402</v>
      </c>
      <c r="AD592" s="8">
        <v>0</v>
      </c>
      <c r="AE592" s="10" t="s">
        <v>10</v>
      </c>
    </row>
    <row r="593" spans="1:31" x14ac:dyDescent="0.2">
      <c r="A593" s="36" t="s">
        <v>70</v>
      </c>
      <c r="B593" s="36" t="s">
        <v>633</v>
      </c>
      <c r="C593" s="8" t="s">
        <v>634</v>
      </c>
      <c r="D593" s="38" t="s">
        <v>20</v>
      </c>
      <c r="E593" s="8">
        <v>2020</v>
      </c>
      <c r="F593" s="9">
        <v>6122252</v>
      </c>
      <c r="G593" s="10">
        <v>5.4918462570459301</v>
      </c>
      <c r="H593" s="8">
        <v>204</v>
      </c>
      <c r="I593" s="8">
        <v>140</v>
      </c>
      <c r="J593" s="8">
        <v>344</v>
      </c>
      <c r="K593" s="10">
        <v>-8.2666666666666693</v>
      </c>
      <c r="L593" s="11">
        <v>17797.244186046501</v>
      </c>
      <c r="M593" s="10">
        <v>14.9983789139309</v>
      </c>
      <c r="N593" s="8">
        <v>36</v>
      </c>
      <c r="O593" s="10">
        <v>-16.2790697674419</v>
      </c>
      <c r="P593" s="8" t="s">
        <v>10</v>
      </c>
      <c r="Q593" s="8" t="s">
        <v>10</v>
      </c>
      <c r="R593" s="8" t="s">
        <v>10</v>
      </c>
      <c r="S593" s="8" t="s">
        <v>10</v>
      </c>
      <c r="T593" s="8">
        <v>2260</v>
      </c>
      <c r="U593" s="10">
        <v>1.5274034141958599</v>
      </c>
      <c r="V593" s="8">
        <v>79</v>
      </c>
      <c r="W593" s="10">
        <v>-9.1954022988505706</v>
      </c>
      <c r="X593" s="8">
        <v>148</v>
      </c>
      <c r="Y593" s="10">
        <v>54.1666666666667</v>
      </c>
      <c r="Z593" s="8">
        <v>236</v>
      </c>
      <c r="AA593" s="10">
        <v>-4.4534412955465603</v>
      </c>
      <c r="AB593" s="8">
        <v>1797</v>
      </c>
      <c r="AC593" s="10">
        <v>5.5679287305121498E-2</v>
      </c>
      <c r="AD593" s="8">
        <v>0</v>
      </c>
      <c r="AE593" s="10" t="s">
        <v>10</v>
      </c>
    </row>
    <row r="594" spans="1:31" x14ac:dyDescent="0.2">
      <c r="A594" s="17" t="s">
        <v>64</v>
      </c>
      <c r="B594" s="17" t="s">
        <v>631</v>
      </c>
      <c r="C594" s="4" t="s">
        <v>632</v>
      </c>
      <c r="D594" s="37" t="s">
        <v>21</v>
      </c>
      <c r="E594" s="4">
        <v>2015</v>
      </c>
      <c r="F594" s="5">
        <v>1122558</v>
      </c>
      <c r="G594" s="6" t="s">
        <v>10</v>
      </c>
      <c r="H594" s="4">
        <v>87</v>
      </c>
      <c r="I594" s="4">
        <v>1193</v>
      </c>
      <c r="J594" s="4">
        <v>1280</v>
      </c>
      <c r="K594" s="6" t="s">
        <v>10</v>
      </c>
      <c r="L594" s="7">
        <v>876.99843750000002</v>
      </c>
      <c r="M594" s="6" t="s">
        <v>10</v>
      </c>
      <c r="N594" s="4">
        <v>153</v>
      </c>
      <c r="O594" s="6" t="s">
        <v>10</v>
      </c>
      <c r="P594" s="4" t="s">
        <v>10</v>
      </c>
      <c r="Q594" s="4" t="s">
        <v>10</v>
      </c>
      <c r="R594" s="4" t="s">
        <v>10</v>
      </c>
      <c r="S594" s="4" t="s">
        <v>10</v>
      </c>
      <c r="T594" s="4">
        <v>258</v>
      </c>
      <c r="U594" s="6" t="s">
        <v>10</v>
      </c>
      <c r="V594" s="4">
        <v>132</v>
      </c>
      <c r="W594" s="6" t="s">
        <v>10</v>
      </c>
      <c r="X594" s="4">
        <v>22</v>
      </c>
      <c r="Y594" s="6" t="s">
        <v>10</v>
      </c>
      <c r="Z594" s="4">
        <v>0</v>
      </c>
      <c r="AA594" s="6" t="s">
        <v>10</v>
      </c>
      <c r="AB594" s="4">
        <v>104</v>
      </c>
      <c r="AC594" s="6" t="s">
        <v>10</v>
      </c>
      <c r="AD594" s="4">
        <v>0</v>
      </c>
      <c r="AE594" s="6" t="s">
        <v>10</v>
      </c>
    </row>
    <row r="595" spans="1:31" x14ac:dyDescent="0.2">
      <c r="A595" s="36" t="s">
        <v>64</v>
      </c>
      <c r="B595" s="36" t="s">
        <v>631</v>
      </c>
      <c r="C595" s="8" t="s">
        <v>632</v>
      </c>
      <c r="D595" s="38" t="s">
        <v>21</v>
      </c>
      <c r="E595" s="8">
        <v>2016</v>
      </c>
      <c r="F595" s="9">
        <v>1121767</v>
      </c>
      <c r="G595" s="10">
        <v>-7.0464065108444301E-2</v>
      </c>
      <c r="H595" s="8">
        <v>112</v>
      </c>
      <c r="I595" s="8">
        <v>973</v>
      </c>
      <c r="J595" s="8">
        <v>1085</v>
      </c>
      <c r="K595" s="10">
        <v>-15.234375</v>
      </c>
      <c r="L595" s="11">
        <v>1033.8866359446999</v>
      </c>
      <c r="M595" s="10">
        <v>17.889222116738399</v>
      </c>
      <c r="N595" s="8">
        <v>55</v>
      </c>
      <c r="O595" s="10">
        <v>-64.052287581699304</v>
      </c>
      <c r="P595" s="8" t="s">
        <v>10</v>
      </c>
      <c r="Q595" s="8" t="s">
        <v>10</v>
      </c>
      <c r="R595" s="8" t="s">
        <v>10</v>
      </c>
      <c r="S595" s="8" t="s">
        <v>10</v>
      </c>
      <c r="T595" s="8">
        <v>306</v>
      </c>
      <c r="U595" s="10">
        <v>18.604651162790699</v>
      </c>
      <c r="V595" s="8">
        <v>125</v>
      </c>
      <c r="W595" s="10">
        <v>-5.3030303030303001</v>
      </c>
      <c r="X595" s="8">
        <v>21</v>
      </c>
      <c r="Y595" s="10">
        <v>-4.5454545454545396</v>
      </c>
      <c r="Z595" s="8">
        <v>0</v>
      </c>
      <c r="AA595" s="10" t="s">
        <v>10</v>
      </c>
      <c r="AB595" s="8">
        <v>160</v>
      </c>
      <c r="AC595" s="10">
        <v>53.846153846153904</v>
      </c>
      <c r="AD595" s="8">
        <v>0</v>
      </c>
      <c r="AE595" s="10" t="s">
        <v>10</v>
      </c>
    </row>
    <row r="596" spans="1:31" x14ac:dyDescent="0.2">
      <c r="A596" s="36" t="s">
        <v>64</v>
      </c>
      <c r="B596" s="36" t="s">
        <v>631</v>
      </c>
      <c r="C596" s="8" t="s">
        <v>632</v>
      </c>
      <c r="D596" s="38" t="s">
        <v>21</v>
      </c>
      <c r="E596" s="8">
        <v>2017</v>
      </c>
      <c r="F596" s="9">
        <v>1095776</v>
      </c>
      <c r="G596" s="10">
        <v>-2.3169695667638601</v>
      </c>
      <c r="H596" s="8">
        <v>87</v>
      </c>
      <c r="I596" s="8">
        <v>765</v>
      </c>
      <c r="J596" s="8">
        <v>852</v>
      </c>
      <c r="K596" s="10">
        <v>-21.474654377880199</v>
      </c>
      <c r="L596" s="11">
        <v>1286.1220657276999</v>
      </c>
      <c r="M596" s="10">
        <v>24.3968169249545</v>
      </c>
      <c r="N596" s="8">
        <v>64</v>
      </c>
      <c r="O596" s="10">
        <v>16.363636363636399</v>
      </c>
      <c r="P596" s="8" t="s">
        <v>10</v>
      </c>
      <c r="Q596" s="8" t="s">
        <v>10</v>
      </c>
      <c r="R596" s="8" t="s">
        <v>10</v>
      </c>
      <c r="S596" s="8" t="s">
        <v>10</v>
      </c>
      <c r="T596" s="8">
        <v>390</v>
      </c>
      <c r="U596" s="10">
        <v>27.4509803921569</v>
      </c>
      <c r="V596" s="8">
        <v>129</v>
      </c>
      <c r="W596" s="10">
        <v>3.2</v>
      </c>
      <c r="X596" s="8">
        <v>0</v>
      </c>
      <c r="Y596" s="10">
        <v>-100</v>
      </c>
      <c r="Z596" s="8">
        <v>108</v>
      </c>
      <c r="AA596" s="10" t="s">
        <v>67</v>
      </c>
      <c r="AB596" s="8">
        <v>153</v>
      </c>
      <c r="AC596" s="10">
        <v>-4.375</v>
      </c>
      <c r="AD596" s="8">
        <v>0</v>
      </c>
      <c r="AE596" s="10" t="s">
        <v>10</v>
      </c>
    </row>
    <row r="597" spans="1:31" x14ac:dyDescent="0.2">
      <c r="A597" s="36" t="s">
        <v>64</v>
      </c>
      <c r="B597" s="36" t="s">
        <v>631</v>
      </c>
      <c r="C597" s="8" t="s">
        <v>632</v>
      </c>
      <c r="D597" s="38" t="s">
        <v>21</v>
      </c>
      <c r="E597" s="8">
        <v>2018</v>
      </c>
      <c r="F597" s="9">
        <v>1136986</v>
      </c>
      <c r="G597" s="10">
        <v>3.7608051280553698</v>
      </c>
      <c r="H597" s="8">
        <v>127</v>
      </c>
      <c r="I597" s="8">
        <v>727</v>
      </c>
      <c r="J597" s="8">
        <v>854</v>
      </c>
      <c r="K597" s="10">
        <v>0.234741784037551</v>
      </c>
      <c r="L597" s="11">
        <v>1331.3653395784499</v>
      </c>
      <c r="M597" s="10">
        <v>3.5178055844299601</v>
      </c>
      <c r="N597" s="8">
        <v>66</v>
      </c>
      <c r="O597" s="10">
        <v>3.125</v>
      </c>
      <c r="P597" s="8" t="s">
        <v>10</v>
      </c>
      <c r="Q597" s="8" t="s">
        <v>10</v>
      </c>
      <c r="R597" s="8" t="s">
        <v>10</v>
      </c>
      <c r="S597" s="8" t="s">
        <v>10</v>
      </c>
      <c r="T597" s="8">
        <v>353</v>
      </c>
      <c r="U597" s="10">
        <v>-9.4871794871794908</v>
      </c>
      <c r="V597" s="8">
        <v>134</v>
      </c>
      <c r="W597" s="10">
        <v>3.8759689922480698</v>
      </c>
      <c r="X597" s="8">
        <v>6</v>
      </c>
      <c r="Y597" s="10" t="s">
        <v>67</v>
      </c>
      <c r="Z597" s="8">
        <v>66</v>
      </c>
      <c r="AA597" s="10">
        <v>-38.8888888888889</v>
      </c>
      <c r="AB597" s="8">
        <v>147</v>
      </c>
      <c r="AC597" s="10">
        <v>-3.9215686274509798</v>
      </c>
      <c r="AD597" s="8">
        <v>0</v>
      </c>
      <c r="AE597" s="10" t="s">
        <v>10</v>
      </c>
    </row>
    <row r="598" spans="1:31" x14ac:dyDescent="0.2">
      <c r="A598" s="36" t="s">
        <v>64</v>
      </c>
      <c r="B598" s="36" t="s">
        <v>631</v>
      </c>
      <c r="C598" s="8" t="s">
        <v>632</v>
      </c>
      <c r="D598" s="38" t="s">
        <v>21</v>
      </c>
      <c r="E598" s="8">
        <v>2019</v>
      </c>
      <c r="F598" s="9">
        <v>1170412</v>
      </c>
      <c r="G598" s="10">
        <v>2.9398778876784699</v>
      </c>
      <c r="H598" s="8">
        <v>111</v>
      </c>
      <c r="I598" s="8">
        <v>764</v>
      </c>
      <c r="J598" s="8">
        <v>875</v>
      </c>
      <c r="K598" s="10">
        <v>2.4590163934426101</v>
      </c>
      <c r="L598" s="11">
        <v>1337.6137142857101</v>
      </c>
      <c r="M598" s="10">
        <v>0.46932081837418599</v>
      </c>
      <c r="N598" s="8">
        <v>84</v>
      </c>
      <c r="O598" s="10">
        <v>27.272727272727298</v>
      </c>
      <c r="P598" s="8" t="s">
        <v>10</v>
      </c>
      <c r="Q598" s="8" t="s">
        <v>10</v>
      </c>
      <c r="R598" s="8" t="s">
        <v>10</v>
      </c>
      <c r="S598" s="8" t="s">
        <v>10</v>
      </c>
      <c r="T598" s="8">
        <v>420</v>
      </c>
      <c r="U598" s="10">
        <v>18.980169971671401</v>
      </c>
      <c r="V598" s="8">
        <v>155</v>
      </c>
      <c r="W598" s="10">
        <v>15.6716417910448</v>
      </c>
      <c r="X598" s="8">
        <v>6</v>
      </c>
      <c r="Y598" s="10">
        <v>0</v>
      </c>
      <c r="Z598" s="8">
        <v>90</v>
      </c>
      <c r="AA598" s="10">
        <v>36.363636363636402</v>
      </c>
      <c r="AB598" s="8">
        <v>166</v>
      </c>
      <c r="AC598" s="10">
        <v>12.925170068027199</v>
      </c>
      <c r="AD598" s="8">
        <v>3</v>
      </c>
      <c r="AE598" s="10" t="s">
        <v>67</v>
      </c>
    </row>
    <row r="599" spans="1:31" x14ac:dyDescent="0.2">
      <c r="A599" s="36" t="s">
        <v>64</v>
      </c>
      <c r="B599" s="36" t="s">
        <v>631</v>
      </c>
      <c r="C599" s="8" t="s">
        <v>632</v>
      </c>
      <c r="D599" s="38" t="s">
        <v>21</v>
      </c>
      <c r="E599" s="8">
        <v>2020</v>
      </c>
      <c r="F599" s="9">
        <v>1401727</v>
      </c>
      <c r="G599" s="10">
        <v>19.763553347026502</v>
      </c>
      <c r="H599" s="8">
        <v>108</v>
      </c>
      <c r="I599" s="8">
        <v>682</v>
      </c>
      <c r="J599" s="8">
        <v>790</v>
      </c>
      <c r="K599" s="10">
        <v>-9.7142857142857206</v>
      </c>
      <c r="L599" s="11">
        <v>1774.3379746835401</v>
      </c>
      <c r="M599" s="10">
        <v>32.649505289428099</v>
      </c>
      <c r="N599" s="8">
        <v>84</v>
      </c>
      <c r="O599" s="10">
        <v>0</v>
      </c>
      <c r="P599" s="8" t="s">
        <v>10</v>
      </c>
      <c r="Q599" s="8" t="s">
        <v>10</v>
      </c>
      <c r="R599" s="8" t="s">
        <v>10</v>
      </c>
      <c r="S599" s="8" t="s">
        <v>10</v>
      </c>
      <c r="T599" s="8">
        <v>367</v>
      </c>
      <c r="U599" s="10">
        <v>-12.619047619047601</v>
      </c>
      <c r="V599" s="8">
        <v>131</v>
      </c>
      <c r="W599" s="10">
        <v>-15.4838709677419</v>
      </c>
      <c r="X599" s="8">
        <v>14</v>
      </c>
      <c r="Y599" s="10">
        <v>133.333333333333</v>
      </c>
      <c r="Z599" s="8">
        <v>28</v>
      </c>
      <c r="AA599" s="10">
        <v>-68.8888888888889</v>
      </c>
      <c r="AB599" s="8">
        <v>191</v>
      </c>
      <c r="AC599" s="10">
        <v>15.060240963855399</v>
      </c>
      <c r="AD599" s="8">
        <v>3</v>
      </c>
      <c r="AE599" s="10">
        <v>0</v>
      </c>
    </row>
    <row r="600" spans="1:31" x14ac:dyDescent="0.2">
      <c r="A600" s="17" t="s">
        <v>64</v>
      </c>
      <c r="B600" s="17" t="s">
        <v>629</v>
      </c>
      <c r="C600" s="4" t="s">
        <v>630</v>
      </c>
      <c r="D600" s="37" t="s">
        <v>22</v>
      </c>
      <c r="E600" s="4">
        <v>2015</v>
      </c>
      <c r="F600" s="5">
        <v>2100869</v>
      </c>
      <c r="G600" s="6" t="s">
        <v>10</v>
      </c>
      <c r="H600" s="4">
        <v>813</v>
      </c>
      <c r="I600" s="4">
        <v>1904</v>
      </c>
      <c r="J600" s="4">
        <v>2717</v>
      </c>
      <c r="K600" s="6" t="s">
        <v>10</v>
      </c>
      <c r="L600" s="7">
        <v>773.23113728376904</v>
      </c>
      <c r="M600" s="6" t="s">
        <v>10</v>
      </c>
      <c r="N600" s="4">
        <v>666</v>
      </c>
      <c r="O600" s="6" t="s">
        <v>10</v>
      </c>
      <c r="P600" s="4" t="s">
        <v>10</v>
      </c>
      <c r="Q600" s="4" t="s">
        <v>10</v>
      </c>
      <c r="R600" s="4" t="s">
        <v>10</v>
      </c>
      <c r="S600" s="4" t="s">
        <v>10</v>
      </c>
      <c r="T600" s="4">
        <v>1314</v>
      </c>
      <c r="U600" s="6" t="s">
        <v>10</v>
      </c>
      <c r="V600" s="4">
        <v>294</v>
      </c>
      <c r="W600" s="6" t="s">
        <v>10</v>
      </c>
      <c r="X600" s="4">
        <v>582</v>
      </c>
      <c r="Y600" s="6" t="s">
        <v>10</v>
      </c>
      <c r="Z600" s="4">
        <v>54</v>
      </c>
      <c r="AA600" s="6" t="s">
        <v>10</v>
      </c>
      <c r="AB600" s="4">
        <v>384</v>
      </c>
      <c r="AC600" s="6" t="s">
        <v>10</v>
      </c>
      <c r="AD600" s="4">
        <v>0</v>
      </c>
      <c r="AE600" s="6" t="s">
        <v>10</v>
      </c>
    </row>
    <row r="601" spans="1:31" x14ac:dyDescent="0.2">
      <c r="A601" s="36" t="s">
        <v>64</v>
      </c>
      <c r="B601" s="36" t="s">
        <v>629</v>
      </c>
      <c r="C601" s="8" t="s">
        <v>630</v>
      </c>
      <c r="D601" s="38" t="s">
        <v>22</v>
      </c>
      <c r="E601" s="8">
        <v>2016</v>
      </c>
      <c r="F601" s="9">
        <v>2146702</v>
      </c>
      <c r="G601" s="10">
        <v>2.1816210339626201</v>
      </c>
      <c r="H601" s="8">
        <v>846</v>
      </c>
      <c r="I601" s="8">
        <v>2135</v>
      </c>
      <c r="J601" s="8">
        <v>2981</v>
      </c>
      <c r="K601" s="10">
        <v>9.7165991902834001</v>
      </c>
      <c r="L601" s="11">
        <v>720.12814491781296</v>
      </c>
      <c r="M601" s="10">
        <v>-6.8676738177536301</v>
      </c>
      <c r="N601" s="8">
        <v>859</v>
      </c>
      <c r="O601" s="10">
        <v>28.978978978979001</v>
      </c>
      <c r="P601" s="8" t="s">
        <v>10</v>
      </c>
      <c r="Q601" s="8" t="s">
        <v>10</v>
      </c>
      <c r="R601" s="8" t="s">
        <v>10</v>
      </c>
      <c r="S601" s="8" t="s">
        <v>10</v>
      </c>
      <c r="T601" s="8">
        <v>1509</v>
      </c>
      <c r="U601" s="10">
        <v>14.8401826484018</v>
      </c>
      <c r="V601" s="8">
        <v>300</v>
      </c>
      <c r="W601" s="10">
        <v>2.0408163265306101</v>
      </c>
      <c r="X601" s="8">
        <v>695</v>
      </c>
      <c r="Y601" s="10">
        <v>19.415807560137502</v>
      </c>
      <c r="Z601" s="8">
        <v>59</v>
      </c>
      <c r="AA601" s="10">
        <v>9.2592592592592595</v>
      </c>
      <c r="AB601" s="8">
        <v>455</v>
      </c>
      <c r="AC601" s="10">
        <v>18.4895833333333</v>
      </c>
      <c r="AD601" s="8">
        <v>0</v>
      </c>
      <c r="AE601" s="10" t="s">
        <v>10</v>
      </c>
    </row>
    <row r="602" spans="1:31" x14ac:dyDescent="0.2">
      <c r="A602" s="36" t="s">
        <v>64</v>
      </c>
      <c r="B602" s="36" t="s">
        <v>629</v>
      </c>
      <c r="C602" s="8" t="s">
        <v>630</v>
      </c>
      <c r="D602" s="38" t="s">
        <v>22</v>
      </c>
      <c r="E602" s="8">
        <v>2017</v>
      </c>
      <c r="F602" s="9">
        <v>2408944</v>
      </c>
      <c r="G602" s="10">
        <v>12.216041164539799</v>
      </c>
      <c r="H602" s="8">
        <v>785</v>
      </c>
      <c r="I602" s="8">
        <v>1476</v>
      </c>
      <c r="J602" s="8">
        <v>2261</v>
      </c>
      <c r="K602" s="10">
        <v>-24.152968802415302</v>
      </c>
      <c r="L602" s="11">
        <v>1065.43299425033</v>
      </c>
      <c r="M602" s="10">
        <v>47.950472672044803</v>
      </c>
      <c r="N602" s="8">
        <v>641</v>
      </c>
      <c r="O602" s="10">
        <v>-25.378346915017499</v>
      </c>
      <c r="P602" s="8" t="s">
        <v>10</v>
      </c>
      <c r="Q602" s="8" t="s">
        <v>10</v>
      </c>
      <c r="R602" s="8" t="s">
        <v>10</v>
      </c>
      <c r="S602" s="8" t="s">
        <v>10</v>
      </c>
      <c r="T602" s="8">
        <v>1822</v>
      </c>
      <c r="U602" s="10">
        <v>20.742213386348599</v>
      </c>
      <c r="V602" s="8">
        <v>395</v>
      </c>
      <c r="W602" s="10">
        <v>31.6666666666667</v>
      </c>
      <c r="X602" s="8">
        <v>641</v>
      </c>
      <c r="Y602" s="10">
        <v>-7.7697841726618799</v>
      </c>
      <c r="Z602" s="8">
        <v>344</v>
      </c>
      <c r="AA602" s="10">
        <v>483.05084745762701</v>
      </c>
      <c r="AB602" s="8">
        <v>442</v>
      </c>
      <c r="AC602" s="10">
        <v>-2.8571428571428599</v>
      </c>
      <c r="AD602" s="8">
        <v>0</v>
      </c>
      <c r="AE602" s="10" t="s">
        <v>10</v>
      </c>
    </row>
    <row r="603" spans="1:31" x14ac:dyDescent="0.2">
      <c r="A603" s="36" t="s">
        <v>64</v>
      </c>
      <c r="B603" s="36" t="s">
        <v>629</v>
      </c>
      <c r="C603" s="8" t="s">
        <v>630</v>
      </c>
      <c r="D603" s="38" t="s">
        <v>22</v>
      </c>
      <c r="E603" s="8">
        <v>2018</v>
      </c>
      <c r="F603" s="9">
        <v>2613196</v>
      </c>
      <c r="G603" s="10">
        <v>8.4789019587005807</v>
      </c>
      <c r="H603" s="8">
        <v>705</v>
      </c>
      <c r="I603" s="8">
        <v>1330</v>
      </c>
      <c r="J603" s="8">
        <v>2035</v>
      </c>
      <c r="K603" s="10">
        <v>-9.99557717823971</v>
      </c>
      <c r="L603" s="11">
        <v>1284.1257985258001</v>
      </c>
      <c r="M603" s="10">
        <v>20.526190333475199</v>
      </c>
      <c r="N603" s="8">
        <v>597</v>
      </c>
      <c r="O603" s="10">
        <v>-6.8642745709828397</v>
      </c>
      <c r="P603" s="8" t="s">
        <v>10</v>
      </c>
      <c r="Q603" s="8" t="s">
        <v>10</v>
      </c>
      <c r="R603" s="8" t="s">
        <v>10</v>
      </c>
      <c r="S603" s="8" t="s">
        <v>10</v>
      </c>
      <c r="T603" s="8">
        <v>2185</v>
      </c>
      <c r="U603" s="10">
        <v>19.923161361141599</v>
      </c>
      <c r="V603" s="8">
        <v>544</v>
      </c>
      <c r="W603" s="10">
        <v>37.721518987341803</v>
      </c>
      <c r="X603" s="8">
        <v>289</v>
      </c>
      <c r="Y603" s="10">
        <v>-54.914196567862703</v>
      </c>
      <c r="Z603" s="8">
        <v>692</v>
      </c>
      <c r="AA603" s="10">
        <v>101.162790697674</v>
      </c>
      <c r="AB603" s="8">
        <v>660</v>
      </c>
      <c r="AC603" s="10">
        <v>49.321266968325801</v>
      </c>
      <c r="AD603" s="8">
        <v>0</v>
      </c>
      <c r="AE603" s="10" t="s">
        <v>10</v>
      </c>
    </row>
    <row r="604" spans="1:31" x14ac:dyDescent="0.2">
      <c r="A604" s="36" t="s">
        <v>64</v>
      </c>
      <c r="B604" s="36" t="s">
        <v>629</v>
      </c>
      <c r="C604" s="8" t="s">
        <v>630</v>
      </c>
      <c r="D604" s="38" t="s">
        <v>22</v>
      </c>
      <c r="E604" s="8">
        <v>2019</v>
      </c>
      <c r="F604" s="9">
        <v>2667935</v>
      </c>
      <c r="G604" s="10">
        <v>2.0947146712301699</v>
      </c>
      <c r="H604" s="8">
        <v>758</v>
      </c>
      <c r="I604" s="8">
        <v>1237</v>
      </c>
      <c r="J604" s="8">
        <v>1995</v>
      </c>
      <c r="K604" s="10">
        <v>-1.9656019656019701</v>
      </c>
      <c r="L604" s="11">
        <v>1337.31077694236</v>
      </c>
      <c r="M604" s="10">
        <v>4.1417264942122296</v>
      </c>
      <c r="N604" s="8">
        <v>627</v>
      </c>
      <c r="O604" s="10">
        <v>5.0251256281407004</v>
      </c>
      <c r="P604" s="8" t="s">
        <v>10</v>
      </c>
      <c r="Q604" s="8" t="s">
        <v>10</v>
      </c>
      <c r="R604" s="8" t="s">
        <v>10</v>
      </c>
      <c r="S604" s="8" t="s">
        <v>10</v>
      </c>
      <c r="T604" s="8">
        <v>2089</v>
      </c>
      <c r="U604" s="10">
        <v>-4.3935926773455396</v>
      </c>
      <c r="V604" s="8">
        <v>525</v>
      </c>
      <c r="W604" s="10">
        <v>-3.4926470588235299</v>
      </c>
      <c r="X604" s="8">
        <v>303</v>
      </c>
      <c r="Y604" s="10">
        <v>4.8442906574394504</v>
      </c>
      <c r="Z604" s="8">
        <v>512</v>
      </c>
      <c r="AA604" s="10">
        <v>-26.011560693641599</v>
      </c>
      <c r="AB604" s="8">
        <v>749</v>
      </c>
      <c r="AC604" s="10">
        <v>13.4848484848485</v>
      </c>
      <c r="AD604" s="8">
        <v>0</v>
      </c>
      <c r="AE604" s="10" t="s">
        <v>10</v>
      </c>
    </row>
    <row r="605" spans="1:31" x14ac:dyDescent="0.2">
      <c r="A605" s="36" t="s">
        <v>64</v>
      </c>
      <c r="B605" s="36" t="s">
        <v>629</v>
      </c>
      <c r="C605" s="8" t="s">
        <v>630</v>
      </c>
      <c r="D605" s="38" t="s">
        <v>22</v>
      </c>
      <c r="E605" s="8">
        <v>2020</v>
      </c>
      <c r="F605" s="9">
        <v>2881917</v>
      </c>
      <c r="G605" s="10">
        <v>8.0205102448147993</v>
      </c>
      <c r="H605" s="8">
        <v>706</v>
      </c>
      <c r="I605" s="8">
        <v>1304</v>
      </c>
      <c r="J605" s="8">
        <v>2010</v>
      </c>
      <c r="K605" s="10">
        <v>0.75187969924812603</v>
      </c>
      <c r="L605" s="11">
        <v>1433.7895522388101</v>
      </c>
      <c r="M605" s="10">
        <v>7.2143870340326099</v>
      </c>
      <c r="N605" s="8">
        <v>709</v>
      </c>
      <c r="O605" s="10">
        <v>13.0781499202552</v>
      </c>
      <c r="P605" s="8" t="s">
        <v>10</v>
      </c>
      <c r="Q605" s="8" t="s">
        <v>10</v>
      </c>
      <c r="R605" s="8" t="s">
        <v>10</v>
      </c>
      <c r="S605" s="8" t="s">
        <v>10</v>
      </c>
      <c r="T605" s="8">
        <v>1857</v>
      </c>
      <c r="U605" s="10">
        <v>-11.1057922450933</v>
      </c>
      <c r="V605" s="8">
        <v>487</v>
      </c>
      <c r="W605" s="10">
        <v>-7.2380952380952399</v>
      </c>
      <c r="X605" s="8">
        <v>408</v>
      </c>
      <c r="Y605" s="10">
        <v>34.653465346534702</v>
      </c>
      <c r="Z605" s="8">
        <v>295</v>
      </c>
      <c r="AA605" s="10">
        <v>-42.3828125</v>
      </c>
      <c r="AB605" s="8">
        <v>667</v>
      </c>
      <c r="AC605" s="10">
        <v>-10.9479305740988</v>
      </c>
      <c r="AD605" s="8">
        <v>0</v>
      </c>
      <c r="AE605" s="10" t="s">
        <v>10</v>
      </c>
    </row>
    <row r="606" spans="1:31" x14ac:dyDescent="0.2">
      <c r="A606" s="17" t="s">
        <v>70</v>
      </c>
      <c r="B606" s="17" t="s">
        <v>627</v>
      </c>
      <c r="C606" s="4" t="s">
        <v>628</v>
      </c>
      <c r="D606" s="37" t="s">
        <v>22</v>
      </c>
      <c r="E606" s="4">
        <v>2015</v>
      </c>
      <c r="F606" s="5">
        <v>9265576</v>
      </c>
      <c r="G606" s="6" t="s">
        <v>10</v>
      </c>
      <c r="H606" s="4">
        <v>2964</v>
      </c>
      <c r="I606" s="4">
        <v>1939</v>
      </c>
      <c r="J606" s="4">
        <v>4903</v>
      </c>
      <c r="K606" s="6" t="s">
        <v>10</v>
      </c>
      <c r="L606" s="7">
        <v>1889.7768713032799</v>
      </c>
      <c r="M606" s="6" t="s">
        <v>10</v>
      </c>
      <c r="N606" s="4">
        <v>868</v>
      </c>
      <c r="O606" s="6" t="s">
        <v>10</v>
      </c>
      <c r="P606" s="4" t="s">
        <v>10</v>
      </c>
      <c r="Q606" s="4" t="s">
        <v>10</v>
      </c>
      <c r="R606" s="4" t="s">
        <v>10</v>
      </c>
      <c r="S606" s="4" t="s">
        <v>10</v>
      </c>
      <c r="T606" s="4">
        <v>4383</v>
      </c>
      <c r="U606" s="6" t="s">
        <v>10</v>
      </c>
      <c r="V606" s="4">
        <v>1110</v>
      </c>
      <c r="W606" s="6" t="s">
        <v>10</v>
      </c>
      <c r="X606" s="4">
        <v>2352</v>
      </c>
      <c r="Y606" s="6" t="s">
        <v>10</v>
      </c>
      <c r="Z606" s="4">
        <v>0</v>
      </c>
      <c r="AA606" s="6" t="s">
        <v>10</v>
      </c>
      <c r="AB606" s="4">
        <v>921</v>
      </c>
      <c r="AC606" s="6" t="s">
        <v>10</v>
      </c>
      <c r="AD606" s="4">
        <v>0</v>
      </c>
      <c r="AE606" s="6" t="s">
        <v>10</v>
      </c>
    </row>
    <row r="607" spans="1:31" x14ac:dyDescent="0.2">
      <c r="A607" s="36" t="s">
        <v>70</v>
      </c>
      <c r="B607" s="36" t="s">
        <v>627</v>
      </c>
      <c r="C607" s="8" t="s">
        <v>628</v>
      </c>
      <c r="D607" s="38" t="s">
        <v>22</v>
      </c>
      <c r="E607" s="8">
        <v>2016</v>
      </c>
      <c r="F607" s="9">
        <v>9372980</v>
      </c>
      <c r="G607" s="10">
        <v>1.1591724033130899</v>
      </c>
      <c r="H607" s="8">
        <v>2767</v>
      </c>
      <c r="I607" s="8">
        <v>2173</v>
      </c>
      <c r="J607" s="8">
        <v>4940</v>
      </c>
      <c r="K607" s="10">
        <v>0.75464001631653199</v>
      </c>
      <c r="L607" s="11">
        <v>1897.3643724696401</v>
      </c>
      <c r="M607" s="10">
        <v>0.40150248855142001</v>
      </c>
      <c r="N607" s="8">
        <v>1090</v>
      </c>
      <c r="O607" s="10">
        <v>25.576036866359502</v>
      </c>
      <c r="P607" s="8" t="s">
        <v>10</v>
      </c>
      <c r="Q607" s="8" t="s">
        <v>10</v>
      </c>
      <c r="R607" s="8" t="s">
        <v>10</v>
      </c>
      <c r="S607" s="8" t="s">
        <v>10</v>
      </c>
      <c r="T607" s="8">
        <v>5173</v>
      </c>
      <c r="U607" s="10">
        <v>18.024184348619698</v>
      </c>
      <c r="V607" s="8">
        <v>1414</v>
      </c>
      <c r="W607" s="10">
        <v>27.387387387387399</v>
      </c>
      <c r="X607" s="8">
        <v>1978</v>
      </c>
      <c r="Y607" s="10">
        <v>-15.901360544217701</v>
      </c>
      <c r="Z607" s="8">
        <v>104</v>
      </c>
      <c r="AA607" s="10" t="s">
        <v>67</v>
      </c>
      <c r="AB607" s="8">
        <v>1677</v>
      </c>
      <c r="AC607" s="10">
        <v>82.084690553745901</v>
      </c>
      <c r="AD607" s="8">
        <v>0</v>
      </c>
      <c r="AE607" s="10" t="s">
        <v>10</v>
      </c>
    </row>
    <row r="608" spans="1:31" x14ac:dyDescent="0.2">
      <c r="A608" s="36" t="s">
        <v>70</v>
      </c>
      <c r="B608" s="36" t="s">
        <v>627</v>
      </c>
      <c r="C608" s="8" t="s">
        <v>628</v>
      </c>
      <c r="D608" s="38" t="s">
        <v>22</v>
      </c>
      <c r="E608" s="8">
        <v>2017</v>
      </c>
      <c r="F608" s="9">
        <v>9353552</v>
      </c>
      <c r="G608" s="10">
        <v>-0.20727666121126401</v>
      </c>
      <c r="H608" s="8">
        <v>2635</v>
      </c>
      <c r="I608" s="8">
        <v>2324</v>
      </c>
      <c r="J608" s="8">
        <v>4959</v>
      </c>
      <c r="K608" s="10">
        <v>0.38461538461538303</v>
      </c>
      <c r="L608" s="11">
        <v>1886.17705182496</v>
      </c>
      <c r="M608" s="10">
        <v>-0.589624260210453</v>
      </c>
      <c r="N608" s="8">
        <v>1159</v>
      </c>
      <c r="O608" s="10">
        <v>6.3302752293578104</v>
      </c>
      <c r="P608" s="8" t="s">
        <v>10</v>
      </c>
      <c r="Q608" s="8" t="s">
        <v>10</v>
      </c>
      <c r="R608" s="8" t="s">
        <v>10</v>
      </c>
      <c r="S608" s="8" t="s">
        <v>10</v>
      </c>
      <c r="T608" s="8">
        <v>5750</v>
      </c>
      <c r="U608" s="10">
        <v>11.15406920549</v>
      </c>
      <c r="V608" s="8">
        <v>1298</v>
      </c>
      <c r="W608" s="10">
        <v>-8.2036775106082001</v>
      </c>
      <c r="X608" s="8">
        <v>1893</v>
      </c>
      <c r="Y608" s="10">
        <v>-4.2972699696663303</v>
      </c>
      <c r="Z608" s="8">
        <v>875</v>
      </c>
      <c r="AA608" s="10">
        <v>741.34615384615404</v>
      </c>
      <c r="AB608" s="8">
        <v>1684</v>
      </c>
      <c r="AC608" s="10">
        <v>0.41741204531902099</v>
      </c>
      <c r="AD608" s="8">
        <v>0</v>
      </c>
      <c r="AE608" s="10" t="s">
        <v>10</v>
      </c>
    </row>
    <row r="609" spans="1:31" x14ac:dyDescent="0.2">
      <c r="A609" s="36" t="s">
        <v>70</v>
      </c>
      <c r="B609" s="36" t="s">
        <v>627</v>
      </c>
      <c r="C609" s="8" t="s">
        <v>628</v>
      </c>
      <c r="D609" s="38" t="s">
        <v>22</v>
      </c>
      <c r="E609" s="8">
        <v>2018</v>
      </c>
      <c r="F609" s="9">
        <v>9483399</v>
      </c>
      <c r="G609" s="10">
        <v>1.3882105963595399</v>
      </c>
      <c r="H609" s="8">
        <v>2350</v>
      </c>
      <c r="I609" s="8">
        <v>2145</v>
      </c>
      <c r="J609" s="8">
        <v>4495</v>
      </c>
      <c r="K609" s="10">
        <v>-9.3567251461988299</v>
      </c>
      <c r="L609" s="11">
        <v>2109.7661846496098</v>
      </c>
      <c r="M609" s="10">
        <v>11.8540903998547</v>
      </c>
      <c r="N609" s="8">
        <v>1117</v>
      </c>
      <c r="O609" s="10">
        <v>-3.62381363244176</v>
      </c>
      <c r="P609" s="8" t="s">
        <v>10</v>
      </c>
      <c r="Q609" s="8" t="s">
        <v>10</v>
      </c>
      <c r="R609" s="8" t="s">
        <v>10</v>
      </c>
      <c r="S609" s="8" t="s">
        <v>10</v>
      </c>
      <c r="T609" s="8">
        <v>5788</v>
      </c>
      <c r="U609" s="10">
        <v>0.66086956521738105</v>
      </c>
      <c r="V609" s="8">
        <v>1294</v>
      </c>
      <c r="W609" s="10">
        <v>-0.30816640986132099</v>
      </c>
      <c r="X609" s="8">
        <v>1437</v>
      </c>
      <c r="Y609" s="10">
        <v>-24.088748019017402</v>
      </c>
      <c r="Z609" s="8">
        <v>1177</v>
      </c>
      <c r="AA609" s="10">
        <v>34.514285714285698</v>
      </c>
      <c r="AB609" s="8">
        <v>1880</v>
      </c>
      <c r="AC609" s="10">
        <v>11.638954869358701</v>
      </c>
      <c r="AD609" s="8">
        <v>0</v>
      </c>
      <c r="AE609" s="10" t="s">
        <v>10</v>
      </c>
    </row>
    <row r="610" spans="1:31" x14ac:dyDescent="0.2">
      <c r="A610" s="36" t="s">
        <v>70</v>
      </c>
      <c r="B610" s="36" t="s">
        <v>627</v>
      </c>
      <c r="C610" s="8" t="s">
        <v>628</v>
      </c>
      <c r="D610" s="38" t="s">
        <v>22</v>
      </c>
      <c r="E610" s="8">
        <v>2019</v>
      </c>
      <c r="F610" s="9">
        <v>10249234</v>
      </c>
      <c r="G610" s="10">
        <v>8.0755328337445391</v>
      </c>
      <c r="H610" s="8">
        <v>2014</v>
      </c>
      <c r="I610" s="8">
        <v>2403</v>
      </c>
      <c r="J610" s="8">
        <v>4417</v>
      </c>
      <c r="K610" s="10">
        <v>-1.73526140155729</v>
      </c>
      <c r="L610" s="11">
        <v>2320.4061580258099</v>
      </c>
      <c r="M610" s="10">
        <v>9.9840434882684193</v>
      </c>
      <c r="N610" s="8">
        <v>1140</v>
      </c>
      <c r="O610" s="10">
        <v>2.05908683974934</v>
      </c>
      <c r="P610" s="8" t="s">
        <v>10</v>
      </c>
      <c r="Q610" s="8" t="s">
        <v>10</v>
      </c>
      <c r="R610" s="8" t="s">
        <v>10</v>
      </c>
      <c r="S610" s="8" t="s">
        <v>10</v>
      </c>
      <c r="T610" s="8">
        <v>5601</v>
      </c>
      <c r="U610" s="10">
        <v>-3.2308223911541099</v>
      </c>
      <c r="V610" s="8">
        <v>1232</v>
      </c>
      <c r="W610" s="10">
        <v>-4.7913446676970599</v>
      </c>
      <c r="X610" s="8">
        <v>1017</v>
      </c>
      <c r="Y610" s="10">
        <v>-29.227557411273501</v>
      </c>
      <c r="Z610" s="8">
        <v>832</v>
      </c>
      <c r="AA610" s="10">
        <v>-29.311809685641499</v>
      </c>
      <c r="AB610" s="8">
        <v>2460</v>
      </c>
      <c r="AC610" s="10">
        <v>30.851063829787201</v>
      </c>
      <c r="AD610" s="8">
        <v>60</v>
      </c>
      <c r="AE610" s="10" t="s">
        <v>67</v>
      </c>
    </row>
    <row r="611" spans="1:31" x14ac:dyDescent="0.2">
      <c r="A611" s="36" t="s">
        <v>70</v>
      </c>
      <c r="B611" s="36" t="s">
        <v>627</v>
      </c>
      <c r="C611" s="8" t="s">
        <v>628</v>
      </c>
      <c r="D611" s="38" t="s">
        <v>22</v>
      </c>
      <c r="E611" s="8">
        <v>2020</v>
      </c>
      <c r="F611" s="9">
        <v>10054187</v>
      </c>
      <c r="G611" s="10">
        <v>-1.9030397783873401</v>
      </c>
      <c r="H611" s="8">
        <v>2102</v>
      </c>
      <c r="I611" s="8">
        <v>2346</v>
      </c>
      <c r="J611" s="8">
        <v>4448</v>
      </c>
      <c r="K611" s="10">
        <v>0.70183382386235205</v>
      </c>
      <c r="L611" s="11">
        <v>2260.3837679856101</v>
      </c>
      <c r="M611" s="10">
        <v>-2.58671913244984</v>
      </c>
      <c r="N611" s="8">
        <v>969</v>
      </c>
      <c r="O611" s="10">
        <v>-15</v>
      </c>
      <c r="P611" s="8" t="s">
        <v>10</v>
      </c>
      <c r="Q611" s="8" t="s">
        <v>10</v>
      </c>
      <c r="R611" s="8" t="s">
        <v>10</v>
      </c>
      <c r="S611" s="8" t="s">
        <v>10</v>
      </c>
      <c r="T611" s="8">
        <v>5229</v>
      </c>
      <c r="U611" s="10">
        <v>-6.64167113015532</v>
      </c>
      <c r="V611" s="8">
        <v>1568</v>
      </c>
      <c r="W611" s="10">
        <v>27.272727272727298</v>
      </c>
      <c r="X611" s="8">
        <v>879</v>
      </c>
      <c r="Y611" s="10">
        <v>-13.569321533923301</v>
      </c>
      <c r="Z611" s="8">
        <v>895</v>
      </c>
      <c r="AA611" s="10">
        <v>7.5721153846153699</v>
      </c>
      <c r="AB611" s="8">
        <v>1887</v>
      </c>
      <c r="AC611" s="10">
        <v>-23.292682926829301</v>
      </c>
      <c r="AD611" s="8">
        <v>0</v>
      </c>
      <c r="AE611" s="10">
        <v>-100</v>
      </c>
    </row>
    <row r="612" spans="1:31" x14ac:dyDescent="0.2">
      <c r="A612" s="17" t="s">
        <v>77</v>
      </c>
      <c r="B612" s="17" t="s">
        <v>625</v>
      </c>
      <c r="C612" s="4" t="s">
        <v>626</v>
      </c>
      <c r="D612" s="37" t="s">
        <v>23</v>
      </c>
      <c r="E612" s="4">
        <v>2015</v>
      </c>
      <c r="F612" s="5">
        <v>715112</v>
      </c>
      <c r="G612" s="6" t="s">
        <v>10</v>
      </c>
      <c r="H612" s="4">
        <v>265</v>
      </c>
      <c r="I612" s="4">
        <v>11</v>
      </c>
      <c r="J612" s="4">
        <v>276</v>
      </c>
      <c r="K612" s="6" t="s">
        <v>10</v>
      </c>
      <c r="L612" s="7">
        <v>2590.9855072463802</v>
      </c>
      <c r="M612" s="6" t="s">
        <v>10</v>
      </c>
      <c r="N612" s="4">
        <v>26</v>
      </c>
      <c r="O612" s="6" t="s">
        <v>10</v>
      </c>
      <c r="P612" s="4" t="s">
        <v>10</v>
      </c>
      <c r="Q612" s="4" t="s">
        <v>10</v>
      </c>
      <c r="R612" s="4" t="s">
        <v>10</v>
      </c>
      <c r="S612" s="4" t="s">
        <v>10</v>
      </c>
      <c r="T612" s="4">
        <v>423</v>
      </c>
      <c r="U612" s="6" t="s">
        <v>10</v>
      </c>
      <c r="V612" s="4">
        <v>154</v>
      </c>
      <c r="W612" s="6" t="s">
        <v>10</v>
      </c>
      <c r="X612" s="4">
        <v>186</v>
      </c>
      <c r="Y612" s="6" t="s">
        <v>10</v>
      </c>
      <c r="Z612" s="4">
        <v>0</v>
      </c>
      <c r="AA612" s="6" t="s">
        <v>10</v>
      </c>
      <c r="AB612" s="4">
        <v>83</v>
      </c>
      <c r="AC612" s="6" t="s">
        <v>10</v>
      </c>
      <c r="AD612" s="4">
        <v>0</v>
      </c>
      <c r="AE612" s="6" t="s">
        <v>10</v>
      </c>
    </row>
    <row r="613" spans="1:31" x14ac:dyDescent="0.2">
      <c r="A613" s="36" t="s">
        <v>77</v>
      </c>
      <c r="B613" s="36" t="s">
        <v>625</v>
      </c>
      <c r="C613" s="8" t="s">
        <v>626</v>
      </c>
      <c r="D613" s="38" t="s">
        <v>23</v>
      </c>
      <c r="E613" s="8">
        <v>2016</v>
      </c>
      <c r="F613" s="9">
        <v>712980</v>
      </c>
      <c r="G613" s="10">
        <v>-0.29813511729631598</v>
      </c>
      <c r="H613" s="8">
        <v>339</v>
      </c>
      <c r="I613" s="8">
        <v>9</v>
      </c>
      <c r="J613" s="8">
        <v>348</v>
      </c>
      <c r="K613" s="10">
        <v>26.086956521739101</v>
      </c>
      <c r="L613" s="11">
        <v>2048.7931034482799</v>
      </c>
      <c r="M613" s="10">
        <v>-20.926107161993599</v>
      </c>
      <c r="N613" s="8">
        <v>17</v>
      </c>
      <c r="O613" s="10">
        <v>-34.615384615384599</v>
      </c>
      <c r="P613" s="8" t="s">
        <v>10</v>
      </c>
      <c r="Q613" s="8" t="s">
        <v>10</v>
      </c>
      <c r="R613" s="8" t="s">
        <v>10</v>
      </c>
      <c r="S613" s="8" t="s">
        <v>10</v>
      </c>
      <c r="T613" s="8">
        <v>405</v>
      </c>
      <c r="U613" s="10">
        <v>-4.2553191489361604</v>
      </c>
      <c r="V613" s="8">
        <v>147</v>
      </c>
      <c r="W613" s="10">
        <v>-4.5454545454545396</v>
      </c>
      <c r="X613" s="8">
        <v>192</v>
      </c>
      <c r="Y613" s="10">
        <v>3.2258064516128999</v>
      </c>
      <c r="Z613" s="8">
        <v>2</v>
      </c>
      <c r="AA613" s="10" t="s">
        <v>67</v>
      </c>
      <c r="AB613" s="8">
        <v>64</v>
      </c>
      <c r="AC613" s="10">
        <v>-22.891566265060199</v>
      </c>
      <c r="AD613" s="8">
        <v>0</v>
      </c>
      <c r="AE613" s="10" t="s">
        <v>10</v>
      </c>
    </row>
    <row r="614" spans="1:31" x14ac:dyDescent="0.2">
      <c r="A614" s="36" t="s">
        <v>77</v>
      </c>
      <c r="B614" s="36" t="s">
        <v>625</v>
      </c>
      <c r="C614" s="8" t="s">
        <v>626</v>
      </c>
      <c r="D614" s="38" t="s">
        <v>23</v>
      </c>
      <c r="E614" s="8">
        <v>2017</v>
      </c>
      <c r="F614" s="9">
        <v>722532</v>
      </c>
      <c r="G614" s="10">
        <v>1.3397290246570699</v>
      </c>
      <c r="H614" s="8">
        <v>286</v>
      </c>
      <c r="I614" s="8">
        <v>2</v>
      </c>
      <c r="J614" s="8">
        <v>288</v>
      </c>
      <c r="K614" s="10">
        <v>-17.241379310344801</v>
      </c>
      <c r="L614" s="11">
        <v>2508.7916666666702</v>
      </c>
      <c r="M614" s="10">
        <v>22.452172571460601</v>
      </c>
      <c r="N614" s="8">
        <v>17</v>
      </c>
      <c r="O614" s="10">
        <v>0</v>
      </c>
      <c r="P614" s="8" t="s">
        <v>10</v>
      </c>
      <c r="Q614" s="8" t="s">
        <v>10</v>
      </c>
      <c r="R614" s="8" t="s">
        <v>10</v>
      </c>
      <c r="S614" s="8" t="s">
        <v>10</v>
      </c>
      <c r="T614" s="8">
        <v>366</v>
      </c>
      <c r="U614" s="10">
        <v>-9.6296296296296298</v>
      </c>
      <c r="V614" s="8">
        <v>177</v>
      </c>
      <c r="W614" s="10">
        <v>20.408163265306101</v>
      </c>
      <c r="X614" s="8">
        <v>124</v>
      </c>
      <c r="Y614" s="10">
        <v>-35.4166666666667</v>
      </c>
      <c r="Z614" s="8">
        <v>11</v>
      </c>
      <c r="AA614" s="10">
        <v>450</v>
      </c>
      <c r="AB614" s="8">
        <v>54</v>
      </c>
      <c r="AC614" s="10">
        <v>-15.625</v>
      </c>
      <c r="AD614" s="8">
        <v>0</v>
      </c>
      <c r="AE614" s="10" t="s">
        <v>10</v>
      </c>
    </row>
    <row r="615" spans="1:31" x14ac:dyDescent="0.2">
      <c r="A615" s="36" t="s">
        <v>77</v>
      </c>
      <c r="B615" s="36" t="s">
        <v>625</v>
      </c>
      <c r="C615" s="8" t="s">
        <v>626</v>
      </c>
      <c r="D615" s="38" t="s">
        <v>23</v>
      </c>
      <c r="E615" s="8">
        <v>2018</v>
      </c>
      <c r="F615" s="9">
        <v>763143</v>
      </c>
      <c r="G615" s="10">
        <v>5.6206507116639797</v>
      </c>
      <c r="H615" s="8">
        <v>258</v>
      </c>
      <c r="I615" s="8">
        <v>6</v>
      </c>
      <c r="J615" s="8">
        <v>264</v>
      </c>
      <c r="K615" s="10">
        <v>-8.3333333333333393</v>
      </c>
      <c r="L615" s="11">
        <v>2890.6931818181802</v>
      </c>
      <c r="M615" s="10">
        <v>15.222528049088</v>
      </c>
      <c r="N615" s="8">
        <v>27</v>
      </c>
      <c r="O615" s="10">
        <v>58.823529411764703</v>
      </c>
      <c r="P615" s="8" t="s">
        <v>10</v>
      </c>
      <c r="Q615" s="8" t="s">
        <v>10</v>
      </c>
      <c r="R615" s="8" t="s">
        <v>10</v>
      </c>
      <c r="S615" s="8" t="s">
        <v>10</v>
      </c>
      <c r="T615" s="8">
        <v>298</v>
      </c>
      <c r="U615" s="10">
        <v>-18.5792349726776</v>
      </c>
      <c r="V615" s="8">
        <v>177</v>
      </c>
      <c r="W615" s="10">
        <v>0</v>
      </c>
      <c r="X615" s="8">
        <v>88</v>
      </c>
      <c r="Y615" s="10">
        <v>-29.0322580645161</v>
      </c>
      <c r="Z615" s="8">
        <v>3</v>
      </c>
      <c r="AA615" s="10">
        <v>-72.727272727272705</v>
      </c>
      <c r="AB615" s="8">
        <v>30</v>
      </c>
      <c r="AC615" s="10">
        <v>-44.4444444444444</v>
      </c>
      <c r="AD615" s="8">
        <v>0</v>
      </c>
      <c r="AE615" s="10" t="s">
        <v>10</v>
      </c>
    </row>
    <row r="616" spans="1:31" x14ac:dyDescent="0.2">
      <c r="A616" s="36" t="s">
        <v>77</v>
      </c>
      <c r="B616" s="36" t="s">
        <v>625</v>
      </c>
      <c r="C616" s="8" t="s">
        <v>626</v>
      </c>
      <c r="D616" s="38" t="s">
        <v>23</v>
      </c>
      <c r="E616" s="8">
        <v>2019</v>
      </c>
      <c r="F616" s="9">
        <v>747036</v>
      </c>
      <c r="G616" s="10">
        <v>-2.1106136071483399</v>
      </c>
      <c r="H616" s="8">
        <v>248</v>
      </c>
      <c r="I616" s="8">
        <v>7</v>
      </c>
      <c r="J616" s="8">
        <v>255</v>
      </c>
      <c r="K616" s="10">
        <v>-3.4090909090909101</v>
      </c>
      <c r="L616" s="11">
        <v>2929.5529411764701</v>
      </c>
      <c r="M616" s="10">
        <v>1.3443059125993799</v>
      </c>
      <c r="N616" s="8">
        <v>21</v>
      </c>
      <c r="O616" s="10">
        <v>-22.2222222222222</v>
      </c>
      <c r="P616" s="8" t="s">
        <v>10</v>
      </c>
      <c r="Q616" s="8" t="s">
        <v>10</v>
      </c>
      <c r="R616" s="8" t="s">
        <v>10</v>
      </c>
      <c r="S616" s="8" t="s">
        <v>10</v>
      </c>
      <c r="T616" s="8">
        <v>358</v>
      </c>
      <c r="U616" s="10">
        <v>20.134228187919501</v>
      </c>
      <c r="V616" s="8">
        <v>152</v>
      </c>
      <c r="W616" s="10">
        <v>-14.1242937853107</v>
      </c>
      <c r="X616" s="8">
        <v>119</v>
      </c>
      <c r="Y616" s="10">
        <v>35.227272727272698</v>
      </c>
      <c r="Z616" s="8">
        <v>50</v>
      </c>
      <c r="AA616" s="10">
        <v>1566.6666666666699</v>
      </c>
      <c r="AB616" s="8">
        <v>37</v>
      </c>
      <c r="AC616" s="10">
        <v>23.3333333333333</v>
      </c>
      <c r="AD616" s="8">
        <v>0</v>
      </c>
      <c r="AE616" s="10" t="s">
        <v>10</v>
      </c>
    </row>
    <row r="617" spans="1:31" x14ac:dyDescent="0.2">
      <c r="A617" s="36" t="s">
        <v>77</v>
      </c>
      <c r="B617" s="36" t="s">
        <v>625</v>
      </c>
      <c r="C617" s="8" t="s">
        <v>626</v>
      </c>
      <c r="D617" s="38" t="s">
        <v>23</v>
      </c>
      <c r="E617" s="8">
        <v>2020</v>
      </c>
      <c r="F617" s="9">
        <v>751524</v>
      </c>
      <c r="G617" s="10">
        <v>0.60077425987503696</v>
      </c>
      <c r="H617" s="8">
        <v>288</v>
      </c>
      <c r="I617" s="8">
        <v>17</v>
      </c>
      <c r="J617" s="8">
        <v>305</v>
      </c>
      <c r="K617" s="10">
        <v>19.6078431372549</v>
      </c>
      <c r="L617" s="11">
        <v>2464.0131147541001</v>
      </c>
      <c r="M617" s="10">
        <v>-15.8911559466619</v>
      </c>
      <c r="N617" s="8">
        <v>34</v>
      </c>
      <c r="O617" s="10">
        <v>61.904761904761898</v>
      </c>
      <c r="P617" s="8" t="s">
        <v>10</v>
      </c>
      <c r="Q617" s="8" t="s">
        <v>10</v>
      </c>
      <c r="R617" s="8" t="s">
        <v>10</v>
      </c>
      <c r="S617" s="8" t="s">
        <v>10</v>
      </c>
      <c r="T617" s="8">
        <v>323</v>
      </c>
      <c r="U617" s="10">
        <v>-9.77653631284916</v>
      </c>
      <c r="V617" s="8">
        <v>162</v>
      </c>
      <c r="W617" s="10">
        <v>6.5789473684210602</v>
      </c>
      <c r="X617" s="8">
        <v>81</v>
      </c>
      <c r="Y617" s="10">
        <v>-31.932773109243701</v>
      </c>
      <c r="Z617" s="8">
        <v>27</v>
      </c>
      <c r="AA617" s="10">
        <v>-46</v>
      </c>
      <c r="AB617" s="8">
        <v>53</v>
      </c>
      <c r="AC617" s="10">
        <v>43.243243243243199</v>
      </c>
      <c r="AD617" s="8">
        <v>0</v>
      </c>
      <c r="AE617" s="10" t="s">
        <v>10</v>
      </c>
    </row>
    <row r="618" spans="1:31" x14ac:dyDescent="0.2">
      <c r="A618" s="17" t="s">
        <v>64</v>
      </c>
      <c r="B618" s="17" t="s">
        <v>623</v>
      </c>
      <c r="C618" s="4" t="s">
        <v>624</v>
      </c>
      <c r="D618" s="37" t="s">
        <v>23</v>
      </c>
      <c r="E618" s="4">
        <v>2015</v>
      </c>
      <c r="F618" s="5">
        <v>4584927</v>
      </c>
      <c r="G618" s="6" t="s">
        <v>10</v>
      </c>
      <c r="H618" s="4">
        <v>1876</v>
      </c>
      <c r="I618" s="4">
        <v>99</v>
      </c>
      <c r="J618" s="4">
        <v>1975</v>
      </c>
      <c r="K618" s="6" t="s">
        <v>10</v>
      </c>
      <c r="L618" s="7">
        <v>2321.4820253164598</v>
      </c>
      <c r="M618" s="6" t="s">
        <v>10</v>
      </c>
      <c r="N618" s="4">
        <v>135</v>
      </c>
      <c r="O618" s="6" t="s">
        <v>10</v>
      </c>
      <c r="P618" s="4" t="s">
        <v>10</v>
      </c>
      <c r="Q618" s="4" t="s">
        <v>10</v>
      </c>
      <c r="R618" s="4" t="s">
        <v>10</v>
      </c>
      <c r="S618" s="4" t="s">
        <v>10</v>
      </c>
      <c r="T618" s="4">
        <v>3048</v>
      </c>
      <c r="U618" s="6" t="s">
        <v>10</v>
      </c>
      <c r="V618" s="4">
        <v>1046</v>
      </c>
      <c r="W618" s="6" t="s">
        <v>10</v>
      </c>
      <c r="X618" s="4">
        <v>1381</v>
      </c>
      <c r="Y618" s="6" t="s">
        <v>10</v>
      </c>
      <c r="Z618" s="4">
        <v>170</v>
      </c>
      <c r="AA618" s="6" t="s">
        <v>10</v>
      </c>
      <c r="AB618" s="4">
        <v>370</v>
      </c>
      <c r="AC618" s="6" t="s">
        <v>10</v>
      </c>
      <c r="AD618" s="4">
        <v>81</v>
      </c>
      <c r="AE618" s="6" t="s">
        <v>10</v>
      </c>
    </row>
    <row r="619" spans="1:31" x14ac:dyDescent="0.2">
      <c r="A619" s="36" t="s">
        <v>64</v>
      </c>
      <c r="B619" s="36" t="s">
        <v>623</v>
      </c>
      <c r="C619" s="8" t="s">
        <v>624</v>
      </c>
      <c r="D619" s="38" t="s">
        <v>23</v>
      </c>
      <c r="E619" s="8">
        <v>2016</v>
      </c>
      <c r="F619" s="9">
        <v>4755436</v>
      </c>
      <c r="G619" s="10">
        <v>3.7189032671621498</v>
      </c>
      <c r="H619" s="8">
        <v>1858</v>
      </c>
      <c r="I619" s="8">
        <v>65</v>
      </c>
      <c r="J619" s="8">
        <v>1923</v>
      </c>
      <c r="K619" s="10">
        <v>-2.6329113924050702</v>
      </c>
      <c r="L619" s="11">
        <v>2472.9256370254798</v>
      </c>
      <c r="M619" s="10">
        <v>6.5235745983594802</v>
      </c>
      <c r="N619" s="8">
        <v>101</v>
      </c>
      <c r="O619" s="10">
        <v>-25.185185185185201</v>
      </c>
      <c r="P619" s="8" t="s">
        <v>10</v>
      </c>
      <c r="Q619" s="8" t="s">
        <v>10</v>
      </c>
      <c r="R619" s="8" t="s">
        <v>10</v>
      </c>
      <c r="S619" s="8" t="s">
        <v>10</v>
      </c>
      <c r="T619" s="8">
        <v>3255</v>
      </c>
      <c r="U619" s="10">
        <v>6.7913385826771799</v>
      </c>
      <c r="V619" s="8">
        <v>930</v>
      </c>
      <c r="W619" s="10">
        <v>-11.089866156787799</v>
      </c>
      <c r="X619" s="8">
        <v>1462</v>
      </c>
      <c r="Y619" s="10">
        <v>5.8653149891383096</v>
      </c>
      <c r="Z619" s="8">
        <v>387</v>
      </c>
      <c r="AA619" s="10">
        <v>127.64705882352899</v>
      </c>
      <c r="AB619" s="8">
        <v>472</v>
      </c>
      <c r="AC619" s="10">
        <v>27.5675675675676</v>
      </c>
      <c r="AD619" s="8">
        <v>4</v>
      </c>
      <c r="AE619" s="10">
        <v>-95.061728395061706</v>
      </c>
    </row>
    <row r="620" spans="1:31" x14ac:dyDescent="0.2">
      <c r="A620" s="36" t="s">
        <v>64</v>
      </c>
      <c r="B620" s="36" t="s">
        <v>623</v>
      </c>
      <c r="C620" s="8" t="s">
        <v>624</v>
      </c>
      <c r="D620" s="38" t="s">
        <v>23</v>
      </c>
      <c r="E620" s="8">
        <v>2017</v>
      </c>
      <c r="F620" s="9">
        <v>4970453</v>
      </c>
      <c r="G620" s="10">
        <v>4.5214991853533597</v>
      </c>
      <c r="H620" s="8">
        <v>1742</v>
      </c>
      <c r="I620" s="8">
        <v>50</v>
      </c>
      <c r="J620" s="8">
        <v>1792</v>
      </c>
      <c r="K620" s="10">
        <v>-6.8122724908996402</v>
      </c>
      <c r="L620" s="11">
        <v>2773.6902901785702</v>
      </c>
      <c r="M620" s="10">
        <v>12.162300744104099</v>
      </c>
      <c r="N620" s="8">
        <v>107</v>
      </c>
      <c r="O620" s="10">
        <v>5.9405940594059503</v>
      </c>
      <c r="P620" s="8" t="s">
        <v>10</v>
      </c>
      <c r="Q620" s="8" t="s">
        <v>10</v>
      </c>
      <c r="R620" s="8" t="s">
        <v>10</v>
      </c>
      <c r="S620" s="8" t="s">
        <v>10</v>
      </c>
      <c r="T620" s="8">
        <v>3266</v>
      </c>
      <c r="U620" s="10">
        <v>0.33794162826421598</v>
      </c>
      <c r="V620" s="8">
        <v>938</v>
      </c>
      <c r="W620" s="10">
        <v>0.86021505376343599</v>
      </c>
      <c r="X620" s="8">
        <v>1357</v>
      </c>
      <c r="Y620" s="10">
        <v>-7.1819425444596403</v>
      </c>
      <c r="Z620" s="8">
        <v>470</v>
      </c>
      <c r="AA620" s="10">
        <v>21.447028423772601</v>
      </c>
      <c r="AB620" s="8">
        <v>474</v>
      </c>
      <c r="AC620" s="10">
        <v>0.42372881355932102</v>
      </c>
      <c r="AD620" s="8">
        <v>27</v>
      </c>
      <c r="AE620" s="10">
        <v>575</v>
      </c>
    </row>
    <row r="621" spans="1:31" x14ac:dyDescent="0.2">
      <c r="A621" s="36" t="s">
        <v>64</v>
      </c>
      <c r="B621" s="36" t="s">
        <v>623</v>
      </c>
      <c r="C621" s="8" t="s">
        <v>624</v>
      </c>
      <c r="D621" s="38" t="s">
        <v>23</v>
      </c>
      <c r="E621" s="8">
        <v>2018</v>
      </c>
      <c r="F621" s="9">
        <v>5206206</v>
      </c>
      <c r="G621" s="10">
        <v>4.7430888090079604</v>
      </c>
      <c r="H621" s="8">
        <v>1593</v>
      </c>
      <c r="I621" s="8">
        <v>128</v>
      </c>
      <c r="J621" s="8">
        <v>1721</v>
      </c>
      <c r="K621" s="10">
        <v>-3.9620535714285698</v>
      </c>
      <c r="L621" s="11">
        <v>3025.1051714119699</v>
      </c>
      <c r="M621" s="10">
        <v>9.0642737627787593</v>
      </c>
      <c r="N621" s="8">
        <v>133</v>
      </c>
      <c r="O621" s="10">
        <v>24.299065420560801</v>
      </c>
      <c r="P621" s="8" t="s">
        <v>10</v>
      </c>
      <c r="Q621" s="8" t="s">
        <v>10</v>
      </c>
      <c r="R621" s="8" t="s">
        <v>10</v>
      </c>
      <c r="S621" s="8" t="s">
        <v>10</v>
      </c>
      <c r="T621" s="8">
        <v>3293</v>
      </c>
      <c r="U621" s="10">
        <v>0.82669932639314303</v>
      </c>
      <c r="V621" s="8">
        <v>1006</v>
      </c>
      <c r="W621" s="10">
        <v>7.2494669509594898</v>
      </c>
      <c r="X621" s="8">
        <v>1085</v>
      </c>
      <c r="Y621" s="10">
        <v>-20.044215180545301</v>
      </c>
      <c r="Z621" s="8">
        <v>679</v>
      </c>
      <c r="AA621" s="10">
        <v>44.468085106383</v>
      </c>
      <c r="AB621" s="8">
        <v>474</v>
      </c>
      <c r="AC621" s="10">
        <v>0</v>
      </c>
      <c r="AD621" s="8">
        <v>49</v>
      </c>
      <c r="AE621" s="10">
        <v>81.481481481481495</v>
      </c>
    </row>
    <row r="622" spans="1:31" x14ac:dyDescent="0.2">
      <c r="A622" s="36" t="s">
        <v>64</v>
      </c>
      <c r="B622" s="36" t="s">
        <v>623</v>
      </c>
      <c r="C622" s="8" t="s">
        <v>624</v>
      </c>
      <c r="D622" s="38" t="s">
        <v>23</v>
      </c>
      <c r="E622" s="8">
        <v>2019</v>
      </c>
      <c r="F622" s="9">
        <v>5571658</v>
      </c>
      <c r="G622" s="10">
        <v>7.0195455193282896</v>
      </c>
      <c r="H622" s="8">
        <v>1290</v>
      </c>
      <c r="I622" s="8">
        <v>89</v>
      </c>
      <c r="J622" s="8">
        <v>1379</v>
      </c>
      <c r="K622" s="10">
        <v>-19.872167344567099</v>
      </c>
      <c r="L622" s="11">
        <v>4040.3611312545299</v>
      </c>
      <c r="M622" s="10">
        <v>33.561013661177597</v>
      </c>
      <c r="N622" s="8">
        <v>215</v>
      </c>
      <c r="O622" s="10">
        <v>61.654135338345903</v>
      </c>
      <c r="P622" s="8" t="s">
        <v>10</v>
      </c>
      <c r="Q622" s="8" t="s">
        <v>10</v>
      </c>
      <c r="R622" s="8" t="s">
        <v>10</v>
      </c>
      <c r="S622" s="8" t="s">
        <v>10</v>
      </c>
      <c r="T622" s="8">
        <v>2736</v>
      </c>
      <c r="U622" s="10">
        <v>-16.914667476465201</v>
      </c>
      <c r="V622" s="8">
        <v>981</v>
      </c>
      <c r="W622" s="10">
        <v>-2.4850894632206799</v>
      </c>
      <c r="X622" s="8">
        <v>610</v>
      </c>
      <c r="Y622" s="10">
        <v>-43.778801843318</v>
      </c>
      <c r="Z622" s="8">
        <v>604</v>
      </c>
      <c r="AA622" s="10">
        <v>-11.0456553755523</v>
      </c>
      <c r="AB622" s="8">
        <v>493</v>
      </c>
      <c r="AC622" s="10">
        <v>4.0084388185654101</v>
      </c>
      <c r="AD622" s="8">
        <v>48</v>
      </c>
      <c r="AE622" s="10">
        <v>-2.0408163265306101</v>
      </c>
    </row>
    <row r="623" spans="1:31" x14ac:dyDescent="0.2">
      <c r="A623" s="36" t="s">
        <v>64</v>
      </c>
      <c r="B623" s="36" t="s">
        <v>623</v>
      </c>
      <c r="C623" s="8" t="s">
        <v>624</v>
      </c>
      <c r="D623" s="38" t="s">
        <v>23</v>
      </c>
      <c r="E623" s="8">
        <v>2020</v>
      </c>
      <c r="F623" s="9">
        <v>5745194</v>
      </c>
      <c r="G623" s="10">
        <v>3.1146204594754399</v>
      </c>
      <c r="H623" s="8">
        <v>1510</v>
      </c>
      <c r="I623" s="8">
        <v>186</v>
      </c>
      <c r="J623" s="8">
        <v>1696</v>
      </c>
      <c r="K623" s="10">
        <v>22.987672226250901</v>
      </c>
      <c r="L623" s="11">
        <v>3387.4964622641501</v>
      </c>
      <c r="M623" s="10">
        <v>-16.158572161782601</v>
      </c>
      <c r="N623" s="8">
        <v>220</v>
      </c>
      <c r="O623" s="10">
        <v>2.32558139534884</v>
      </c>
      <c r="P623" s="8" t="s">
        <v>10</v>
      </c>
      <c r="Q623" s="8" t="s">
        <v>10</v>
      </c>
      <c r="R623" s="8" t="s">
        <v>10</v>
      </c>
      <c r="S623" s="8" t="s">
        <v>10</v>
      </c>
      <c r="T623" s="8">
        <v>3013</v>
      </c>
      <c r="U623" s="10">
        <v>10.124269005847999</v>
      </c>
      <c r="V623" s="8">
        <v>1022</v>
      </c>
      <c r="W623" s="10">
        <v>4.1794087665647304</v>
      </c>
      <c r="X623" s="8">
        <v>660</v>
      </c>
      <c r="Y623" s="10">
        <v>8.1967213114754198</v>
      </c>
      <c r="Z623" s="8">
        <v>769</v>
      </c>
      <c r="AA623" s="10">
        <v>27.317880794701999</v>
      </c>
      <c r="AB623" s="8">
        <v>510</v>
      </c>
      <c r="AC623" s="10">
        <v>3.4482758620689702</v>
      </c>
      <c r="AD623" s="8">
        <v>52</v>
      </c>
      <c r="AE623" s="10">
        <v>8.3333333333333304</v>
      </c>
    </row>
    <row r="624" spans="1:31" x14ac:dyDescent="0.2">
      <c r="A624" s="17" t="s">
        <v>77</v>
      </c>
      <c r="B624" s="17" t="s">
        <v>621</v>
      </c>
      <c r="C624" s="4" t="s">
        <v>622</v>
      </c>
      <c r="D624" s="37" t="s">
        <v>23</v>
      </c>
      <c r="E624" s="4">
        <v>2015</v>
      </c>
      <c r="F624" s="5">
        <v>3127223</v>
      </c>
      <c r="G624" s="6" t="s">
        <v>10</v>
      </c>
      <c r="H624" s="4">
        <v>737</v>
      </c>
      <c r="I624" s="4">
        <v>93</v>
      </c>
      <c r="J624" s="4">
        <v>830</v>
      </c>
      <c r="K624" s="6" t="s">
        <v>10</v>
      </c>
      <c r="L624" s="7">
        <v>3767.7385542168699</v>
      </c>
      <c r="M624" s="6" t="s">
        <v>10</v>
      </c>
      <c r="N624" s="4">
        <v>114</v>
      </c>
      <c r="O624" s="6" t="s">
        <v>10</v>
      </c>
      <c r="P624" s="4" t="s">
        <v>10</v>
      </c>
      <c r="Q624" s="4" t="s">
        <v>10</v>
      </c>
      <c r="R624" s="4" t="s">
        <v>10</v>
      </c>
      <c r="S624" s="4" t="s">
        <v>10</v>
      </c>
      <c r="T624" s="4">
        <v>1669</v>
      </c>
      <c r="U624" s="6" t="s">
        <v>10</v>
      </c>
      <c r="V624" s="4">
        <v>415</v>
      </c>
      <c r="W624" s="6" t="s">
        <v>10</v>
      </c>
      <c r="X624" s="4">
        <v>424</v>
      </c>
      <c r="Y624" s="6" t="s">
        <v>10</v>
      </c>
      <c r="Z624" s="4">
        <v>101</v>
      </c>
      <c r="AA624" s="6" t="s">
        <v>10</v>
      </c>
      <c r="AB624" s="4">
        <v>569</v>
      </c>
      <c r="AC624" s="6" t="s">
        <v>10</v>
      </c>
      <c r="AD624" s="4">
        <v>160</v>
      </c>
      <c r="AE624" s="6" t="s">
        <v>10</v>
      </c>
    </row>
    <row r="625" spans="1:31" x14ac:dyDescent="0.2">
      <c r="A625" s="36" t="s">
        <v>77</v>
      </c>
      <c r="B625" s="36" t="s">
        <v>621</v>
      </c>
      <c r="C625" s="8" t="s">
        <v>622</v>
      </c>
      <c r="D625" s="38" t="s">
        <v>23</v>
      </c>
      <c r="E625" s="8">
        <v>2016</v>
      </c>
      <c r="F625" s="9">
        <v>3370014</v>
      </c>
      <c r="G625" s="10">
        <v>7.7637891509495702</v>
      </c>
      <c r="H625" s="8">
        <v>724</v>
      </c>
      <c r="I625" s="8">
        <v>69</v>
      </c>
      <c r="J625" s="8">
        <v>793</v>
      </c>
      <c r="K625" s="10">
        <v>-4.4578313253012096</v>
      </c>
      <c r="L625" s="11">
        <v>4249.7023959646904</v>
      </c>
      <c r="M625" s="10">
        <v>12.7918600192789</v>
      </c>
      <c r="N625" s="8">
        <v>66</v>
      </c>
      <c r="O625" s="10">
        <v>-42.105263157894697</v>
      </c>
      <c r="P625" s="8" t="s">
        <v>10</v>
      </c>
      <c r="Q625" s="8" t="s">
        <v>10</v>
      </c>
      <c r="R625" s="8" t="s">
        <v>10</v>
      </c>
      <c r="S625" s="8" t="s">
        <v>10</v>
      </c>
      <c r="T625" s="8">
        <v>1810</v>
      </c>
      <c r="U625" s="10">
        <v>8.4481725584182108</v>
      </c>
      <c r="V625" s="8">
        <v>406</v>
      </c>
      <c r="W625" s="10">
        <v>-2.1686746987951802</v>
      </c>
      <c r="X625" s="8">
        <v>431</v>
      </c>
      <c r="Y625" s="10">
        <v>1.6509433962264199</v>
      </c>
      <c r="Z625" s="8">
        <v>253</v>
      </c>
      <c r="AA625" s="10">
        <v>150.49504950495</v>
      </c>
      <c r="AB625" s="8">
        <v>566</v>
      </c>
      <c r="AC625" s="10">
        <v>-0.52724077328646402</v>
      </c>
      <c r="AD625" s="8">
        <v>154</v>
      </c>
      <c r="AE625" s="10">
        <v>-3.75</v>
      </c>
    </row>
    <row r="626" spans="1:31" x14ac:dyDescent="0.2">
      <c r="A626" s="36" t="s">
        <v>77</v>
      </c>
      <c r="B626" s="36" t="s">
        <v>621</v>
      </c>
      <c r="C626" s="8" t="s">
        <v>622</v>
      </c>
      <c r="D626" s="38" t="s">
        <v>23</v>
      </c>
      <c r="E626" s="8">
        <v>2017</v>
      </c>
      <c r="F626" s="9">
        <v>3415691</v>
      </c>
      <c r="G626" s="10">
        <v>1.3553949627509001</v>
      </c>
      <c r="H626" s="8">
        <v>624</v>
      </c>
      <c r="I626" s="8">
        <v>52</v>
      </c>
      <c r="J626" s="8">
        <v>676</v>
      </c>
      <c r="K626" s="10">
        <v>-14.7540983606557</v>
      </c>
      <c r="L626" s="11">
        <v>5052.7973372781098</v>
      </c>
      <c r="M626" s="10">
        <v>18.897674860150101</v>
      </c>
      <c r="N626" s="8">
        <v>75</v>
      </c>
      <c r="O626" s="10">
        <v>13.636363636363599</v>
      </c>
      <c r="P626" s="8" t="s">
        <v>10</v>
      </c>
      <c r="Q626" s="8" t="s">
        <v>10</v>
      </c>
      <c r="R626" s="8" t="s">
        <v>10</v>
      </c>
      <c r="S626" s="8" t="s">
        <v>10</v>
      </c>
      <c r="T626" s="8">
        <v>1531</v>
      </c>
      <c r="U626" s="10">
        <v>-15.414364640883999</v>
      </c>
      <c r="V626" s="8">
        <v>409</v>
      </c>
      <c r="W626" s="10">
        <v>0.73891625615762901</v>
      </c>
      <c r="X626" s="8">
        <v>261</v>
      </c>
      <c r="Y626" s="10">
        <v>-39.443155452436201</v>
      </c>
      <c r="Z626" s="8">
        <v>148</v>
      </c>
      <c r="AA626" s="10">
        <v>-41.501976284584998</v>
      </c>
      <c r="AB626" s="8">
        <v>541</v>
      </c>
      <c r="AC626" s="10">
        <v>-4.4169611307420498</v>
      </c>
      <c r="AD626" s="8">
        <v>172</v>
      </c>
      <c r="AE626" s="10">
        <v>11.6883116883117</v>
      </c>
    </row>
    <row r="627" spans="1:31" x14ac:dyDescent="0.2">
      <c r="A627" s="36" t="s">
        <v>77</v>
      </c>
      <c r="B627" s="36" t="s">
        <v>621</v>
      </c>
      <c r="C627" s="8" t="s">
        <v>622</v>
      </c>
      <c r="D627" s="38" t="s">
        <v>23</v>
      </c>
      <c r="E627" s="8">
        <v>2018</v>
      </c>
      <c r="F627" s="9">
        <v>3537981</v>
      </c>
      <c r="G627" s="10">
        <v>3.5802418895620298</v>
      </c>
      <c r="H627" s="8">
        <v>657</v>
      </c>
      <c r="I627" s="8">
        <v>107</v>
      </c>
      <c r="J627" s="8">
        <v>764</v>
      </c>
      <c r="K627" s="10">
        <v>13.017751479289901</v>
      </c>
      <c r="L627" s="11">
        <v>4630.86518324607</v>
      </c>
      <c r="M627" s="10">
        <v>-8.3504666003351602</v>
      </c>
      <c r="N627" s="8">
        <v>110</v>
      </c>
      <c r="O627" s="10">
        <v>46.6666666666667</v>
      </c>
      <c r="P627" s="8" t="s">
        <v>10</v>
      </c>
      <c r="Q627" s="8" t="s">
        <v>10</v>
      </c>
      <c r="R627" s="8" t="s">
        <v>10</v>
      </c>
      <c r="S627" s="8" t="s">
        <v>10</v>
      </c>
      <c r="T627" s="8">
        <v>1493</v>
      </c>
      <c r="U627" s="10">
        <v>-2.4820378837361199</v>
      </c>
      <c r="V627" s="8">
        <v>418</v>
      </c>
      <c r="W627" s="10">
        <v>2.2004889975550102</v>
      </c>
      <c r="X627" s="8">
        <v>228</v>
      </c>
      <c r="Y627" s="10">
        <v>-12.643678160919499</v>
      </c>
      <c r="Z627" s="8">
        <v>112</v>
      </c>
      <c r="AA627" s="10">
        <v>-24.324324324324301</v>
      </c>
      <c r="AB627" s="8">
        <v>550</v>
      </c>
      <c r="AC627" s="10">
        <v>1.66358595194085</v>
      </c>
      <c r="AD627" s="8">
        <v>185</v>
      </c>
      <c r="AE627" s="10">
        <v>7.5581395348837104</v>
      </c>
    </row>
    <row r="628" spans="1:31" x14ac:dyDescent="0.2">
      <c r="A628" s="36" t="s">
        <v>77</v>
      </c>
      <c r="B628" s="36" t="s">
        <v>621</v>
      </c>
      <c r="C628" s="8" t="s">
        <v>622</v>
      </c>
      <c r="D628" s="38" t="s">
        <v>23</v>
      </c>
      <c r="E628" s="8">
        <v>2019</v>
      </c>
      <c r="F628" s="9">
        <v>3631979</v>
      </c>
      <c r="G628" s="10">
        <v>2.6568260259170402</v>
      </c>
      <c r="H628" s="8">
        <v>589</v>
      </c>
      <c r="I628" s="8">
        <v>92</v>
      </c>
      <c r="J628" s="8">
        <v>681</v>
      </c>
      <c r="K628" s="10">
        <v>-10.8638743455497</v>
      </c>
      <c r="L628" s="11">
        <v>5333.3024963289299</v>
      </c>
      <c r="M628" s="10">
        <v>15.1685977735692</v>
      </c>
      <c r="N628" s="8">
        <v>104</v>
      </c>
      <c r="O628" s="10">
        <v>-5.4545454545454604</v>
      </c>
      <c r="P628" s="8" t="s">
        <v>10</v>
      </c>
      <c r="Q628" s="8" t="s">
        <v>10</v>
      </c>
      <c r="R628" s="8" t="s">
        <v>10</v>
      </c>
      <c r="S628" s="8" t="s">
        <v>10</v>
      </c>
      <c r="T628" s="8">
        <v>1479</v>
      </c>
      <c r="U628" s="10">
        <v>-0.93770931011386605</v>
      </c>
      <c r="V628" s="8">
        <v>416</v>
      </c>
      <c r="W628" s="10">
        <v>-0.47846889952153399</v>
      </c>
      <c r="X628" s="8">
        <v>216</v>
      </c>
      <c r="Y628" s="10">
        <v>-5.2631578947368496</v>
      </c>
      <c r="Z628" s="8">
        <v>150</v>
      </c>
      <c r="AA628" s="10">
        <v>33.928571428571402</v>
      </c>
      <c r="AB628" s="8">
        <v>506</v>
      </c>
      <c r="AC628" s="10">
        <v>-8</v>
      </c>
      <c r="AD628" s="8">
        <v>191</v>
      </c>
      <c r="AE628" s="10">
        <v>3.2432432432432301</v>
      </c>
    </row>
    <row r="629" spans="1:31" x14ac:dyDescent="0.2">
      <c r="A629" s="36" t="s">
        <v>77</v>
      </c>
      <c r="B629" s="36" t="s">
        <v>621</v>
      </c>
      <c r="C629" s="8" t="s">
        <v>622</v>
      </c>
      <c r="D629" s="38" t="s">
        <v>23</v>
      </c>
      <c r="E629" s="8">
        <v>2020</v>
      </c>
      <c r="F629" s="9">
        <v>3638165</v>
      </c>
      <c r="G629" s="10">
        <v>0.17032036804176501</v>
      </c>
      <c r="H629" s="8">
        <v>516</v>
      </c>
      <c r="I629" s="8">
        <v>130</v>
      </c>
      <c r="J629" s="8">
        <v>646</v>
      </c>
      <c r="K629" s="10">
        <v>-5.1395007342143897</v>
      </c>
      <c r="L629" s="11">
        <v>5631.8343653250804</v>
      </c>
      <c r="M629" s="10">
        <v>5.5975049081059502</v>
      </c>
      <c r="N629" s="8">
        <v>114</v>
      </c>
      <c r="O629" s="10">
        <v>9.6153846153846292</v>
      </c>
      <c r="P629" s="8" t="s">
        <v>10</v>
      </c>
      <c r="Q629" s="8" t="s">
        <v>10</v>
      </c>
      <c r="R629" s="8" t="s">
        <v>10</v>
      </c>
      <c r="S629" s="8" t="s">
        <v>10</v>
      </c>
      <c r="T629" s="8">
        <v>1546</v>
      </c>
      <c r="U629" s="10">
        <v>4.53008789722786</v>
      </c>
      <c r="V629" s="8">
        <v>436</v>
      </c>
      <c r="W629" s="10">
        <v>4.8076923076923102</v>
      </c>
      <c r="X629" s="8">
        <v>181</v>
      </c>
      <c r="Y629" s="10">
        <v>-16.203703703703699</v>
      </c>
      <c r="Z629" s="8">
        <v>245</v>
      </c>
      <c r="AA629" s="10">
        <v>63.3333333333333</v>
      </c>
      <c r="AB629" s="8">
        <v>497</v>
      </c>
      <c r="AC629" s="10">
        <v>-1.7786561264822101</v>
      </c>
      <c r="AD629" s="8">
        <v>187</v>
      </c>
      <c r="AE629" s="10">
        <v>-2.09424083769634</v>
      </c>
    </row>
    <row r="630" spans="1:31" x14ac:dyDescent="0.2">
      <c r="A630" s="17" t="s">
        <v>77</v>
      </c>
      <c r="B630" s="17" t="s">
        <v>619</v>
      </c>
      <c r="C630" s="4" t="s">
        <v>620</v>
      </c>
      <c r="D630" s="37" t="s">
        <v>24</v>
      </c>
      <c r="E630" s="4">
        <v>2015</v>
      </c>
      <c r="F630" s="5">
        <v>933085</v>
      </c>
      <c r="G630" s="6" t="s">
        <v>10</v>
      </c>
      <c r="H630" s="4">
        <v>674</v>
      </c>
      <c r="I630" s="4">
        <v>81</v>
      </c>
      <c r="J630" s="4">
        <v>755</v>
      </c>
      <c r="K630" s="6" t="s">
        <v>10</v>
      </c>
      <c r="L630" s="7">
        <v>1235.8741721854301</v>
      </c>
      <c r="M630" s="6" t="s">
        <v>10</v>
      </c>
      <c r="N630" s="4">
        <v>94</v>
      </c>
      <c r="O630" s="6" t="s">
        <v>10</v>
      </c>
      <c r="P630" s="4" t="s">
        <v>10</v>
      </c>
      <c r="Q630" s="4" t="s">
        <v>10</v>
      </c>
      <c r="R630" s="4" t="s">
        <v>10</v>
      </c>
      <c r="S630" s="4" t="s">
        <v>10</v>
      </c>
      <c r="T630" s="4">
        <v>1268</v>
      </c>
      <c r="U630" s="6" t="s">
        <v>10</v>
      </c>
      <c r="V630" s="4">
        <v>454</v>
      </c>
      <c r="W630" s="6" t="s">
        <v>10</v>
      </c>
      <c r="X630" s="4">
        <v>326</v>
      </c>
      <c r="Y630" s="6" t="s">
        <v>10</v>
      </c>
      <c r="Z630" s="4">
        <v>132</v>
      </c>
      <c r="AA630" s="6" t="s">
        <v>10</v>
      </c>
      <c r="AB630" s="4">
        <v>356</v>
      </c>
      <c r="AC630" s="6" t="s">
        <v>10</v>
      </c>
      <c r="AD630" s="4">
        <v>0</v>
      </c>
      <c r="AE630" s="6" t="s">
        <v>10</v>
      </c>
    </row>
    <row r="631" spans="1:31" x14ac:dyDescent="0.2">
      <c r="A631" s="36" t="s">
        <v>77</v>
      </c>
      <c r="B631" s="36" t="s">
        <v>619</v>
      </c>
      <c r="C631" s="8" t="s">
        <v>620</v>
      </c>
      <c r="D631" s="38" t="s">
        <v>24</v>
      </c>
      <c r="E631" s="8">
        <v>2016</v>
      </c>
      <c r="F631" s="9">
        <v>901578</v>
      </c>
      <c r="G631" s="10">
        <v>-3.3766484296714698</v>
      </c>
      <c r="H631" s="8">
        <v>742</v>
      </c>
      <c r="I631" s="8">
        <v>125</v>
      </c>
      <c r="J631" s="8">
        <v>867</v>
      </c>
      <c r="K631" s="10">
        <v>14.8344370860927</v>
      </c>
      <c r="L631" s="11">
        <v>1039.88235294118</v>
      </c>
      <c r="M631" s="10">
        <v>-15.8585577444083</v>
      </c>
      <c r="N631" s="8">
        <v>140</v>
      </c>
      <c r="O631" s="10">
        <v>48.936170212766001</v>
      </c>
      <c r="P631" s="8" t="s">
        <v>10</v>
      </c>
      <c r="Q631" s="8" t="s">
        <v>10</v>
      </c>
      <c r="R631" s="8" t="s">
        <v>10</v>
      </c>
      <c r="S631" s="8" t="s">
        <v>10</v>
      </c>
      <c r="T631" s="8">
        <v>1268</v>
      </c>
      <c r="U631" s="10">
        <v>0</v>
      </c>
      <c r="V631" s="8">
        <v>529</v>
      </c>
      <c r="W631" s="10">
        <v>16.519823788546301</v>
      </c>
      <c r="X631" s="8">
        <v>305</v>
      </c>
      <c r="Y631" s="10">
        <v>-6.4417177914110404</v>
      </c>
      <c r="Z631" s="8">
        <v>67</v>
      </c>
      <c r="AA631" s="10">
        <v>-49.2424242424242</v>
      </c>
      <c r="AB631" s="8">
        <v>367</v>
      </c>
      <c r="AC631" s="10">
        <v>3.0898876404494402</v>
      </c>
      <c r="AD631" s="8">
        <v>0</v>
      </c>
      <c r="AE631" s="10" t="s">
        <v>10</v>
      </c>
    </row>
    <row r="632" spans="1:31" x14ac:dyDescent="0.2">
      <c r="A632" s="36" t="s">
        <v>77</v>
      </c>
      <c r="B632" s="36" t="s">
        <v>619</v>
      </c>
      <c r="C632" s="8" t="s">
        <v>620</v>
      </c>
      <c r="D632" s="38" t="s">
        <v>24</v>
      </c>
      <c r="E632" s="8">
        <v>2017</v>
      </c>
      <c r="F632" s="9">
        <v>916120</v>
      </c>
      <c r="G632" s="10">
        <v>1.6129497392349801</v>
      </c>
      <c r="H632" s="8">
        <v>722</v>
      </c>
      <c r="I632" s="8">
        <v>111</v>
      </c>
      <c r="J632" s="8">
        <v>833</v>
      </c>
      <c r="K632" s="10">
        <v>-3.9215686274509798</v>
      </c>
      <c r="L632" s="11">
        <v>1099.7839135654301</v>
      </c>
      <c r="M632" s="10">
        <v>5.7604170755302802</v>
      </c>
      <c r="N632" s="8">
        <v>327</v>
      </c>
      <c r="O632" s="10">
        <v>133.57142857142901</v>
      </c>
      <c r="P632" s="8" t="s">
        <v>10</v>
      </c>
      <c r="Q632" s="8" t="s">
        <v>10</v>
      </c>
      <c r="R632" s="8" t="s">
        <v>10</v>
      </c>
      <c r="S632" s="8" t="s">
        <v>10</v>
      </c>
      <c r="T632" s="8">
        <v>1189</v>
      </c>
      <c r="U632" s="10">
        <v>-6.2302839116719202</v>
      </c>
      <c r="V632" s="8">
        <v>546</v>
      </c>
      <c r="W632" s="10">
        <v>3.2136105860113502</v>
      </c>
      <c r="X632" s="8">
        <v>225</v>
      </c>
      <c r="Y632" s="10">
        <v>-26.229508196721302</v>
      </c>
      <c r="Z632" s="8">
        <v>81</v>
      </c>
      <c r="AA632" s="10">
        <v>20.8955223880597</v>
      </c>
      <c r="AB632" s="8">
        <v>337</v>
      </c>
      <c r="AC632" s="10">
        <v>-8.1743869209809308</v>
      </c>
      <c r="AD632" s="8">
        <v>0</v>
      </c>
      <c r="AE632" s="10" t="s">
        <v>10</v>
      </c>
    </row>
    <row r="633" spans="1:31" x14ac:dyDescent="0.2">
      <c r="A633" s="36" t="s">
        <v>77</v>
      </c>
      <c r="B633" s="36" t="s">
        <v>619</v>
      </c>
      <c r="C633" s="8" t="s">
        <v>620</v>
      </c>
      <c r="D633" s="38" t="s">
        <v>24</v>
      </c>
      <c r="E633" s="8">
        <v>2018</v>
      </c>
      <c r="F633" s="9">
        <v>1073322</v>
      </c>
      <c r="G633" s="10">
        <v>17.159542418023801</v>
      </c>
      <c r="H633" s="8">
        <v>635</v>
      </c>
      <c r="I633" s="8">
        <v>121</v>
      </c>
      <c r="J633" s="8">
        <v>756</v>
      </c>
      <c r="K633" s="10">
        <v>-9.2436974789915993</v>
      </c>
      <c r="L633" s="11">
        <v>1419.7380952381</v>
      </c>
      <c r="M633" s="10">
        <v>29.092458775415199</v>
      </c>
      <c r="N633" s="8">
        <v>182</v>
      </c>
      <c r="O633" s="10">
        <v>-44.3425076452599</v>
      </c>
      <c r="P633" s="8" t="s">
        <v>10</v>
      </c>
      <c r="Q633" s="8" t="s">
        <v>10</v>
      </c>
      <c r="R633" s="8" t="s">
        <v>10</v>
      </c>
      <c r="S633" s="8" t="s">
        <v>10</v>
      </c>
      <c r="T633" s="8">
        <v>1202</v>
      </c>
      <c r="U633" s="10">
        <v>1.09335576114382</v>
      </c>
      <c r="V633" s="8">
        <v>532</v>
      </c>
      <c r="W633" s="10">
        <v>-2.5641025641025701</v>
      </c>
      <c r="X633" s="8">
        <v>118</v>
      </c>
      <c r="Y633" s="10">
        <v>-47.5555555555556</v>
      </c>
      <c r="Z633" s="8">
        <v>193</v>
      </c>
      <c r="AA633" s="10">
        <v>138.27160493827199</v>
      </c>
      <c r="AB633" s="8">
        <v>359</v>
      </c>
      <c r="AC633" s="10">
        <v>6.5281899109792301</v>
      </c>
      <c r="AD633" s="8">
        <v>0</v>
      </c>
      <c r="AE633" s="10" t="s">
        <v>10</v>
      </c>
    </row>
    <row r="634" spans="1:31" x14ac:dyDescent="0.2">
      <c r="A634" s="36" t="s">
        <v>77</v>
      </c>
      <c r="B634" s="36" t="s">
        <v>619</v>
      </c>
      <c r="C634" s="8" t="s">
        <v>620</v>
      </c>
      <c r="D634" s="38" t="s">
        <v>24</v>
      </c>
      <c r="E634" s="8">
        <v>2019</v>
      </c>
      <c r="F634" s="9">
        <v>1146029</v>
      </c>
      <c r="G634" s="10">
        <v>6.7740156262519502</v>
      </c>
      <c r="H634" s="8">
        <v>652</v>
      </c>
      <c r="I634" s="8">
        <v>61</v>
      </c>
      <c r="J634" s="8">
        <v>713</v>
      </c>
      <c r="K634" s="10">
        <v>-5.6878306878306901</v>
      </c>
      <c r="L634" s="11">
        <v>1607.3338008415101</v>
      </c>
      <c r="M634" s="10">
        <v>13.213402262898301</v>
      </c>
      <c r="N634" s="8">
        <v>227</v>
      </c>
      <c r="O634" s="10">
        <v>24.725274725274701</v>
      </c>
      <c r="P634" s="8" t="s">
        <v>10</v>
      </c>
      <c r="Q634" s="8" t="s">
        <v>10</v>
      </c>
      <c r="R634" s="8" t="s">
        <v>10</v>
      </c>
      <c r="S634" s="8" t="s">
        <v>10</v>
      </c>
      <c r="T634" s="8">
        <v>1137</v>
      </c>
      <c r="U634" s="10">
        <v>-5.4076539101497501</v>
      </c>
      <c r="V634" s="8">
        <v>529</v>
      </c>
      <c r="W634" s="10">
        <v>-0.56390977443608903</v>
      </c>
      <c r="X634" s="8">
        <v>153</v>
      </c>
      <c r="Y634" s="10">
        <v>29.6610169491526</v>
      </c>
      <c r="Z634" s="8">
        <v>66</v>
      </c>
      <c r="AA634" s="10">
        <v>-65.803108808290204</v>
      </c>
      <c r="AB634" s="8">
        <v>389</v>
      </c>
      <c r="AC634" s="10">
        <v>8.3565459610027908</v>
      </c>
      <c r="AD634" s="8">
        <v>0</v>
      </c>
      <c r="AE634" s="10" t="s">
        <v>10</v>
      </c>
    </row>
    <row r="635" spans="1:31" x14ac:dyDescent="0.2">
      <c r="A635" s="36" t="s">
        <v>77</v>
      </c>
      <c r="B635" s="36" t="s">
        <v>619</v>
      </c>
      <c r="C635" s="8" t="s">
        <v>620</v>
      </c>
      <c r="D635" s="38" t="s">
        <v>24</v>
      </c>
      <c r="E635" s="8">
        <v>2020</v>
      </c>
      <c r="F635" s="9">
        <v>1288554</v>
      </c>
      <c r="G635" s="10">
        <v>12.4364217659414</v>
      </c>
      <c r="H635" s="8">
        <v>564</v>
      </c>
      <c r="I635" s="8">
        <v>83</v>
      </c>
      <c r="J635" s="8">
        <v>647</v>
      </c>
      <c r="K635" s="10">
        <v>-9.2566619915848598</v>
      </c>
      <c r="L635" s="11">
        <v>1991.5826893353899</v>
      </c>
      <c r="M635" s="10">
        <v>23.905979473131701</v>
      </c>
      <c r="N635" s="8">
        <v>129</v>
      </c>
      <c r="O635" s="10">
        <v>-43.171806167400902</v>
      </c>
      <c r="P635" s="8" t="s">
        <v>10</v>
      </c>
      <c r="Q635" s="8" t="s">
        <v>10</v>
      </c>
      <c r="R635" s="8" t="s">
        <v>10</v>
      </c>
      <c r="S635" s="8" t="s">
        <v>10</v>
      </c>
      <c r="T635" s="8">
        <v>1270</v>
      </c>
      <c r="U635" s="10">
        <v>11.6974494283201</v>
      </c>
      <c r="V635" s="8">
        <v>604</v>
      </c>
      <c r="W635" s="10">
        <v>14.1776937618147</v>
      </c>
      <c r="X635" s="8">
        <v>135</v>
      </c>
      <c r="Y635" s="10">
        <v>-11.764705882352899</v>
      </c>
      <c r="Z635" s="8">
        <v>135</v>
      </c>
      <c r="AA635" s="10">
        <v>104.545454545455</v>
      </c>
      <c r="AB635" s="8">
        <v>396</v>
      </c>
      <c r="AC635" s="10">
        <v>1.79948586118253</v>
      </c>
      <c r="AD635" s="8">
        <v>0</v>
      </c>
      <c r="AE635" s="10" t="s">
        <v>10</v>
      </c>
    </row>
    <row r="636" spans="1:31" x14ac:dyDescent="0.2">
      <c r="A636" s="17" t="s">
        <v>64</v>
      </c>
      <c r="B636" s="17" t="s">
        <v>617</v>
      </c>
      <c r="C636" s="4" t="s">
        <v>618</v>
      </c>
      <c r="D636" s="37" t="s">
        <v>24</v>
      </c>
      <c r="E636" s="4">
        <v>2015</v>
      </c>
      <c r="F636" s="5">
        <v>2780683</v>
      </c>
      <c r="G636" s="6" t="s">
        <v>10</v>
      </c>
      <c r="H636" s="4">
        <v>823</v>
      </c>
      <c r="I636" s="4">
        <v>388</v>
      </c>
      <c r="J636" s="4">
        <v>1211</v>
      </c>
      <c r="K636" s="6" t="s">
        <v>10</v>
      </c>
      <c r="L636" s="7">
        <v>2296.18744838976</v>
      </c>
      <c r="M636" s="6" t="s">
        <v>10</v>
      </c>
      <c r="N636" s="4">
        <v>151</v>
      </c>
      <c r="O636" s="6" t="s">
        <v>10</v>
      </c>
      <c r="P636" s="4" t="s">
        <v>10</v>
      </c>
      <c r="Q636" s="4" t="s">
        <v>10</v>
      </c>
      <c r="R636" s="4" t="s">
        <v>10</v>
      </c>
      <c r="S636" s="4" t="s">
        <v>10</v>
      </c>
      <c r="T636" s="4">
        <v>1751</v>
      </c>
      <c r="U636" s="6" t="s">
        <v>10</v>
      </c>
      <c r="V636" s="4">
        <v>485</v>
      </c>
      <c r="W636" s="6" t="s">
        <v>10</v>
      </c>
      <c r="X636" s="4">
        <v>594</v>
      </c>
      <c r="Y636" s="6" t="s">
        <v>10</v>
      </c>
      <c r="Z636" s="4">
        <v>174</v>
      </c>
      <c r="AA636" s="6" t="s">
        <v>10</v>
      </c>
      <c r="AB636" s="4">
        <v>498</v>
      </c>
      <c r="AC636" s="6" t="s">
        <v>10</v>
      </c>
      <c r="AD636" s="4">
        <v>0</v>
      </c>
      <c r="AE636" s="6" t="s">
        <v>10</v>
      </c>
    </row>
    <row r="637" spans="1:31" x14ac:dyDescent="0.2">
      <c r="A637" s="36" t="s">
        <v>64</v>
      </c>
      <c r="B637" s="36" t="s">
        <v>617</v>
      </c>
      <c r="C637" s="8" t="s">
        <v>618</v>
      </c>
      <c r="D637" s="38" t="s">
        <v>24</v>
      </c>
      <c r="E637" s="8">
        <v>2016</v>
      </c>
      <c r="F637" s="9">
        <v>2767872</v>
      </c>
      <c r="G637" s="10">
        <v>-0.46071414828659002</v>
      </c>
      <c r="H637" s="8">
        <v>767</v>
      </c>
      <c r="I637" s="8">
        <v>613</v>
      </c>
      <c r="J637" s="8">
        <v>1380</v>
      </c>
      <c r="K637" s="10">
        <v>13.9554087530966</v>
      </c>
      <c r="L637" s="11">
        <v>2005.70434782609</v>
      </c>
      <c r="M637" s="10">
        <v>-12.6506701692573</v>
      </c>
      <c r="N637" s="8">
        <v>197</v>
      </c>
      <c r="O637" s="10">
        <v>30.463576158940398</v>
      </c>
      <c r="P637" s="8" t="s">
        <v>10</v>
      </c>
      <c r="Q637" s="8" t="s">
        <v>10</v>
      </c>
      <c r="R637" s="8" t="s">
        <v>10</v>
      </c>
      <c r="S637" s="8" t="s">
        <v>10</v>
      </c>
      <c r="T637" s="8">
        <v>1768</v>
      </c>
      <c r="U637" s="10">
        <v>0.970873786407767</v>
      </c>
      <c r="V637" s="8">
        <v>546</v>
      </c>
      <c r="W637" s="10">
        <v>12.577319587628899</v>
      </c>
      <c r="X637" s="8">
        <v>526</v>
      </c>
      <c r="Y637" s="10">
        <v>-11.4478114478115</v>
      </c>
      <c r="Z637" s="8">
        <v>224</v>
      </c>
      <c r="AA637" s="10">
        <v>28.735632183907999</v>
      </c>
      <c r="AB637" s="8">
        <v>472</v>
      </c>
      <c r="AC637" s="10">
        <v>-5.22088353413654</v>
      </c>
      <c r="AD637" s="8">
        <v>0</v>
      </c>
      <c r="AE637" s="10" t="s">
        <v>10</v>
      </c>
    </row>
    <row r="638" spans="1:31" x14ac:dyDescent="0.2">
      <c r="A638" s="36" t="s">
        <v>64</v>
      </c>
      <c r="B638" s="36" t="s">
        <v>617</v>
      </c>
      <c r="C638" s="8" t="s">
        <v>618</v>
      </c>
      <c r="D638" s="38" t="s">
        <v>24</v>
      </c>
      <c r="E638" s="8">
        <v>2017</v>
      </c>
      <c r="F638" s="9">
        <v>2801256</v>
      </c>
      <c r="G638" s="10">
        <v>1.20612513873475</v>
      </c>
      <c r="H638" s="8">
        <v>676</v>
      </c>
      <c r="I638" s="8">
        <v>528</v>
      </c>
      <c r="J638" s="8">
        <v>1204</v>
      </c>
      <c r="K638" s="10">
        <v>-12.7536231884058</v>
      </c>
      <c r="L638" s="11">
        <v>2326.6245847176101</v>
      </c>
      <c r="M638" s="10">
        <v>16.000375989579702</v>
      </c>
      <c r="N638" s="8">
        <v>109</v>
      </c>
      <c r="O638" s="10">
        <v>-44.670050761421301</v>
      </c>
      <c r="P638" s="8" t="s">
        <v>10</v>
      </c>
      <c r="Q638" s="8" t="s">
        <v>10</v>
      </c>
      <c r="R638" s="8" t="s">
        <v>10</v>
      </c>
      <c r="S638" s="8" t="s">
        <v>10</v>
      </c>
      <c r="T638" s="8">
        <v>1596</v>
      </c>
      <c r="U638" s="10">
        <v>-9.7285067873303195</v>
      </c>
      <c r="V638" s="8">
        <v>579</v>
      </c>
      <c r="W638" s="10">
        <v>6.0439560439560402</v>
      </c>
      <c r="X638" s="8">
        <v>341</v>
      </c>
      <c r="Y638" s="10">
        <v>-35.171102661596997</v>
      </c>
      <c r="Z638" s="8">
        <v>182</v>
      </c>
      <c r="AA638" s="10">
        <v>-18.75</v>
      </c>
      <c r="AB638" s="8">
        <v>494</v>
      </c>
      <c r="AC638" s="10">
        <v>4.6610169491525504</v>
      </c>
      <c r="AD638" s="8">
        <v>0</v>
      </c>
      <c r="AE638" s="10" t="s">
        <v>10</v>
      </c>
    </row>
    <row r="639" spans="1:31" x14ac:dyDescent="0.2">
      <c r="A639" s="36" t="s">
        <v>64</v>
      </c>
      <c r="B639" s="36" t="s">
        <v>617</v>
      </c>
      <c r="C639" s="8" t="s">
        <v>618</v>
      </c>
      <c r="D639" s="38" t="s">
        <v>24</v>
      </c>
      <c r="E639" s="8">
        <v>2018</v>
      </c>
      <c r="F639" s="9">
        <v>3253348</v>
      </c>
      <c r="G639" s="10">
        <v>16.138903406186401</v>
      </c>
      <c r="H639" s="8">
        <v>654</v>
      </c>
      <c r="I639" s="8">
        <v>602</v>
      </c>
      <c r="J639" s="8">
        <v>1256</v>
      </c>
      <c r="K639" s="10">
        <v>4.3189368770764096</v>
      </c>
      <c r="L639" s="11">
        <v>2590.2452229299402</v>
      </c>
      <c r="M639" s="10">
        <v>11.3306048575226</v>
      </c>
      <c r="N639" s="8">
        <v>142</v>
      </c>
      <c r="O639" s="10">
        <v>30.275229357798199</v>
      </c>
      <c r="P639" s="8" t="s">
        <v>10</v>
      </c>
      <c r="Q639" s="8" t="s">
        <v>10</v>
      </c>
      <c r="R639" s="8" t="s">
        <v>10</v>
      </c>
      <c r="S639" s="8" t="s">
        <v>10</v>
      </c>
      <c r="T639" s="8">
        <v>1539</v>
      </c>
      <c r="U639" s="10">
        <v>-3.5714285714285698</v>
      </c>
      <c r="V639" s="8">
        <v>501</v>
      </c>
      <c r="W639" s="10">
        <v>-13.4715025906736</v>
      </c>
      <c r="X639" s="8">
        <v>262</v>
      </c>
      <c r="Y639" s="10">
        <v>-23.167155425219899</v>
      </c>
      <c r="Z639" s="8">
        <v>230</v>
      </c>
      <c r="AA639" s="10">
        <v>26.373626373626401</v>
      </c>
      <c r="AB639" s="8">
        <v>546</v>
      </c>
      <c r="AC639" s="10">
        <v>10.526315789473699</v>
      </c>
      <c r="AD639" s="8">
        <v>0</v>
      </c>
      <c r="AE639" s="10" t="s">
        <v>10</v>
      </c>
    </row>
    <row r="640" spans="1:31" x14ac:dyDescent="0.2">
      <c r="A640" s="36" t="s">
        <v>64</v>
      </c>
      <c r="B640" s="36" t="s">
        <v>617</v>
      </c>
      <c r="C640" s="8" t="s">
        <v>618</v>
      </c>
      <c r="D640" s="38" t="s">
        <v>24</v>
      </c>
      <c r="E640" s="8">
        <v>2019</v>
      </c>
      <c r="F640" s="9">
        <v>3310283</v>
      </c>
      <c r="G640" s="10">
        <v>1.75004333996855</v>
      </c>
      <c r="H640" s="8">
        <v>678</v>
      </c>
      <c r="I640" s="8">
        <v>924</v>
      </c>
      <c r="J640" s="8">
        <v>1602</v>
      </c>
      <c r="K640" s="10">
        <v>27.547770700636899</v>
      </c>
      <c r="L640" s="11">
        <v>2066.3439450686601</v>
      </c>
      <c r="M640" s="10">
        <v>-20.2259335611732</v>
      </c>
      <c r="N640" s="8">
        <v>222</v>
      </c>
      <c r="O640" s="10">
        <v>56.338028169014102</v>
      </c>
      <c r="P640" s="8" t="s">
        <v>10</v>
      </c>
      <c r="Q640" s="8" t="s">
        <v>10</v>
      </c>
      <c r="R640" s="8" t="s">
        <v>10</v>
      </c>
      <c r="S640" s="8" t="s">
        <v>10</v>
      </c>
      <c r="T640" s="8">
        <v>1616</v>
      </c>
      <c r="U640" s="10">
        <v>5.0032488628979799</v>
      </c>
      <c r="V640" s="8">
        <v>547</v>
      </c>
      <c r="W640" s="10">
        <v>9.1816367265469108</v>
      </c>
      <c r="X640" s="8">
        <v>237</v>
      </c>
      <c r="Y640" s="10">
        <v>-9.5419847328244298</v>
      </c>
      <c r="Z640" s="8">
        <v>312</v>
      </c>
      <c r="AA640" s="10">
        <v>35.652173913043498</v>
      </c>
      <c r="AB640" s="8">
        <v>520</v>
      </c>
      <c r="AC640" s="10">
        <v>-4.7619047619047699</v>
      </c>
      <c r="AD640" s="8">
        <v>0</v>
      </c>
      <c r="AE640" s="10" t="s">
        <v>10</v>
      </c>
    </row>
    <row r="641" spans="1:31" x14ac:dyDescent="0.2">
      <c r="A641" s="36" t="s">
        <v>64</v>
      </c>
      <c r="B641" s="36" t="s">
        <v>617</v>
      </c>
      <c r="C641" s="8" t="s">
        <v>618</v>
      </c>
      <c r="D641" s="38" t="s">
        <v>24</v>
      </c>
      <c r="E641" s="8">
        <v>2020</v>
      </c>
      <c r="F641" s="9">
        <v>3558269</v>
      </c>
      <c r="G641" s="10">
        <v>7.4913836671970397</v>
      </c>
      <c r="H641" s="8">
        <v>708</v>
      </c>
      <c r="I641" s="8">
        <v>960</v>
      </c>
      <c r="J641" s="8">
        <v>1668</v>
      </c>
      <c r="K641" s="10">
        <v>4.1198501872659303</v>
      </c>
      <c r="L641" s="11">
        <v>2133.2547961630698</v>
      </c>
      <c r="M641" s="10">
        <v>3.2381274789266401</v>
      </c>
      <c r="N641" s="8">
        <v>235</v>
      </c>
      <c r="O641" s="10">
        <v>5.85585585585586</v>
      </c>
      <c r="P641" s="8" t="s">
        <v>10</v>
      </c>
      <c r="Q641" s="8" t="s">
        <v>10</v>
      </c>
      <c r="R641" s="8" t="s">
        <v>10</v>
      </c>
      <c r="S641" s="8" t="s">
        <v>10</v>
      </c>
      <c r="T641" s="8">
        <v>1607</v>
      </c>
      <c r="U641" s="10">
        <v>-0.55693069306930199</v>
      </c>
      <c r="V641" s="8">
        <v>590</v>
      </c>
      <c r="W641" s="10">
        <v>7.86106032906764</v>
      </c>
      <c r="X641" s="8">
        <v>248</v>
      </c>
      <c r="Y641" s="10">
        <v>4.6413502109704696</v>
      </c>
      <c r="Z641" s="8">
        <v>258</v>
      </c>
      <c r="AA641" s="10">
        <v>-17.307692307692299</v>
      </c>
      <c r="AB641" s="8">
        <v>511</v>
      </c>
      <c r="AC641" s="10">
        <v>-1.7307692307692399</v>
      </c>
      <c r="AD641" s="8">
        <v>0</v>
      </c>
      <c r="AE641" s="10" t="s">
        <v>10</v>
      </c>
    </row>
    <row r="642" spans="1:31" x14ac:dyDescent="0.2">
      <c r="A642" s="17" t="s">
        <v>70</v>
      </c>
      <c r="B642" s="17" t="s">
        <v>615</v>
      </c>
      <c r="C642" s="4" t="s">
        <v>616</v>
      </c>
      <c r="D642" s="37" t="s">
        <v>25</v>
      </c>
      <c r="E642" s="4">
        <v>2015</v>
      </c>
      <c r="F642" s="5">
        <v>930933</v>
      </c>
      <c r="G642" s="6" t="s">
        <v>10</v>
      </c>
      <c r="H642" s="4">
        <v>168</v>
      </c>
      <c r="I642" s="4">
        <v>9</v>
      </c>
      <c r="J642" s="4">
        <v>177</v>
      </c>
      <c r="K642" s="6" t="s">
        <v>10</v>
      </c>
      <c r="L642" s="7">
        <v>5259.5084745762697</v>
      </c>
      <c r="M642" s="6" t="s">
        <v>10</v>
      </c>
      <c r="N642" s="4">
        <v>6</v>
      </c>
      <c r="O642" s="6" t="s">
        <v>10</v>
      </c>
      <c r="P642" s="4" t="s">
        <v>10</v>
      </c>
      <c r="Q642" s="4" t="s">
        <v>10</v>
      </c>
      <c r="R642" s="4" t="s">
        <v>10</v>
      </c>
      <c r="S642" s="4" t="s">
        <v>10</v>
      </c>
      <c r="T642" s="4">
        <v>280</v>
      </c>
      <c r="U642" s="6" t="s">
        <v>10</v>
      </c>
      <c r="V642" s="4">
        <v>47</v>
      </c>
      <c r="W642" s="6" t="s">
        <v>10</v>
      </c>
      <c r="X642" s="4">
        <v>115</v>
      </c>
      <c r="Y642" s="6" t="s">
        <v>10</v>
      </c>
      <c r="Z642" s="4">
        <v>30</v>
      </c>
      <c r="AA642" s="6" t="s">
        <v>10</v>
      </c>
      <c r="AB642" s="4">
        <v>28</v>
      </c>
      <c r="AC642" s="6" t="s">
        <v>10</v>
      </c>
      <c r="AD642" s="4">
        <v>60</v>
      </c>
      <c r="AE642" s="6" t="s">
        <v>10</v>
      </c>
    </row>
    <row r="643" spans="1:31" x14ac:dyDescent="0.2">
      <c r="A643" s="36" t="s">
        <v>70</v>
      </c>
      <c r="B643" s="36" t="s">
        <v>615</v>
      </c>
      <c r="C643" s="8" t="s">
        <v>616</v>
      </c>
      <c r="D643" s="38" t="s">
        <v>25</v>
      </c>
      <c r="E643" s="8">
        <v>2016</v>
      </c>
      <c r="F643" s="9">
        <v>975924</v>
      </c>
      <c r="G643" s="10">
        <v>4.8328934520529296</v>
      </c>
      <c r="H643" s="8">
        <v>150</v>
      </c>
      <c r="I643" s="8">
        <v>4</v>
      </c>
      <c r="J643" s="8">
        <v>154</v>
      </c>
      <c r="K643" s="10">
        <v>-12.9943502824859</v>
      </c>
      <c r="L643" s="11">
        <v>6337.1688311688304</v>
      </c>
      <c r="M643" s="10">
        <v>20.4897541624245</v>
      </c>
      <c r="N643" s="8">
        <v>7</v>
      </c>
      <c r="O643" s="10">
        <v>16.6666666666667</v>
      </c>
      <c r="P643" s="8" t="s">
        <v>10</v>
      </c>
      <c r="Q643" s="8" t="s">
        <v>10</v>
      </c>
      <c r="R643" s="8" t="s">
        <v>10</v>
      </c>
      <c r="S643" s="8" t="s">
        <v>10</v>
      </c>
      <c r="T643" s="8">
        <v>254</v>
      </c>
      <c r="U643" s="10">
        <v>-9.28571428571429</v>
      </c>
      <c r="V643" s="8">
        <v>37</v>
      </c>
      <c r="W643" s="10">
        <v>-21.276595744680801</v>
      </c>
      <c r="X643" s="8">
        <v>104</v>
      </c>
      <c r="Y643" s="10">
        <v>-9.5652173913043494</v>
      </c>
      <c r="Z643" s="8">
        <v>21</v>
      </c>
      <c r="AA643" s="10">
        <v>-30</v>
      </c>
      <c r="AB643" s="8">
        <v>32</v>
      </c>
      <c r="AC643" s="10">
        <v>14.285714285714301</v>
      </c>
      <c r="AD643" s="8">
        <v>60</v>
      </c>
      <c r="AE643" s="10">
        <v>0</v>
      </c>
    </row>
    <row r="644" spans="1:31" x14ac:dyDescent="0.2">
      <c r="A644" s="36" t="s">
        <v>70</v>
      </c>
      <c r="B644" s="36" t="s">
        <v>615</v>
      </c>
      <c r="C644" s="8" t="s">
        <v>616</v>
      </c>
      <c r="D644" s="38" t="s">
        <v>25</v>
      </c>
      <c r="E644" s="8">
        <v>2017</v>
      </c>
      <c r="F644" s="9">
        <v>956314</v>
      </c>
      <c r="G644" s="10">
        <v>-2.00937777941725</v>
      </c>
      <c r="H644" s="8">
        <v>150</v>
      </c>
      <c r="I644" s="8">
        <v>5</v>
      </c>
      <c r="J644" s="8">
        <v>155</v>
      </c>
      <c r="K644" s="10">
        <v>0.64935064935065501</v>
      </c>
      <c r="L644" s="11">
        <v>6169.7677419354804</v>
      </c>
      <c r="M644" s="10">
        <v>-2.64157534213069</v>
      </c>
      <c r="N644" s="8">
        <v>5</v>
      </c>
      <c r="O644" s="10">
        <v>-28.571428571428601</v>
      </c>
      <c r="P644" s="8" t="s">
        <v>10</v>
      </c>
      <c r="Q644" s="8" t="s">
        <v>10</v>
      </c>
      <c r="R644" s="8" t="s">
        <v>10</v>
      </c>
      <c r="S644" s="8" t="s">
        <v>10</v>
      </c>
      <c r="T644" s="8">
        <v>259</v>
      </c>
      <c r="U644" s="10">
        <v>1.9685039370078701</v>
      </c>
      <c r="V644" s="8">
        <v>35</v>
      </c>
      <c r="W644" s="10">
        <v>-5.4054054054054097</v>
      </c>
      <c r="X644" s="8">
        <v>95</v>
      </c>
      <c r="Y644" s="10">
        <v>-8.6538461538461604</v>
      </c>
      <c r="Z644" s="8">
        <v>35</v>
      </c>
      <c r="AA644" s="10">
        <v>66.6666666666667</v>
      </c>
      <c r="AB644" s="8">
        <v>94</v>
      </c>
      <c r="AC644" s="10">
        <v>193.75</v>
      </c>
      <c r="AD644" s="8">
        <v>0</v>
      </c>
      <c r="AE644" s="10">
        <v>-100</v>
      </c>
    </row>
    <row r="645" spans="1:31" x14ac:dyDescent="0.2">
      <c r="A645" s="36" t="s">
        <v>70</v>
      </c>
      <c r="B645" s="36" t="s">
        <v>615</v>
      </c>
      <c r="C645" s="8" t="s">
        <v>616</v>
      </c>
      <c r="D645" s="38" t="s">
        <v>25</v>
      </c>
      <c r="E645" s="8">
        <v>2018</v>
      </c>
      <c r="F645" s="9">
        <v>948095</v>
      </c>
      <c r="G645" s="10">
        <v>-0.85944574689903497</v>
      </c>
      <c r="H645" s="8">
        <v>174</v>
      </c>
      <c r="I645" s="8">
        <v>5</v>
      </c>
      <c r="J645" s="8">
        <v>179</v>
      </c>
      <c r="K645" s="10">
        <v>15.4838709677419</v>
      </c>
      <c r="L645" s="11">
        <v>5296.6201117318396</v>
      </c>
      <c r="M645" s="10">
        <v>-14.152034026644399</v>
      </c>
      <c r="N645" s="8">
        <v>23</v>
      </c>
      <c r="O645" s="10">
        <v>360</v>
      </c>
      <c r="P645" s="8" t="s">
        <v>10</v>
      </c>
      <c r="Q645" s="8" t="s">
        <v>10</v>
      </c>
      <c r="R645" s="8" t="s">
        <v>10</v>
      </c>
      <c r="S645" s="8" t="s">
        <v>10</v>
      </c>
      <c r="T645" s="8">
        <v>338</v>
      </c>
      <c r="U645" s="10">
        <v>30.501930501930499</v>
      </c>
      <c r="V645" s="8">
        <v>86</v>
      </c>
      <c r="W645" s="10">
        <v>145.71428571428601</v>
      </c>
      <c r="X645" s="8">
        <v>102</v>
      </c>
      <c r="Y645" s="10">
        <v>7.3684210526315796</v>
      </c>
      <c r="Z645" s="8">
        <v>46</v>
      </c>
      <c r="AA645" s="10">
        <v>31.428571428571399</v>
      </c>
      <c r="AB645" s="8">
        <v>31</v>
      </c>
      <c r="AC645" s="10">
        <v>-67.021276595744695</v>
      </c>
      <c r="AD645" s="8">
        <v>73</v>
      </c>
      <c r="AE645" s="10" t="s">
        <v>67</v>
      </c>
    </row>
    <row r="646" spans="1:31" x14ac:dyDescent="0.2">
      <c r="A646" s="36" t="s">
        <v>70</v>
      </c>
      <c r="B646" s="36" t="s">
        <v>615</v>
      </c>
      <c r="C646" s="8" t="s">
        <v>616</v>
      </c>
      <c r="D646" s="38" t="s">
        <v>25</v>
      </c>
      <c r="E646" s="8">
        <v>2019</v>
      </c>
      <c r="F646" s="9">
        <v>964871</v>
      </c>
      <c r="G646" s="10">
        <v>1.7694429355707999</v>
      </c>
      <c r="H646" s="8">
        <v>158</v>
      </c>
      <c r="I646" s="8">
        <v>1</v>
      </c>
      <c r="J646" s="8">
        <v>159</v>
      </c>
      <c r="K646" s="10">
        <v>-11.173184357541899</v>
      </c>
      <c r="L646" s="11">
        <v>6068.3710691823899</v>
      </c>
      <c r="M646" s="10">
        <v>14.5706307262087</v>
      </c>
      <c r="N646" s="8">
        <v>16</v>
      </c>
      <c r="O646" s="10">
        <v>-30.434782608695699</v>
      </c>
      <c r="P646" s="8" t="s">
        <v>10</v>
      </c>
      <c r="Q646" s="8" t="s">
        <v>10</v>
      </c>
      <c r="R646" s="8" t="s">
        <v>10</v>
      </c>
      <c r="S646" s="8" t="s">
        <v>10</v>
      </c>
      <c r="T646" s="8">
        <v>327</v>
      </c>
      <c r="U646" s="10">
        <v>-3.2544378698224898</v>
      </c>
      <c r="V646" s="8">
        <v>86</v>
      </c>
      <c r="W646" s="10">
        <v>0</v>
      </c>
      <c r="X646" s="8">
        <v>92</v>
      </c>
      <c r="Y646" s="10">
        <v>-9.8039215686274499</v>
      </c>
      <c r="Z646" s="8">
        <v>45</v>
      </c>
      <c r="AA646" s="10">
        <v>-2.1739130434782599</v>
      </c>
      <c r="AB646" s="8">
        <v>31</v>
      </c>
      <c r="AC646" s="10">
        <v>0</v>
      </c>
      <c r="AD646" s="8">
        <v>73</v>
      </c>
      <c r="AE646" s="10">
        <v>0</v>
      </c>
    </row>
    <row r="647" spans="1:31" x14ac:dyDescent="0.2">
      <c r="A647" s="36" t="s">
        <v>70</v>
      </c>
      <c r="B647" s="36" t="s">
        <v>615</v>
      </c>
      <c r="C647" s="8" t="s">
        <v>616</v>
      </c>
      <c r="D647" s="38" t="s">
        <v>25</v>
      </c>
      <c r="E647" s="8">
        <v>2020</v>
      </c>
      <c r="F647" s="9">
        <v>998750</v>
      </c>
      <c r="G647" s="10">
        <v>3.51124658114919</v>
      </c>
      <c r="H647" s="8">
        <v>154</v>
      </c>
      <c r="I647" s="8">
        <v>1</v>
      </c>
      <c r="J647" s="8">
        <v>155</v>
      </c>
      <c r="K647" s="10">
        <v>-2.5157232704402501</v>
      </c>
      <c r="L647" s="11">
        <v>6443.5483870967701</v>
      </c>
      <c r="M647" s="10">
        <v>6.1825045574369204</v>
      </c>
      <c r="N647" s="8">
        <v>14</v>
      </c>
      <c r="O647" s="10">
        <v>-12.5</v>
      </c>
      <c r="P647" s="8" t="s">
        <v>10</v>
      </c>
      <c r="Q647" s="8" t="s">
        <v>10</v>
      </c>
      <c r="R647" s="8" t="s">
        <v>10</v>
      </c>
      <c r="S647" s="8" t="s">
        <v>10</v>
      </c>
      <c r="T647" s="8">
        <v>322</v>
      </c>
      <c r="U647" s="10">
        <v>-1.5290519877675799</v>
      </c>
      <c r="V647" s="8">
        <v>108</v>
      </c>
      <c r="W647" s="10">
        <v>25.581395348837201</v>
      </c>
      <c r="X647" s="8">
        <v>74</v>
      </c>
      <c r="Y647" s="10">
        <v>-19.565217391304301</v>
      </c>
      <c r="Z647" s="8">
        <v>36</v>
      </c>
      <c r="AA647" s="10">
        <v>-20</v>
      </c>
      <c r="AB647" s="8">
        <v>31</v>
      </c>
      <c r="AC647" s="10">
        <v>0</v>
      </c>
      <c r="AD647" s="8">
        <v>73</v>
      </c>
      <c r="AE647" s="10">
        <v>0</v>
      </c>
    </row>
    <row r="648" spans="1:31" x14ac:dyDescent="0.2">
      <c r="A648" s="17" t="s">
        <v>70</v>
      </c>
      <c r="B648" s="17" t="s">
        <v>613</v>
      </c>
      <c r="C648" s="4" t="s">
        <v>614</v>
      </c>
      <c r="D648" s="37" t="s">
        <v>25</v>
      </c>
      <c r="E648" s="4">
        <v>2015</v>
      </c>
      <c r="F648" s="5">
        <v>1470693</v>
      </c>
      <c r="G648" s="6" t="s">
        <v>10</v>
      </c>
      <c r="H648" s="4">
        <v>397</v>
      </c>
      <c r="I648" s="4">
        <v>31</v>
      </c>
      <c r="J648" s="4">
        <v>428</v>
      </c>
      <c r="K648" s="6" t="s">
        <v>10</v>
      </c>
      <c r="L648" s="7">
        <v>3436.1985981308399</v>
      </c>
      <c r="M648" s="6" t="s">
        <v>10</v>
      </c>
      <c r="N648" s="4">
        <v>31</v>
      </c>
      <c r="O648" s="6" t="s">
        <v>10</v>
      </c>
      <c r="P648" s="4" t="s">
        <v>10</v>
      </c>
      <c r="Q648" s="4" t="s">
        <v>10</v>
      </c>
      <c r="R648" s="4" t="s">
        <v>10</v>
      </c>
      <c r="S648" s="4" t="s">
        <v>10</v>
      </c>
      <c r="T648" s="4">
        <v>780</v>
      </c>
      <c r="U648" s="6" t="s">
        <v>10</v>
      </c>
      <c r="V648" s="4">
        <v>239</v>
      </c>
      <c r="W648" s="6" t="s">
        <v>10</v>
      </c>
      <c r="X648" s="4">
        <v>155</v>
      </c>
      <c r="Y648" s="6" t="s">
        <v>10</v>
      </c>
      <c r="Z648" s="4">
        <v>0</v>
      </c>
      <c r="AA648" s="6" t="s">
        <v>10</v>
      </c>
      <c r="AB648" s="4">
        <v>384</v>
      </c>
      <c r="AC648" s="6" t="s">
        <v>10</v>
      </c>
      <c r="AD648" s="4">
        <v>2</v>
      </c>
      <c r="AE648" s="6" t="s">
        <v>10</v>
      </c>
    </row>
    <row r="649" spans="1:31" x14ac:dyDescent="0.2">
      <c r="A649" s="36" t="s">
        <v>70</v>
      </c>
      <c r="B649" s="36" t="s">
        <v>613</v>
      </c>
      <c r="C649" s="8" t="s">
        <v>614</v>
      </c>
      <c r="D649" s="38" t="s">
        <v>25</v>
      </c>
      <c r="E649" s="8">
        <v>2016</v>
      </c>
      <c r="F649" s="9">
        <v>1528983</v>
      </c>
      <c r="G649" s="10">
        <v>3.9634376447021902</v>
      </c>
      <c r="H649" s="8">
        <v>284</v>
      </c>
      <c r="I649" s="8">
        <v>52</v>
      </c>
      <c r="J649" s="8">
        <v>336</v>
      </c>
      <c r="K649" s="10">
        <v>-21.495327102803699</v>
      </c>
      <c r="L649" s="11">
        <v>4550.5446428571404</v>
      </c>
      <c r="M649" s="10">
        <v>32.429616999799201</v>
      </c>
      <c r="N649" s="8">
        <v>47</v>
      </c>
      <c r="O649" s="10">
        <v>51.612903225806399</v>
      </c>
      <c r="P649" s="8" t="s">
        <v>10</v>
      </c>
      <c r="Q649" s="8" t="s">
        <v>10</v>
      </c>
      <c r="R649" s="8" t="s">
        <v>10</v>
      </c>
      <c r="S649" s="8" t="s">
        <v>10</v>
      </c>
      <c r="T649" s="8">
        <v>643</v>
      </c>
      <c r="U649" s="10">
        <v>-17.564102564102601</v>
      </c>
      <c r="V649" s="8">
        <v>215</v>
      </c>
      <c r="W649" s="10">
        <v>-10.0418410041841</v>
      </c>
      <c r="X649" s="8">
        <v>96</v>
      </c>
      <c r="Y649" s="10">
        <v>-38.064516129032299</v>
      </c>
      <c r="Z649" s="8">
        <v>8</v>
      </c>
      <c r="AA649" s="10" t="s">
        <v>67</v>
      </c>
      <c r="AB649" s="8">
        <v>324</v>
      </c>
      <c r="AC649" s="10">
        <v>-15.625</v>
      </c>
      <c r="AD649" s="8">
        <v>0</v>
      </c>
      <c r="AE649" s="10">
        <v>-100</v>
      </c>
    </row>
    <row r="650" spans="1:31" x14ac:dyDescent="0.2">
      <c r="A650" s="36" t="s">
        <v>70</v>
      </c>
      <c r="B650" s="36" t="s">
        <v>613</v>
      </c>
      <c r="C650" s="8" t="s">
        <v>614</v>
      </c>
      <c r="D650" s="38" t="s">
        <v>25</v>
      </c>
      <c r="E650" s="8">
        <v>2017</v>
      </c>
      <c r="F650" s="9">
        <v>1509896</v>
      </c>
      <c r="G650" s="10">
        <v>-1.2483461228803701</v>
      </c>
      <c r="H650" s="8">
        <v>346</v>
      </c>
      <c r="I650" s="8">
        <v>35</v>
      </c>
      <c r="J650" s="8">
        <v>381</v>
      </c>
      <c r="K650" s="10">
        <v>13.3928571428571</v>
      </c>
      <c r="L650" s="11">
        <v>3962.98162729659</v>
      </c>
      <c r="M650" s="10">
        <v>-12.9119272894693</v>
      </c>
      <c r="N650" s="8">
        <v>31</v>
      </c>
      <c r="O650" s="10">
        <v>-34.042553191489397</v>
      </c>
      <c r="P650" s="8" t="s">
        <v>10</v>
      </c>
      <c r="Q650" s="8" t="s">
        <v>10</v>
      </c>
      <c r="R650" s="8" t="s">
        <v>10</v>
      </c>
      <c r="S650" s="8" t="s">
        <v>10</v>
      </c>
      <c r="T650" s="8">
        <v>716</v>
      </c>
      <c r="U650" s="10">
        <v>11.353032659408999</v>
      </c>
      <c r="V650" s="8">
        <v>206</v>
      </c>
      <c r="W650" s="10">
        <v>-4.18604651162791</v>
      </c>
      <c r="X650" s="8">
        <v>87</v>
      </c>
      <c r="Y650" s="10">
        <v>-9.375</v>
      </c>
      <c r="Z650" s="8">
        <v>77</v>
      </c>
      <c r="AA650" s="10">
        <v>862.5</v>
      </c>
      <c r="AB650" s="8">
        <v>346</v>
      </c>
      <c r="AC650" s="10">
        <v>6.7901234567901296</v>
      </c>
      <c r="AD650" s="8">
        <v>0</v>
      </c>
      <c r="AE650" s="10" t="s">
        <v>10</v>
      </c>
    </row>
    <row r="651" spans="1:31" x14ac:dyDescent="0.2">
      <c r="A651" s="36" t="s">
        <v>70</v>
      </c>
      <c r="B651" s="36" t="s">
        <v>613</v>
      </c>
      <c r="C651" s="8" t="s">
        <v>614</v>
      </c>
      <c r="D651" s="38" t="s">
        <v>25</v>
      </c>
      <c r="E651" s="8">
        <v>2018</v>
      </c>
      <c r="F651" s="9">
        <v>1524907</v>
      </c>
      <c r="G651" s="10">
        <v>0.99417443320599697</v>
      </c>
      <c r="H651" s="8">
        <v>310</v>
      </c>
      <c r="I651" s="8">
        <v>46</v>
      </c>
      <c r="J651" s="8">
        <v>356</v>
      </c>
      <c r="K651" s="10">
        <v>-6.5616797900262398</v>
      </c>
      <c r="L651" s="11">
        <v>4283.4466292134803</v>
      </c>
      <c r="M651" s="10">
        <v>8.0864619636277695</v>
      </c>
      <c r="N651" s="8">
        <v>25</v>
      </c>
      <c r="O651" s="10">
        <v>-19.354838709677399</v>
      </c>
      <c r="P651" s="8" t="s">
        <v>10</v>
      </c>
      <c r="Q651" s="8" t="s">
        <v>10</v>
      </c>
      <c r="R651" s="8" t="s">
        <v>10</v>
      </c>
      <c r="S651" s="8" t="s">
        <v>10</v>
      </c>
      <c r="T651" s="8">
        <v>750</v>
      </c>
      <c r="U651" s="10">
        <v>4.7486033519553104</v>
      </c>
      <c r="V651" s="8">
        <v>210</v>
      </c>
      <c r="W651" s="10">
        <v>1.94174757281553</v>
      </c>
      <c r="X651" s="8">
        <v>102</v>
      </c>
      <c r="Y651" s="10">
        <v>17.241379310344801</v>
      </c>
      <c r="Z651" s="8">
        <v>90</v>
      </c>
      <c r="AA651" s="10">
        <v>16.883116883116902</v>
      </c>
      <c r="AB651" s="8">
        <v>348</v>
      </c>
      <c r="AC651" s="10">
        <v>0.57803468208093001</v>
      </c>
      <c r="AD651" s="8">
        <v>0</v>
      </c>
      <c r="AE651" s="10" t="s">
        <v>10</v>
      </c>
    </row>
    <row r="652" spans="1:31" x14ac:dyDescent="0.2">
      <c r="A652" s="36" t="s">
        <v>70</v>
      </c>
      <c r="B652" s="36" t="s">
        <v>613</v>
      </c>
      <c r="C652" s="8" t="s">
        <v>614</v>
      </c>
      <c r="D652" s="38" t="s">
        <v>25</v>
      </c>
      <c r="E652" s="8">
        <v>2019</v>
      </c>
      <c r="F652" s="9">
        <v>2200682</v>
      </c>
      <c r="G652" s="10">
        <v>44.315817292464402</v>
      </c>
      <c r="H652" s="8">
        <v>358</v>
      </c>
      <c r="I652" s="8">
        <v>45</v>
      </c>
      <c r="J652" s="8">
        <v>403</v>
      </c>
      <c r="K652" s="10">
        <v>13.2022471910112</v>
      </c>
      <c r="L652" s="11">
        <v>5460.7493796526096</v>
      </c>
      <c r="M652" s="10">
        <v>27.484940337760101</v>
      </c>
      <c r="N652" s="8">
        <v>28</v>
      </c>
      <c r="O652" s="10">
        <v>12</v>
      </c>
      <c r="P652" s="8" t="s">
        <v>10</v>
      </c>
      <c r="Q652" s="8" t="s">
        <v>10</v>
      </c>
      <c r="R652" s="8" t="s">
        <v>10</v>
      </c>
      <c r="S652" s="8" t="s">
        <v>10</v>
      </c>
      <c r="T652" s="8">
        <v>1007</v>
      </c>
      <c r="U652" s="10">
        <v>34.266666666666701</v>
      </c>
      <c r="V652" s="8">
        <v>307</v>
      </c>
      <c r="W652" s="10">
        <v>46.190476190476197</v>
      </c>
      <c r="X652" s="8">
        <v>136</v>
      </c>
      <c r="Y652" s="10">
        <v>33.3333333333333</v>
      </c>
      <c r="Z652" s="8">
        <v>96</v>
      </c>
      <c r="AA652" s="10">
        <v>6.6666666666666696</v>
      </c>
      <c r="AB652" s="8">
        <v>468</v>
      </c>
      <c r="AC652" s="10">
        <v>34.482758620689701</v>
      </c>
      <c r="AD652" s="8">
        <v>0</v>
      </c>
      <c r="AE652" s="10" t="s">
        <v>10</v>
      </c>
    </row>
    <row r="653" spans="1:31" x14ac:dyDescent="0.2">
      <c r="A653" s="36" t="s">
        <v>70</v>
      </c>
      <c r="B653" s="36" t="s">
        <v>613</v>
      </c>
      <c r="C653" s="8" t="s">
        <v>614</v>
      </c>
      <c r="D653" s="38" t="s">
        <v>25</v>
      </c>
      <c r="E653" s="8">
        <v>2020</v>
      </c>
      <c r="F653" s="9">
        <v>2265544</v>
      </c>
      <c r="G653" s="10">
        <v>2.9473590459684802</v>
      </c>
      <c r="H653" s="8">
        <v>420</v>
      </c>
      <c r="I653" s="8">
        <v>45</v>
      </c>
      <c r="J653" s="8">
        <v>465</v>
      </c>
      <c r="K653" s="10">
        <v>15.384615384615399</v>
      </c>
      <c r="L653" s="11">
        <v>4872.1376344086002</v>
      </c>
      <c r="M653" s="10">
        <v>-10.778955493493999</v>
      </c>
      <c r="N653" s="8">
        <v>37</v>
      </c>
      <c r="O653" s="10">
        <v>32.142857142857103</v>
      </c>
      <c r="P653" s="8" t="s">
        <v>10</v>
      </c>
      <c r="Q653" s="8" t="s">
        <v>10</v>
      </c>
      <c r="R653" s="8" t="s">
        <v>10</v>
      </c>
      <c r="S653" s="8" t="s">
        <v>10</v>
      </c>
      <c r="T653" s="8">
        <v>1115</v>
      </c>
      <c r="U653" s="10">
        <v>10.724925521350499</v>
      </c>
      <c r="V653" s="8">
        <v>331</v>
      </c>
      <c r="W653" s="10">
        <v>7.8175895765472303</v>
      </c>
      <c r="X653" s="8">
        <v>107</v>
      </c>
      <c r="Y653" s="10">
        <v>-21.323529411764699</v>
      </c>
      <c r="Z653" s="8">
        <v>193</v>
      </c>
      <c r="AA653" s="10">
        <v>101.041666666667</v>
      </c>
      <c r="AB653" s="8">
        <v>484</v>
      </c>
      <c r="AC653" s="10">
        <v>3.4188034188034302</v>
      </c>
      <c r="AD653" s="8">
        <v>0</v>
      </c>
      <c r="AE653" s="10" t="s">
        <v>10</v>
      </c>
    </row>
    <row r="654" spans="1:31" x14ac:dyDescent="0.2">
      <c r="A654" s="17" t="s">
        <v>70</v>
      </c>
      <c r="B654" s="17" t="s">
        <v>611</v>
      </c>
      <c r="C654" s="4" t="s">
        <v>612</v>
      </c>
      <c r="D654" s="37" t="s">
        <v>25</v>
      </c>
      <c r="E654" s="4">
        <v>2015</v>
      </c>
      <c r="F654" s="5">
        <v>2105513</v>
      </c>
      <c r="G654" s="6" t="s">
        <v>10</v>
      </c>
      <c r="H654" s="4">
        <v>381</v>
      </c>
      <c r="I654" s="4">
        <v>5</v>
      </c>
      <c r="J654" s="4">
        <v>386</v>
      </c>
      <c r="K654" s="6" t="s">
        <v>10</v>
      </c>
      <c r="L654" s="7">
        <v>5454.6968911917102</v>
      </c>
      <c r="M654" s="6" t="s">
        <v>10</v>
      </c>
      <c r="N654" s="4">
        <v>46</v>
      </c>
      <c r="O654" s="6" t="s">
        <v>10</v>
      </c>
      <c r="P654" s="4" t="s">
        <v>10</v>
      </c>
      <c r="Q654" s="4" t="s">
        <v>10</v>
      </c>
      <c r="R654" s="4" t="s">
        <v>10</v>
      </c>
      <c r="S654" s="4" t="s">
        <v>10</v>
      </c>
      <c r="T654" s="4">
        <v>582</v>
      </c>
      <c r="U654" s="6" t="s">
        <v>10</v>
      </c>
      <c r="V654" s="4">
        <v>150</v>
      </c>
      <c r="W654" s="6" t="s">
        <v>10</v>
      </c>
      <c r="X654" s="4">
        <v>186</v>
      </c>
      <c r="Y654" s="6" t="s">
        <v>10</v>
      </c>
      <c r="Z654" s="4">
        <v>0</v>
      </c>
      <c r="AA654" s="6" t="s">
        <v>10</v>
      </c>
      <c r="AB654" s="4">
        <v>246</v>
      </c>
      <c r="AC654" s="6" t="s">
        <v>10</v>
      </c>
      <c r="AD654" s="4">
        <v>0</v>
      </c>
      <c r="AE654" s="6" t="s">
        <v>10</v>
      </c>
    </row>
    <row r="655" spans="1:31" x14ac:dyDescent="0.2">
      <c r="A655" s="36" t="s">
        <v>70</v>
      </c>
      <c r="B655" s="36" t="s">
        <v>611</v>
      </c>
      <c r="C655" s="8" t="s">
        <v>612</v>
      </c>
      <c r="D655" s="38" t="s">
        <v>25</v>
      </c>
      <c r="E655" s="8">
        <v>2016</v>
      </c>
      <c r="F655" s="9">
        <v>2137755</v>
      </c>
      <c r="G655" s="10">
        <v>1.5313132713975299</v>
      </c>
      <c r="H655" s="8">
        <v>280</v>
      </c>
      <c r="I655" s="8">
        <v>19</v>
      </c>
      <c r="J655" s="8">
        <v>299</v>
      </c>
      <c r="K655" s="10">
        <v>-22.538860103626899</v>
      </c>
      <c r="L655" s="11">
        <v>7149.6822742474897</v>
      </c>
      <c r="M655" s="10">
        <v>31.073869306887801</v>
      </c>
      <c r="N655" s="8">
        <v>32</v>
      </c>
      <c r="O655" s="10">
        <v>-30.434782608695699</v>
      </c>
      <c r="P655" s="8" t="s">
        <v>10</v>
      </c>
      <c r="Q655" s="8" t="s">
        <v>10</v>
      </c>
      <c r="R655" s="8" t="s">
        <v>10</v>
      </c>
      <c r="S655" s="8" t="s">
        <v>10</v>
      </c>
      <c r="T655" s="8">
        <v>782</v>
      </c>
      <c r="U655" s="10">
        <v>34.3642611683849</v>
      </c>
      <c r="V655" s="8">
        <v>67</v>
      </c>
      <c r="W655" s="10">
        <v>-55.3333333333333</v>
      </c>
      <c r="X655" s="8">
        <v>142</v>
      </c>
      <c r="Y655" s="10">
        <v>-23.655913978494599</v>
      </c>
      <c r="Z655" s="8">
        <v>128</v>
      </c>
      <c r="AA655" s="10" t="s">
        <v>67</v>
      </c>
      <c r="AB655" s="8">
        <v>445</v>
      </c>
      <c r="AC655" s="10">
        <v>80.894308943089399</v>
      </c>
      <c r="AD655" s="8">
        <v>0</v>
      </c>
      <c r="AE655" s="10" t="s">
        <v>10</v>
      </c>
    </row>
    <row r="656" spans="1:31" x14ac:dyDescent="0.2">
      <c r="A656" s="36" t="s">
        <v>70</v>
      </c>
      <c r="B656" s="36" t="s">
        <v>611</v>
      </c>
      <c r="C656" s="8" t="s">
        <v>612</v>
      </c>
      <c r="D656" s="38" t="s">
        <v>25</v>
      </c>
      <c r="E656" s="8">
        <v>2017</v>
      </c>
      <c r="F656" s="9">
        <v>2064452</v>
      </c>
      <c r="G656" s="10">
        <v>-3.4289710467289201</v>
      </c>
      <c r="H656" s="8">
        <v>201</v>
      </c>
      <c r="I656" s="8">
        <v>27</v>
      </c>
      <c r="J656" s="8">
        <v>228</v>
      </c>
      <c r="K656" s="10">
        <v>-23.745819397993301</v>
      </c>
      <c r="L656" s="11">
        <v>9054.6140350877195</v>
      </c>
      <c r="M656" s="10">
        <v>26.643586215035299</v>
      </c>
      <c r="N656" s="8">
        <v>18</v>
      </c>
      <c r="O656" s="10">
        <v>-43.75</v>
      </c>
      <c r="P656" s="8" t="s">
        <v>10</v>
      </c>
      <c r="Q656" s="8" t="s">
        <v>10</v>
      </c>
      <c r="R656" s="8" t="s">
        <v>10</v>
      </c>
      <c r="S656" s="8" t="s">
        <v>10</v>
      </c>
      <c r="T656" s="8">
        <v>705</v>
      </c>
      <c r="U656" s="10">
        <v>-9.8465473145780003</v>
      </c>
      <c r="V656" s="8">
        <v>87</v>
      </c>
      <c r="W656" s="10">
        <v>29.8507462686567</v>
      </c>
      <c r="X656" s="8">
        <v>141</v>
      </c>
      <c r="Y656" s="10">
        <v>-0.70422535211267501</v>
      </c>
      <c r="Z656" s="8">
        <v>30</v>
      </c>
      <c r="AA656" s="10">
        <v>-76.5625</v>
      </c>
      <c r="AB656" s="8">
        <v>368</v>
      </c>
      <c r="AC656" s="10">
        <v>-17.303370786516901</v>
      </c>
      <c r="AD656" s="8">
        <v>79</v>
      </c>
      <c r="AE656" s="10" t="s">
        <v>67</v>
      </c>
    </row>
    <row r="657" spans="1:31" x14ac:dyDescent="0.2">
      <c r="A657" s="36" t="s">
        <v>70</v>
      </c>
      <c r="B657" s="36" t="s">
        <v>611</v>
      </c>
      <c r="C657" s="8" t="s">
        <v>612</v>
      </c>
      <c r="D657" s="38" t="s">
        <v>25</v>
      </c>
      <c r="E657" s="8">
        <v>2018</v>
      </c>
      <c r="F657" s="9">
        <v>2321293</v>
      </c>
      <c r="G657" s="10">
        <v>12.4411223898642</v>
      </c>
      <c r="H657" s="8">
        <v>253</v>
      </c>
      <c r="I657" s="8">
        <v>24</v>
      </c>
      <c r="J657" s="8">
        <v>277</v>
      </c>
      <c r="K657" s="10">
        <v>21.491228070175399</v>
      </c>
      <c r="L657" s="11">
        <v>8380.1191335740095</v>
      </c>
      <c r="M657" s="10">
        <v>-7.4491844588843099</v>
      </c>
      <c r="N657" s="8">
        <v>33</v>
      </c>
      <c r="O657" s="10">
        <v>83.3333333333333</v>
      </c>
      <c r="P657" s="8" t="s">
        <v>10</v>
      </c>
      <c r="Q657" s="8" t="s">
        <v>10</v>
      </c>
      <c r="R657" s="8" t="s">
        <v>10</v>
      </c>
      <c r="S657" s="8" t="s">
        <v>10</v>
      </c>
      <c r="T657" s="8">
        <v>753</v>
      </c>
      <c r="U657" s="10">
        <v>6.8085106382978804</v>
      </c>
      <c r="V657" s="8">
        <v>67</v>
      </c>
      <c r="W657" s="10">
        <v>-22.9885057471264</v>
      </c>
      <c r="X657" s="8">
        <v>98</v>
      </c>
      <c r="Y657" s="10">
        <v>-30.496453900709199</v>
      </c>
      <c r="Z657" s="8">
        <v>120</v>
      </c>
      <c r="AA657" s="10">
        <v>300</v>
      </c>
      <c r="AB657" s="8">
        <v>392</v>
      </c>
      <c r="AC657" s="10">
        <v>6.5217391304347903</v>
      </c>
      <c r="AD657" s="8">
        <v>76</v>
      </c>
      <c r="AE657" s="10">
        <v>-3.79746835443038</v>
      </c>
    </row>
    <row r="658" spans="1:31" x14ac:dyDescent="0.2">
      <c r="A658" s="36" t="s">
        <v>70</v>
      </c>
      <c r="B658" s="36" t="s">
        <v>611</v>
      </c>
      <c r="C658" s="8" t="s">
        <v>612</v>
      </c>
      <c r="D658" s="38" t="s">
        <v>25</v>
      </c>
      <c r="E658" s="8">
        <v>2019</v>
      </c>
      <c r="F658" s="9">
        <v>2593489</v>
      </c>
      <c r="G658" s="10">
        <v>11.726050955221901</v>
      </c>
      <c r="H658" s="8">
        <v>220</v>
      </c>
      <c r="I658" s="8">
        <v>32</v>
      </c>
      <c r="J658" s="8">
        <v>252</v>
      </c>
      <c r="K658" s="10">
        <v>-9.0252707581227405</v>
      </c>
      <c r="L658" s="11">
        <v>10291.623015873</v>
      </c>
      <c r="M658" s="10">
        <v>22.809984581731999</v>
      </c>
      <c r="N658" s="8">
        <v>28</v>
      </c>
      <c r="O658" s="10">
        <v>-15.151515151515101</v>
      </c>
      <c r="P658" s="8" t="s">
        <v>10</v>
      </c>
      <c r="Q658" s="8" t="s">
        <v>10</v>
      </c>
      <c r="R658" s="8" t="s">
        <v>10</v>
      </c>
      <c r="S658" s="8" t="s">
        <v>10</v>
      </c>
      <c r="T658" s="8">
        <v>813</v>
      </c>
      <c r="U658" s="10">
        <v>7.96812749003983</v>
      </c>
      <c r="V658" s="8">
        <v>67</v>
      </c>
      <c r="W658" s="10">
        <v>0</v>
      </c>
      <c r="X658" s="8">
        <v>96</v>
      </c>
      <c r="Y658" s="10">
        <v>-2.0408163265306101</v>
      </c>
      <c r="Z658" s="8">
        <v>127</v>
      </c>
      <c r="AA658" s="10">
        <v>5.8333333333333304</v>
      </c>
      <c r="AB658" s="8">
        <v>424</v>
      </c>
      <c r="AC658" s="10">
        <v>8.1632653061224598</v>
      </c>
      <c r="AD658" s="8">
        <v>99</v>
      </c>
      <c r="AE658" s="10">
        <v>30.2631578947368</v>
      </c>
    </row>
    <row r="659" spans="1:31" x14ac:dyDescent="0.2">
      <c r="A659" s="36" t="s">
        <v>70</v>
      </c>
      <c r="B659" s="36" t="s">
        <v>611</v>
      </c>
      <c r="C659" s="8" t="s">
        <v>612</v>
      </c>
      <c r="D659" s="38" t="s">
        <v>25</v>
      </c>
      <c r="E659" s="8">
        <v>2020</v>
      </c>
      <c r="F659" s="9">
        <v>2718721</v>
      </c>
      <c r="G659" s="10">
        <v>4.8287075827196499</v>
      </c>
      <c r="H659" s="8">
        <v>258</v>
      </c>
      <c r="I659" s="8">
        <v>34</v>
      </c>
      <c r="J659" s="8">
        <v>292</v>
      </c>
      <c r="K659" s="10">
        <v>15.8730158730159</v>
      </c>
      <c r="L659" s="11">
        <v>9310.6883561643808</v>
      </c>
      <c r="M659" s="10">
        <v>-9.5313893464200206</v>
      </c>
      <c r="N659" s="8">
        <v>24</v>
      </c>
      <c r="O659" s="10">
        <v>-14.285714285714301</v>
      </c>
      <c r="P659" s="8" t="s">
        <v>10</v>
      </c>
      <c r="Q659" s="8" t="s">
        <v>10</v>
      </c>
      <c r="R659" s="8" t="s">
        <v>10</v>
      </c>
      <c r="S659" s="8" t="s">
        <v>10</v>
      </c>
      <c r="T659" s="8">
        <v>821</v>
      </c>
      <c r="U659" s="10">
        <v>0.98400984009840997</v>
      </c>
      <c r="V659" s="8">
        <v>67</v>
      </c>
      <c r="W659" s="10">
        <v>0</v>
      </c>
      <c r="X659" s="8">
        <v>98</v>
      </c>
      <c r="Y659" s="10">
        <v>2.0833333333333299</v>
      </c>
      <c r="Z659" s="8">
        <v>204</v>
      </c>
      <c r="AA659" s="10">
        <v>60.629921259842497</v>
      </c>
      <c r="AB659" s="8">
        <v>347</v>
      </c>
      <c r="AC659" s="10">
        <v>-18.160377358490599</v>
      </c>
      <c r="AD659" s="8">
        <v>105</v>
      </c>
      <c r="AE659" s="10">
        <v>6.0606060606060597</v>
      </c>
    </row>
    <row r="660" spans="1:31" x14ac:dyDescent="0.2">
      <c r="A660" s="17" t="s">
        <v>77</v>
      </c>
      <c r="B660" s="17" t="s">
        <v>609</v>
      </c>
      <c r="C660" s="4" t="s">
        <v>610</v>
      </c>
      <c r="D660" s="37" t="s">
        <v>25</v>
      </c>
      <c r="E660" s="4">
        <v>2015</v>
      </c>
      <c r="F660" s="5">
        <v>748586</v>
      </c>
      <c r="G660" s="6" t="s">
        <v>10</v>
      </c>
      <c r="H660" s="4">
        <v>153</v>
      </c>
      <c r="I660" s="4">
        <v>10</v>
      </c>
      <c r="J660" s="4">
        <v>163</v>
      </c>
      <c r="K660" s="6" t="s">
        <v>10</v>
      </c>
      <c r="L660" s="7">
        <v>4592.5521472392602</v>
      </c>
      <c r="M660" s="6" t="s">
        <v>10</v>
      </c>
      <c r="N660" s="4">
        <v>5</v>
      </c>
      <c r="O660" s="6" t="s">
        <v>10</v>
      </c>
      <c r="P660" s="4" t="s">
        <v>10</v>
      </c>
      <c r="Q660" s="4" t="s">
        <v>10</v>
      </c>
      <c r="R660" s="4" t="s">
        <v>10</v>
      </c>
      <c r="S660" s="4" t="s">
        <v>10</v>
      </c>
      <c r="T660" s="4">
        <v>264</v>
      </c>
      <c r="U660" s="6" t="s">
        <v>10</v>
      </c>
      <c r="V660" s="4">
        <v>10</v>
      </c>
      <c r="W660" s="6" t="s">
        <v>10</v>
      </c>
      <c r="X660" s="4">
        <v>175</v>
      </c>
      <c r="Y660" s="6" t="s">
        <v>10</v>
      </c>
      <c r="Z660" s="4">
        <v>0</v>
      </c>
      <c r="AA660" s="6" t="s">
        <v>10</v>
      </c>
      <c r="AB660" s="4">
        <v>79</v>
      </c>
      <c r="AC660" s="6" t="s">
        <v>10</v>
      </c>
      <c r="AD660" s="4">
        <v>0</v>
      </c>
      <c r="AE660" s="6" t="s">
        <v>10</v>
      </c>
    </row>
    <row r="661" spans="1:31" x14ac:dyDescent="0.2">
      <c r="A661" s="36" t="s">
        <v>77</v>
      </c>
      <c r="B661" s="36" t="s">
        <v>609</v>
      </c>
      <c r="C661" s="8" t="s">
        <v>610</v>
      </c>
      <c r="D661" s="38" t="s">
        <v>25</v>
      </c>
      <c r="E661" s="8">
        <v>2016</v>
      </c>
      <c r="F661" s="9">
        <v>710403</v>
      </c>
      <c r="G661" s="10">
        <v>-5.1006831546408797</v>
      </c>
      <c r="H661" s="8">
        <v>170</v>
      </c>
      <c r="I661" s="8">
        <v>18</v>
      </c>
      <c r="J661" s="8">
        <v>188</v>
      </c>
      <c r="K661" s="10">
        <v>15.3374233128834</v>
      </c>
      <c r="L661" s="11">
        <v>3778.7393617021298</v>
      </c>
      <c r="M661" s="10">
        <v>-17.720273160672701</v>
      </c>
      <c r="N661" s="8">
        <v>5</v>
      </c>
      <c r="O661" s="10">
        <v>0</v>
      </c>
      <c r="P661" s="8" t="s">
        <v>10</v>
      </c>
      <c r="Q661" s="8" t="s">
        <v>10</v>
      </c>
      <c r="R661" s="8" t="s">
        <v>10</v>
      </c>
      <c r="S661" s="8" t="s">
        <v>10</v>
      </c>
      <c r="T661" s="8">
        <v>255</v>
      </c>
      <c r="U661" s="10">
        <v>-3.4090909090909101</v>
      </c>
      <c r="V661" s="8">
        <v>21</v>
      </c>
      <c r="W661" s="10">
        <v>110</v>
      </c>
      <c r="X661" s="8">
        <v>167</v>
      </c>
      <c r="Y661" s="10">
        <v>-4.5714285714285703</v>
      </c>
      <c r="Z661" s="8">
        <v>0</v>
      </c>
      <c r="AA661" s="10" t="s">
        <v>10</v>
      </c>
      <c r="AB661" s="8">
        <v>67</v>
      </c>
      <c r="AC661" s="10">
        <v>-15.1898734177215</v>
      </c>
      <c r="AD661" s="8">
        <v>0</v>
      </c>
      <c r="AE661" s="10" t="s">
        <v>10</v>
      </c>
    </row>
    <row r="662" spans="1:31" x14ac:dyDescent="0.2">
      <c r="A662" s="36" t="s">
        <v>77</v>
      </c>
      <c r="B662" s="36" t="s">
        <v>609</v>
      </c>
      <c r="C662" s="8" t="s">
        <v>610</v>
      </c>
      <c r="D662" s="38" t="s">
        <v>25</v>
      </c>
      <c r="E662" s="8">
        <v>2017</v>
      </c>
      <c r="F662" s="9">
        <v>713497</v>
      </c>
      <c r="G662" s="10">
        <v>0.43552744005868099</v>
      </c>
      <c r="H662" s="8">
        <v>143</v>
      </c>
      <c r="I662" s="8">
        <v>17</v>
      </c>
      <c r="J662" s="8">
        <v>160</v>
      </c>
      <c r="K662" s="10">
        <v>-14.893617021276601</v>
      </c>
      <c r="L662" s="11">
        <v>4459.3562499999998</v>
      </c>
      <c r="M662" s="10">
        <v>18.011744742068899</v>
      </c>
      <c r="N662" s="8">
        <v>11</v>
      </c>
      <c r="O662" s="10">
        <v>120</v>
      </c>
      <c r="P662" s="8" t="s">
        <v>10</v>
      </c>
      <c r="Q662" s="8" t="s">
        <v>10</v>
      </c>
      <c r="R662" s="8" t="s">
        <v>10</v>
      </c>
      <c r="S662" s="8" t="s">
        <v>10</v>
      </c>
      <c r="T662" s="8">
        <v>245</v>
      </c>
      <c r="U662" s="10">
        <v>-3.9215686274509798</v>
      </c>
      <c r="V662" s="8">
        <v>41</v>
      </c>
      <c r="W662" s="10">
        <v>95.238095238095198</v>
      </c>
      <c r="X662" s="8">
        <v>105</v>
      </c>
      <c r="Y662" s="10">
        <v>-37.125748502994</v>
      </c>
      <c r="Z662" s="8">
        <v>13</v>
      </c>
      <c r="AA662" s="10" t="s">
        <v>67</v>
      </c>
      <c r="AB662" s="8">
        <v>82</v>
      </c>
      <c r="AC662" s="10">
        <v>22.388059701492502</v>
      </c>
      <c r="AD662" s="8">
        <v>4</v>
      </c>
      <c r="AE662" s="10" t="s">
        <v>67</v>
      </c>
    </row>
    <row r="663" spans="1:31" x14ac:dyDescent="0.2">
      <c r="A663" s="36" t="s">
        <v>77</v>
      </c>
      <c r="B663" s="36" t="s">
        <v>609</v>
      </c>
      <c r="C663" s="8" t="s">
        <v>610</v>
      </c>
      <c r="D663" s="38" t="s">
        <v>25</v>
      </c>
      <c r="E663" s="8">
        <v>2018</v>
      </c>
      <c r="F663" s="9">
        <v>724099</v>
      </c>
      <c r="G663" s="10">
        <v>1.48592075369622</v>
      </c>
      <c r="H663" s="8">
        <v>179</v>
      </c>
      <c r="I663" s="8">
        <v>9</v>
      </c>
      <c r="J663" s="8">
        <v>188</v>
      </c>
      <c r="K663" s="10">
        <v>17.5</v>
      </c>
      <c r="L663" s="11">
        <v>3851.5904255319201</v>
      </c>
      <c r="M663" s="10">
        <v>-13.629003613875501</v>
      </c>
      <c r="N663" s="8">
        <v>9</v>
      </c>
      <c r="O663" s="10">
        <v>-18.181818181818201</v>
      </c>
      <c r="P663" s="8" t="s">
        <v>10</v>
      </c>
      <c r="Q663" s="8" t="s">
        <v>10</v>
      </c>
      <c r="R663" s="8" t="s">
        <v>10</v>
      </c>
      <c r="S663" s="8" t="s">
        <v>10</v>
      </c>
      <c r="T663" s="8">
        <v>229</v>
      </c>
      <c r="U663" s="10">
        <v>-6.5306122448979602</v>
      </c>
      <c r="V663" s="8">
        <v>58</v>
      </c>
      <c r="W663" s="10">
        <v>41.463414634146297</v>
      </c>
      <c r="X663" s="8">
        <v>79</v>
      </c>
      <c r="Y663" s="10">
        <v>-24.761904761904798</v>
      </c>
      <c r="Z663" s="8">
        <v>13</v>
      </c>
      <c r="AA663" s="10">
        <v>0</v>
      </c>
      <c r="AB663" s="8">
        <v>75</v>
      </c>
      <c r="AC663" s="10">
        <v>-8.5365853658536608</v>
      </c>
      <c r="AD663" s="8">
        <v>4</v>
      </c>
      <c r="AE663" s="10">
        <v>0</v>
      </c>
    </row>
    <row r="664" spans="1:31" x14ac:dyDescent="0.2">
      <c r="A664" s="36" t="s">
        <v>77</v>
      </c>
      <c r="B664" s="36" t="s">
        <v>609</v>
      </c>
      <c r="C664" s="8" t="s">
        <v>610</v>
      </c>
      <c r="D664" s="38" t="s">
        <v>25</v>
      </c>
      <c r="E664" s="8">
        <v>2019</v>
      </c>
      <c r="F664" s="9">
        <v>723261</v>
      </c>
      <c r="G664" s="10">
        <v>-0.115730031390737</v>
      </c>
      <c r="H664" s="8">
        <v>149</v>
      </c>
      <c r="I664" s="8">
        <v>2</v>
      </c>
      <c r="J664" s="8">
        <v>151</v>
      </c>
      <c r="K664" s="10">
        <v>-19.680851063829799</v>
      </c>
      <c r="L664" s="11">
        <v>4789.80794701987</v>
      </c>
      <c r="M664" s="10">
        <v>24.359223537076399</v>
      </c>
      <c r="N664" s="8">
        <v>10</v>
      </c>
      <c r="O664" s="10">
        <v>11.1111111111111</v>
      </c>
      <c r="P664" s="8" t="s">
        <v>10</v>
      </c>
      <c r="Q664" s="8" t="s">
        <v>10</v>
      </c>
      <c r="R664" s="8" t="s">
        <v>10</v>
      </c>
      <c r="S664" s="8" t="s">
        <v>10</v>
      </c>
      <c r="T664" s="8">
        <v>239</v>
      </c>
      <c r="U664" s="10">
        <v>4.3668122270742504</v>
      </c>
      <c r="V664" s="8">
        <v>55</v>
      </c>
      <c r="W664" s="10">
        <v>-5.1724137931034502</v>
      </c>
      <c r="X664" s="8">
        <v>65</v>
      </c>
      <c r="Y664" s="10">
        <v>-17.721518987341799</v>
      </c>
      <c r="Z664" s="8">
        <v>27</v>
      </c>
      <c r="AA664" s="10">
        <v>107.69230769230801</v>
      </c>
      <c r="AB664" s="8">
        <v>88</v>
      </c>
      <c r="AC664" s="10">
        <v>17.3333333333333</v>
      </c>
      <c r="AD664" s="8">
        <v>4</v>
      </c>
      <c r="AE664" s="10">
        <v>0</v>
      </c>
    </row>
    <row r="665" spans="1:31" x14ac:dyDescent="0.2">
      <c r="A665" s="36" t="s">
        <v>77</v>
      </c>
      <c r="B665" s="36" t="s">
        <v>609</v>
      </c>
      <c r="C665" s="8" t="s">
        <v>610</v>
      </c>
      <c r="D665" s="38" t="s">
        <v>25</v>
      </c>
      <c r="E665" s="8">
        <v>2020</v>
      </c>
      <c r="F665" s="9">
        <v>750862</v>
      </c>
      <c r="G665" s="10">
        <v>3.8161880704199498</v>
      </c>
      <c r="H665" s="8">
        <v>128</v>
      </c>
      <c r="I665" s="8">
        <v>12</v>
      </c>
      <c r="J665" s="8">
        <v>140</v>
      </c>
      <c r="K665" s="10">
        <v>-7.2847682119205297</v>
      </c>
      <c r="L665" s="11">
        <v>5363.3</v>
      </c>
      <c r="M665" s="10">
        <v>11.9731742759529</v>
      </c>
      <c r="N665" s="8">
        <v>25</v>
      </c>
      <c r="O665" s="10">
        <v>150</v>
      </c>
      <c r="P665" s="8" t="s">
        <v>10</v>
      </c>
      <c r="Q665" s="8" t="s">
        <v>10</v>
      </c>
      <c r="R665" s="8" t="s">
        <v>10</v>
      </c>
      <c r="S665" s="8" t="s">
        <v>10</v>
      </c>
      <c r="T665" s="8">
        <v>230</v>
      </c>
      <c r="U665" s="10">
        <v>-3.7656903765690402</v>
      </c>
      <c r="V665" s="8">
        <v>57</v>
      </c>
      <c r="W665" s="10">
        <v>3.6363636363636398</v>
      </c>
      <c r="X665" s="8">
        <v>66</v>
      </c>
      <c r="Y665" s="10">
        <v>1.5384615384615301</v>
      </c>
      <c r="Z665" s="8">
        <v>11</v>
      </c>
      <c r="AA665" s="10">
        <v>-59.259259259259302</v>
      </c>
      <c r="AB665" s="8">
        <v>96</v>
      </c>
      <c r="AC665" s="10">
        <v>9.0909090909090793</v>
      </c>
      <c r="AD665" s="8">
        <v>0</v>
      </c>
      <c r="AE665" s="10">
        <v>-100</v>
      </c>
    </row>
    <row r="666" spans="1:31" x14ac:dyDescent="0.2">
      <c r="A666" s="17" t="s">
        <v>70</v>
      </c>
      <c r="B666" s="17" t="s">
        <v>607</v>
      </c>
      <c r="C666" s="4" t="s">
        <v>608</v>
      </c>
      <c r="D666" s="37" t="s">
        <v>25</v>
      </c>
      <c r="E666" s="4">
        <v>2015</v>
      </c>
      <c r="F666" s="5">
        <v>1832242</v>
      </c>
      <c r="G666" s="6" t="s">
        <v>10</v>
      </c>
      <c r="H666" s="4">
        <v>144</v>
      </c>
      <c r="I666" s="4">
        <v>24</v>
      </c>
      <c r="J666" s="4">
        <v>168</v>
      </c>
      <c r="K666" s="6" t="s">
        <v>10</v>
      </c>
      <c r="L666" s="7">
        <v>10906.2023809524</v>
      </c>
      <c r="M666" s="6" t="s">
        <v>10</v>
      </c>
      <c r="N666" s="4">
        <v>28</v>
      </c>
      <c r="O666" s="6" t="s">
        <v>10</v>
      </c>
      <c r="P666" s="4" t="s">
        <v>10</v>
      </c>
      <c r="Q666" s="4" t="s">
        <v>10</v>
      </c>
      <c r="R666" s="4" t="s">
        <v>10</v>
      </c>
      <c r="S666" s="4" t="s">
        <v>10</v>
      </c>
      <c r="T666" s="4">
        <v>381</v>
      </c>
      <c r="U666" s="6" t="s">
        <v>10</v>
      </c>
      <c r="V666" s="4">
        <v>104</v>
      </c>
      <c r="W666" s="6" t="s">
        <v>10</v>
      </c>
      <c r="X666" s="4">
        <v>124</v>
      </c>
      <c r="Y666" s="6" t="s">
        <v>10</v>
      </c>
      <c r="Z666" s="4">
        <v>0</v>
      </c>
      <c r="AA666" s="6" t="s">
        <v>10</v>
      </c>
      <c r="AB666" s="4">
        <v>153</v>
      </c>
      <c r="AC666" s="6" t="s">
        <v>10</v>
      </c>
      <c r="AD666" s="4">
        <v>0</v>
      </c>
      <c r="AE666" s="6" t="s">
        <v>10</v>
      </c>
    </row>
    <row r="667" spans="1:31" x14ac:dyDescent="0.2">
      <c r="A667" s="36" t="s">
        <v>70</v>
      </c>
      <c r="B667" s="36" t="s">
        <v>607</v>
      </c>
      <c r="C667" s="8" t="s">
        <v>608</v>
      </c>
      <c r="D667" s="38" t="s">
        <v>25</v>
      </c>
      <c r="E667" s="8">
        <v>2016</v>
      </c>
      <c r="F667" s="9">
        <v>1891803</v>
      </c>
      <c r="G667" s="10">
        <v>3.2507168812853302</v>
      </c>
      <c r="H667" s="8">
        <v>176</v>
      </c>
      <c r="I667" s="8">
        <v>23</v>
      </c>
      <c r="J667" s="8">
        <v>199</v>
      </c>
      <c r="K667" s="10">
        <v>18.452380952380999</v>
      </c>
      <c r="L667" s="11">
        <v>9506.5477386934708</v>
      </c>
      <c r="M667" s="10">
        <v>-12.8335656479601</v>
      </c>
      <c r="N667" s="8">
        <v>23</v>
      </c>
      <c r="O667" s="10">
        <v>-17.8571428571429</v>
      </c>
      <c r="P667" s="8" t="s">
        <v>10</v>
      </c>
      <c r="Q667" s="8" t="s">
        <v>10</v>
      </c>
      <c r="R667" s="8" t="s">
        <v>10</v>
      </c>
      <c r="S667" s="8" t="s">
        <v>10</v>
      </c>
      <c r="T667" s="8">
        <v>391</v>
      </c>
      <c r="U667" s="10">
        <v>2.6246719160105001</v>
      </c>
      <c r="V667" s="8">
        <v>104</v>
      </c>
      <c r="W667" s="10">
        <v>0</v>
      </c>
      <c r="X667" s="8">
        <v>124</v>
      </c>
      <c r="Y667" s="10">
        <v>0</v>
      </c>
      <c r="Z667" s="8">
        <v>0</v>
      </c>
      <c r="AA667" s="10" t="s">
        <v>10</v>
      </c>
      <c r="AB667" s="8">
        <v>163</v>
      </c>
      <c r="AC667" s="10">
        <v>6.5359477124182996</v>
      </c>
      <c r="AD667" s="8">
        <v>0</v>
      </c>
      <c r="AE667" s="10" t="s">
        <v>10</v>
      </c>
    </row>
    <row r="668" spans="1:31" x14ac:dyDescent="0.2">
      <c r="A668" s="36" t="s">
        <v>70</v>
      </c>
      <c r="B668" s="36" t="s">
        <v>607</v>
      </c>
      <c r="C668" s="8" t="s">
        <v>608</v>
      </c>
      <c r="D668" s="38" t="s">
        <v>25</v>
      </c>
      <c r="E668" s="8">
        <v>2017</v>
      </c>
      <c r="F668" s="9">
        <v>1870011</v>
      </c>
      <c r="G668" s="10">
        <v>-1.1519169807849901</v>
      </c>
      <c r="H668" s="8">
        <v>155</v>
      </c>
      <c r="I668" s="8">
        <v>21</v>
      </c>
      <c r="J668" s="8">
        <v>176</v>
      </c>
      <c r="K668" s="10">
        <v>-11.557788944723599</v>
      </c>
      <c r="L668" s="11">
        <v>10625.0625</v>
      </c>
      <c r="M668" s="10">
        <v>11.765730231953301</v>
      </c>
      <c r="N668" s="8">
        <v>28</v>
      </c>
      <c r="O668" s="10">
        <v>21.739130434782599</v>
      </c>
      <c r="P668" s="8" t="s">
        <v>10</v>
      </c>
      <c r="Q668" s="8" t="s">
        <v>10</v>
      </c>
      <c r="R668" s="8" t="s">
        <v>10</v>
      </c>
      <c r="S668" s="8" t="s">
        <v>10</v>
      </c>
      <c r="T668" s="8">
        <v>317</v>
      </c>
      <c r="U668" s="10">
        <v>-18.925831202045998</v>
      </c>
      <c r="V668" s="8">
        <v>104</v>
      </c>
      <c r="W668" s="10">
        <v>0</v>
      </c>
      <c r="X668" s="8">
        <v>69</v>
      </c>
      <c r="Y668" s="10">
        <v>-44.354838709677402</v>
      </c>
      <c r="Z668" s="8">
        <v>0</v>
      </c>
      <c r="AA668" s="10" t="s">
        <v>10</v>
      </c>
      <c r="AB668" s="8">
        <v>144</v>
      </c>
      <c r="AC668" s="10">
        <v>-11.656441717791401</v>
      </c>
      <c r="AD668" s="8">
        <v>0</v>
      </c>
      <c r="AE668" s="10" t="s">
        <v>10</v>
      </c>
    </row>
    <row r="669" spans="1:31" x14ac:dyDescent="0.2">
      <c r="A669" s="36" t="s">
        <v>70</v>
      </c>
      <c r="B669" s="36" t="s">
        <v>607</v>
      </c>
      <c r="C669" s="8" t="s">
        <v>608</v>
      </c>
      <c r="D669" s="38" t="s">
        <v>25</v>
      </c>
      <c r="E669" s="8">
        <v>2018</v>
      </c>
      <c r="F669" s="9">
        <v>1841444</v>
      </c>
      <c r="G669" s="10">
        <v>-1.5276380727172201</v>
      </c>
      <c r="H669" s="8">
        <v>95</v>
      </c>
      <c r="I669" s="8">
        <v>51</v>
      </c>
      <c r="J669" s="8">
        <v>146</v>
      </c>
      <c r="K669" s="10">
        <v>-17.045454545454501</v>
      </c>
      <c r="L669" s="11">
        <v>12612.630136986299</v>
      </c>
      <c r="M669" s="10">
        <v>18.706408898642302</v>
      </c>
      <c r="N669" s="8">
        <v>22</v>
      </c>
      <c r="O669" s="10">
        <v>-21.428571428571399</v>
      </c>
      <c r="P669" s="8" t="s">
        <v>10</v>
      </c>
      <c r="Q669" s="8" t="s">
        <v>10</v>
      </c>
      <c r="R669" s="8" t="s">
        <v>10</v>
      </c>
      <c r="S669" s="8" t="s">
        <v>10</v>
      </c>
      <c r="T669" s="8">
        <v>309</v>
      </c>
      <c r="U669" s="10">
        <v>-2.5236593059936898</v>
      </c>
      <c r="V669" s="8">
        <v>104</v>
      </c>
      <c r="W669" s="10">
        <v>0</v>
      </c>
      <c r="X669" s="8">
        <v>0</v>
      </c>
      <c r="Y669" s="10">
        <v>-100</v>
      </c>
      <c r="Z669" s="8">
        <v>61</v>
      </c>
      <c r="AA669" s="10" t="s">
        <v>67</v>
      </c>
      <c r="AB669" s="8">
        <v>144</v>
      </c>
      <c r="AC669" s="10">
        <v>0</v>
      </c>
      <c r="AD669" s="8">
        <v>0</v>
      </c>
      <c r="AE669" s="10" t="s">
        <v>10</v>
      </c>
    </row>
    <row r="670" spans="1:31" x14ac:dyDescent="0.2">
      <c r="A670" s="36" t="s">
        <v>70</v>
      </c>
      <c r="B670" s="36" t="s">
        <v>607</v>
      </c>
      <c r="C670" s="8" t="s">
        <v>608</v>
      </c>
      <c r="D670" s="38" t="s">
        <v>25</v>
      </c>
      <c r="E670" s="8">
        <v>2019</v>
      </c>
      <c r="F670" s="9">
        <v>1869154</v>
      </c>
      <c r="G670" s="10">
        <v>1.50479732210156</v>
      </c>
      <c r="H670" s="8">
        <v>69</v>
      </c>
      <c r="I670" s="8">
        <v>32</v>
      </c>
      <c r="J670" s="8">
        <v>101</v>
      </c>
      <c r="K670" s="10">
        <v>-30.821917808219201</v>
      </c>
      <c r="L670" s="11">
        <v>18506.475247524799</v>
      </c>
      <c r="M670" s="10">
        <v>46.7297070200676</v>
      </c>
      <c r="N670" s="8">
        <v>16</v>
      </c>
      <c r="O670" s="10">
        <v>-27.272727272727298</v>
      </c>
      <c r="P670" s="8" t="s">
        <v>10</v>
      </c>
      <c r="Q670" s="8" t="s">
        <v>10</v>
      </c>
      <c r="R670" s="8" t="s">
        <v>10</v>
      </c>
      <c r="S670" s="8" t="s">
        <v>10</v>
      </c>
      <c r="T670" s="8">
        <v>308</v>
      </c>
      <c r="U670" s="10">
        <v>-0.32362459546925199</v>
      </c>
      <c r="V670" s="8">
        <v>80</v>
      </c>
      <c r="W670" s="10">
        <v>-23.076923076923102</v>
      </c>
      <c r="X670" s="8">
        <v>0</v>
      </c>
      <c r="Y670" s="10" t="s">
        <v>10</v>
      </c>
      <c r="Z670" s="8">
        <v>74</v>
      </c>
      <c r="AA670" s="10">
        <v>21.311475409836099</v>
      </c>
      <c r="AB670" s="8">
        <v>154</v>
      </c>
      <c r="AC670" s="10">
        <v>6.9444444444444402</v>
      </c>
      <c r="AD670" s="8">
        <v>0</v>
      </c>
      <c r="AE670" s="10" t="s">
        <v>10</v>
      </c>
    </row>
    <row r="671" spans="1:31" x14ac:dyDescent="0.2">
      <c r="A671" s="36" t="s">
        <v>70</v>
      </c>
      <c r="B671" s="36" t="s">
        <v>607</v>
      </c>
      <c r="C671" s="8" t="s">
        <v>608</v>
      </c>
      <c r="D671" s="38" t="s">
        <v>25</v>
      </c>
      <c r="E671" s="8">
        <v>2020</v>
      </c>
      <c r="F671" s="9">
        <v>1903284</v>
      </c>
      <c r="G671" s="10">
        <v>1.82595976575499</v>
      </c>
      <c r="H671" s="8">
        <v>47</v>
      </c>
      <c r="I671" s="8">
        <v>32</v>
      </c>
      <c r="J671" s="8">
        <v>79</v>
      </c>
      <c r="K671" s="10">
        <v>-21.782178217821802</v>
      </c>
      <c r="L671" s="11">
        <v>24092.202531645598</v>
      </c>
      <c r="M671" s="10">
        <v>30.1825561562184</v>
      </c>
      <c r="N671" s="8">
        <v>16</v>
      </c>
      <c r="O671" s="10">
        <v>0</v>
      </c>
      <c r="P671" s="8" t="s">
        <v>10</v>
      </c>
      <c r="Q671" s="8" t="s">
        <v>10</v>
      </c>
      <c r="R671" s="8" t="s">
        <v>10</v>
      </c>
      <c r="S671" s="8" t="s">
        <v>10</v>
      </c>
      <c r="T671" s="8">
        <v>261</v>
      </c>
      <c r="U671" s="10">
        <v>-15.259740259740299</v>
      </c>
      <c r="V671" s="8">
        <v>46</v>
      </c>
      <c r="W671" s="10">
        <v>-42.5</v>
      </c>
      <c r="X671" s="8">
        <v>10</v>
      </c>
      <c r="Y671" s="10" t="s">
        <v>67</v>
      </c>
      <c r="Z671" s="8">
        <v>51</v>
      </c>
      <c r="AA671" s="10">
        <v>-31.081081081081098</v>
      </c>
      <c r="AB671" s="8">
        <v>154</v>
      </c>
      <c r="AC671" s="10">
        <v>0</v>
      </c>
      <c r="AD671" s="8">
        <v>0</v>
      </c>
      <c r="AE671" s="10" t="s">
        <v>10</v>
      </c>
    </row>
    <row r="672" spans="1:31" x14ac:dyDescent="0.2">
      <c r="A672" s="17" t="s">
        <v>70</v>
      </c>
      <c r="B672" s="17" t="s">
        <v>605</v>
      </c>
      <c r="C672" s="4" t="s">
        <v>606</v>
      </c>
      <c r="D672" s="37" t="s">
        <v>25</v>
      </c>
      <c r="E672" s="4">
        <v>2015</v>
      </c>
      <c r="F672" s="5">
        <v>3519280</v>
      </c>
      <c r="G672" s="6" t="s">
        <v>10</v>
      </c>
      <c r="H672" s="4">
        <v>314</v>
      </c>
      <c r="I672" s="4">
        <v>26</v>
      </c>
      <c r="J672" s="4">
        <v>340</v>
      </c>
      <c r="K672" s="6" t="s">
        <v>10</v>
      </c>
      <c r="L672" s="7">
        <v>10350.8235294118</v>
      </c>
      <c r="M672" s="6" t="s">
        <v>10</v>
      </c>
      <c r="N672" s="4">
        <v>49</v>
      </c>
      <c r="O672" s="6" t="s">
        <v>10</v>
      </c>
      <c r="P672" s="4" t="s">
        <v>10</v>
      </c>
      <c r="Q672" s="4" t="s">
        <v>10</v>
      </c>
      <c r="R672" s="4" t="s">
        <v>10</v>
      </c>
      <c r="S672" s="4" t="s">
        <v>10</v>
      </c>
      <c r="T672" s="4">
        <v>716</v>
      </c>
      <c r="U672" s="6" t="s">
        <v>10</v>
      </c>
      <c r="V672" s="4">
        <v>175</v>
      </c>
      <c r="W672" s="6" t="s">
        <v>10</v>
      </c>
      <c r="X672" s="4">
        <v>144</v>
      </c>
      <c r="Y672" s="6" t="s">
        <v>10</v>
      </c>
      <c r="Z672" s="4">
        <v>0</v>
      </c>
      <c r="AA672" s="6" t="s">
        <v>10</v>
      </c>
      <c r="AB672" s="4">
        <v>397</v>
      </c>
      <c r="AC672" s="6" t="s">
        <v>10</v>
      </c>
      <c r="AD672" s="4">
        <v>0</v>
      </c>
      <c r="AE672" s="6" t="s">
        <v>10</v>
      </c>
    </row>
    <row r="673" spans="1:31" x14ac:dyDescent="0.2">
      <c r="A673" s="36" t="s">
        <v>70</v>
      </c>
      <c r="B673" s="36" t="s">
        <v>605</v>
      </c>
      <c r="C673" s="8" t="s">
        <v>606</v>
      </c>
      <c r="D673" s="38" t="s">
        <v>25</v>
      </c>
      <c r="E673" s="8">
        <v>2016</v>
      </c>
      <c r="F673" s="9">
        <v>3752278</v>
      </c>
      <c r="G673" s="10">
        <v>6.6206155804596296</v>
      </c>
      <c r="H673" s="8">
        <v>242</v>
      </c>
      <c r="I673" s="8">
        <v>48</v>
      </c>
      <c r="J673" s="8">
        <v>290</v>
      </c>
      <c r="K673" s="10">
        <v>-14.705882352941201</v>
      </c>
      <c r="L673" s="11">
        <v>12938.889655172399</v>
      </c>
      <c r="M673" s="10">
        <v>25.003480335711298</v>
      </c>
      <c r="N673" s="8">
        <v>17</v>
      </c>
      <c r="O673" s="10">
        <v>-65.306122448979593</v>
      </c>
      <c r="P673" s="8" t="s">
        <v>10</v>
      </c>
      <c r="Q673" s="8" t="s">
        <v>10</v>
      </c>
      <c r="R673" s="8" t="s">
        <v>10</v>
      </c>
      <c r="S673" s="8" t="s">
        <v>10</v>
      </c>
      <c r="T673" s="8">
        <v>642</v>
      </c>
      <c r="U673" s="10">
        <v>-10.335195530726301</v>
      </c>
      <c r="V673" s="8">
        <v>190</v>
      </c>
      <c r="W673" s="10">
        <v>8.5714285714285605</v>
      </c>
      <c r="X673" s="8">
        <v>138</v>
      </c>
      <c r="Y673" s="10">
        <v>-4.1666666666666599</v>
      </c>
      <c r="Z673" s="8">
        <v>0</v>
      </c>
      <c r="AA673" s="10" t="s">
        <v>10</v>
      </c>
      <c r="AB673" s="8">
        <v>314</v>
      </c>
      <c r="AC673" s="10">
        <v>-20.906801007556702</v>
      </c>
      <c r="AD673" s="8">
        <v>0</v>
      </c>
      <c r="AE673" s="10" t="s">
        <v>10</v>
      </c>
    </row>
    <row r="674" spans="1:31" x14ac:dyDescent="0.2">
      <c r="A674" s="36" t="s">
        <v>70</v>
      </c>
      <c r="B674" s="36" t="s">
        <v>605</v>
      </c>
      <c r="C674" s="8" t="s">
        <v>606</v>
      </c>
      <c r="D674" s="38" t="s">
        <v>25</v>
      </c>
      <c r="E674" s="8">
        <v>2017</v>
      </c>
      <c r="F674" s="9">
        <v>4075624</v>
      </c>
      <c r="G674" s="10">
        <v>8.6173252621474195</v>
      </c>
      <c r="H674" s="8">
        <v>251</v>
      </c>
      <c r="I674" s="8">
        <v>31</v>
      </c>
      <c r="J674" s="8">
        <v>282</v>
      </c>
      <c r="K674" s="10">
        <v>-2.7586206896551801</v>
      </c>
      <c r="L674" s="11">
        <v>14452.5673758865</v>
      </c>
      <c r="M674" s="10">
        <v>11.6986678227757</v>
      </c>
      <c r="N674" s="8">
        <v>24</v>
      </c>
      <c r="O674" s="10">
        <v>41.176470588235297</v>
      </c>
      <c r="P674" s="8" t="s">
        <v>10</v>
      </c>
      <c r="Q674" s="8" t="s">
        <v>10</v>
      </c>
      <c r="R674" s="8" t="s">
        <v>10</v>
      </c>
      <c r="S674" s="8" t="s">
        <v>10</v>
      </c>
      <c r="T674" s="8">
        <v>677</v>
      </c>
      <c r="U674" s="10">
        <v>5.4517133956386399</v>
      </c>
      <c r="V674" s="8">
        <v>202</v>
      </c>
      <c r="W674" s="10">
        <v>6.3157894736842097</v>
      </c>
      <c r="X674" s="8">
        <v>112</v>
      </c>
      <c r="Y674" s="10">
        <v>-18.840579710144901</v>
      </c>
      <c r="Z674" s="8">
        <v>72</v>
      </c>
      <c r="AA674" s="10" t="s">
        <v>67</v>
      </c>
      <c r="AB674" s="8">
        <v>291</v>
      </c>
      <c r="AC674" s="10">
        <v>-7.3248407643312099</v>
      </c>
      <c r="AD674" s="8">
        <v>0</v>
      </c>
      <c r="AE674" s="10" t="s">
        <v>10</v>
      </c>
    </row>
    <row r="675" spans="1:31" x14ac:dyDescent="0.2">
      <c r="A675" s="36" t="s">
        <v>70</v>
      </c>
      <c r="B675" s="36" t="s">
        <v>605</v>
      </c>
      <c r="C675" s="8" t="s">
        <v>606</v>
      </c>
      <c r="D675" s="38" t="s">
        <v>25</v>
      </c>
      <c r="E675" s="8">
        <v>2018</v>
      </c>
      <c r="F675" s="9">
        <v>4148711</v>
      </c>
      <c r="G675" s="10">
        <v>1.7932714107091301</v>
      </c>
      <c r="H675" s="8">
        <v>298</v>
      </c>
      <c r="I675" s="8">
        <v>43</v>
      </c>
      <c r="J675" s="8">
        <v>341</v>
      </c>
      <c r="K675" s="10">
        <v>20.921985815602799</v>
      </c>
      <c r="L675" s="11">
        <v>12166.3079178886</v>
      </c>
      <c r="M675" s="10">
        <v>-15.819054141290399</v>
      </c>
      <c r="N675" s="8">
        <v>23</v>
      </c>
      <c r="O675" s="10">
        <v>-4.1666666666666599</v>
      </c>
      <c r="P675" s="8" t="s">
        <v>10</v>
      </c>
      <c r="Q675" s="8" t="s">
        <v>10</v>
      </c>
      <c r="R675" s="8" t="s">
        <v>10</v>
      </c>
      <c r="S675" s="8" t="s">
        <v>10</v>
      </c>
      <c r="T675" s="8">
        <v>730</v>
      </c>
      <c r="U675" s="10">
        <v>7.8286558345642501</v>
      </c>
      <c r="V675" s="8">
        <v>183</v>
      </c>
      <c r="W675" s="10">
        <v>-9.4059405940594001</v>
      </c>
      <c r="X675" s="8">
        <v>174</v>
      </c>
      <c r="Y675" s="10">
        <v>55.357142857142897</v>
      </c>
      <c r="Z675" s="8">
        <v>32</v>
      </c>
      <c r="AA675" s="10">
        <v>-55.5555555555556</v>
      </c>
      <c r="AB675" s="8">
        <v>334</v>
      </c>
      <c r="AC675" s="10">
        <v>14.776632302405501</v>
      </c>
      <c r="AD675" s="8">
        <v>7</v>
      </c>
      <c r="AE675" s="10" t="s">
        <v>67</v>
      </c>
    </row>
    <row r="676" spans="1:31" x14ac:dyDescent="0.2">
      <c r="A676" s="36" t="s">
        <v>70</v>
      </c>
      <c r="B676" s="36" t="s">
        <v>605</v>
      </c>
      <c r="C676" s="8" t="s">
        <v>606</v>
      </c>
      <c r="D676" s="38" t="s">
        <v>25</v>
      </c>
      <c r="E676" s="8">
        <v>2019</v>
      </c>
      <c r="F676" s="9">
        <v>4609607</v>
      </c>
      <c r="G676" s="10">
        <v>11.109378310516201</v>
      </c>
      <c r="H676" s="8">
        <v>235</v>
      </c>
      <c r="I676" s="8">
        <v>43</v>
      </c>
      <c r="J676" s="8">
        <v>278</v>
      </c>
      <c r="K676" s="10">
        <v>-18.475073313783</v>
      </c>
      <c r="L676" s="11">
        <v>16581.320143884899</v>
      </c>
      <c r="M676" s="10">
        <v>36.288841740597199</v>
      </c>
      <c r="N676" s="8">
        <v>18</v>
      </c>
      <c r="O676" s="10">
        <v>-21.739130434782599</v>
      </c>
      <c r="P676" s="8" t="s">
        <v>10</v>
      </c>
      <c r="Q676" s="8" t="s">
        <v>10</v>
      </c>
      <c r="R676" s="8" t="s">
        <v>10</v>
      </c>
      <c r="S676" s="8" t="s">
        <v>10</v>
      </c>
      <c r="T676" s="8">
        <v>769</v>
      </c>
      <c r="U676" s="10">
        <v>5.3424657534246496</v>
      </c>
      <c r="V676" s="8">
        <v>183</v>
      </c>
      <c r="W676" s="10">
        <v>0</v>
      </c>
      <c r="X676" s="8">
        <v>148</v>
      </c>
      <c r="Y676" s="10">
        <v>-14.9425287356322</v>
      </c>
      <c r="Z676" s="8">
        <v>99</v>
      </c>
      <c r="AA676" s="10">
        <v>209.375</v>
      </c>
      <c r="AB676" s="8">
        <v>331</v>
      </c>
      <c r="AC676" s="10">
        <v>-0.89820359281437301</v>
      </c>
      <c r="AD676" s="8">
        <v>8</v>
      </c>
      <c r="AE676" s="10">
        <v>14.285714285714301</v>
      </c>
    </row>
    <row r="677" spans="1:31" x14ac:dyDescent="0.2">
      <c r="A677" s="36" t="s">
        <v>70</v>
      </c>
      <c r="B677" s="36" t="s">
        <v>605</v>
      </c>
      <c r="C677" s="8" t="s">
        <v>606</v>
      </c>
      <c r="D677" s="38" t="s">
        <v>25</v>
      </c>
      <c r="E677" s="8">
        <v>2020</v>
      </c>
      <c r="F677" s="9">
        <v>4831261</v>
      </c>
      <c r="G677" s="10">
        <v>4.8085227222190596</v>
      </c>
      <c r="H677" s="8">
        <v>234</v>
      </c>
      <c r="I677" s="8">
        <v>42</v>
      </c>
      <c r="J677" s="8">
        <v>276</v>
      </c>
      <c r="K677" s="10">
        <v>-0.71942446043164998</v>
      </c>
      <c r="L677" s="11">
        <v>17504.568840579701</v>
      </c>
      <c r="M677" s="10">
        <v>5.5680047709308003</v>
      </c>
      <c r="N677" s="8">
        <v>24</v>
      </c>
      <c r="O677" s="10">
        <v>33.3333333333333</v>
      </c>
      <c r="P677" s="8" t="s">
        <v>10</v>
      </c>
      <c r="Q677" s="8" t="s">
        <v>10</v>
      </c>
      <c r="R677" s="8" t="s">
        <v>10</v>
      </c>
      <c r="S677" s="8" t="s">
        <v>10</v>
      </c>
      <c r="T677" s="8">
        <v>758</v>
      </c>
      <c r="U677" s="10">
        <v>-1.4304291287386199</v>
      </c>
      <c r="V677" s="8">
        <v>186</v>
      </c>
      <c r="W677" s="10">
        <v>1.63934426229508</v>
      </c>
      <c r="X677" s="8">
        <v>130</v>
      </c>
      <c r="Y677" s="10">
        <v>-12.1621621621622</v>
      </c>
      <c r="Z677" s="8">
        <v>114</v>
      </c>
      <c r="AA677" s="10">
        <v>15.1515151515152</v>
      </c>
      <c r="AB677" s="8">
        <v>320</v>
      </c>
      <c r="AC677" s="10">
        <v>-3.3232628398791499</v>
      </c>
      <c r="AD677" s="8">
        <v>8</v>
      </c>
      <c r="AE677" s="10">
        <v>0</v>
      </c>
    </row>
    <row r="678" spans="1:31" x14ac:dyDescent="0.2">
      <c r="A678" s="17" t="s">
        <v>70</v>
      </c>
      <c r="B678" s="17" t="s">
        <v>603</v>
      </c>
      <c r="C678" s="4" t="s">
        <v>604</v>
      </c>
      <c r="D678" s="37" t="s">
        <v>25</v>
      </c>
      <c r="E678" s="4">
        <v>2015</v>
      </c>
      <c r="F678" s="5">
        <v>1786354</v>
      </c>
      <c r="G678" s="6" t="s">
        <v>10</v>
      </c>
      <c r="H678" s="4">
        <v>383</v>
      </c>
      <c r="I678" s="4">
        <v>68</v>
      </c>
      <c r="J678" s="4">
        <v>451</v>
      </c>
      <c r="K678" s="6" t="s">
        <v>10</v>
      </c>
      <c r="L678" s="7">
        <v>3960.8736141906902</v>
      </c>
      <c r="M678" s="6" t="s">
        <v>10</v>
      </c>
      <c r="N678" s="4">
        <v>76</v>
      </c>
      <c r="O678" s="6" t="s">
        <v>10</v>
      </c>
      <c r="P678" s="4" t="s">
        <v>10</v>
      </c>
      <c r="Q678" s="4" t="s">
        <v>10</v>
      </c>
      <c r="R678" s="4" t="s">
        <v>10</v>
      </c>
      <c r="S678" s="4" t="s">
        <v>10</v>
      </c>
      <c r="T678" s="4">
        <v>794</v>
      </c>
      <c r="U678" s="6" t="s">
        <v>10</v>
      </c>
      <c r="V678" s="4">
        <v>382</v>
      </c>
      <c r="W678" s="6" t="s">
        <v>10</v>
      </c>
      <c r="X678" s="4">
        <v>174</v>
      </c>
      <c r="Y678" s="6" t="s">
        <v>10</v>
      </c>
      <c r="Z678" s="4">
        <v>4</v>
      </c>
      <c r="AA678" s="6" t="s">
        <v>10</v>
      </c>
      <c r="AB678" s="4">
        <v>234</v>
      </c>
      <c r="AC678" s="6" t="s">
        <v>10</v>
      </c>
      <c r="AD678" s="4">
        <v>0</v>
      </c>
      <c r="AE678" s="6" t="s">
        <v>10</v>
      </c>
    </row>
    <row r="679" spans="1:31" x14ac:dyDescent="0.2">
      <c r="A679" s="36" t="s">
        <v>70</v>
      </c>
      <c r="B679" s="36" t="s">
        <v>603</v>
      </c>
      <c r="C679" s="8" t="s">
        <v>604</v>
      </c>
      <c r="D679" s="38" t="s">
        <v>25</v>
      </c>
      <c r="E679" s="8">
        <v>2016</v>
      </c>
      <c r="F679" s="9">
        <v>1788852</v>
      </c>
      <c r="G679" s="10">
        <v>0.139837904469098</v>
      </c>
      <c r="H679" s="8">
        <v>308</v>
      </c>
      <c r="I679" s="8">
        <v>70</v>
      </c>
      <c r="J679" s="8">
        <v>378</v>
      </c>
      <c r="K679" s="10">
        <v>-16.186252771618602</v>
      </c>
      <c r="L679" s="11">
        <v>4732.4126984126997</v>
      </c>
      <c r="M679" s="10">
        <v>19.4790129495121</v>
      </c>
      <c r="N679" s="8">
        <v>92</v>
      </c>
      <c r="O679" s="10">
        <v>21.052631578947398</v>
      </c>
      <c r="P679" s="8" t="s">
        <v>10</v>
      </c>
      <c r="Q679" s="8" t="s">
        <v>10</v>
      </c>
      <c r="R679" s="8" t="s">
        <v>10</v>
      </c>
      <c r="S679" s="8" t="s">
        <v>10</v>
      </c>
      <c r="T679" s="8">
        <v>724</v>
      </c>
      <c r="U679" s="10">
        <v>-8.8161209068010091</v>
      </c>
      <c r="V679" s="8">
        <v>314</v>
      </c>
      <c r="W679" s="10">
        <v>-17.801047120418801</v>
      </c>
      <c r="X679" s="8">
        <v>175</v>
      </c>
      <c r="Y679" s="10">
        <v>0.57471264367816599</v>
      </c>
      <c r="Z679" s="8">
        <v>14</v>
      </c>
      <c r="AA679" s="10">
        <v>250</v>
      </c>
      <c r="AB679" s="8">
        <v>221</v>
      </c>
      <c r="AC679" s="10">
        <v>-5.5555555555555598</v>
      </c>
      <c r="AD679" s="8">
        <v>0</v>
      </c>
      <c r="AE679" s="10" t="s">
        <v>10</v>
      </c>
    </row>
    <row r="680" spans="1:31" x14ac:dyDescent="0.2">
      <c r="A680" s="36" t="s">
        <v>70</v>
      </c>
      <c r="B680" s="36" t="s">
        <v>603</v>
      </c>
      <c r="C680" s="8" t="s">
        <v>604</v>
      </c>
      <c r="D680" s="38" t="s">
        <v>25</v>
      </c>
      <c r="E680" s="8">
        <v>2017</v>
      </c>
      <c r="F680" s="9">
        <v>1790507</v>
      </c>
      <c r="G680" s="10">
        <v>9.2517435763261893E-2</v>
      </c>
      <c r="H680" s="8">
        <v>293</v>
      </c>
      <c r="I680" s="8">
        <v>36</v>
      </c>
      <c r="J680" s="8">
        <v>329</v>
      </c>
      <c r="K680" s="10">
        <v>-12.962962962962999</v>
      </c>
      <c r="L680" s="11">
        <v>5442.2705167173299</v>
      </c>
      <c r="M680" s="10">
        <v>14.9999136496003</v>
      </c>
      <c r="N680" s="8">
        <v>73</v>
      </c>
      <c r="O680" s="10">
        <v>-20.652173913043502</v>
      </c>
      <c r="P680" s="8" t="s">
        <v>10</v>
      </c>
      <c r="Q680" s="8" t="s">
        <v>10</v>
      </c>
      <c r="R680" s="8" t="s">
        <v>10</v>
      </c>
      <c r="S680" s="8" t="s">
        <v>10</v>
      </c>
      <c r="T680" s="8">
        <v>806</v>
      </c>
      <c r="U680" s="10">
        <v>11.325966850828699</v>
      </c>
      <c r="V680" s="8">
        <v>424</v>
      </c>
      <c r="W680" s="10">
        <v>35.031847133757999</v>
      </c>
      <c r="X680" s="8">
        <v>111</v>
      </c>
      <c r="Y680" s="10">
        <v>-36.571428571428598</v>
      </c>
      <c r="Z680" s="8">
        <v>67</v>
      </c>
      <c r="AA680" s="10">
        <v>378.57142857142901</v>
      </c>
      <c r="AB680" s="8">
        <v>204</v>
      </c>
      <c r="AC680" s="10">
        <v>-7.6923076923076898</v>
      </c>
      <c r="AD680" s="8">
        <v>0</v>
      </c>
      <c r="AE680" s="10" t="s">
        <v>10</v>
      </c>
    </row>
    <row r="681" spans="1:31" x14ac:dyDescent="0.2">
      <c r="A681" s="36" t="s">
        <v>70</v>
      </c>
      <c r="B681" s="36" t="s">
        <v>603</v>
      </c>
      <c r="C681" s="8" t="s">
        <v>604</v>
      </c>
      <c r="D681" s="38" t="s">
        <v>25</v>
      </c>
      <c r="E681" s="8">
        <v>2018</v>
      </c>
      <c r="F681" s="9">
        <v>1802286</v>
      </c>
      <c r="G681" s="10">
        <v>0.65785836078830995</v>
      </c>
      <c r="H681" s="8">
        <v>366</v>
      </c>
      <c r="I681" s="8">
        <v>34</v>
      </c>
      <c r="J681" s="8">
        <v>400</v>
      </c>
      <c r="K681" s="10">
        <v>21.580547112462</v>
      </c>
      <c r="L681" s="11">
        <v>4505.7150000000001</v>
      </c>
      <c r="M681" s="10">
        <v>-17.208911498251599</v>
      </c>
      <c r="N681" s="8">
        <v>54</v>
      </c>
      <c r="O681" s="10">
        <v>-26.027397260274</v>
      </c>
      <c r="P681" s="8" t="s">
        <v>10</v>
      </c>
      <c r="Q681" s="8" t="s">
        <v>10</v>
      </c>
      <c r="R681" s="8" t="s">
        <v>10</v>
      </c>
      <c r="S681" s="8" t="s">
        <v>10</v>
      </c>
      <c r="T681" s="8">
        <v>965</v>
      </c>
      <c r="U681" s="10">
        <v>19.727047146402001</v>
      </c>
      <c r="V681" s="8">
        <v>453</v>
      </c>
      <c r="W681" s="10">
        <v>6.8396226415094397</v>
      </c>
      <c r="X681" s="8">
        <v>124</v>
      </c>
      <c r="Y681" s="10">
        <v>11.7117117117117</v>
      </c>
      <c r="Z681" s="8">
        <v>93</v>
      </c>
      <c r="AA681" s="10">
        <v>38.805970149253703</v>
      </c>
      <c r="AB681" s="8">
        <v>295</v>
      </c>
      <c r="AC681" s="10">
        <v>44.607843137254903</v>
      </c>
      <c r="AD681" s="8">
        <v>0</v>
      </c>
      <c r="AE681" s="10" t="s">
        <v>10</v>
      </c>
    </row>
    <row r="682" spans="1:31" x14ac:dyDescent="0.2">
      <c r="A682" s="36" t="s">
        <v>70</v>
      </c>
      <c r="B682" s="36" t="s">
        <v>603</v>
      </c>
      <c r="C682" s="8" t="s">
        <v>604</v>
      </c>
      <c r="D682" s="38" t="s">
        <v>25</v>
      </c>
      <c r="E682" s="8">
        <v>2019</v>
      </c>
      <c r="F682" s="9">
        <v>1829851</v>
      </c>
      <c r="G682" s="10">
        <v>1.5294464918442601</v>
      </c>
      <c r="H682" s="8">
        <v>270</v>
      </c>
      <c r="I682" s="8">
        <v>15</v>
      </c>
      <c r="J682" s="8">
        <v>285</v>
      </c>
      <c r="K682" s="10">
        <v>-28.75</v>
      </c>
      <c r="L682" s="11">
        <v>6420.5298245614003</v>
      </c>
      <c r="M682" s="10">
        <v>42.497468760483102</v>
      </c>
      <c r="N682" s="8">
        <v>48</v>
      </c>
      <c r="O682" s="10">
        <v>-11.1111111111111</v>
      </c>
      <c r="P682" s="8" t="s">
        <v>10</v>
      </c>
      <c r="Q682" s="8" t="s">
        <v>10</v>
      </c>
      <c r="R682" s="8" t="s">
        <v>10</v>
      </c>
      <c r="S682" s="8" t="s">
        <v>10</v>
      </c>
      <c r="T682" s="8">
        <v>929</v>
      </c>
      <c r="U682" s="10">
        <v>-3.73056994818652</v>
      </c>
      <c r="V682" s="8">
        <v>476</v>
      </c>
      <c r="W682" s="10">
        <v>5.0772626931567402</v>
      </c>
      <c r="X682" s="8">
        <v>27</v>
      </c>
      <c r="Y682" s="10">
        <v>-78.225806451612897</v>
      </c>
      <c r="Z682" s="8">
        <v>74</v>
      </c>
      <c r="AA682" s="10">
        <v>-20.430107526881699</v>
      </c>
      <c r="AB682" s="8">
        <v>352</v>
      </c>
      <c r="AC682" s="10">
        <v>19.322033898305101</v>
      </c>
      <c r="AD682" s="8">
        <v>0</v>
      </c>
      <c r="AE682" s="10" t="s">
        <v>10</v>
      </c>
    </row>
    <row r="683" spans="1:31" x14ac:dyDescent="0.2">
      <c r="A683" s="36" t="s">
        <v>70</v>
      </c>
      <c r="B683" s="36" t="s">
        <v>603</v>
      </c>
      <c r="C683" s="8" t="s">
        <v>604</v>
      </c>
      <c r="D683" s="38" t="s">
        <v>25</v>
      </c>
      <c r="E683" s="8">
        <v>2020</v>
      </c>
      <c r="F683" s="9">
        <v>1927235</v>
      </c>
      <c r="G683" s="10">
        <v>5.3219633729740803</v>
      </c>
      <c r="H683" s="8">
        <v>274</v>
      </c>
      <c r="I683" s="8">
        <v>37</v>
      </c>
      <c r="J683" s="8">
        <v>311</v>
      </c>
      <c r="K683" s="10">
        <v>9.1228070175438702</v>
      </c>
      <c r="L683" s="11">
        <v>6196.8971061093198</v>
      </c>
      <c r="M683" s="10">
        <v>-3.4830882273388601</v>
      </c>
      <c r="N683" s="8">
        <v>59</v>
      </c>
      <c r="O683" s="10">
        <v>22.9166666666667</v>
      </c>
      <c r="P683" s="8" t="s">
        <v>10</v>
      </c>
      <c r="Q683" s="8" t="s">
        <v>10</v>
      </c>
      <c r="R683" s="8" t="s">
        <v>10</v>
      </c>
      <c r="S683" s="8" t="s">
        <v>10</v>
      </c>
      <c r="T683" s="8">
        <v>906</v>
      </c>
      <c r="U683" s="10">
        <v>-2.4757804090419802</v>
      </c>
      <c r="V683" s="8">
        <v>474</v>
      </c>
      <c r="W683" s="10">
        <v>-0.42016806722688899</v>
      </c>
      <c r="X683" s="8">
        <v>27</v>
      </c>
      <c r="Y683" s="10">
        <v>0</v>
      </c>
      <c r="Z683" s="8">
        <v>53</v>
      </c>
      <c r="AA683" s="10">
        <v>-28.3783783783784</v>
      </c>
      <c r="AB683" s="8">
        <v>352</v>
      </c>
      <c r="AC683" s="10">
        <v>0</v>
      </c>
      <c r="AD683" s="8">
        <v>0</v>
      </c>
      <c r="AE683" s="10" t="s">
        <v>10</v>
      </c>
    </row>
    <row r="684" spans="1:31" x14ac:dyDescent="0.2">
      <c r="A684" s="17" t="s">
        <v>70</v>
      </c>
      <c r="B684" s="17" t="s">
        <v>601</v>
      </c>
      <c r="C684" s="4" t="s">
        <v>602</v>
      </c>
      <c r="D684" s="37" t="s">
        <v>25</v>
      </c>
      <c r="E684" s="4">
        <v>2015</v>
      </c>
      <c r="F684" s="5">
        <v>3191970</v>
      </c>
      <c r="G684" s="6" t="s">
        <v>10</v>
      </c>
      <c r="H684" s="4">
        <v>166</v>
      </c>
      <c r="I684" s="4">
        <v>152</v>
      </c>
      <c r="J684" s="4">
        <v>318</v>
      </c>
      <c r="K684" s="6" t="s">
        <v>10</v>
      </c>
      <c r="L684" s="7">
        <v>10037.641509434001</v>
      </c>
      <c r="M684" s="6" t="s">
        <v>10</v>
      </c>
      <c r="N684" s="4">
        <v>101</v>
      </c>
      <c r="O684" s="6" t="s">
        <v>10</v>
      </c>
      <c r="P684" s="4" t="s">
        <v>10</v>
      </c>
      <c r="Q684" s="4" t="s">
        <v>10</v>
      </c>
      <c r="R684" s="4" t="s">
        <v>10</v>
      </c>
      <c r="S684" s="4" t="s">
        <v>10</v>
      </c>
      <c r="T684" s="4">
        <v>458</v>
      </c>
      <c r="U684" s="6" t="s">
        <v>10</v>
      </c>
      <c r="V684" s="4">
        <v>75</v>
      </c>
      <c r="W684" s="6" t="s">
        <v>10</v>
      </c>
      <c r="X684" s="4">
        <v>135</v>
      </c>
      <c r="Y684" s="6" t="s">
        <v>10</v>
      </c>
      <c r="Z684" s="4">
        <v>0</v>
      </c>
      <c r="AA684" s="6" t="s">
        <v>10</v>
      </c>
      <c r="AB684" s="4">
        <v>248</v>
      </c>
      <c r="AC684" s="6" t="s">
        <v>10</v>
      </c>
      <c r="AD684" s="4">
        <v>0</v>
      </c>
      <c r="AE684" s="6" t="s">
        <v>10</v>
      </c>
    </row>
    <row r="685" spans="1:31" x14ac:dyDescent="0.2">
      <c r="A685" s="36" t="s">
        <v>70</v>
      </c>
      <c r="B685" s="36" t="s">
        <v>601</v>
      </c>
      <c r="C685" s="8" t="s">
        <v>602</v>
      </c>
      <c r="D685" s="38" t="s">
        <v>25</v>
      </c>
      <c r="E685" s="8">
        <v>2016</v>
      </c>
      <c r="F685" s="9">
        <v>3189769</v>
      </c>
      <c r="G685" s="10">
        <v>-6.8954282151778595E-2</v>
      </c>
      <c r="H685" s="8">
        <v>157</v>
      </c>
      <c r="I685" s="8">
        <v>83</v>
      </c>
      <c r="J685" s="8">
        <v>240</v>
      </c>
      <c r="K685" s="10">
        <v>-24.528301886792399</v>
      </c>
      <c r="L685" s="11">
        <v>13290.704166666699</v>
      </c>
      <c r="M685" s="10">
        <v>32.408635576148903</v>
      </c>
      <c r="N685" s="8">
        <v>41</v>
      </c>
      <c r="O685" s="10">
        <v>-59.405940594059402</v>
      </c>
      <c r="P685" s="8" t="s">
        <v>10</v>
      </c>
      <c r="Q685" s="8" t="s">
        <v>10</v>
      </c>
      <c r="R685" s="8" t="s">
        <v>10</v>
      </c>
      <c r="S685" s="8" t="s">
        <v>10</v>
      </c>
      <c r="T685" s="8">
        <v>502</v>
      </c>
      <c r="U685" s="10">
        <v>9.6069868995633207</v>
      </c>
      <c r="V685" s="8">
        <v>78</v>
      </c>
      <c r="W685" s="10">
        <v>4</v>
      </c>
      <c r="X685" s="8">
        <v>135</v>
      </c>
      <c r="Y685" s="10">
        <v>0</v>
      </c>
      <c r="Z685" s="8">
        <v>19</v>
      </c>
      <c r="AA685" s="10" t="s">
        <v>67</v>
      </c>
      <c r="AB685" s="8">
        <v>270</v>
      </c>
      <c r="AC685" s="10">
        <v>8.8709677419354804</v>
      </c>
      <c r="AD685" s="8">
        <v>0</v>
      </c>
      <c r="AE685" s="10" t="s">
        <v>10</v>
      </c>
    </row>
    <row r="686" spans="1:31" x14ac:dyDescent="0.2">
      <c r="A686" s="36" t="s">
        <v>70</v>
      </c>
      <c r="B686" s="36" t="s">
        <v>601</v>
      </c>
      <c r="C686" s="8" t="s">
        <v>602</v>
      </c>
      <c r="D686" s="38" t="s">
        <v>25</v>
      </c>
      <c r="E686" s="8">
        <v>2017</v>
      </c>
      <c r="F686" s="9">
        <v>3240582</v>
      </c>
      <c r="G686" s="10">
        <v>1.5929993676658101</v>
      </c>
      <c r="H686" s="8">
        <v>154</v>
      </c>
      <c r="I686" s="8">
        <v>146</v>
      </c>
      <c r="J686" s="8">
        <v>300</v>
      </c>
      <c r="K686" s="10">
        <v>25</v>
      </c>
      <c r="L686" s="11">
        <v>10801.94</v>
      </c>
      <c r="M686" s="10">
        <v>-18.725600505867298</v>
      </c>
      <c r="N686" s="8">
        <v>21</v>
      </c>
      <c r="O686" s="10">
        <v>-48.780487804878</v>
      </c>
      <c r="P686" s="8" t="s">
        <v>10</v>
      </c>
      <c r="Q686" s="8" t="s">
        <v>10</v>
      </c>
      <c r="R686" s="8" t="s">
        <v>10</v>
      </c>
      <c r="S686" s="8" t="s">
        <v>10</v>
      </c>
      <c r="T686" s="8">
        <v>498</v>
      </c>
      <c r="U686" s="10">
        <v>-0.79681274900398302</v>
      </c>
      <c r="V686" s="8">
        <v>40</v>
      </c>
      <c r="W686" s="10">
        <v>-48.717948717948701</v>
      </c>
      <c r="X686" s="8">
        <v>135</v>
      </c>
      <c r="Y686" s="10">
        <v>0</v>
      </c>
      <c r="Z686" s="8">
        <v>36</v>
      </c>
      <c r="AA686" s="10">
        <v>89.473684210526301</v>
      </c>
      <c r="AB686" s="8">
        <v>287</v>
      </c>
      <c r="AC686" s="10">
        <v>6.2962962962962896</v>
      </c>
      <c r="AD686" s="8">
        <v>0</v>
      </c>
      <c r="AE686" s="10" t="s">
        <v>10</v>
      </c>
    </row>
    <row r="687" spans="1:31" x14ac:dyDescent="0.2">
      <c r="A687" s="36" t="s">
        <v>70</v>
      </c>
      <c r="B687" s="36" t="s">
        <v>601</v>
      </c>
      <c r="C687" s="8" t="s">
        <v>602</v>
      </c>
      <c r="D687" s="38" t="s">
        <v>25</v>
      </c>
      <c r="E687" s="8">
        <v>2018</v>
      </c>
      <c r="F687" s="9">
        <v>3374043</v>
      </c>
      <c r="G687" s="10">
        <v>4.11842687517243</v>
      </c>
      <c r="H687" s="8">
        <v>160</v>
      </c>
      <c r="I687" s="8">
        <v>90</v>
      </c>
      <c r="J687" s="8">
        <v>250</v>
      </c>
      <c r="K687" s="10">
        <v>-16.6666666666667</v>
      </c>
      <c r="L687" s="11">
        <v>13496.172</v>
      </c>
      <c r="M687" s="10">
        <v>24.9421122502069</v>
      </c>
      <c r="N687" s="8">
        <v>26</v>
      </c>
      <c r="O687" s="10">
        <v>23.8095238095238</v>
      </c>
      <c r="P687" s="8" t="s">
        <v>10</v>
      </c>
      <c r="Q687" s="8" t="s">
        <v>10</v>
      </c>
      <c r="R687" s="8" t="s">
        <v>10</v>
      </c>
      <c r="S687" s="8" t="s">
        <v>10</v>
      </c>
      <c r="T687" s="8">
        <v>483</v>
      </c>
      <c r="U687" s="10">
        <v>-3.0120481927710898</v>
      </c>
      <c r="V687" s="8">
        <v>50</v>
      </c>
      <c r="W687" s="10">
        <v>25</v>
      </c>
      <c r="X687" s="8">
        <v>129</v>
      </c>
      <c r="Y687" s="10">
        <v>-4.4444444444444402</v>
      </c>
      <c r="Z687" s="8">
        <v>0</v>
      </c>
      <c r="AA687" s="10">
        <v>-100</v>
      </c>
      <c r="AB687" s="8">
        <v>304</v>
      </c>
      <c r="AC687" s="10">
        <v>5.92334494773519</v>
      </c>
      <c r="AD687" s="8">
        <v>0</v>
      </c>
      <c r="AE687" s="10" t="s">
        <v>10</v>
      </c>
    </row>
    <row r="688" spans="1:31" x14ac:dyDescent="0.2">
      <c r="A688" s="36" t="s">
        <v>70</v>
      </c>
      <c r="B688" s="36" t="s">
        <v>601</v>
      </c>
      <c r="C688" s="8" t="s">
        <v>602</v>
      </c>
      <c r="D688" s="38" t="s">
        <v>25</v>
      </c>
      <c r="E688" s="8">
        <v>2019</v>
      </c>
      <c r="F688" s="9">
        <v>3662079</v>
      </c>
      <c r="G688" s="10">
        <v>8.5368206629257593</v>
      </c>
      <c r="H688" s="8">
        <v>153</v>
      </c>
      <c r="I688" s="8">
        <v>94</v>
      </c>
      <c r="J688" s="8">
        <v>247</v>
      </c>
      <c r="K688" s="10">
        <v>-1.2</v>
      </c>
      <c r="L688" s="11">
        <v>14826.2307692308</v>
      </c>
      <c r="M688" s="10">
        <v>9.8550816426373995</v>
      </c>
      <c r="N688" s="8">
        <v>31</v>
      </c>
      <c r="O688" s="10">
        <v>19.230769230769202</v>
      </c>
      <c r="P688" s="8" t="s">
        <v>10</v>
      </c>
      <c r="Q688" s="8" t="s">
        <v>10</v>
      </c>
      <c r="R688" s="8" t="s">
        <v>10</v>
      </c>
      <c r="S688" s="8" t="s">
        <v>10</v>
      </c>
      <c r="T688" s="8">
        <v>528</v>
      </c>
      <c r="U688" s="10">
        <v>9.3167701863354093</v>
      </c>
      <c r="V688" s="8">
        <v>44</v>
      </c>
      <c r="W688" s="10">
        <v>-12</v>
      </c>
      <c r="X688" s="8">
        <v>138</v>
      </c>
      <c r="Y688" s="10">
        <v>6.9767441860465</v>
      </c>
      <c r="Z688" s="8">
        <v>72</v>
      </c>
      <c r="AA688" s="10" t="s">
        <v>67</v>
      </c>
      <c r="AB688" s="8">
        <v>274</v>
      </c>
      <c r="AC688" s="10">
        <v>-9.8684210526315805</v>
      </c>
      <c r="AD688" s="8">
        <v>0</v>
      </c>
      <c r="AE688" s="10" t="s">
        <v>10</v>
      </c>
    </row>
    <row r="689" spans="1:31" x14ac:dyDescent="0.2">
      <c r="A689" s="36" t="s">
        <v>70</v>
      </c>
      <c r="B689" s="36" t="s">
        <v>601</v>
      </c>
      <c r="C689" s="8" t="s">
        <v>602</v>
      </c>
      <c r="D689" s="38" t="s">
        <v>25</v>
      </c>
      <c r="E689" s="8">
        <v>2020</v>
      </c>
      <c r="F689" s="9">
        <v>3733496</v>
      </c>
      <c r="G689" s="10">
        <v>1.9501763888763799</v>
      </c>
      <c r="H689" s="8">
        <v>162</v>
      </c>
      <c r="I689" s="8">
        <v>136</v>
      </c>
      <c r="J689" s="8">
        <v>298</v>
      </c>
      <c r="K689" s="10">
        <v>20.647773279352201</v>
      </c>
      <c r="L689" s="11">
        <v>12528.510067114101</v>
      </c>
      <c r="M689" s="10">
        <v>-15.497672590427999</v>
      </c>
      <c r="N689" s="8">
        <v>37</v>
      </c>
      <c r="O689" s="10">
        <v>19.354838709677399</v>
      </c>
      <c r="P689" s="8" t="s">
        <v>10</v>
      </c>
      <c r="Q689" s="8" t="s">
        <v>10</v>
      </c>
      <c r="R689" s="8" t="s">
        <v>10</v>
      </c>
      <c r="S689" s="8" t="s">
        <v>10</v>
      </c>
      <c r="T689" s="8">
        <v>498</v>
      </c>
      <c r="U689" s="10">
        <v>-5.6818181818181799</v>
      </c>
      <c r="V689" s="8">
        <v>61</v>
      </c>
      <c r="W689" s="10">
        <v>38.636363636363598</v>
      </c>
      <c r="X689" s="8">
        <v>126</v>
      </c>
      <c r="Y689" s="10">
        <v>-8.6956521739130501</v>
      </c>
      <c r="Z689" s="8">
        <v>42</v>
      </c>
      <c r="AA689" s="10">
        <v>-41.6666666666667</v>
      </c>
      <c r="AB689" s="8">
        <v>269</v>
      </c>
      <c r="AC689" s="10">
        <v>-1.8248175182481801</v>
      </c>
      <c r="AD689" s="8">
        <v>0</v>
      </c>
      <c r="AE689" s="10" t="s">
        <v>10</v>
      </c>
    </row>
    <row r="690" spans="1:31" x14ac:dyDescent="0.2">
      <c r="A690" s="17" t="s">
        <v>82</v>
      </c>
      <c r="B690" s="17" t="s">
        <v>599</v>
      </c>
      <c r="C690" s="4" t="s">
        <v>600</v>
      </c>
      <c r="D690" s="37" t="s">
        <v>25</v>
      </c>
      <c r="E690" s="4">
        <v>2015</v>
      </c>
      <c r="F690" s="5">
        <v>63499383</v>
      </c>
      <c r="G690" s="6" t="s">
        <v>10</v>
      </c>
      <c r="H690" s="4">
        <v>4731</v>
      </c>
      <c r="I690" s="4">
        <v>2055</v>
      </c>
      <c r="J690" s="4">
        <v>6786</v>
      </c>
      <c r="K690" s="6" t="s">
        <v>10</v>
      </c>
      <c r="L690" s="7">
        <v>9357.4098143236097</v>
      </c>
      <c r="M690" s="6" t="s">
        <v>10</v>
      </c>
      <c r="N690" s="4">
        <v>1066</v>
      </c>
      <c r="O690" s="6" t="s">
        <v>10</v>
      </c>
      <c r="P690" s="4" t="s">
        <v>10</v>
      </c>
      <c r="Q690" s="4" t="s">
        <v>10</v>
      </c>
      <c r="R690" s="4" t="s">
        <v>10</v>
      </c>
      <c r="S690" s="4" t="s">
        <v>10</v>
      </c>
      <c r="T690" s="4">
        <v>14124</v>
      </c>
      <c r="U690" s="6" t="s">
        <v>10</v>
      </c>
      <c r="V690" s="4">
        <v>1632</v>
      </c>
      <c r="W690" s="6" t="s">
        <v>10</v>
      </c>
      <c r="X690" s="4">
        <v>3717</v>
      </c>
      <c r="Y690" s="6" t="s">
        <v>10</v>
      </c>
      <c r="Z690" s="4">
        <v>611</v>
      </c>
      <c r="AA690" s="6" t="s">
        <v>10</v>
      </c>
      <c r="AB690" s="4">
        <v>7959</v>
      </c>
      <c r="AC690" s="6" t="s">
        <v>10</v>
      </c>
      <c r="AD690" s="4">
        <v>205</v>
      </c>
      <c r="AE690" s="6" t="s">
        <v>10</v>
      </c>
    </row>
    <row r="691" spans="1:31" x14ac:dyDescent="0.2">
      <c r="A691" s="36" t="s">
        <v>82</v>
      </c>
      <c r="B691" s="36" t="s">
        <v>599</v>
      </c>
      <c r="C691" s="8" t="s">
        <v>600</v>
      </c>
      <c r="D691" s="38" t="s">
        <v>25</v>
      </c>
      <c r="E691" s="8">
        <v>2016</v>
      </c>
      <c r="F691" s="9">
        <v>64921879</v>
      </c>
      <c r="G691" s="10">
        <v>2.2401729478221899</v>
      </c>
      <c r="H691" s="8">
        <v>4646</v>
      </c>
      <c r="I691" s="8">
        <v>1243</v>
      </c>
      <c r="J691" s="8">
        <v>5889</v>
      </c>
      <c r="K691" s="10">
        <v>-13.2183908045977</v>
      </c>
      <c r="L691" s="11">
        <v>11024.262013924301</v>
      </c>
      <c r="M691" s="10">
        <v>17.813179423318299</v>
      </c>
      <c r="N691" s="8">
        <v>343</v>
      </c>
      <c r="O691" s="10">
        <v>-67.823639774859302</v>
      </c>
      <c r="P691" s="8" t="s">
        <v>10</v>
      </c>
      <c r="Q691" s="8" t="s">
        <v>10</v>
      </c>
      <c r="R691" s="8" t="s">
        <v>10</v>
      </c>
      <c r="S691" s="8" t="s">
        <v>10</v>
      </c>
      <c r="T691" s="8">
        <v>15582</v>
      </c>
      <c r="U691" s="10">
        <v>10.322854715378099</v>
      </c>
      <c r="V691" s="8">
        <v>1687</v>
      </c>
      <c r="W691" s="10">
        <v>3.3700980392156898</v>
      </c>
      <c r="X691" s="8">
        <v>3741</v>
      </c>
      <c r="Y691" s="10">
        <v>0.64568200161421196</v>
      </c>
      <c r="Z691" s="8">
        <v>595</v>
      </c>
      <c r="AA691" s="10">
        <v>-2.6186579378068799</v>
      </c>
      <c r="AB691" s="8">
        <v>9393</v>
      </c>
      <c r="AC691" s="10">
        <v>18.017338861666001</v>
      </c>
      <c r="AD691" s="8">
        <v>166</v>
      </c>
      <c r="AE691" s="10">
        <v>-19.024390243902399</v>
      </c>
    </row>
    <row r="692" spans="1:31" x14ac:dyDescent="0.2">
      <c r="A692" s="36" t="s">
        <v>82</v>
      </c>
      <c r="B692" s="36" t="s">
        <v>599</v>
      </c>
      <c r="C692" s="8" t="s">
        <v>600</v>
      </c>
      <c r="D692" s="38" t="s">
        <v>25</v>
      </c>
      <c r="E692" s="8">
        <v>2017</v>
      </c>
      <c r="F692" s="9">
        <v>68304040</v>
      </c>
      <c r="G692" s="10">
        <v>5.2095858162084303</v>
      </c>
      <c r="H692" s="8">
        <v>4096</v>
      </c>
      <c r="I692" s="8">
        <v>1561</v>
      </c>
      <c r="J692" s="8">
        <v>5657</v>
      </c>
      <c r="K692" s="10">
        <v>-3.9395483104092399</v>
      </c>
      <c r="L692" s="11">
        <v>12074.2513699841</v>
      </c>
      <c r="M692" s="10">
        <v>9.5243505164665798</v>
      </c>
      <c r="N692" s="8">
        <v>863</v>
      </c>
      <c r="O692" s="10">
        <v>151.603498542274</v>
      </c>
      <c r="P692" s="8" t="s">
        <v>10</v>
      </c>
      <c r="Q692" s="8" t="s">
        <v>10</v>
      </c>
      <c r="R692" s="8" t="s">
        <v>10</v>
      </c>
      <c r="S692" s="8" t="s">
        <v>10</v>
      </c>
      <c r="T692" s="8">
        <v>15680</v>
      </c>
      <c r="U692" s="10">
        <v>0.62893081761006298</v>
      </c>
      <c r="V692" s="8">
        <v>1915</v>
      </c>
      <c r="W692" s="10">
        <v>13.515115589804401</v>
      </c>
      <c r="X692" s="8">
        <v>3182</v>
      </c>
      <c r="Y692" s="10">
        <v>-14.9425287356322</v>
      </c>
      <c r="Z692" s="8">
        <v>1107</v>
      </c>
      <c r="AA692" s="10">
        <v>86.050420168067205</v>
      </c>
      <c r="AB692" s="8">
        <v>9245</v>
      </c>
      <c r="AC692" s="10">
        <v>-1.57564143511125</v>
      </c>
      <c r="AD692" s="8">
        <v>231</v>
      </c>
      <c r="AE692" s="10">
        <v>39.156626506024097</v>
      </c>
    </row>
    <row r="693" spans="1:31" x14ac:dyDescent="0.2">
      <c r="A693" s="36" t="s">
        <v>82</v>
      </c>
      <c r="B693" s="36" t="s">
        <v>599</v>
      </c>
      <c r="C693" s="8" t="s">
        <v>600</v>
      </c>
      <c r="D693" s="38" t="s">
        <v>25</v>
      </c>
      <c r="E693" s="8">
        <v>2018</v>
      </c>
      <c r="F693" s="9">
        <v>73193688</v>
      </c>
      <c r="G693" s="10">
        <v>7.1586512305860799</v>
      </c>
      <c r="H693" s="8">
        <v>4093</v>
      </c>
      <c r="I693" s="8">
        <v>1357</v>
      </c>
      <c r="J693" s="8">
        <v>5450</v>
      </c>
      <c r="K693" s="10">
        <v>-3.65918331270991</v>
      </c>
      <c r="L693" s="11">
        <v>13430.0344954128</v>
      </c>
      <c r="M693" s="10">
        <v>11.228713763564301</v>
      </c>
      <c r="N693" s="8">
        <v>971</v>
      </c>
      <c r="O693" s="10">
        <v>12.5144843568946</v>
      </c>
      <c r="P693" s="8" t="s">
        <v>10</v>
      </c>
      <c r="Q693" s="8" t="s">
        <v>10</v>
      </c>
      <c r="R693" s="8" t="s">
        <v>10</v>
      </c>
      <c r="S693" s="8" t="s">
        <v>10</v>
      </c>
      <c r="T693" s="8">
        <v>16812</v>
      </c>
      <c r="U693" s="10">
        <v>7.2193877551020504</v>
      </c>
      <c r="V693" s="8">
        <v>3788</v>
      </c>
      <c r="W693" s="10">
        <v>97.806788511749403</v>
      </c>
      <c r="X693" s="8">
        <v>1391</v>
      </c>
      <c r="Y693" s="10">
        <v>-56.285355122564397</v>
      </c>
      <c r="Z693" s="8">
        <v>1121</v>
      </c>
      <c r="AA693" s="10">
        <v>1.26467931345979</v>
      </c>
      <c r="AB693" s="8">
        <v>10255</v>
      </c>
      <c r="AC693" s="10">
        <v>10.924824229313099</v>
      </c>
      <c r="AD693" s="8">
        <v>257</v>
      </c>
      <c r="AE693" s="10">
        <v>11.2554112554113</v>
      </c>
    </row>
    <row r="694" spans="1:31" x14ac:dyDescent="0.2">
      <c r="A694" s="36" t="s">
        <v>82</v>
      </c>
      <c r="B694" s="36" t="s">
        <v>599</v>
      </c>
      <c r="C694" s="8" t="s">
        <v>600</v>
      </c>
      <c r="D694" s="38" t="s">
        <v>25</v>
      </c>
      <c r="E694" s="8">
        <v>2019</v>
      </c>
      <c r="F694" s="9">
        <v>76142315</v>
      </c>
      <c r="G694" s="10">
        <v>4.0285263395936504</v>
      </c>
      <c r="H694" s="8">
        <v>4030</v>
      </c>
      <c r="I694" s="8">
        <v>1260</v>
      </c>
      <c r="J694" s="8">
        <v>5290</v>
      </c>
      <c r="K694" s="10">
        <v>-2.9357798165137599</v>
      </c>
      <c r="L694" s="11">
        <v>14393.6323251418</v>
      </c>
      <c r="M694" s="10">
        <v>7.1749467959896904</v>
      </c>
      <c r="N694" s="8">
        <v>1189</v>
      </c>
      <c r="O694" s="10">
        <v>22.451081359423299</v>
      </c>
      <c r="P694" s="8" t="s">
        <v>10</v>
      </c>
      <c r="Q694" s="8" t="s">
        <v>10</v>
      </c>
      <c r="R694" s="8" t="s">
        <v>10</v>
      </c>
      <c r="S694" s="8" t="s">
        <v>10</v>
      </c>
      <c r="T694" s="8">
        <v>16489</v>
      </c>
      <c r="U694" s="10">
        <v>-1.9212467285272401</v>
      </c>
      <c r="V694" s="8">
        <v>3748</v>
      </c>
      <c r="W694" s="10">
        <v>-1.0559662090813</v>
      </c>
      <c r="X694" s="8">
        <v>1366</v>
      </c>
      <c r="Y694" s="10">
        <v>-1.79726815240834</v>
      </c>
      <c r="Z694" s="8">
        <v>1172</v>
      </c>
      <c r="AA694" s="10">
        <v>4.5495093666369399</v>
      </c>
      <c r="AB694" s="8">
        <v>9970</v>
      </c>
      <c r="AC694" s="10">
        <v>-2.7791321306679699</v>
      </c>
      <c r="AD694" s="8">
        <v>233</v>
      </c>
      <c r="AE694" s="10">
        <v>-9.3385214007782107</v>
      </c>
    </row>
    <row r="695" spans="1:31" x14ac:dyDescent="0.2">
      <c r="A695" s="36" t="s">
        <v>82</v>
      </c>
      <c r="B695" s="36" t="s">
        <v>599</v>
      </c>
      <c r="C695" s="8" t="s">
        <v>600</v>
      </c>
      <c r="D695" s="38" t="s">
        <v>25</v>
      </c>
      <c r="E695" s="8">
        <v>2020</v>
      </c>
      <c r="F695" s="9">
        <v>79527971</v>
      </c>
      <c r="G695" s="10">
        <v>4.44648419213416</v>
      </c>
      <c r="H695" s="8">
        <v>3861</v>
      </c>
      <c r="I695" s="8">
        <v>1529</v>
      </c>
      <c r="J695" s="8">
        <v>5390</v>
      </c>
      <c r="K695" s="10">
        <v>1.89035916824196</v>
      </c>
      <c r="L695" s="11">
        <v>14754.7256029685</v>
      </c>
      <c r="M695" s="10">
        <v>2.5087015540611799</v>
      </c>
      <c r="N695" s="8">
        <v>1521</v>
      </c>
      <c r="O695" s="10">
        <v>27.922624053826802</v>
      </c>
      <c r="P695" s="8" t="s">
        <v>10</v>
      </c>
      <c r="Q695" s="8" t="s">
        <v>10</v>
      </c>
      <c r="R695" s="8" t="s">
        <v>10</v>
      </c>
      <c r="S695" s="8" t="s">
        <v>10</v>
      </c>
      <c r="T695" s="8">
        <v>16509</v>
      </c>
      <c r="U695" s="10">
        <v>0.121292983200916</v>
      </c>
      <c r="V695" s="8">
        <v>3948</v>
      </c>
      <c r="W695" s="10">
        <v>5.3361792956243299</v>
      </c>
      <c r="X695" s="8">
        <v>1351</v>
      </c>
      <c r="Y695" s="10">
        <v>-1.0980966325036601</v>
      </c>
      <c r="Z695" s="8">
        <v>1144</v>
      </c>
      <c r="AA695" s="10">
        <v>-2.3890784982935198</v>
      </c>
      <c r="AB695" s="8">
        <v>9337</v>
      </c>
      <c r="AC695" s="10">
        <v>-6.3490471414242702</v>
      </c>
      <c r="AD695" s="8">
        <v>729</v>
      </c>
      <c r="AE695" s="10">
        <v>212.875536480687</v>
      </c>
    </row>
    <row r="696" spans="1:31" x14ac:dyDescent="0.2">
      <c r="A696" s="17" t="s">
        <v>70</v>
      </c>
      <c r="B696" s="17" t="s">
        <v>597</v>
      </c>
      <c r="C696" s="4" t="s">
        <v>598</v>
      </c>
      <c r="D696" s="37" t="s">
        <v>25</v>
      </c>
      <c r="E696" s="4">
        <v>2015</v>
      </c>
      <c r="F696" s="5">
        <v>11373095</v>
      </c>
      <c r="G696" s="6" t="s">
        <v>10</v>
      </c>
      <c r="H696" s="4">
        <v>785</v>
      </c>
      <c r="I696" s="4">
        <v>110</v>
      </c>
      <c r="J696" s="4">
        <v>895</v>
      </c>
      <c r="K696" s="6" t="s">
        <v>10</v>
      </c>
      <c r="L696" s="7">
        <v>12707.3687150838</v>
      </c>
      <c r="M696" s="6" t="s">
        <v>10</v>
      </c>
      <c r="N696" s="4">
        <v>106</v>
      </c>
      <c r="O696" s="6" t="s">
        <v>10</v>
      </c>
      <c r="P696" s="4" t="s">
        <v>10</v>
      </c>
      <c r="Q696" s="4" t="s">
        <v>10</v>
      </c>
      <c r="R696" s="4" t="s">
        <v>10</v>
      </c>
      <c r="S696" s="4" t="s">
        <v>10</v>
      </c>
      <c r="T696" s="4">
        <v>2004</v>
      </c>
      <c r="U696" s="6" t="s">
        <v>10</v>
      </c>
      <c r="V696" s="4">
        <v>206</v>
      </c>
      <c r="W696" s="6" t="s">
        <v>10</v>
      </c>
      <c r="X696" s="4">
        <v>415</v>
      </c>
      <c r="Y696" s="6" t="s">
        <v>10</v>
      </c>
      <c r="Z696" s="4">
        <v>274</v>
      </c>
      <c r="AA696" s="6" t="s">
        <v>10</v>
      </c>
      <c r="AB696" s="4">
        <v>1104</v>
      </c>
      <c r="AC696" s="6" t="s">
        <v>10</v>
      </c>
      <c r="AD696" s="4">
        <v>5</v>
      </c>
      <c r="AE696" s="6" t="s">
        <v>10</v>
      </c>
    </row>
    <row r="697" spans="1:31" x14ac:dyDescent="0.2">
      <c r="A697" s="36" t="s">
        <v>70</v>
      </c>
      <c r="B697" s="36" t="s">
        <v>597</v>
      </c>
      <c r="C697" s="8" t="s">
        <v>598</v>
      </c>
      <c r="D697" s="38" t="s">
        <v>25</v>
      </c>
      <c r="E697" s="8">
        <v>2016</v>
      </c>
      <c r="F697" s="9">
        <v>11770688</v>
      </c>
      <c r="G697" s="10">
        <v>3.4959085455630099</v>
      </c>
      <c r="H697" s="8">
        <v>842</v>
      </c>
      <c r="I697" s="8">
        <v>110</v>
      </c>
      <c r="J697" s="8">
        <v>952</v>
      </c>
      <c r="K697" s="10">
        <v>6.3687150837988797</v>
      </c>
      <c r="L697" s="11">
        <v>12364.168067226899</v>
      </c>
      <c r="M697" s="10">
        <v>-2.7008002644129299</v>
      </c>
      <c r="N697" s="8">
        <v>128</v>
      </c>
      <c r="O697" s="10">
        <v>20.754716981132098</v>
      </c>
      <c r="P697" s="8" t="s">
        <v>10</v>
      </c>
      <c r="Q697" s="8" t="s">
        <v>10</v>
      </c>
      <c r="R697" s="8" t="s">
        <v>10</v>
      </c>
      <c r="S697" s="8" t="s">
        <v>10</v>
      </c>
      <c r="T697" s="8">
        <v>2224</v>
      </c>
      <c r="U697" s="10">
        <v>10.9780439121757</v>
      </c>
      <c r="V697" s="8">
        <v>222</v>
      </c>
      <c r="W697" s="10">
        <v>7.7669902912621298</v>
      </c>
      <c r="X697" s="8">
        <v>428</v>
      </c>
      <c r="Y697" s="10">
        <v>3.13253012048194</v>
      </c>
      <c r="Z697" s="8">
        <v>309</v>
      </c>
      <c r="AA697" s="10">
        <v>12.7737226277372</v>
      </c>
      <c r="AB697" s="8">
        <v>1255</v>
      </c>
      <c r="AC697" s="10">
        <v>13.677536231884099</v>
      </c>
      <c r="AD697" s="8">
        <v>10</v>
      </c>
      <c r="AE697" s="10">
        <v>100</v>
      </c>
    </row>
    <row r="698" spans="1:31" x14ac:dyDescent="0.2">
      <c r="A698" s="36" t="s">
        <v>70</v>
      </c>
      <c r="B698" s="36" t="s">
        <v>597</v>
      </c>
      <c r="C698" s="8" t="s">
        <v>598</v>
      </c>
      <c r="D698" s="38" t="s">
        <v>25</v>
      </c>
      <c r="E698" s="8">
        <v>2017</v>
      </c>
      <c r="F698" s="9">
        <v>12080398</v>
      </c>
      <c r="G698" s="10">
        <v>2.6311970889042202</v>
      </c>
      <c r="H698" s="8">
        <v>688</v>
      </c>
      <c r="I698" s="8">
        <v>92</v>
      </c>
      <c r="J698" s="8">
        <v>780</v>
      </c>
      <c r="K698" s="10">
        <v>-18.067226890756299</v>
      </c>
      <c r="L698" s="11">
        <v>15487.689743589701</v>
      </c>
      <c r="M698" s="10">
        <v>25.262691831585698</v>
      </c>
      <c r="N698" s="8">
        <v>107</v>
      </c>
      <c r="O698" s="10">
        <v>-16.40625</v>
      </c>
      <c r="P698" s="8" t="s">
        <v>10</v>
      </c>
      <c r="Q698" s="8" t="s">
        <v>10</v>
      </c>
      <c r="R698" s="8" t="s">
        <v>10</v>
      </c>
      <c r="S698" s="8" t="s">
        <v>10</v>
      </c>
      <c r="T698" s="8">
        <v>2096</v>
      </c>
      <c r="U698" s="10">
        <v>-5.7553956834532398</v>
      </c>
      <c r="V698" s="8">
        <v>174</v>
      </c>
      <c r="W698" s="10">
        <v>-21.6216216216216</v>
      </c>
      <c r="X698" s="8">
        <v>281</v>
      </c>
      <c r="Y698" s="10">
        <v>-34.345794392523402</v>
      </c>
      <c r="Z698" s="8">
        <v>284</v>
      </c>
      <c r="AA698" s="10">
        <v>-8.0906148867313892</v>
      </c>
      <c r="AB698" s="8">
        <v>1349</v>
      </c>
      <c r="AC698" s="10">
        <v>7.4900398406374498</v>
      </c>
      <c r="AD698" s="8">
        <v>8</v>
      </c>
      <c r="AE698" s="10">
        <v>-20</v>
      </c>
    </row>
    <row r="699" spans="1:31" x14ac:dyDescent="0.2">
      <c r="A699" s="36" t="s">
        <v>70</v>
      </c>
      <c r="B699" s="36" t="s">
        <v>597</v>
      </c>
      <c r="C699" s="8" t="s">
        <v>598</v>
      </c>
      <c r="D699" s="38" t="s">
        <v>25</v>
      </c>
      <c r="E699" s="8">
        <v>2018</v>
      </c>
      <c r="F699" s="9">
        <v>13107890</v>
      </c>
      <c r="G699" s="10">
        <v>8.5054482476487792</v>
      </c>
      <c r="H699" s="8">
        <v>781</v>
      </c>
      <c r="I699" s="8">
        <v>92</v>
      </c>
      <c r="J699" s="8">
        <v>873</v>
      </c>
      <c r="K699" s="10">
        <v>11.9230769230769</v>
      </c>
      <c r="L699" s="11">
        <v>15014.765177548699</v>
      </c>
      <c r="M699" s="10">
        <v>-3.0535513938533199</v>
      </c>
      <c r="N699" s="8">
        <v>134</v>
      </c>
      <c r="O699" s="10">
        <v>25.233644859813101</v>
      </c>
      <c r="P699" s="8" t="s">
        <v>10</v>
      </c>
      <c r="Q699" s="8" t="s">
        <v>10</v>
      </c>
      <c r="R699" s="8" t="s">
        <v>10</v>
      </c>
      <c r="S699" s="8" t="s">
        <v>10</v>
      </c>
      <c r="T699" s="8">
        <v>2067</v>
      </c>
      <c r="U699" s="10">
        <v>-1.38358778625954</v>
      </c>
      <c r="V699" s="8">
        <v>195</v>
      </c>
      <c r="W699" s="10">
        <v>12.0689655172414</v>
      </c>
      <c r="X699" s="8">
        <v>300</v>
      </c>
      <c r="Y699" s="10">
        <v>6.7615658362989199</v>
      </c>
      <c r="Z699" s="8">
        <v>250</v>
      </c>
      <c r="AA699" s="10">
        <v>-11.971830985915499</v>
      </c>
      <c r="AB699" s="8">
        <v>1312</v>
      </c>
      <c r="AC699" s="10">
        <v>-2.7427724240177902</v>
      </c>
      <c r="AD699" s="8">
        <v>10</v>
      </c>
      <c r="AE699" s="10">
        <v>25</v>
      </c>
    </row>
    <row r="700" spans="1:31" x14ac:dyDescent="0.2">
      <c r="A700" s="36" t="s">
        <v>70</v>
      </c>
      <c r="B700" s="36" t="s">
        <v>597</v>
      </c>
      <c r="C700" s="8" t="s">
        <v>598</v>
      </c>
      <c r="D700" s="38" t="s">
        <v>25</v>
      </c>
      <c r="E700" s="8">
        <v>2019</v>
      </c>
      <c r="F700" s="9">
        <v>13403353</v>
      </c>
      <c r="G700" s="10">
        <v>2.2540851349836002</v>
      </c>
      <c r="H700" s="8">
        <v>792</v>
      </c>
      <c r="I700" s="8">
        <v>105</v>
      </c>
      <c r="J700" s="8">
        <v>897</v>
      </c>
      <c r="K700" s="10">
        <v>2.7491408934707802</v>
      </c>
      <c r="L700" s="11">
        <v>14942.4225195095</v>
      </c>
      <c r="M700" s="10">
        <v>-0.48181011946413199</v>
      </c>
      <c r="N700" s="8">
        <v>142</v>
      </c>
      <c r="O700" s="10">
        <v>5.9701492537313401</v>
      </c>
      <c r="P700" s="8" t="s">
        <v>10</v>
      </c>
      <c r="Q700" s="8" t="s">
        <v>10</v>
      </c>
      <c r="R700" s="8" t="s">
        <v>10</v>
      </c>
      <c r="S700" s="8" t="s">
        <v>10</v>
      </c>
      <c r="T700" s="8">
        <v>2260</v>
      </c>
      <c r="U700" s="10">
        <v>9.3372036768263094</v>
      </c>
      <c r="V700" s="8">
        <v>185</v>
      </c>
      <c r="W700" s="10">
        <v>-5.1282051282051304</v>
      </c>
      <c r="X700" s="8">
        <v>253</v>
      </c>
      <c r="Y700" s="10">
        <v>-15.6666666666667</v>
      </c>
      <c r="Z700" s="8">
        <v>318</v>
      </c>
      <c r="AA700" s="10">
        <v>27.2</v>
      </c>
      <c r="AB700" s="8">
        <v>1494</v>
      </c>
      <c r="AC700" s="10">
        <v>13.8719512195122</v>
      </c>
      <c r="AD700" s="8">
        <v>10</v>
      </c>
      <c r="AE700" s="10">
        <v>0</v>
      </c>
    </row>
    <row r="701" spans="1:31" x14ac:dyDescent="0.2">
      <c r="A701" s="36" t="s">
        <v>70</v>
      </c>
      <c r="B701" s="36" t="s">
        <v>597</v>
      </c>
      <c r="C701" s="8" t="s">
        <v>598</v>
      </c>
      <c r="D701" s="38" t="s">
        <v>25</v>
      </c>
      <c r="E701" s="8">
        <v>2020</v>
      </c>
      <c r="F701" s="9">
        <v>13923633</v>
      </c>
      <c r="G701" s="10">
        <v>3.8817152693061199</v>
      </c>
      <c r="H701" s="8">
        <v>728</v>
      </c>
      <c r="I701" s="8">
        <v>118</v>
      </c>
      <c r="J701" s="8">
        <v>846</v>
      </c>
      <c r="K701" s="10">
        <v>-5.6856187290969897</v>
      </c>
      <c r="L701" s="11">
        <v>16458.195035461002</v>
      </c>
      <c r="M701" s="10">
        <v>10.144088175611801</v>
      </c>
      <c r="N701" s="8">
        <v>174</v>
      </c>
      <c r="O701" s="10">
        <v>22.5352112676056</v>
      </c>
      <c r="P701" s="8" t="s">
        <v>10</v>
      </c>
      <c r="Q701" s="8" t="s">
        <v>10</v>
      </c>
      <c r="R701" s="8" t="s">
        <v>10</v>
      </c>
      <c r="S701" s="8" t="s">
        <v>10</v>
      </c>
      <c r="T701" s="8">
        <v>2353</v>
      </c>
      <c r="U701" s="10">
        <v>4.1150442477876101</v>
      </c>
      <c r="V701" s="8">
        <v>190</v>
      </c>
      <c r="W701" s="10">
        <v>2.7027027027027</v>
      </c>
      <c r="X701" s="8">
        <v>251</v>
      </c>
      <c r="Y701" s="10">
        <v>-0.79051383399208996</v>
      </c>
      <c r="Z701" s="8">
        <v>395</v>
      </c>
      <c r="AA701" s="10">
        <v>24.2138364779874</v>
      </c>
      <c r="AB701" s="8">
        <v>1507</v>
      </c>
      <c r="AC701" s="10">
        <v>0.87014725568943496</v>
      </c>
      <c r="AD701" s="8">
        <v>10</v>
      </c>
      <c r="AE701" s="10">
        <v>0</v>
      </c>
    </row>
    <row r="702" spans="1:31" x14ac:dyDescent="0.2">
      <c r="A702" s="17" t="s">
        <v>64</v>
      </c>
      <c r="B702" s="17" t="s">
        <v>595</v>
      </c>
      <c r="C702" s="4" t="s">
        <v>596</v>
      </c>
      <c r="D702" s="37" t="s">
        <v>25</v>
      </c>
      <c r="E702" s="4">
        <v>2015</v>
      </c>
      <c r="F702" s="5">
        <v>1093888</v>
      </c>
      <c r="G702" s="6" t="s">
        <v>10</v>
      </c>
      <c r="H702" s="4">
        <v>565</v>
      </c>
      <c r="I702" s="4">
        <v>54</v>
      </c>
      <c r="J702" s="4">
        <v>619</v>
      </c>
      <c r="K702" s="6" t="s">
        <v>10</v>
      </c>
      <c r="L702" s="7">
        <v>1767.18578352181</v>
      </c>
      <c r="M702" s="6" t="s">
        <v>10</v>
      </c>
      <c r="N702" s="4">
        <v>63</v>
      </c>
      <c r="O702" s="6" t="s">
        <v>10</v>
      </c>
      <c r="P702" s="4" t="s">
        <v>10</v>
      </c>
      <c r="Q702" s="4" t="s">
        <v>10</v>
      </c>
      <c r="R702" s="4" t="s">
        <v>10</v>
      </c>
      <c r="S702" s="4" t="s">
        <v>10</v>
      </c>
      <c r="T702" s="4">
        <v>606</v>
      </c>
      <c r="U702" s="6" t="s">
        <v>10</v>
      </c>
      <c r="V702" s="4">
        <v>378</v>
      </c>
      <c r="W702" s="6" t="s">
        <v>10</v>
      </c>
      <c r="X702" s="4">
        <v>140</v>
      </c>
      <c r="Y702" s="6" t="s">
        <v>10</v>
      </c>
      <c r="Z702" s="4">
        <v>0</v>
      </c>
      <c r="AA702" s="6" t="s">
        <v>10</v>
      </c>
      <c r="AB702" s="4">
        <v>88</v>
      </c>
      <c r="AC702" s="6" t="s">
        <v>10</v>
      </c>
      <c r="AD702" s="4">
        <v>0</v>
      </c>
      <c r="AE702" s="6" t="s">
        <v>10</v>
      </c>
    </row>
    <row r="703" spans="1:31" x14ac:dyDescent="0.2">
      <c r="A703" s="36" t="s">
        <v>64</v>
      </c>
      <c r="B703" s="36" t="s">
        <v>595</v>
      </c>
      <c r="C703" s="8" t="s">
        <v>596</v>
      </c>
      <c r="D703" s="38" t="s">
        <v>25</v>
      </c>
      <c r="E703" s="8">
        <v>2016</v>
      </c>
      <c r="F703" s="9">
        <v>1022802</v>
      </c>
      <c r="G703" s="10">
        <v>-6.4984715071378396</v>
      </c>
      <c r="H703" s="8">
        <v>363</v>
      </c>
      <c r="I703" s="8">
        <v>48</v>
      </c>
      <c r="J703" s="8">
        <v>411</v>
      </c>
      <c r="K703" s="10">
        <v>-33.602584814216499</v>
      </c>
      <c r="L703" s="11">
        <v>2488.5693430656902</v>
      </c>
      <c r="M703" s="10">
        <v>40.821036829882402</v>
      </c>
      <c r="N703" s="8">
        <v>83</v>
      </c>
      <c r="O703" s="10">
        <v>31.746031746031701</v>
      </c>
      <c r="P703" s="8" t="s">
        <v>10</v>
      </c>
      <c r="Q703" s="8" t="s">
        <v>10</v>
      </c>
      <c r="R703" s="8" t="s">
        <v>10</v>
      </c>
      <c r="S703" s="8" t="s">
        <v>10</v>
      </c>
      <c r="T703" s="8">
        <v>500</v>
      </c>
      <c r="U703" s="10">
        <v>-17.491749174917501</v>
      </c>
      <c r="V703" s="8">
        <v>268</v>
      </c>
      <c r="W703" s="10">
        <v>-29.100529100529101</v>
      </c>
      <c r="X703" s="8">
        <v>96</v>
      </c>
      <c r="Y703" s="10">
        <v>-31.428571428571399</v>
      </c>
      <c r="Z703" s="8">
        <v>0</v>
      </c>
      <c r="AA703" s="10" t="s">
        <v>10</v>
      </c>
      <c r="AB703" s="8">
        <v>136</v>
      </c>
      <c r="AC703" s="10">
        <v>54.545454545454497</v>
      </c>
      <c r="AD703" s="8">
        <v>0</v>
      </c>
      <c r="AE703" s="10" t="s">
        <v>10</v>
      </c>
    </row>
    <row r="704" spans="1:31" x14ac:dyDescent="0.2">
      <c r="A704" s="36" t="s">
        <v>64</v>
      </c>
      <c r="B704" s="36" t="s">
        <v>595</v>
      </c>
      <c r="C704" s="8" t="s">
        <v>596</v>
      </c>
      <c r="D704" s="38" t="s">
        <v>25</v>
      </c>
      <c r="E704" s="8">
        <v>2017</v>
      </c>
      <c r="F704" s="9">
        <v>1008666</v>
      </c>
      <c r="G704" s="10">
        <v>-1.38208568227282</v>
      </c>
      <c r="H704" s="8">
        <v>392</v>
      </c>
      <c r="I704" s="8">
        <v>41</v>
      </c>
      <c r="J704" s="8">
        <v>433</v>
      </c>
      <c r="K704" s="10">
        <v>5.3527980535279696</v>
      </c>
      <c r="L704" s="11">
        <v>2329.4826789838298</v>
      </c>
      <c r="M704" s="10">
        <v>-6.3926956476076704</v>
      </c>
      <c r="N704" s="8">
        <v>52</v>
      </c>
      <c r="O704" s="10">
        <v>-37.349397590361399</v>
      </c>
      <c r="P704" s="8" t="s">
        <v>10</v>
      </c>
      <c r="Q704" s="8" t="s">
        <v>10</v>
      </c>
      <c r="R704" s="8" t="s">
        <v>10</v>
      </c>
      <c r="S704" s="8" t="s">
        <v>10</v>
      </c>
      <c r="T704" s="8">
        <v>539</v>
      </c>
      <c r="U704" s="10">
        <v>7.8000000000000096</v>
      </c>
      <c r="V704" s="8">
        <v>265</v>
      </c>
      <c r="W704" s="10">
        <v>-1.1194029850746201</v>
      </c>
      <c r="X704" s="8">
        <v>96</v>
      </c>
      <c r="Y704" s="10">
        <v>0</v>
      </c>
      <c r="Z704" s="8">
        <v>14</v>
      </c>
      <c r="AA704" s="10" t="s">
        <v>67</v>
      </c>
      <c r="AB704" s="8">
        <v>146</v>
      </c>
      <c r="AC704" s="10">
        <v>7.3529411764705799</v>
      </c>
      <c r="AD704" s="8">
        <v>18</v>
      </c>
      <c r="AE704" s="10" t="s">
        <v>67</v>
      </c>
    </row>
    <row r="705" spans="1:31" x14ac:dyDescent="0.2">
      <c r="A705" s="36" t="s">
        <v>64</v>
      </c>
      <c r="B705" s="36" t="s">
        <v>595</v>
      </c>
      <c r="C705" s="8" t="s">
        <v>596</v>
      </c>
      <c r="D705" s="38" t="s">
        <v>25</v>
      </c>
      <c r="E705" s="8">
        <v>2018</v>
      </c>
      <c r="F705" s="9">
        <v>1056875</v>
      </c>
      <c r="G705" s="10">
        <v>4.7794810175023201</v>
      </c>
      <c r="H705" s="8">
        <v>362</v>
      </c>
      <c r="I705" s="8">
        <v>25</v>
      </c>
      <c r="J705" s="8">
        <v>387</v>
      </c>
      <c r="K705" s="10">
        <v>-10.623556581986101</v>
      </c>
      <c r="L705" s="11">
        <v>2730.9431524547799</v>
      </c>
      <c r="M705" s="10">
        <v>17.233889613897901</v>
      </c>
      <c r="N705" s="8">
        <v>43</v>
      </c>
      <c r="O705" s="10">
        <v>-17.307692307692299</v>
      </c>
      <c r="P705" s="8" t="s">
        <v>10</v>
      </c>
      <c r="Q705" s="8" t="s">
        <v>10</v>
      </c>
      <c r="R705" s="8" t="s">
        <v>10</v>
      </c>
      <c r="S705" s="8" t="s">
        <v>10</v>
      </c>
      <c r="T705" s="8">
        <v>528</v>
      </c>
      <c r="U705" s="10">
        <v>-2.0408163265306101</v>
      </c>
      <c r="V705" s="8">
        <v>325</v>
      </c>
      <c r="W705" s="10">
        <v>22.641509433962302</v>
      </c>
      <c r="X705" s="8">
        <v>59</v>
      </c>
      <c r="Y705" s="10">
        <v>-38.5416666666667</v>
      </c>
      <c r="Z705" s="8">
        <v>6</v>
      </c>
      <c r="AA705" s="10">
        <v>-57.142857142857103</v>
      </c>
      <c r="AB705" s="8">
        <v>138</v>
      </c>
      <c r="AC705" s="10">
        <v>-5.4794520547945202</v>
      </c>
      <c r="AD705" s="8">
        <v>0</v>
      </c>
      <c r="AE705" s="10">
        <v>-100</v>
      </c>
    </row>
    <row r="706" spans="1:31" x14ac:dyDescent="0.2">
      <c r="A706" s="36" t="s">
        <v>64</v>
      </c>
      <c r="B706" s="36" t="s">
        <v>595</v>
      </c>
      <c r="C706" s="8" t="s">
        <v>596</v>
      </c>
      <c r="D706" s="38" t="s">
        <v>25</v>
      </c>
      <c r="E706" s="8">
        <v>2019</v>
      </c>
      <c r="F706" s="9">
        <v>1000335</v>
      </c>
      <c r="G706" s="10">
        <v>-5.3497338852749898</v>
      </c>
      <c r="H706" s="8">
        <v>258</v>
      </c>
      <c r="I706" s="8">
        <v>61</v>
      </c>
      <c r="J706" s="8">
        <v>319</v>
      </c>
      <c r="K706" s="10">
        <v>-17.5710594315245</v>
      </c>
      <c r="L706" s="11">
        <v>3135.8463949843299</v>
      </c>
      <c r="M706" s="10">
        <v>14.8264983899642</v>
      </c>
      <c r="N706" s="8">
        <v>49</v>
      </c>
      <c r="O706" s="10">
        <v>13.953488372093</v>
      </c>
      <c r="P706" s="8" t="s">
        <v>10</v>
      </c>
      <c r="Q706" s="8" t="s">
        <v>10</v>
      </c>
      <c r="R706" s="8" t="s">
        <v>10</v>
      </c>
      <c r="S706" s="8" t="s">
        <v>10</v>
      </c>
      <c r="T706" s="8">
        <v>519</v>
      </c>
      <c r="U706" s="10">
        <v>-1.7045454545454599</v>
      </c>
      <c r="V706" s="8">
        <v>324</v>
      </c>
      <c r="W706" s="10">
        <v>-0.30769230769230899</v>
      </c>
      <c r="X706" s="8">
        <v>51</v>
      </c>
      <c r="Y706" s="10">
        <v>-13.559322033898299</v>
      </c>
      <c r="Z706" s="8">
        <v>6</v>
      </c>
      <c r="AA706" s="10">
        <v>0</v>
      </c>
      <c r="AB706" s="8">
        <v>138</v>
      </c>
      <c r="AC706" s="10">
        <v>0</v>
      </c>
      <c r="AD706" s="8">
        <v>0</v>
      </c>
      <c r="AE706" s="10" t="s">
        <v>10</v>
      </c>
    </row>
    <row r="707" spans="1:31" x14ac:dyDescent="0.2">
      <c r="A707" s="36" t="s">
        <v>64</v>
      </c>
      <c r="B707" s="36" t="s">
        <v>595</v>
      </c>
      <c r="C707" s="8" t="s">
        <v>596</v>
      </c>
      <c r="D707" s="38" t="s">
        <v>25</v>
      </c>
      <c r="E707" s="8">
        <v>2020</v>
      </c>
      <c r="F707" s="9">
        <v>1019256</v>
      </c>
      <c r="G707" s="10">
        <v>1.8914663587698199</v>
      </c>
      <c r="H707" s="8">
        <v>356</v>
      </c>
      <c r="I707" s="8">
        <v>52</v>
      </c>
      <c r="J707" s="8">
        <v>408</v>
      </c>
      <c r="K707" s="10">
        <v>27.8996865203762</v>
      </c>
      <c r="L707" s="11">
        <v>2498.1764705882401</v>
      </c>
      <c r="M707" s="10">
        <v>-20.3348584106677</v>
      </c>
      <c r="N707" s="8">
        <v>71</v>
      </c>
      <c r="O707" s="10">
        <v>44.8979591836735</v>
      </c>
      <c r="P707" s="8" t="s">
        <v>10</v>
      </c>
      <c r="Q707" s="8" t="s">
        <v>10</v>
      </c>
      <c r="R707" s="8" t="s">
        <v>10</v>
      </c>
      <c r="S707" s="8" t="s">
        <v>10</v>
      </c>
      <c r="T707" s="8">
        <v>676</v>
      </c>
      <c r="U707" s="10">
        <v>30.2504816955684</v>
      </c>
      <c r="V707" s="8">
        <v>335</v>
      </c>
      <c r="W707" s="10">
        <v>3.3950617283950502</v>
      </c>
      <c r="X707" s="8">
        <v>161</v>
      </c>
      <c r="Y707" s="10">
        <v>215.68627450980401</v>
      </c>
      <c r="Z707" s="8">
        <v>52</v>
      </c>
      <c r="AA707" s="10">
        <v>766.66666666666697</v>
      </c>
      <c r="AB707" s="8">
        <v>128</v>
      </c>
      <c r="AC707" s="10">
        <v>-7.2463768115942004</v>
      </c>
      <c r="AD707" s="8">
        <v>0</v>
      </c>
      <c r="AE707" s="10" t="s">
        <v>10</v>
      </c>
    </row>
    <row r="708" spans="1:31" x14ac:dyDescent="0.2">
      <c r="A708" s="17" t="s">
        <v>77</v>
      </c>
      <c r="B708" s="17" t="s">
        <v>593</v>
      </c>
      <c r="C708" s="4" t="s">
        <v>594</v>
      </c>
      <c r="D708" s="37" t="s">
        <v>25</v>
      </c>
      <c r="E708" s="4">
        <v>2015</v>
      </c>
      <c r="F708" s="5">
        <v>444738</v>
      </c>
      <c r="G708" s="6" t="s">
        <v>10</v>
      </c>
      <c r="H708" s="4">
        <v>311</v>
      </c>
      <c r="I708" s="4">
        <v>15</v>
      </c>
      <c r="J708" s="4">
        <v>326</v>
      </c>
      <c r="K708" s="6" t="s">
        <v>10</v>
      </c>
      <c r="L708" s="7">
        <v>1364.22699386503</v>
      </c>
      <c r="M708" s="6" t="s">
        <v>10</v>
      </c>
      <c r="N708" s="4">
        <v>30</v>
      </c>
      <c r="O708" s="6" t="s">
        <v>10</v>
      </c>
      <c r="P708" s="4" t="s">
        <v>10</v>
      </c>
      <c r="Q708" s="4" t="s">
        <v>10</v>
      </c>
      <c r="R708" s="4" t="s">
        <v>10</v>
      </c>
      <c r="S708" s="4" t="s">
        <v>10</v>
      </c>
      <c r="T708" s="4">
        <v>454</v>
      </c>
      <c r="U708" s="6" t="s">
        <v>10</v>
      </c>
      <c r="V708" s="4">
        <v>145</v>
      </c>
      <c r="W708" s="6" t="s">
        <v>10</v>
      </c>
      <c r="X708" s="4">
        <v>162</v>
      </c>
      <c r="Y708" s="6" t="s">
        <v>10</v>
      </c>
      <c r="Z708" s="4">
        <v>0</v>
      </c>
      <c r="AA708" s="6" t="s">
        <v>10</v>
      </c>
      <c r="AB708" s="4">
        <v>147</v>
      </c>
      <c r="AC708" s="6" t="s">
        <v>10</v>
      </c>
      <c r="AD708" s="4">
        <v>0</v>
      </c>
      <c r="AE708" s="6" t="s">
        <v>10</v>
      </c>
    </row>
    <row r="709" spans="1:31" x14ac:dyDescent="0.2">
      <c r="A709" s="36" t="s">
        <v>77</v>
      </c>
      <c r="B709" s="36" t="s">
        <v>593</v>
      </c>
      <c r="C709" s="8" t="s">
        <v>594</v>
      </c>
      <c r="D709" s="38" t="s">
        <v>25</v>
      </c>
      <c r="E709" s="8">
        <v>2016</v>
      </c>
      <c r="F709" s="9">
        <v>438717</v>
      </c>
      <c r="G709" s="10">
        <v>-1.3538307947600601</v>
      </c>
      <c r="H709" s="8">
        <v>246</v>
      </c>
      <c r="I709" s="8">
        <v>15</v>
      </c>
      <c r="J709" s="8">
        <v>261</v>
      </c>
      <c r="K709" s="10">
        <v>-19.938650306748499</v>
      </c>
      <c r="L709" s="11">
        <v>1680.90804597701</v>
      </c>
      <c r="M709" s="10">
        <v>23.2132228387288</v>
      </c>
      <c r="N709" s="8">
        <v>38</v>
      </c>
      <c r="O709" s="10">
        <v>26.6666666666667</v>
      </c>
      <c r="P709" s="8" t="s">
        <v>10</v>
      </c>
      <c r="Q709" s="8" t="s">
        <v>10</v>
      </c>
      <c r="R709" s="8" t="s">
        <v>10</v>
      </c>
      <c r="S709" s="8" t="s">
        <v>10</v>
      </c>
      <c r="T709" s="8">
        <v>423</v>
      </c>
      <c r="U709" s="10">
        <v>-6.8281938325991201</v>
      </c>
      <c r="V709" s="8">
        <v>115</v>
      </c>
      <c r="W709" s="10">
        <v>-20.689655172413801</v>
      </c>
      <c r="X709" s="8">
        <v>161</v>
      </c>
      <c r="Y709" s="10">
        <v>-0.61728395061728702</v>
      </c>
      <c r="Z709" s="8">
        <v>0</v>
      </c>
      <c r="AA709" s="10" t="s">
        <v>10</v>
      </c>
      <c r="AB709" s="8">
        <v>147</v>
      </c>
      <c r="AC709" s="10">
        <v>0</v>
      </c>
      <c r="AD709" s="8">
        <v>0</v>
      </c>
      <c r="AE709" s="10" t="s">
        <v>10</v>
      </c>
    </row>
    <row r="710" spans="1:31" x14ac:dyDescent="0.2">
      <c r="A710" s="36" t="s">
        <v>77</v>
      </c>
      <c r="B710" s="36" t="s">
        <v>593</v>
      </c>
      <c r="C710" s="8" t="s">
        <v>594</v>
      </c>
      <c r="D710" s="38" t="s">
        <v>25</v>
      </c>
      <c r="E710" s="8">
        <v>2017</v>
      </c>
      <c r="F710" s="9">
        <v>415203</v>
      </c>
      <c r="G710" s="10">
        <v>-5.3597193635076898</v>
      </c>
      <c r="H710" s="8">
        <v>219</v>
      </c>
      <c r="I710" s="8">
        <v>11</v>
      </c>
      <c r="J710" s="8">
        <v>230</v>
      </c>
      <c r="K710" s="10">
        <v>-11.8773946360153</v>
      </c>
      <c r="L710" s="11">
        <v>1805.23043478261</v>
      </c>
      <c r="M710" s="10">
        <v>7.3961445483673698</v>
      </c>
      <c r="N710" s="8">
        <v>29</v>
      </c>
      <c r="O710" s="10">
        <v>-23.684210526315798</v>
      </c>
      <c r="P710" s="8" t="s">
        <v>10</v>
      </c>
      <c r="Q710" s="8" t="s">
        <v>10</v>
      </c>
      <c r="R710" s="8" t="s">
        <v>10</v>
      </c>
      <c r="S710" s="8" t="s">
        <v>10</v>
      </c>
      <c r="T710" s="8">
        <v>423</v>
      </c>
      <c r="U710" s="10">
        <v>0</v>
      </c>
      <c r="V710" s="8">
        <v>115</v>
      </c>
      <c r="W710" s="10">
        <v>0</v>
      </c>
      <c r="X710" s="8">
        <v>161</v>
      </c>
      <c r="Y710" s="10">
        <v>0</v>
      </c>
      <c r="Z710" s="8">
        <v>0</v>
      </c>
      <c r="AA710" s="10" t="s">
        <v>10</v>
      </c>
      <c r="AB710" s="8">
        <v>117</v>
      </c>
      <c r="AC710" s="10">
        <v>-20.408163265306101</v>
      </c>
      <c r="AD710" s="8">
        <v>30</v>
      </c>
      <c r="AE710" s="10" t="s">
        <v>67</v>
      </c>
    </row>
    <row r="711" spans="1:31" x14ac:dyDescent="0.2">
      <c r="A711" s="36" t="s">
        <v>77</v>
      </c>
      <c r="B711" s="36" t="s">
        <v>593</v>
      </c>
      <c r="C711" s="8" t="s">
        <v>594</v>
      </c>
      <c r="D711" s="38" t="s">
        <v>25</v>
      </c>
      <c r="E711" s="8">
        <v>2018</v>
      </c>
      <c r="F711" s="9">
        <v>402569</v>
      </c>
      <c r="G711" s="10">
        <v>-3.0428489196850701</v>
      </c>
      <c r="H711" s="8">
        <v>252</v>
      </c>
      <c r="I711" s="8">
        <v>19</v>
      </c>
      <c r="J711" s="8">
        <v>271</v>
      </c>
      <c r="K711" s="10">
        <v>17.826086956521699</v>
      </c>
      <c r="L711" s="11">
        <v>1485.49446494465</v>
      </c>
      <c r="M711" s="10">
        <v>-17.711642994566699</v>
      </c>
      <c r="N711" s="8">
        <v>32</v>
      </c>
      <c r="O711" s="10">
        <v>10.3448275862069</v>
      </c>
      <c r="P711" s="8" t="s">
        <v>10</v>
      </c>
      <c r="Q711" s="8" t="s">
        <v>10</v>
      </c>
      <c r="R711" s="8" t="s">
        <v>10</v>
      </c>
      <c r="S711" s="8" t="s">
        <v>10</v>
      </c>
      <c r="T711" s="8">
        <v>401</v>
      </c>
      <c r="U711" s="10">
        <v>-5.20094562647754</v>
      </c>
      <c r="V711" s="8">
        <v>153</v>
      </c>
      <c r="W711" s="10">
        <v>33.043478260869598</v>
      </c>
      <c r="X711" s="8">
        <v>119</v>
      </c>
      <c r="Y711" s="10">
        <v>-26.086956521739101</v>
      </c>
      <c r="Z711" s="8">
        <v>0</v>
      </c>
      <c r="AA711" s="10" t="s">
        <v>10</v>
      </c>
      <c r="AB711" s="8">
        <v>99</v>
      </c>
      <c r="AC711" s="10">
        <v>-15.384615384615399</v>
      </c>
      <c r="AD711" s="8">
        <v>30</v>
      </c>
      <c r="AE711" s="10">
        <v>0</v>
      </c>
    </row>
    <row r="712" spans="1:31" x14ac:dyDescent="0.2">
      <c r="A712" s="36" t="s">
        <v>77</v>
      </c>
      <c r="B712" s="36" t="s">
        <v>593</v>
      </c>
      <c r="C712" s="8" t="s">
        <v>594</v>
      </c>
      <c r="D712" s="38" t="s">
        <v>25</v>
      </c>
      <c r="E712" s="8">
        <v>2019</v>
      </c>
      <c r="F712" s="9">
        <v>402128</v>
      </c>
      <c r="G712" s="10">
        <v>-0.109546438001928</v>
      </c>
      <c r="H712" s="8">
        <v>259</v>
      </c>
      <c r="I712" s="8">
        <v>25</v>
      </c>
      <c r="J712" s="8">
        <v>284</v>
      </c>
      <c r="K712" s="10">
        <v>4.79704797047971</v>
      </c>
      <c r="L712" s="11">
        <v>1415.9436619718299</v>
      </c>
      <c r="M712" s="10">
        <v>-4.6819967771074804</v>
      </c>
      <c r="N712" s="8">
        <v>59</v>
      </c>
      <c r="O712" s="10">
        <v>84.375</v>
      </c>
      <c r="P712" s="8" t="s">
        <v>10</v>
      </c>
      <c r="Q712" s="8" t="s">
        <v>10</v>
      </c>
      <c r="R712" s="8" t="s">
        <v>10</v>
      </c>
      <c r="S712" s="8" t="s">
        <v>10</v>
      </c>
      <c r="T712" s="8">
        <v>467</v>
      </c>
      <c r="U712" s="10">
        <v>16.458852867830402</v>
      </c>
      <c r="V712" s="8">
        <v>127</v>
      </c>
      <c r="W712" s="10">
        <v>-16.993464052287599</v>
      </c>
      <c r="X712" s="8">
        <v>167</v>
      </c>
      <c r="Y712" s="10">
        <v>40.336134453781497</v>
      </c>
      <c r="Z712" s="8">
        <v>18</v>
      </c>
      <c r="AA712" s="10" t="s">
        <v>67</v>
      </c>
      <c r="AB712" s="8">
        <v>140</v>
      </c>
      <c r="AC712" s="10">
        <v>41.414141414141397</v>
      </c>
      <c r="AD712" s="8">
        <v>15</v>
      </c>
      <c r="AE712" s="10">
        <v>-50</v>
      </c>
    </row>
    <row r="713" spans="1:31" x14ac:dyDescent="0.2">
      <c r="A713" s="36" t="s">
        <v>77</v>
      </c>
      <c r="B713" s="36" t="s">
        <v>593</v>
      </c>
      <c r="C713" s="8" t="s">
        <v>594</v>
      </c>
      <c r="D713" s="38" t="s">
        <v>25</v>
      </c>
      <c r="E713" s="8">
        <v>2020</v>
      </c>
      <c r="F713" s="9">
        <v>420043</v>
      </c>
      <c r="G713" s="10">
        <v>4.4550491385827504</v>
      </c>
      <c r="H713" s="8">
        <v>251</v>
      </c>
      <c r="I713" s="8">
        <v>43</v>
      </c>
      <c r="J713" s="8">
        <v>294</v>
      </c>
      <c r="K713" s="10">
        <v>3.52112676056338</v>
      </c>
      <c r="L713" s="11">
        <v>1428.7176870748301</v>
      </c>
      <c r="M713" s="10">
        <v>0.90215631073977698</v>
      </c>
      <c r="N713" s="8">
        <v>73</v>
      </c>
      <c r="O713" s="10">
        <v>23.728813559321999</v>
      </c>
      <c r="P713" s="8" t="s">
        <v>10</v>
      </c>
      <c r="Q713" s="8" t="s">
        <v>10</v>
      </c>
      <c r="R713" s="8" t="s">
        <v>10</v>
      </c>
      <c r="S713" s="8" t="s">
        <v>10</v>
      </c>
      <c r="T713" s="8">
        <v>507</v>
      </c>
      <c r="U713" s="10">
        <v>8.5653104925053505</v>
      </c>
      <c r="V713" s="8">
        <v>133</v>
      </c>
      <c r="W713" s="10">
        <v>4.7244094488188901</v>
      </c>
      <c r="X713" s="8">
        <v>182</v>
      </c>
      <c r="Y713" s="10">
        <v>8.9820359281437092</v>
      </c>
      <c r="Z713" s="8">
        <v>24</v>
      </c>
      <c r="AA713" s="10">
        <v>33.3333333333333</v>
      </c>
      <c r="AB713" s="8">
        <v>153</v>
      </c>
      <c r="AC713" s="10">
        <v>9.2857142857142705</v>
      </c>
      <c r="AD713" s="8">
        <v>15</v>
      </c>
      <c r="AE713" s="10">
        <v>0</v>
      </c>
    </row>
    <row r="714" spans="1:31" x14ac:dyDescent="0.2">
      <c r="A714" s="17" t="s">
        <v>70</v>
      </c>
      <c r="B714" s="17" t="s">
        <v>591</v>
      </c>
      <c r="C714" s="4" t="s">
        <v>592</v>
      </c>
      <c r="D714" s="37" t="s">
        <v>25</v>
      </c>
      <c r="E714" s="4">
        <v>2015</v>
      </c>
      <c r="F714" s="5">
        <v>4406678</v>
      </c>
      <c r="G714" s="6" t="s">
        <v>10</v>
      </c>
      <c r="H714" s="4">
        <v>642</v>
      </c>
      <c r="I714" s="4">
        <v>30</v>
      </c>
      <c r="J714" s="4">
        <v>672</v>
      </c>
      <c r="K714" s="6" t="s">
        <v>10</v>
      </c>
      <c r="L714" s="7">
        <v>6557.5565476190504</v>
      </c>
      <c r="M714" s="6" t="s">
        <v>10</v>
      </c>
      <c r="N714" s="4">
        <v>54</v>
      </c>
      <c r="O714" s="6" t="s">
        <v>10</v>
      </c>
      <c r="P714" s="4" t="s">
        <v>10</v>
      </c>
      <c r="Q714" s="4" t="s">
        <v>10</v>
      </c>
      <c r="R714" s="4" t="s">
        <v>10</v>
      </c>
      <c r="S714" s="4" t="s">
        <v>10</v>
      </c>
      <c r="T714" s="4">
        <v>1023</v>
      </c>
      <c r="U714" s="6" t="s">
        <v>10</v>
      </c>
      <c r="V714" s="4">
        <v>176</v>
      </c>
      <c r="W714" s="6" t="s">
        <v>10</v>
      </c>
      <c r="X714" s="4">
        <v>490</v>
      </c>
      <c r="Y714" s="6" t="s">
        <v>10</v>
      </c>
      <c r="Z714" s="4">
        <v>25</v>
      </c>
      <c r="AA714" s="6" t="s">
        <v>10</v>
      </c>
      <c r="AB714" s="4">
        <v>332</v>
      </c>
      <c r="AC714" s="6" t="s">
        <v>10</v>
      </c>
      <c r="AD714" s="4">
        <v>0</v>
      </c>
      <c r="AE714" s="6" t="s">
        <v>10</v>
      </c>
    </row>
    <row r="715" spans="1:31" x14ac:dyDescent="0.2">
      <c r="A715" s="36" t="s">
        <v>70</v>
      </c>
      <c r="B715" s="36" t="s">
        <v>591</v>
      </c>
      <c r="C715" s="8" t="s">
        <v>592</v>
      </c>
      <c r="D715" s="38" t="s">
        <v>25</v>
      </c>
      <c r="E715" s="8">
        <v>2016</v>
      </c>
      <c r="F715" s="9">
        <v>4411902</v>
      </c>
      <c r="G715" s="10">
        <v>0.118547350180798</v>
      </c>
      <c r="H715" s="8">
        <v>525</v>
      </c>
      <c r="I715" s="8">
        <v>30</v>
      </c>
      <c r="J715" s="8">
        <v>555</v>
      </c>
      <c r="K715" s="10">
        <v>-17.410714285714299</v>
      </c>
      <c r="L715" s="11">
        <v>7949.3729729729703</v>
      </c>
      <c r="M715" s="10">
        <v>21.224619494273</v>
      </c>
      <c r="N715" s="8">
        <v>37</v>
      </c>
      <c r="O715" s="10">
        <v>-31.481481481481499</v>
      </c>
      <c r="P715" s="8" t="s">
        <v>10</v>
      </c>
      <c r="Q715" s="8" t="s">
        <v>10</v>
      </c>
      <c r="R715" s="8" t="s">
        <v>10</v>
      </c>
      <c r="S715" s="8" t="s">
        <v>10</v>
      </c>
      <c r="T715" s="8">
        <v>975</v>
      </c>
      <c r="U715" s="10">
        <v>-4.6920821114369504</v>
      </c>
      <c r="V715" s="8">
        <v>180</v>
      </c>
      <c r="W715" s="10">
        <v>2.2727272727272698</v>
      </c>
      <c r="X715" s="8">
        <v>391</v>
      </c>
      <c r="Y715" s="10">
        <v>-20.2040816326531</v>
      </c>
      <c r="Z715" s="8">
        <v>64</v>
      </c>
      <c r="AA715" s="10">
        <v>156</v>
      </c>
      <c r="AB715" s="8">
        <v>340</v>
      </c>
      <c r="AC715" s="10">
        <v>2.4096385542168801</v>
      </c>
      <c r="AD715" s="8">
        <v>0</v>
      </c>
      <c r="AE715" s="10" t="s">
        <v>10</v>
      </c>
    </row>
    <row r="716" spans="1:31" x14ac:dyDescent="0.2">
      <c r="A716" s="36" t="s">
        <v>70</v>
      </c>
      <c r="B716" s="36" t="s">
        <v>591</v>
      </c>
      <c r="C716" s="8" t="s">
        <v>592</v>
      </c>
      <c r="D716" s="38" t="s">
        <v>25</v>
      </c>
      <c r="E716" s="8">
        <v>2017</v>
      </c>
      <c r="F716" s="9">
        <v>4654874</v>
      </c>
      <c r="G716" s="10">
        <v>5.5071939494576201</v>
      </c>
      <c r="H716" s="8">
        <v>316</v>
      </c>
      <c r="I716" s="8">
        <v>15</v>
      </c>
      <c r="J716" s="8">
        <v>331</v>
      </c>
      <c r="K716" s="10">
        <v>-40.360360360360403</v>
      </c>
      <c r="L716" s="11">
        <v>14063.0634441088</v>
      </c>
      <c r="M716" s="10">
        <v>76.907832755132901</v>
      </c>
      <c r="N716" s="8">
        <v>36</v>
      </c>
      <c r="O716" s="10">
        <v>-2.7027027027027</v>
      </c>
      <c r="P716" s="8" t="s">
        <v>10</v>
      </c>
      <c r="Q716" s="8" t="s">
        <v>10</v>
      </c>
      <c r="R716" s="8" t="s">
        <v>10</v>
      </c>
      <c r="S716" s="8" t="s">
        <v>10</v>
      </c>
      <c r="T716" s="8">
        <v>741</v>
      </c>
      <c r="U716" s="10">
        <v>-24</v>
      </c>
      <c r="V716" s="8">
        <v>208</v>
      </c>
      <c r="W716" s="10">
        <v>15.5555555555555</v>
      </c>
      <c r="X716" s="8">
        <v>143</v>
      </c>
      <c r="Y716" s="10">
        <v>-63.427109974424603</v>
      </c>
      <c r="Z716" s="8">
        <v>32</v>
      </c>
      <c r="AA716" s="10">
        <v>-50</v>
      </c>
      <c r="AB716" s="8">
        <v>358</v>
      </c>
      <c r="AC716" s="10">
        <v>5.2941176470588296</v>
      </c>
      <c r="AD716" s="8">
        <v>0</v>
      </c>
      <c r="AE716" s="10" t="s">
        <v>10</v>
      </c>
    </row>
    <row r="717" spans="1:31" x14ac:dyDescent="0.2">
      <c r="A717" s="36" t="s">
        <v>70</v>
      </c>
      <c r="B717" s="36" t="s">
        <v>591</v>
      </c>
      <c r="C717" s="8" t="s">
        <v>592</v>
      </c>
      <c r="D717" s="38" t="s">
        <v>25</v>
      </c>
      <c r="E717" s="8">
        <v>2018</v>
      </c>
      <c r="F717" s="9">
        <v>4880469</v>
      </c>
      <c r="G717" s="10">
        <v>4.84642548863836</v>
      </c>
      <c r="H717" s="8">
        <v>280</v>
      </c>
      <c r="I717" s="8">
        <v>15</v>
      </c>
      <c r="J717" s="8">
        <v>295</v>
      </c>
      <c r="K717" s="10">
        <v>-10.876132930513601</v>
      </c>
      <c r="L717" s="11">
        <v>16543.962711864398</v>
      </c>
      <c r="M717" s="10">
        <v>17.641243514370501</v>
      </c>
      <c r="N717" s="8">
        <v>31</v>
      </c>
      <c r="O717" s="10">
        <v>-13.8888888888889</v>
      </c>
      <c r="P717" s="8" t="s">
        <v>10</v>
      </c>
      <c r="Q717" s="8" t="s">
        <v>10</v>
      </c>
      <c r="R717" s="8" t="s">
        <v>10</v>
      </c>
      <c r="S717" s="8" t="s">
        <v>10</v>
      </c>
      <c r="T717" s="8">
        <v>761</v>
      </c>
      <c r="U717" s="10">
        <v>2.6990553306342799</v>
      </c>
      <c r="V717" s="8">
        <v>202</v>
      </c>
      <c r="W717" s="10">
        <v>-2.8846153846153899</v>
      </c>
      <c r="X717" s="8">
        <v>116</v>
      </c>
      <c r="Y717" s="10">
        <v>-18.881118881118901</v>
      </c>
      <c r="Z717" s="8">
        <v>68</v>
      </c>
      <c r="AA717" s="10">
        <v>112.5</v>
      </c>
      <c r="AB717" s="8">
        <v>375</v>
      </c>
      <c r="AC717" s="10">
        <v>4.7486033519553104</v>
      </c>
      <c r="AD717" s="8">
        <v>0</v>
      </c>
      <c r="AE717" s="10" t="s">
        <v>10</v>
      </c>
    </row>
    <row r="718" spans="1:31" x14ac:dyDescent="0.2">
      <c r="A718" s="36" t="s">
        <v>70</v>
      </c>
      <c r="B718" s="36" t="s">
        <v>591</v>
      </c>
      <c r="C718" s="8" t="s">
        <v>592</v>
      </c>
      <c r="D718" s="38" t="s">
        <v>25</v>
      </c>
      <c r="E718" s="8">
        <v>2019</v>
      </c>
      <c r="F718" s="9">
        <v>5136314</v>
      </c>
      <c r="G718" s="10">
        <v>5.2422215979652798</v>
      </c>
      <c r="H718" s="8">
        <v>299</v>
      </c>
      <c r="I718" s="8">
        <v>10</v>
      </c>
      <c r="J718" s="8">
        <v>309</v>
      </c>
      <c r="K718" s="10">
        <v>4.7457627118644004</v>
      </c>
      <c r="L718" s="11">
        <v>16622.3754045307</v>
      </c>
      <c r="M718" s="10">
        <v>0.47396560323544901</v>
      </c>
      <c r="N718" s="8">
        <v>31</v>
      </c>
      <c r="O718" s="10">
        <v>0</v>
      </c>
      <c r="P718" s="8" t="s">
        <v>10</v>
      </c>
      <c r="Q718" s="8" t="s">
        <v>10</v>
      </c>
      <c r="R718" s="8" t="s">
        <v>10</v>
      </c>
      <c r="S718" s="8" t="s">
        <v>10</v>
      </c>
      <c r="T718" s="8">
        <v>781</v>
      </c>
      <c r="U718" s="10">
        <v>2.6281208935610998</v>
      </c>
      <c r="V718" s="8">
        <v>212</v>
      </c>
      <c r="W718" s="10">
        <v>4.9504950495049496</v>
      </c>
      <c r="X718" s="8">
        <v>115</v>
      </c>
      <c r="Y718" s="10">
        <v>-0.862068965517238</v>
      </c>
      <c r="Z718" s="8">
        <v>107</v>
      </c>
      <c r="AA718" s="10">
        <v>57.352941176470601</v>
      </c>
      <c r="AB718" s="8">
        <v>347</v>
      </c>
      <c r="AC718" s="10">
        <v>-7.4666666666666703</v>
      </c>
      <c r="AD718" s="8">
        <v>0</v>
      </c>
      <c r="AE718" s="10" t="s">
        <v>10</v>
      </c>
    </row>
    <row r="719" spans="1:31" x14ac:dyDescent="0.2">
      <c r="A719" s="36" t="s">
        <v>70</v>
      </c>
      <c r="B719" s="36" t="s">
        <v>591</v>
      </c>
      <c r="C719" s="8" t="s">
        <v>592</v>
      </c>
      <c r="D719" s="38" t="s">
        <v>25</v>
      </c>
      <c r="E719" s="8">
        <v>2020</v>
      </c>
      <c r="F719" s="9">
        <v>5332389</v>
      </c>
      <c r="G719" s="10">
        <v>3.8174262710574101</v>
      </c>
      <c r="H719" s="8">
        <v>318</v>
      </c>
      <c r="I719" s="8">
        <v>10</v>
      </c>
      <c r="J719" s="8">
        <v>328</v>
      </c>
      <c r="K719" s="10">
        <v>6.1488673139158596</v>
      </c>
      <c r="L719" s="11">
        <v>16257.283536585401</v>
      </c>
      <c r="M719" s="10">
        <v>-2.1963880556196802</v>
      </c>
      <c r="N719" s="8">
        <v>50</v>
      </c>
      <c r="O719" s="10">
        <v>61.290322580645203</v>
      </c>
      <c r="P719" s="8" t="s">
        <v>10</v>
      </c>
      <c r="Q719" s="8" t="s">
        <v>10</v>
      </c>
      <c r="R719" s="8" t="s">
        <v>10</v>
      </c>
      <c r="S719" s="8" t="s">
        <v>10</v>
      </c>
      <c r="T719" s="8">
        <v>784</v>
      </c>
      <c r="U719" s="10">
        <v>0.38412291933418402</v>
      </c>
      <c r="V719" s="8">
        <v>204</v>
      </c>
      <c r="W719" s="10">
        <v>-3.7735849056603801</v>
      </c>
      <c r="X719" s="8">
        <v>136</v>
      </c>
      <c r="Y719" s="10">
        <v>18.260869565217401</v>
      </c>
      <c r="Z719" s="8">
        <v>92</v>
      </c>
      <c r="AA719" s="10">
        <v>-14.018691588785</v>
      </c>
      <c r="AB719" s="8">
        <v>352</v>
      </c>
      <c r="AC719" s="10">
        <v>1.44092219020173</v>
      </c>
      <c r="AD719" s="8">
        <v>0</v>
      </c>
      <c r="AE719" s="10" t="s">
        <v>10</v>
      </c>
    </row>
    <row r="720" spans="1:31" x14ac:dyDescent="0.2">
      <c r="A720" s="17" t="s">
        <v>64</v>
      </c>
      <c r="B720" s="17" t="s">
        <v>589</v>
      </c>
      <c r="C720" s="4" t="s">
        <v>590</v>
      </c>
      <c r="D720" s="37" t="s">
        <v>25</v>
      </c>
      <c r="E720" s="4">
        <v>2015</v>
      </c>
      <c r="F720" s="5">
        <v>905114</v>
      </c>
      <c r="G720" s="6" t="s">
        <v>10</v>
      </c>
      <c r="H720" s="4">
        <v>98</v>
      </c>
      <c r="I720" s="4">
        <v>24</v>
      </c>
      <c r="J720" s="4">
        <v>122</v>
      </c>
      <c r="K720" s="6" t="s">
        <v>10</v>
      </c>
      <c r="L720" s="7">
        <v>7418.9672131147499</v>
      </c>
      <c r="M720" s="6" t="s">
        <v>10</v>
      </c>
      <c r="N720" s="4">
        <v>12</v>
      </c>
      <c r="O720" s="6" t="s">
        <v>10</v>
      </c>
      <c r="P720" s="4" t="s">
        <v>10</v>
      </c>
      <c r="Q720" s="4" t="s">
        <v>10</v>
      </c>
      <c r="R720" s="4" t="s">
        <v>10</v>
      </c>
      <c r="S720" s="4" t="s">
        <v>10</v>
      </c>
      <c r="T720" s="4">
        <v>227</v>
      </c>
      <c r="U720" s="6" t="s">
        <v>10</v>
      </c>
      <c r="V720" s="4">
        <v>104</v>
      </c>
      <c r="W720" s="6" t="s">
        <v>10</v>
      </c>
      <c r="X720" s="4">
        <v>82</v>
      </c>
      <c r="Y720" s="6" t="s">
        <v>10</v>
      </c>
      <c r="Z720" s="4">
        <v>0</v>
      </c>
      <c r="AA720" s="6" t="s">
        <v>10</v>
      </c>
      <c r="AB720" s="4">
        <v>41</v>
      </c>
      <c r="AC720" s="6" t="s">
        <v>10</v>
      </c>
      <c r="AD720" s="4">
        <v>0</v>
      </c>
      <c r="AE720" s="6" t="s">
        <v>10</v>
      </c>
    </row>
    <row r="721" spans="1:31" x14ac:dyDescent="0.2">
      <c r="A721" s="36" t="s">
        <v>64</v>
      </c>
      <c r="B721" s="36" t="s">
        <v>589</v>
      </c>
      <c r="C721" s="8" t="s">
        <v>590</v>
      </c>
      <c r="D721" s="38" t="s">
        <v>25</v>
      </c>
      <c r="E721" s="8">
        <v>2016</v>
      </c>
      <c r="F721" s="9">
        <v>902088</v>
      </c>
      <c r="G721" s="10">
        <v>-0.33432252732804602</v>
      </c>
      <c r="H721" s="8">
        <v>121</v>
      </c>
      <c r="I721" s="8">
        <v>12</v>
      </c>
      <c r="J721" s="8">
        <v>133</v>
      </c>
      <c r="K721" s="10">
        <v>9.0163934426229506</v>
      </c>
      <c r="L721" s="11">
        <v>6782.6165413533799</v>
      </c>
      <c r="M721" s="10">
        <v>-8.5773484837144505</v>
      </c>
      <c r="N721" s="8">
        <v>5</v>
      </c>
      <c r="O721" s="10">
        <v>-58.3333333333333</v>
      </c>
      <c r="P721" s="8" t="s">
        <v>10</v>
      </c>
      <c r="Q721" s="8" t="s">
        <v>10</v>
      </c>
      <c r="R721" s="8" t="s">
        <v>10</v>
      </c>
      <c r="S721" s="8" t="s">
        <v>10</v>
      </c>
      <c r="T721" s="8">
        <v>212</v>
      </c>
      <c r="U721" s="10">
        <v>-6.6079295154185003</v>
      </c>
      <c r="V721" s="8">
        <v>90</v>
      </c>
      <c r="W721" s="10">
        <v>-13.461538461538501</v>
      </c>
      <c r="X721" s="8">
        <v>58</v>
      </c>
      <c r="Y721" s="10">
        <v>-29.268292682926798</v>
      </c>
      <c r="Z721" s="8">
        <v>19</v>
      </c>
      <c r="AA721" s="10" t="s">
        <v>67</v>
      </c>
      <c r="AB721" s="8">
        <v>45</v>
      </c>
      <c r="AC721" s="10">
        <v>9.7560975609756202</v>
      </c>
      <c r="AD721" s="8">
        <v>0</v>
      </c>
      <c r="AE721" s="10" t="s">
        <v>10</v>
      </c>
    </row>
    <row r="722" spans="1:31" x14ac:dyDescent="0.2">
      <c r="A722" s="36" t="s">
        <v>64</v>
      </c>
      <c r="B722" s="36" t="s">
        <v>589</v>
      </c>
      <c r="C722" s="8" t="s">
        <v>590</v>
      </c>
      <c r="D722" s="38" t="s">
        <v>25</v>
      </c>
      <c r="E722" s="8">
        <v>2017</v>
      </c>
      <c r="F722" s="9">
        <v>912737</v>
      </c>
      <c r="G722" s="10">
        <v>1.1804835005010601</v>
      </c>
      <c r="H722" s="8">
        <v>76</v>
      </c>
      <c r="I722" s="8">
        <v>32</v>
      </c>
      <c r="J722" s="8">
        <v>108</v>
      </c>
      <c r="K722" s="10">
        <v>-18.796992481202999</v>
      </c>
      <c r="L722" s="11">
        <v>8451.2685185185201</v>
      </c>
      <c r="M722" s="10">
        <v>24.6018917182096</v>
      </c>
      <c r="N722" s="8">
        <v>5</v>
      </c>
      <c r="O722" s="10">
        <v>0</v>
      </c>
      <c r="P722" s="8" t="s">
        <v>10</v>
      </c>
      <c r="Q722" s="8" t="s">
        <v>10</v>
      </c>
      <c r="R722" s="8" t="s">
        <v>10</v>
      </c>
      <c r="S722" s="8" t="s">
        <v>10</v>
      </c>
      <c r="T722" s="8">
        <v>194</v>
      </c>
      <c r="U722" s="10">
        <v>-8.4905660377358494</v>
      </c>
      <c r="V722" s="8">
        <v>74</v>
      </c>
      <c r="W722" s="10">
        <v>-17.7777777777778</v>
      </c>
      <c r="X722" s="8">
        <v>28</v>
      </c>
      <c r="Y722" s="10">
        <v>-51.724137931034498</v>
      </c>
      <c r="Z722" s="8">
        <v>46</v>
      </c>
      <c r="AA722" s="10">
        <v>142.105263157895</v>
      </c>
      <c r="AB722" s="8">
        <v>46</v>
      </c>
      <c r="AC722" s="10">
        <v>2.2222222222222099</v>
      </c>
      <c r="AD722" s="8">
        <v>0</v>
      </c>
      <c r="AE722" s="10" t="s">
        <v>10</v>
      </c>
    </row>
    <row r="723" spans="1:31" x14ac:dyDescent="0.2">
      <c r="A723" s="36" t="s">
        <v>64</v>
      </c>
      <c r="B723" s="36" t="s">
        <v>589</v>
      </c>
      <c r="C723" s="8" t="s">
        <v>590</v>
      </c>
      <c r="D723" s="38" t="s">
        <v>25</v>
      </c>
      <c r="E723" s="8">
        <v>2018</v>
      </c>
      <c r="F723" s="9">
        <v>1047588</v>
      </c>
      <c r="G723" s="10">
        <v>14.7743544964212</v>
      </c>
      <c r="H723" s="8">
        <v>70</v>
      </c>
      <c r="I723" s="8">
        <v>22</v>
      </c>
      <c r="J723" s="8">
        <v>92</v>
      </c>
      <c r="K723" s="10">
        <v>-14.814814814814801</v>
      </c>
      <c r="L723" s="11">
        <v>11386.8260869565</v>
      </c>
      <c r="M723" s="10">
        <v>34.735111800146598</v>
      </c>
      <c r="N723" s="8">
        <v>5</v>
      </c>
      <c r="O723" s="10">
        <v>0</v>
      </c>
      <c r="P723" s="8" t="s">
        <v>10</v>
      </c>
      <c r="Q723" s="8" t="s">
        <v>10</v>
      </c>
      <c r="R723" s="8" t="s">
        <v>10</v>
      </c>
      <c r="S723" s="8" t="s">
        <v>10</v>
      </c>
      <c r="T723" s="8">
        <v>271</v>
      </c>
      <c r="U723" s="10">
        <v>39.690721649484502</v>
      </c>
      <c r="V723" s="8">
        <v>66</v>
      </c>
      <c r="W723" s="10">
        <v>-10.8108108108108</v>
      </c>
      <c r="X723" s="8">
        <v>21</v>
      </c>
      <c r="Y723" s="10">
        <v>-25</v>
      </c>
      <c r="Z723" s="8">
        <v>138</v>
      </c>
      <c r="AA723" s="10">
        <v>200</v>
      </c>
      <c r="AB723" s="8">
        <v>46</v>
      </c>
      <c r="AC723" s="10">
        <v>0</v>
      </c>
      <c r="AD723" s="8">
        <v>0</v>
      </c>
      <c r="AE723" s="10" t="s">
        <v>10</v>
      </c>
    </row>
    <row r="724" spans="1:31" x14ac:dyDescent="0.2">
      <c r="A724" s="36" t="s">
        <v>64</v>
      </c>
      <c r="B724" s="36" t="s">
        <v>589</v>
      </c>
      <c r="C724" s="8" t="s">
        <v>590</v>
      </c>
      <c r="D724" s="38" t="s">
        <v>25</v>
      </c>
      <c r="E724" s="8">
        <v>2019</v>
      </c>
      <c r="F724" s="9">
        <v>1061142</v>
      </c>
      <c r="G724" s="10">
        <v>1.2938292534851601</v>
      </c>
      <c r="H724" s="8">
        <v>59</v>
      </c>
      <c r="I724" s="8">
        <v>35</v>
      </c>
      <c r="J724" s="8">
        <v>94</v>
      </c>
      <c r="K724" s="10">
        <v>2.1739130434782701</v>
      </c>
      <c r="L724" s="11">
        <v>11288.744680851099</v>
      </c>
      <c r="M724" s="10">
        <v>-0.86135860297199596</v>
      </c>
      <c r="N724" s="8">
        <v>3</v>
      </c>
      <c r="O724" s="10">
        <v>-40</v>
      </c>
      <c r="P724" s="8" t="s">
        <v>10</v>
      </c>
      <c r="Q724" s="8" t="s">
        <v>10</v>
      </c>
      <c r="R724" s="8" t="s">
        <v>10</v>
      </c>
      <c r="S724" s="8" t="s">
        <v>10</v>
      </c>
      <c r="T724" s="8">
        <v>298</v>
      </c>
      <c r="U724" s="10">
        <v>9.9630996309963091</v>
      </c>
      <c r="V724" s="8">
        <v>55</v>
      </c>
      <c r="W724" s="10">
        <v>-16.6666666666667</v>
      </c>
      <c r="X724" s="8">
        <v>19</v>
      </c>
      <c r="Y724" s="10">
        <v>-9.5238095238095202</v>
      </c>
      <c r="Z724" s="8">
        <v>184</v>
      </c>
      <c r="AA724" s="10">
        <v>33.3333333333333</v>
      </c>
      <c r="AB724" s="8">
        <v>40</v>
      </c>
      <c r="AC724" s="10">
        <v>-13.0434782608696</v>
      </c>
      <c r="AD724" s="8">
        <v>0</v>
      </c>
      <c r="AE724" s="10" t="s">
        <v>10</v>
      </c>
    </row>
    <row r="725" spans="1:31" x14ac:dyDescent="0.2">
      <c r="A725" s="36" t="s">
        <v>64</v>
      </c>
      <c r="B725" s="36" t="s">
        <v>589</v>
      </c>
      <c r="C725" s="8" t="s">
        <v>590</v>
      </c>
      <c r="D725" s="38" t="s">
        <v>25</v>
      </c>
      <c r="E725" s="8">
        <v>2020</v>
      </c>
      <c r="F725" s="9">
        <v>1065756</v>
      </c>
      <c r="G725" s="10">
        <v>0.43481456770158</v>
      </c>
      <c r="H725" s="8">
        <v>91</v>
      </c>
      <c r="I725" s="8">
        <v>32</v>
      </c>
      <c r="J725" s="8">
        <v>123</v>
      </c>
      <c r="K725" s="10">
        <v>30.851063829787201</v>
      </c>
      <c r="L725" s="11">
        <v>8664.6829268292695</v>
      </c>
      <c r="M725" s="10">
        <v>-23.2449384604557</v>
      </c>
      <c r="N725" s="8">
        <v>10</v>
      </c>
      <c r="O725" s="10">
        <v>233.333333333333</v>
      </c>
      <c r="P725" s="8" t="s">
        <v>10</v>
      </c>
      <c r="Q725" s="8" t="s">
        <v>10</v>
      </c>
      <c r="R725" s="8" t="s">
        <v>10</v>
      </c>
      <c r="S725" s="8" t="s">
        <v>10</v>
      </c>
      <c r="T725" s="8">
        <v>247</v>
      </c>
      <c r="U725" s="10">
        <v>-17.114093959731498</v>
      </c>
      <c r="V725" s="8">
        <v>79</v>
      </c>
      <c r="W725" s="10">
        <v>43.636363636363598</v>
      </c>
      <c r="X725" s="8">
        <v>27</v>
      </c>
      <c r="Y725" s="10">
        <v>42.105263157894697</v>
      </c>
      <c r="Z725" s="8">
        <v>100</v>
      </c>
      <c r="AA725" s="10">
        <v>-45.652173913043498</v>
      </c>
      <c r="AB725" s="8">
        <v>41</v>
      </c>
      <c r="AC725" s="10">
        <v>2.4999999999999898</v>
      </c>
      <c r="AD725" s="8">
        <v>0</v>
      </c>
      <c r="AE725" s="10" t="s">
        <v>10</v>
      </c>
    </row>
    <row r="726" spans="1:31" x14ac:dyDescent="0.2">
      <c r="A726" s="17" t="s">
        <v>77</v>
      </c>
      <c r="B726" s="17" t="s">
        <v>587</v>
      </c>
      <c r="C726" s="4" t="s">
        <v>588</v>
      </c>
      <c r="D726" s="37" t="s">
        <v>25</v>
      </c>
      <c r="E726" s="4">
        <v>2015</v>
      </c>
      <c r="F726" s="5">
        <v>794348</v>
      </c>
      <c r="G726" s="6" t="s">
        <v>10</v>
      </c>
      <c r="H726" s="4">
        <v>199</v>
      </c>
      <c r="I726" s="4">
        <v>39</v>
      </c>
      <c r="J726" s="4">
        <v>238</v>
      </c>
      <c r="K726" s="6" t="s">
        <v>10</v>
      </c>
      <c r="L726" s="7">
        <v>3337.5966386554601</v>
      </c>
      <c r="M726" s="6" t="s">
        <v>10</v>
      </c>
      <c r="N726" s="4">
        <v>70</v>
      </c>
      <c r="O726" s="6" t="s">
        <v>10</v>
      </c>
      <c r="P726" s="4" t="s">
        <v>10</v>
      </c>
      <c r="Q726" s="4" t="s">
        <v>10</v>
      </c>
      <c r="R726" s="4" t="s">
        <v>10</v>
      </c>
      <c r="S726" s="4" t="s">
        <v>10</v>
      </c>
      <c r="T726" s="4">
        <v>434</v>
      </c>
      <c r="U726" s="6" t="s">
        <v>10</v>
      </c>
      <c r="V726" s="4">
        <v>124</v>
      </c>
      <c r="W726" s="6" t="s">
        <v>10</v>
      </c>
      <c r="X726" s="4">
        <v>195</v>
      </c>
      <c r="Y726" s="6" t="s">
        <v>10</v>
      </c>
      <c r="Z726" s="4">
        <v>0</v>
      </c>
      <c r="AA726" s="6" t="s">
        <v>10</v>
      </c>
      <c r="AB726" s="4">
        <v>115</v>
      </c>
      <c r="AC726" s="6" t="s">
        <v>10</v>
      </c>
      <c r="AD726" s="4">
        <v>0</v>
      </c>
      <c r="AE726" s="6" t="s">
        <v>10</v>
      </c>
    </row>
    <row r="727" spans="1:31" x14ac:dyDescent="0.2">
      <c r="A727" s="36" t="s">
        <v>77</v>
      </c>
      <c r="B727" s="36" t="s">
        <v>587</v>
      </c>
      <c r="C727" s="8" t="s">
        <v>588</v>
      </c>
      <c r="D727" s="38" t="s">
        <v>25</v>
      </c>
      <c r="E727" s="8">
        <v>2016</v>
      </c>
      <c r="F727" s="9">
        <v>790791</v>
      </c>
      <c r="G727" s="10">
        <v>-0.44778862664726099</v>
      </c>
      <c r="H727" s="8">
        <v>150</v>
      </c>
      <c r="I727" s="8">
        <v>7</v>
      </c>
      <c r="J727" s="8">
        <v>157</v>
      </c>
      <c r="K727" s="10">
        <v>-34.033613445378201</v>
      </c>
      <c r="L727" s="11">
        <v>5036.88535031847</v>
      </c>
      <c r="M727" s="10">
        <v>50.913543355783098</v>
      </c>
      <c r="N727" s="8">
        <v>23</v>
      </c>
      <c r="O727" s="10">
        <v>-67.142857142857196</v>
      </c>
      <c r="P727" s="8" t="s">
        <v>10</v>
      </c>
      <c r="Q727" s="8" t="s">
        <v>10</v>
      </c>
      <c r="R727" s="8" t="s">
        <v>10</v>
      </c>
      <c r="S727" s="8" t="s">
        <v>10</v>
      </c>
      <c r="T727" s="8">
        <v>395</v>
      </c>
      <c r="U727" s="10">
        <v>-8.9861751152073701</v>
      </c>
      <c r="V727" s="8">
        <v>79</v>
      </c>
      <c r="W727" s="10">
        <v>-36.290322580645203</v>
      </c>
      <c r="X727" s="8">
        <v>166</v>
      </c>
      <c r="Y727" s="10">
        <v>-14.871794871794901</v>
      </c>
      <c r="Z727" s="8">
        <v>0</v>
      </c>
      <c r="AA727" s="10" t="s">
        <v>10</v>
      </c>
      <c r="AB727" s="8">
        <v>150</v>
      </c>
      <c r="AC727" s="10">
        <v>30.434782608695699</v>
      </c>
      <c r="AD727" s="8">
        <v>0</v>
      </c>
      <c r="AE727" s="10" t="s">
        <v>10</v>
      </c>
    </row>
    <row r="728" spans="1:31" x14ac:dyDescent="0.2">
      <c r="A728" s="36" t="s">
        <v>77</v>
      </c>
      <c r="B728" s="36" t="s">
        <v>587</v>
      </c>
      <c r="C728" s="8" t="s">
        <v>588</v>
      </c>
      <c r="D728" s="38" t="s">
        <v>25</v>
      </c>
      <c r="E728" s="8">
        <v>2017</v>
      </c>
      <c r="F728" s="9">
        <v>790791</v>
      </c>
      <c r="G728" s="10">
        <v>0</v>
      </c>
      <c r="H728" s="8">
        <v>114</v>
      </c>
      <c r="I728" s="8">
        <v>16</v>
      </c>
      <c r="J728" s="8">
        <v>130</v>
      </c>
      <c r="K728" s="10">
        <v>-17.197452229299401</v>
      </c>
      <c r="L728" s="11">
        <v>6083.0076923076904</v>
      </c>
      <c r="M728" s="10">
        <v>20.769230769230798</v>
      </c>
      <c r="N728" s="8">
        <v>23</v>
      </c>
      <c r="O728" s="10">
        <v>0</v>
      </c>
      <c r="P728" s="8" t="s">
        <v>10</v>
      </c>
      <c r="Q728" s="8" t="s">
        <v>10</v>
      </c>
      <c r="R728" s="8" t="s">
        <v>10</v>
      </c>
      <c r="S728" s="8" t="s">
        <v>10</v>
      </c>
      <c r="T728" s="8">
        <v>299</v>
      </c>
      <c r="U728" s="10">
        <v>-24.3037974683544</v>
      </c>
      <c r="V728" s="8">
        <v>92</v>
      </c>
      <c r="W728" s="10">
        <v>16.455696202531598</v>
      </c>
      <c r="X728" s="8">
        <v>47</v>
      </c>
      <c r="Y728" s="10">
        <v>-71.686746987951807</v>
      </c>
      <c r="Z728" s="8">
        <v>7</v>
      </c>
      <c r="AA728" s="10" t="s">
        <v>67</v>
      </c>
      <c r="AB728" s="8">
        <v>129</v>
      </c>
      <c r="AC728" s="10">
        <v>-14</v>
      </c>
      <c r="AD728" s="8">
        <v>24</v>
      </c>
      <c r="AE728" s="10" t="s">
        <v>67</v>
      </c>
    </row>
    <row r="729" spans="1:31" x14ac:dyDescent="0.2">
      <c r="A729" s="36" t="s">
        <v>77</v>
      </c>
      <c r="B729" s="36" t="s">
        <v>587</v>
      </c>
      <c r="C729" s="8" t="s">
        <v>588</v>
      </c>
      <c r="D729" s="38" t="s">
        <v>25</v>
      </c>
      <c r="E729" s="8">
        <v>2018</v>
      </c>
      <c r="F729" s="9">
        <v>869672</v>
      </c>
      <c r="G729" s="10">
        <v>9.9749491332096696</v>
      </c>
      <c r="H729" s="8">
        <v>140</v>
      </c>
      <c r="I729" s="8">
        <v>21</v>
      </c>
      <c r="J729" s="8">
        <v>161</v>
      </c>
      <c r="K729" s="10">
        <v>23.8461538461539</v>
      </c>
      <c r="L729" s="11">
        <v>5401.6894409937904</v>
      </c>
      <c r="M729" s="10">
        <v>-11.2003516315698</v>
      </c>
      <c r="N729" s="8">
        <v>16</v>
      </c>
      <c r="O729" s="10">
        <v>-30.434782608695699</v>
      </c>
      <c r="P729" s="8" t="s">
        <v>10</v>
      </c>
      <c r="Q729" s="8" t="s">
        <v>10</v>
      </c>
      <c r="R729" s="8" t="s">
        <v>10</v>
      </c>
      <c r="S729" s="8" t="s">
        <v>10</v>
      </c>
      <c r="T729" s="8">
        <v>310</v>
      </c>
      <c r="U729" s="10">
        <v>3.6789297658862901</v>
      </c>
      <c r="V729" s="8">
        <v>100</v>
      </c>
      <c r="W729" s="10">
        <v>8.6956521739130395</v>
      </c>
      <c r="X729" s="8">
        <v>62</v>
      </c>
      <c r="Y729" s="10">
        <v>31.914893617021299</v>
      </c>
      <c r="Z729" s="8">
        <v>23</v>
      </c>
      <c r="AA729" s="10">
        <v>228.57142857142901</v>
      </c>
      <c r="AB729" s="8">
        <v>125</v>
      </c>
      <c r="AC729" s="10">
        <v>-3.10077519379846</v>
      </c>
      <c r="AD729" s="8">
        <v>0</v>
      </c>
      <c r="AE729" s="10">
        <v>-100</v>
      </c>
    </row>
    <row r="730" spans="1:31" x14ac:dyDescent="0.2">
      <c r="A730" s="36" t="s">
        <v>77</v>
      </c>
      <c r="B730" s="36" t="s">
        <v>587</v>
      </c>
      <c r="C730" s="8" t="s">
        <v>588</v>
      </c>
      <c r="D730" s="38" t="s">
        <v>25</v>
      </c>
      <c r="E730" s="8">
        <v>2019</v>
      </c>
      <c r="F730" s="9">
        <v>869146</v>
      </c>
      <c r="G730" s="10">
        <v>-6.0482572740072599E-2</v>
      </c>
      <c r="H730" s="8">
        <v>158</v>
      </c>
      <c r="I730" s="8">
        <v>11</v>
      </c>
      <c r="J730" s="8">
        <v>169</v>
      </c>
      <c r="K730" s="10">
        <v>4.9689440993788896</v>
      </c>
      <c r="L730" s="11">
        <v>5142.8757396449701</v>
      </c>
      <c r="M730" s="10">
        <v>-4.7913473030245601</v>
      </c>
      <c r="N730" s="8">
        <v>25</v>
      </c>
      <c r="O730" s="10">
        <v>56.25</v>
      </c>
      <c r="P730" s="8" t="s">
        <v>10</v>
      </c>
      <c r="Q730" s="8" t="s">
        <v>10</v>
      </c>
      <c r="R730" s="8" t="s">
        <v>10</v>
      </c>
      <c r="S730" s="8" t="s">
        <v>10</v>
      </c>
      <c r="T730" s="8">
        <v>323</v>
      </c>
      <c r="U730" s="10">
        <v>4.1935483870967802</v>
      </c>
      <c r="V730" s="8">
        <v>104</v>
      </c>
      <c r="W730" s="10">
        <v>4</v>
      </c>
      <c r="X730" s="8">
        <v>48</v>
      </c>
      <c r="Y730" s="10">
        <v>-22.580645161290299</v>
      </c>
      <c r="Z730" s="8">
        <v>27</v>
      </c>
      <c r="AA730" s="10">
        <v>17.3913043478261</v>
      </c>
      <c r="AB730" s="8">
        <v>79</v>
      </c>
      <c r="AC730" s="10">
        <v>-36.799999999999997</v>
      </c>
      <c r="AD730" s="8">
        <v>65</v>
      </c>
      <c r="AE730" s="10" t="s">
        <v>67</v>
      </c>
    </row>
    <row r="731" spans="1:31" x14ac:dyDescent="0.2">
      <c r="A731" s="36" t="s">
        <v>77</v>
      </c>
      <c r="B731" s="36" t="s">
        <v>587</v>
      </c>
      <c r="C731" s="8" t="s">
        <v>588</v>
      </c>
      <c r="D731" s="38" t="s">
        <v>25</v>
      </c>
      <c r="E731" s="8">
        <v>2020</v>
      </c>
      <c r="F731" s="9">
        <v>884739</v>
      </c>
      <c r="G731" s="10">
        <v>1.7940599162856501</v>
      </c>
      <c r="H731" s="8">
        <v>112</v>
      </c>
      <c r="I731" s="8">
        <v>23</v>
      </c>
      <c r="J731" s="8">
        <v>135</v>
      </c>
      <c r="K731" s="10">
        <v>-20.118343195266299</v>
      </c>
      <c r="L731" s="11">
        <v>6553.6222222222204</v>
      </c>
      <c r="M731" s="10">
        <v>27.4310824137205</v>
      </c>
      <c r="N731" s="8">
        <v>28</v>
      </c>
      <c r="O731" s="10">
        <v>12</v>
      </c>
      <c r="P731" s="8" t="s">
        <v>10</v>
      </c>
      <c r="Q731" s="8" t="s">
        <v>10</v>
      </c>
      <c r="R731" s="8" t="s">
        <v>10</v>
      </c>
      <c r="S731" s="8" t="s">
        <v>10</v>
      </c>
      <c r="T731" s="8">
        <v>322</v>
      </c>
      <c r="U731" s="10">
        <v>-0.30959752321981798</v>
      </c>
      <c r="V731" s="8">
        <v>108</v>
      </c>
      <c r="W731" s="10">
        <v>3.8461538461538498</v>
      </c>
      <c r="X731" s="8">
        <v>47</v>
      </c>
      <c r="Y731" s="10">
        <v>-2.0833333333333401</v>
      </c>
      <c r="Z731" s="8">
        <v>19</v>
      </c>
      <c r="AA731" s="10">
        <v>-29.629629629629601</v>
      </c>
      <c r="AB731" s="8">
        <v>83</v>
      </c>
      <c r="AC731" s="10">
        <v>5.0632911392405102</v>
      </c>
      <c r="AD731" s="8">
        <v>65</v>
      </c>
      <c r="AE731" s="10">
        <v>0</v>
      </c>
    </row>
    <row r="732" spans="1:31" x14ac:dyDescent="0.2">
      <c r="A732" s="17" t="s">
        <v>70</v>
      </c>
      <c r="B732" s="17" t="s">
        <v>585</v>
      </c>
      <c r="C732" s="4" t="s">
        <v>586</v>
      </c>
      <c r="D732" s="37" t="s">
        <v>25</v>
      </c>
      <c r="E732" s="4">
        <v>2015</v>
      </c>
      <c r="F732" s="5">
        <v>1621013</v>
      </c>
      <c r="G732" s="6" t="s">
        <v>10</v>
      </c>
      <c r="H732" s="4">
        <v>374</v>
      </c>
      <c r="I732" s="4">
        <v>14</v>
      </c>
      <c r="J732" s="4">
        <v>388</v>
      </c>
      <c r="K732" s="6" t="s">
        <v>10</v>
      </c>
      <c r="L732" s="7">
        <v>4177.8685567010298</v>
      </c>
      <c r="M732" s="6" t="s">
        <v>10</v>
      </c>
      <c r="N732" s="4">
        <v>87</v>
      </c>
      <c r="O732" s="6" t="s">
        <v>10</v>
      </c>
      <c r="P732" s="4" t="s">
        <v>10</v>
      </c>
      <c r="Q732" s="4" t="s">
        <v>10</v>
      </c>
      <c r="R732" s="4" t="s">
        <v>10</v>
      </c>
      <c r="S732" s="4" t="s">
        <v>10</v>
      </c>
      <c r="T732" s="4">
        <v>554</v>
      </c>
      <c r="U732" s="6" t="s">
        <v>10</v>
      </c>
      <c r="V732" s="4">
        <v>316</v>
      </c>
      <c r="W732" s="6" t="s">
        <v>10</v>
      </c>
      <c r="X732" s="4">
        <v>88</v>
      </c>
      <c r="Y732" s="6" t="s">
        <v>10</v>
      </c>
      <c r="Z732" s="4">
        <v>29</v>
      </c>
      <c r="AA732" s="6" t="s">
        <v>10</v>
      </c>
      <c r="AB732" s="4">
        <v>121</v>
      </c>
      <c r="AC732" s="6" t="s">
        <v>10</v>
      </c>
      <c r="AD732" s="4">
        <v>0</v>
      </c>
      <c r="AE732" s="6" t="s">
        <v>10</v>
      </c>
    </row>
    <row r="733" spans="1:31" x14ac:dyDescent="0.2">
      <c r="A733" s="36" t="s">
        <v>70</v>
      </c>
      <c r="B733" s="36" t="s">
        <v>585</v>
      </c>
      <c r="C733" s="8" t="s">
        <v>586</v>
      </c>
      <c r="D733" s="38" t="s">
        <v>25</v>
      </c>
      <c r="E733" s="8">
        <v>2016</v>
      </c>
      <c r="F733" s="9">
        <v>1622893</v>
      </c>
      <c r="G733" s="10">
        <v>0.115976861382361</v>
      </c>
      <c r="H733" s="8">
        <v>341</v>
      </c>
      <c r="I733" s="8">
        <v>14</v>
      </c>
      <c r="J733" s="8">
        <v>355</v>
      </c>
      <c r="K733" s="10">
        <v>-8.5051546391752595</v>
      </c>
      <c r="L733" s="11">
        <v>4571.5295774647902</v>
      </c>
      <c r="M733" s="10">
        <v>9.42253245694749</v>
      </c>
      <c r="N733" s="8">
        <v>76</v>
      </c>
      <c r="O733" s="10">
        <v>-12.643678160919499</v>
      </c>
      <c r="P733" s="8" t="s">
        <v>10</v>
      </c>
      <c r="Q733" s="8" t="s">
        <v>10</v>
      </c>
      <c r="R733" s="8" t="s">
        <v>10</v>
      </c>
      <c r="S733" s="8" t="s">
        <v>10</v>
      </c>
      <c r="T733" s="8">
        <v>537</v>
      </c>
      <c r="U733" s="10">
        <v>-3.0685920577617298</v>
      </c>
      <c r="V733" s="8">
        <v>307</v>
      </c>
      <c r="W733" s="10">
        <v>-2.8481012658227902</v>
      </c>
      <c r="X733" s="8">
        <v>80</v>
      </c>
      <c r="Y733" s="10">
        <v>-9.0909090909090899</v>
      </c>
      <c r="Z733" s="8">
        <v>11</v>
      </c>
      <c r="AA733" s="10">
        <v>-62.068965517241402</v>
      </c>
      <c r="AB733" s="8">
        <v>115</v>
      </c>
      <c r="AC733" s="10">
        <v>-4.95867768595041</v>
      </c>
      <c r="AD733" s="8">
        <v>24</v>
      </c>
      <c r="AE733" s="10" t="s">
        <v>67</v>
      </c>
    </row>
    <row r="734" spans="1:31" x14ac:dyDescent="0.2">
      <c r="A734" s="36" t="s">
        <v>70</v>
      </c>
      <c r="B734" s="36" t="s">
        <v>585</v>
      </c>
      <c r="C734" s="8" t="s">
        <v>586</v>
      </c>
      <c r="D734" s="38" t="s">
        <v>25</v>
      </c>
      <c r="E734" s="8">
        <v>2017</v>
      </c>
      <c r="F734" s="9">
        <v>1765661</v>
      </c>
      <c r="G734" s="10">
        <v>8.7971295704645893</v>
      </c>
      <c r="H734" s="8">
        <v>335</v>
      </c>
      <c r="I734" s="8">
        <v>25</v>
      </c>
      <c r="J734" s="8">
        <v>360</v>
      </c>
      <c r="K734" s="10">
        <v>1.40845070422535</v>
      </c>
      <c r="L734" s="11">
        <v>4904.61388888889</v>
      </c>
      <c r="M734" s="10">
        <v>7.2860583264303704</v>
      </c>
      <c r="N734" s="8">
        <v>63</v>
      </c>
      <c r="O734" s="10">
        <v>-17.105263157894701</v>
      </c>
      <c r="P734" s="8" t="s">
        <v>10</v>
      </c>
      <c r="Q734" s="8" t="s">
        <v>10</v>
      </c>
      <c r="R734" s="8" t="s">
        <v>10</v>
      </c>
      <c r="S734" s="8" t="s">
        <v>10</v>
      </c>
      <c r="T734" s="8">
        <v>559</v>
      </c>
      <c r="U734" s="10">
        <v>4.0968342644320401</v>
      </c>
      <c r="V734" s="8">
        <v>333</v>
      </c>
      <c r="W734" s="10">
        <v>8.4690553745928394</v>
      </c>
      <c r="X734" s="8">
        <v>73</v>
      </c>
      <c r="Y734" s="10">
        <v>-8.75</v>
      </c>
      <c r="Z734" s="8">
        <v>28</v>
      </c>
      <c r="AA734" s="10">
        <v>154.54545454545499</v>
      </c>
      <c r="AB734" s="8">
        <v>78</v>
      </c>
      <c r="AC734" s="10">
        <v>-32.173913043478301</v>
      </c>
      <c r="AD734" s="8">
        <v>47</v>
      </c>
      <c r="AE734" s="10">
        <v>95.8333333333333</v>
      </c>
    </row>
    <row r="735" spans="1:31" x14ac:dyDescent="0.2">
      <c r="A735" s="36" t="s">
        <v>70</v>
      </c>
      <c r="B735" s="36" t="s">
        <v>585</v>
      </c>
      <c r="C735" s="8" t="s">
        <v>586</v>
      </c>
      <c r="D735" s="38" t="s">
        <v>25</v>
      </c>
      <c r="E735" s="8">
        <v>2018</v>
      </c>
      <c r="F735" s="9">
        <v>1821498</v>
      </c>
      <c r="G735" s="10">
        <v>3.1623850784493701</v>
      </c>
      <c r="H735" s="8">
        <v>405</v>
      </c>
      <c r="I735" s="8">
        <v>25</v>
      </c>
      <c r="J735" s="8">
        <v>430</v>
      </c>
      <c r="K735" s="10">
        <v>19.4444444444444</v>
      </c>
      <c r="L735" s="11">
        <v>4236.0418604651204</v>
      </c>
      <c r="M735" s="10">
        <v>-13.631491562228399</v>
      </c>
      <c r="N735" s="8">
        <v>145</v>
      </c>
      <c r="O735" s="10">
        <v>130.15873015873001</v>
      </c>
      <c r="P735" s="8" t="s">
        <v>10</v>
      </c>
      <c r="Q735" s="8" t="s">
        <v>10</v>
      </c>
      <c r="R735" s="8" t="s">
        <v>10</v>
      </c>
      <c r="S735" s="8" t="s">
        <v>10</v>
      </c>
      <c r="T735" s="8">
        <v>567</v>
      </c>
      <c r="U735" s="10">
        <v>1.4311270125223701</v>
      </c>
      <c r="V735" s="8">
        <v>338</v>
      </c>
      <c r="W735" s="10">
        <v>1.5015015015015001</v>
      </c>
      <c r="X735" s="8">
        <v>73</v>
      </c>
      <c r="Y735" s="10">
        <v>0</v>
      </c>
      <c r="Z735" s="8">
        <v>49</v>
      </c>
      <c r="AA735" s="10">
        <v>75</v>
      </c>
      <c r="AB735" s="8">
        <v>83</v>
      </c>
      <c r="AC735" s="10">
        <v>6.4102564102564097</v>
      </c>
      <c r="AD735" s="8">
        <v>24</v>
      </c>
      <c r="AE735" s="10">
        <v>-48.936170212766001</v>
      </c>
    </row>
    <row r="736" spans="1:31" x14ac:dyDescent="0.2">
      <c r="A736" s="36" t="s">
        <v>70</v>
      </c>
      <c r="B736" s="36" t="s">
        <v>585</v>
      </c>
      <c r="C736" s="8" t="s">
        <v>586</v>
      </c>
      <c r="D736" s="38" t="s">
        <v>25</v>
      </c>
      <c r="E736" s="8">
        <v>2019</v>
      </c>
      <c r="F736" s="9">
        <v>1909460</v>
      </c>
      <c r="G736" s="10">
        <v>4.8291022004965001</v>
      </c>
      <c r="H736" s="8">
        <v>343</v>
      </c>
      <c r="I736" s="8">
        <v>45</v>
      </c>
      <c r="J736" s="8">
        <v>388</v>
      </c>
      <c r="K736" s="10">
        <v>-9.7674418604651194</v>
      </c>
      <c r="L736" s="11">
        <v>4921.2886597938104</v>
      </c>
      <c r="M736" s="10">
        <v>16.1765823356018</v>
      </c>
      <c r="N736" s="8">
        <v>126</v>
      </c>
      <c r="O736" s="10">
        <v>-13.1034482758621</v>
      </c>
      <c r="P736" s="8" t="s">
        <v>10</v>
      </c>
      <c r="Q736" s="8" t="s">
        <v>10</v>
      </c>
      <c r="R736" s="8" t="s">
        <v>10</v>
      </c>
      <c r="S736" s="8" t="s">
        <v>10</v>
      </c>
      <c r="T736" s="8">
        <v>531</v>
      </c>
      <c r="U736" s="10">
        <v>-6.3492063492063497</v>
      </c>
      <c r="V736" s="8">
        <v>338</v>
      </c>
      <c r="W736" s="10">
        <v>0</v>
      </c>
      <c r="X736" s="8">
        <v>18</v>
      </c>
      <c r="Y736" s="10">
        <v>-75.342465753424705</v>
      </c>
      <c r="Z736" s="8">
        <v>20</v>
      </c>
      <c r="AA736" s="10">
        <v>-59.183673469387799</v>
      </c>
      <c r="AB736" s="8">
        <v>155</v>
      </c>
      <c r="AC736" s="10">
        <v>86.746987951807199</v>
      </c>
      <c r="AD736" s="8">
        <v>0</v>
      </c>
      <c r="AE736" s="10">
        <v>-100</v>
      </c>
    </row>
    <row r="737" spans="1:31" x14ac:dyDescent="0.2">
      <c r="A737" s="36" t="s">
        <v>70</v>
      </c>
      <c r="B737" s="36" t="s">
        <v>585</v>
      </c>
      <c r="C737" s="8" t="s">
        <v>586</v>
      </c>
      <c r="D737" s="38" t="s">
        <v>25</v>
      </c>
      <c r="E737" s="8">
        <v>2020</v>
      </c>
      <c r="F737" s="9">
        <v>1989138</v>
      </c>
      <c r="G737" s="10">
        <v>4.1728027819383504</v>
      </c>
      <c r="H737" s="8">
        <v>345</v>
      </c>
      <c r="I737" s="8">
        <v>65</v>
      </c>
      <c r="J737" s="8">
        <v>410</v>
      </c>
      <c r="K737" s="10">
        <v>5.6701030927835099</v>
      </c>
      <c r="L737" s="11">
        <v>4851.5560975609797</v>
      </c>
      <c r="M737" s="10">
        <v>-1.41695736733638</v>
      </c>
      <c r="N737" s="8">
        <v>101</v>
      </c>
      <c r="O737" s="10">
        <v>-19.841269841269799</v>
      </c>
      <c r="P737" s="8" t="s">
        <v>10</v>
      </c>
      <c r="Q737" s="8" t="s">
        <v>10</v>
      </c>
      <c r="R737" s="8" t="s">
        <v>10</v>
      </c>
      <c r="S737" s="8" t="s">
        <v>10</v>
      </c>
      <c r="T737" s="8">
        <v>610</v>
      </c>
      <c r="U737" s="10">
        <v>14.877589453860599</v>
      </c>
      <c r="V737" s="8">
        <v>399</v>
      </c>
      <c r="W737" s="10">
        <v>18.0473372781065</v>
      </c>
      <c r="X737" s="8">
        <v>18</v>
      </c>
      <c r="Y737" s="10">
        <v>0</v>
      </c>
      <c r="Z737" s="8">
        <v>9</v>
      </c>
      <c r="AA737" s="10">
        <v>-55</v>
      </c>
      <c r="AB737" s="8">
        <v>184</v>
      </c>
      <c r="AC737" s="10">
        <v>18.709677419354801</v>
      </c>
      <c r="AD737" s="8">
        <v>0</v>
      </c>
      <c r="AE737" s="10" t="s">
        <v>10</v>
      </c>
    </row>
    <row r="738" spans="1:31" x14ac:dyDescent="0.2">
      <c r="A738" s="17" t="s">
        <v>64</v>
      </c>
      <c r="B738" s="17" t="s">
        <v>583</v>
      </c>
      <c r="C738" s="4" t="s">
        <v>584</v>
      </c>
      <c r="D738" s="37" t="s">
        <v>25</v>
      </c>
      <c r="E738" s="4">
        <v>2015</v>
      </c>
      <c r="F738" s="5">
        <v>858536</v>
      </c>
      <c r="G738" s="6" t="s">
        <v>10</v>
      </c>
      <c r="H738" s="4">
        <v>238</v>
      </c>
      <c r="I738" s="4">
        <v>16</v>
      </c>
      <c r="J738" s="4">
        <v>254</v>
      </c>
      <c r="K738" s="6" t="s">
        <v>10</v>
      </c>
      <c r="L738" s="7">
        <v>3380.0629921259801</v>
      </c>
      <c r="M738" s="6" t="s">
        <v>10</v>
      </c>
      <c r="N738" s="4">
        <v>31</v>
      </c>
      <c r="O738" s="6" t="s">
        <v>10</v>
      </c>
      <c r="P738" s="4" t="s">
        <v>10</v>
      </c>
      <c r="Q738" s="4" t="s">
        <v>10</v>
      </c>
      <c r="R738" s="4" t="s">
        <v>10</v>
      </c>
      <c r="S738" s="4" t="s">
        <v>10</v>
      </c>
      <c r="T738" s="4">
        <v>450</v>
      </c>
      <c r="U738" s="6" t="s">
        <v>10</v>
      </c>
      <c r="V738" s="4">
        <v>220</v>
      </c>
      <c r="W738" s="6" t="s">
        <v>10</v>
      </c>
      <c r="X738" s="4">
        <v>179</v>
      </c>
      <c r="Y738" s="6" t="s">
        <v>10</v>
      </c>
      <c r="Z738" s="4">
        <v>0</v>
      </c>
      <c r="AA738" s="6" t="s">
        <v>10</v>
      </c>
      <c r="AB738" s="4">
        <v>51</v>
      </c>
      <c r="AC738" s="6" t="s">
        <v>10</v>
      </c>
      <c r="AD738" s="4">
        <v>0</v>
      </c>
      <c r="AE738" s="6" t="s">
        <v>10</v>
      </c>
    </row>
    <row r="739" spans="1:31" x14ac:dyDescent="0.2">
      <c r="A739" s="36" t="s">
        <v>64</v>
      </c>
      <c r="B739" s="36" t="s">
        <v>583</v>
      </c>
      <c r="C739" s="8" t="s">
        <v>584</v>
      </c>
      <c r="D739" s="38" t="s">
        <v>25</v>
      </c>
      <c r="E739" s="8">
        <v>2016</v>
      </c>
      <c r="F739" s="9">
        <v>943042</v>
      </c>
      <c r="G739" s="10">
        <v>9.8430351202512192</v>
      </c>
      <c r="H739" s="8">
        <v>301</v>
      </c>
      <c r="I739" s="8">
        <v>39</v>
      </c>
      <c r="J739" s="8">
        <v>340</v>
      </c>
      <c r="K739" s="10">
        <v>33.858267716535401</v>
      </c>
      <c r="L739" s="11">
        <v>2773.65294117647</v>
      </c>
      <c r="M739" s="10">
        <v>-17.9407914101653</v>
      </c>
      <c r="N739" s="8">
        <v>0</v>
      </c>
      <c r="O739" s="10">
        <v>-100</v>
      </c>
      <c r="P739" s="8" t="s">
        <v>10</v>
      </c>
      <c r="Q739" s="8" t="s">
        <v>10</v>
      </c>
      <c r="R739" s="8" t="s">
        <v>10</v>
      </c>
      <c r="S739" s="8" t="s">
        <v>10</v>
      </c>
      <c r="T739" s="8">
        <v>431</v>
      </c>
      <c r="U739" s="10">
        <v>-4.2222222222222303</v>
      </c>
      <c r="V739" s="8">
        <v>190</v>
      </c>
      <c r="W739" s="10">
        <v>-13.636363636363599</v>
      </c>
      <c r="X739" s="8">
        <v>190</v>
      </c>
      <c r="Y739" s="10">
        <v>6.1452513966480504</v>
      </c>
      <c r="Z739" s="8">
        <v>0</v>
      </c>
      <c r="AA739" s="10" t="s">
        <v>10</v>
      </c>
      <c r="AB739" s="8">
        <v>51</v>
      </c>
      <c r="AC739" s="10">
        <v>0</v>
      </c>
      <c r="AD739" s="8">
        <v>0</v>
      </c>
      <c r="AE739" s="10" t="s">
        <v>10</v>
      </c>
    </row>
    <row r="740" spans="1:31" x14ac:dyDescent="0.2">
      <c r="A740" s="36" t="s">
        <v>64</v>
      </c>
      <c r="B740" s="36" t="s">
        <v>583</v>
      </c>
      <c r="C740" s="8" t="s">
        <v>584</v>
      </c>
      <c r="D740" s="38" t="s">
        <v>25</v>
      </c>
      <c r="E740" s="8">
        <v>2017</v>
      </c>
      <c r="F740" s="9">
        <v>902842</v>
      </c>
      <c r="G740" s="10">
        <v>-4.2628005963679199</v>
      </c>
      <c r="H740" s="8">
        <v>234</v>
      </c>
      <c r="I740" s="8">
        <v>9</v>
      </c>
      <c r="J740" s="8">
        <v>243</v>
      </c>
      <c r="K740" s="10">
        <v>-28.529411764705898</v>
      </c>
      <c r="L740" s="11">
        <v>3715.3991769547301</v>
      </c>
      <c r="M740" s="10">
        <v>33.953283116192999</v>
      </c>
      <c r="N740" s="8">
        <v>0</v>
      </c>
      <c r="O740" s="10" t="s">
        <v>10</v>
      </c>
      <c r="P740" s="8" t="s">
        <v>10</v>
      </c>
      <c r="Q740" s="8" t="s">
        <v>10</v>
      </c>
      <c r="R740" s="8" t="s">
        <v>10</v>
      </c>
      <c r="S740" s="8" t="s">
        <v>10</v>
      </c>
      <c r="T740" s="8">
        <v>363</v>
      </c>
      <c r="U740" s="10">
        <v>-15.7772621809745</v>
      </c>
      <c r="V740" s="8">
        <v>172</v>
      </c>
      <c r="W740" s="10">
        <v>-9.4736842105263097</v>
      </c>
      <c r="X740" s="8">
        <v>162</v>
      </c>
      <c r="Y740" s="10">
        <v>-14.7368421052632</v>
      </c>
      <c r="Z740" s="8">
        <v>0</v>
      </c>
      <c r="AA740" s="10" t="s">
        <v>10</v>
      </c>
      <c r="AB740" s="8">
        <v>29</v>
      </c>
      <c r="AC740" s="10">
        <v>-43.137254901960802</v>
      </c>
      <c r="AD740" s="8">
        <v>0</v>
      </c>
      <c r="AE740" s="10" t="s">
        <v>10</v>
      </c>
    </row>
    <row r="741" spans="1:31" x14ac:dyDescent="0.2">
      <c r="A741" s="36" t="s">
        <v>64</v>
      </c>
      <c r="B741" s="36" t="s">
        <v>583</v>
      </c>
      <c r="C741" s="8" t="s">
        <v>584</v>
      </c>
      <c r="D741" s="38" t="s">
        <v>25</v>
      </c>
      <c r="E741" s="8">
        <v>2018</v>
      </c>
      <c r="F741" s="9">
        <v>740232</v>
      </c>
      <c r="G741" s="10">
        <v>-18.010903347429601</v>
      </c>
      <c r="H741" s="8">
        <v>182</v>
      </c>
      <c r="I741" s="8">
        <v>16</v>
      </c>
      <c r="J741" s="8">
        <v>198</v>
      </c>
      <c r="K741" s="10">
        <v>-18.518518518518501</v>
      </c>
      <c r="L741" s="11">
        <v>3738.54545454545</v>
      </c>
      <c r="M741" s="10">
        <v>0.62298225542736196</v>
      </c>
      <c r="N741" s="8">
        <v>0</v>
      </c>
      <c r="O741" s="10" t="s">
        <v>10</v>
      </c>
      <c r="P741" s="8" t="s">
        <v>10</v>
      </c>
      <c r="Q741" s="8" t="s">
        <v>10</v>
      </c>
      <c r="R741" s="8" t="s">
        <v>10</v>
      </c>
      <c r="S741" s="8" t="s">
        <v>10</v>
      </c>
      <c r="T741" s="8">
        <v>322</v>
      </c>
      <c r="U741" s="10">
        <v>-11.2947658402204</v>
      </c>
      <c r="V741" s="8">
        <v>185</v>
      </c>
      <c r="W741" s="10">
        <v>7.5581395348837104</v>
      </c>
      <c r="X741" s="8">
        <v>91</v>
      </c>
      <c r="Y741" s="10">
        <v>-43.827160493827201</v>
      </c>
      <c r="Z741" s="8">
        <v>14</v>
      </c>
      <c r="AA741" s="10" t="s">
        <v>67</v>
      </c>
      <c r="AB741" s="8">
        <v>32</v>
      </c>
      <c r="AC741" s="10">
        <v>10.3448275862069</v>
      </c>
      <c r="AD741" s="8">
        <v>0</v>
      </c>
      <c r="AE741" s="10" t="s">
        <v>10</v>
      </c>
    </row>
    <row r="742" spans="1:31" x14ac:dyDescent="0.2">
      <c r="A742" s="36" t="s">
        <v>64</v>
      </c>
      <c r="B742" s="36" t="s">
        <v>583</v>
      </c>
      <c r="C742" s="8" t="s">
        <v>584</v>
      </c>
      <c r="D742" s="38" t="s">
        <v>25</v>
      </c>
      <c r="E742" s="8">
        <v>2019</v>
      </c>
      <c r="F742" s="9">
        <v>776138</v>
      </c>
      <c r="G742" s="10">
        <v>4.8506414205276203</v>
      </c>
      <c r="H742" s="8">
        <v>195</v>
      </c>
      <c r="I742" s="8">
        <v>16</v>
      </c>
      <c r="J742" s="8">
        <v>211</v>
      </c>
      <c r="K742" s="10">
        <v>6.5656565656565702</v>
      </c>
      <c r="L742" s="11">
        <v>3678.3791469194298</v>
      </c>
      <c r="M742" s="10">
        <v>-1.60935070490773</v>
      </c>
      <c r="N742" s="8">
        <v>2</v>
      </c>
      <c r="O742" s="10" t="s">
        <v>67</v>
      </c>
      <c r="P742" s="8" t="s">
        <v>10</v>
      </c>
      <c r="Q742" s="8" t="s">
        <v>10</v>
      </c>
      <c r="R742" s="8" t="s">
        <v>10</v>
      </c>
      <c r="S742" s="8" t="s">
        <v>10</v>
      </c>
      <c r="T742" s="8">
        <v>333</v>
      </c>
      <c r="U742" s="10">
        <v>3.4161490683229698</v>
      </c>
      <c r="V742" s="8">
        <v>179</v>
      </c>
      <c r="W742" s="10">
        <v>-3.2432432432432399</v>
      </c>
      <c r="X742" s="8">
        <v>85</v>
      </c>
      <c r="Y742" s="10">
        <v>-6.5934065934065904</v>
      </c>
      <c r="Z742" s="8">
        <v>13</v>
      </c>
      <c r="AA742" s="10">
        <v>-7.1428571428571397</v>
      </c>
      <c r="AB742" s="8">
        <v>44</v>
      </c>
      <c r="AC742" s="10">
        <v>37.5</v>
      </c>
      <c r="AD742" s="8">
        <v>12</v>
      </c>
      <c r="AE742" s="10" t="s">
        <v>67</v>
      </c>
    </row>
    <row r="743" spans="1:31" x14ac:dyDescent="0.2">
      <c r="A743" s="36" t="s">
        <v>64</v>
      </c>
      <c r="B743" s="36" t="s">
        <v>583</v>
      </c>
      <c r="C743" s="8" t="s">
        <v>584</v>
      </c>
      <c r="D743" s="38" t="s">
        <v>25</v>
      </c>
      <c r="E743" s="8">
        <v>2020</v>
      </c>
      <c r="F743" s="9">
        <v>828431</v>
      </c>
      <c r="G743" s="10">
        <v>6.7375904800435</v>
      </c>
      <c r="H743" s="8">
        <v>117</v>
      </c>
      <c r="I743" s="8">
        <v>18</v>
      </c>
      <c r="J743" s="8">
        <v>135</v>
      </c>
      <c r="K743" s="10">
        <v>-36.0189573459716</v>
      </c>
      <c r="L743" s="11">
        <v>6136.5259259259301</v>
      </c>
      <c r="M743" s="10">
        <v>66.826900676216098</v>
      </c>
      <c r="N743" s="8">
        <v>16</v>
      </c>
      <c r="O743" s="10">
        <v>700</v>
      </c>
      <c r="P743" s="8" t="s">
        <v>10</v>
      </c>
      <c r="Q743" s="8" t="s">
        <v>10</v>
      </c>
      <c r="R743" s="8" t="s">
        <v>10</v>
      </c>
      <c r="S743" s="8" t="s">
        <v>10</v>
      </c>
      <c r="T743" s="8">
        <v>239</v>
      </c>
      <c r="U743" s="10">
        <v>-28.2282282282282</v>
      </c>
      <c r="V743" s="8">
        <v>120</v>
      </c>
      <c r="W743" s="10">
        <v>-32.960893854748598</v>
      </c>
      <c r="X743" s="8">
        <v>56</v>
      </c>
      <c r="Y743" s="10">
        <v>-34.117647058823501</v>
      </c>
      <c r="Z743" s="8">
        <v>13</v>
      </c>
      <c r="AA743" s="10">
        <v>0</v>
      </c>
      <c r="AB743" s="8">
        <v>50</v>
      </c>
      <c r="AC743" s="10">
        <v>13.636363636363599</v>
      </c>
      <c r="AD743" s="8">
        <v>0</v>
      </c>
      <c r="AE743" s="10">
        <v>-100</v>
      </c>
    </row>
    <row r="744" spans="1:31" x14ac:dyDescent="0.2">
      <c r="A744" s="17" t="s">
        <v>64</v>
      </c>
      <c r="B744" s="17" t="s">
        <v>581</v>
      </c>
      <c r="C744" s="4" t="s">
        <v>582</v>
      </c>
      <c r="D744" s="37" t="s">
        <v>25</v>
      </c>
      <c r="E744" s="4">
        <v>2015</v>
      </c>
      <c r="F744" s="5">
        <v>650720</v>
      </c>
      <c r="G744" s="6" t="s">
        <v>10</v>
      </c>
      <c r="H744" s="4">
        <v>98</v>
      </c>
      <c r="I744" s="4">
        <v>2</v>
      </c>
      <c r="J744" s="4">
        <v>100</v>
      </c>
      <c r="K744" s="6" t="s">
        <v>10</v>
      </c>
      <c r="L744" s="7">
        <v>6507.2</v>
      </c>
      <c r="M744" s="6" t="s">
        <v>10</v>
      </c>
      <c r="N744" s="4">
        <v>8</v>
      </c>
      <c r="O744" s="6" t="s">
        <v>10</v>
      </c>
      <c r="P744" s="4" t="s">
        <v>10</v>
      </c>
      <c r="Q744" s="4" t="s">
        <v>10</v>
      </c>
      <c r="R744" s="4" t="s">
        <v>10</v>
      </c>
      <c r="S744" s="4" t="s">
        <v>10</v>
      </c>
      <c r="T744" s="4">
        <v>313</v>
      </c>
      <c r="U744" s="6" t="s">
        <v>10</v>
      </c>
      <c r="V744" s="4">
        <v>81</v>
      </c>
      <c r="W744" s="6" t="s">
        <v>10</v>
      </c>
      <c r="X744" s="4">
        <v>125</v>
      </c>
      <c r="Y744" s="6" t="s">
        <v>10</v>
      </c>
      <c r="Z744" s="4">
        <v>0</v>
      </c>
      <c r="AA744" s="6" t="s">
        <v>10</v>
      </c>
      <c r="AB744" s="4">
        <v>107</v>
      </c>
      <c r="AC744" s="6" t="s">
        <v>10</v>
      </c>
      <c r="AD744" s="4">
        <v>0</v>
      </c>
      <c r="AE744" s="6" t="s">
        <v>10</v>
      </c>
    </row>
    <row r="745" spans="1:31" x14ac:dyDescent="0.2">
      <c r="A745" s="36" t="s">
        <v>64</v>
      </c>
      <c r="B745" s="36" t="s">
        <v>581</v>
      </c>
      <c r="C745" s="8" t="s">
        <v>582</v>
      </c>
      <c r="D745" s="38" t="s">
        <v>25</v>
      </c>
      <c r="E745" s="8">
        <v>2016</v>
      </c>
      <c r="F745" s="9">
        <v>650720</v>
      </c>
      <c r="G745" s="10">
        <v>0</v>
      </c>
      <c r="H745" s="8">
        <v>102</v>
      </c>
      <c r="I745" s="8">
        <v>0</v>
      </c>
      <c r="J745" s="8">
        <v>102</v>
      </c>
      <c r="K745" s="10">
        <v>2</v>
      </c>
      <c r="L745" s="11">
        <v>6379.6078431372598</v>
      </c>
      <c r="M745" s="10">
        <v>-1.9607843137254799</v>
      </c>
      <c r="N745" s="8">
        <v>3</v>
      </c>
      <c r="O745" s="10">
        <v>-62.5</v>
      </c>
      <c r="P745" s="8" t="s">
        <v>10</v>
      </c>
      <c r="Q745" s="8" t="s">
        <v>10</v>
      </c>
      <c r="R745" s="8" t="s">
        <v>10</v>
      </c>
      <c r="S745" s="8" t="s">
        <v>10</v>
      </c>
      <c r="T745" s="8">
        <v>282</v>
      </c>
      <c r="U745" s="10">
        <v>-9.9041533546325802</v>
      </c>
      <c r="V745" s="8">
        <v>81</v>
      </c>
      <c r="W745" s="10">
        <v>0</v>
      </c>
      <c r="X745" s="8">
        <v>94</v>
      </c>
      <c r="Y745" s="10">
        <v>-24.8</v>
      </c>
      <c r="Z745" s="8">
        <v>0</v>
      </c>
      <c r="AA745" s="10" t="s">
        <v>10</v>
      </c>
      <c r="AB745" s="8">
        <v>107</v>
      </c>
      <c r="AC745" s="10">
        <v>0</v>
      </c>
      <c r="AD745" s="8">
        <v>0</v>
      </c>
      <c r="AE745" s="10" t="s">
        <v>10</v>
      </c>
    </row>
    <row r="746" spans="1:31" x14ac:dyDescent="0.2">
      <c r="A746" s="36" t="s">
        <v>64</v>
      </c>
      <c r="B746" s="36" t="s">
        <v>581</v>
      </c>
      <c r="C746" s="8" t="s">
        <v>582</v>
      </c>
      <c r="D746" s="38" t="s">
        <v>25</v>
      </c>
      <c r="E746" s="8">
        <v>2017</v>
      </c>
      <c r="F746" s="9">
        <v>660511</v>
      </c>
      <c r="G746" s="10">
        <v>1.50464101303172</v>
      </c>
      <c r="H746" s="8">
        <v>80</v>
      </c>
      <c r="I746" s="8">
        <v>0</v>
      </c>
      <c r="J746" s="8">
        <v>80</v>
      </c>
      <c r="K746" s="10">
        <v>-21.568627450980401</v>
      </c>
      <c r="L746" s="11">
        <v>8256.3875000000007</v>
      </c>
      <c r="M746" s="10">
        <v>29.418417291615501</v>
      </c>
      <c r="N746" s="8">
        <v>1</v>
      </c>
      <c r="O746" s="10">
        <v>-66.6666666666667</v>
      </c>
      <c r="P746" s="8" t="s">
        <v>10</v>
      </c>
      <c r="Q746" s="8" t="s">
        <v>10</v>
      </c>
      <c r="R746" s="8" t="s">
        <v>10</v>
      </c>
      <c r="S746" s="8" t="s">
        <v>10</v>
      </c>
      <c r="T746" s="8">
        <v>227</v>
      </c>
      <c r="U746" s="10">
        <v>-19.503546099290801</v>
      </c>
      <c r="V746" s="8">
        <v>54</v>
      </c>
      <c r="W746" s="10">
        <v>-33.3333333333333</v>
      </c>
      <c r="X746" s="8">
        <v>65</v>
      </c>
      <c r="Y746" s="10">
        <v>-30.851063829787201</v>
      </c>
      <c r="Z746" s="8">
        <v>0</v>
      </c>
      <c r="AA746" s="10" t="s">
        <v>10</v>
      </c>
      <c r="AB746" s="8">
        <v>108</v>
      </c>
      <c r="AC746" s="10">
        <v>0.93457943925232501</v>
      </c>
      <c r="AD746" s="8">
        <v>0</v>
      </c>
      <c r="AE746" s="10" t="s">
        <v>10</v>
      </c>
    </row>
    <row r="747" spans="1:31" x14ac:dyDescent="0.2">
      <c r="A747" s="36" t="s">
        <v>64</v>
      </c>
      <c r="B747" s="36" t="s">
        <v>581</v>
      </c>
      <c r="C747" s="8" t="s">
        <v>582</v>
      </c>
      <c r="D747" s="38" t="s">
        <v>25</v>
      </c>
      <c r="E747" s="8">
        <v>2018</v>
      </c>
      <c r="F747" s="9">
        <v>665749</v>
      </c>
      <c r="G747" s="10">
        <v>0.79302237207252702</v>
      </c>
      <c r="H747" s="8">
        <v>67</v>
      </c>
      <c r="I747" s="8">
        <v>0</v>
      </c>
      <c r="J747" s="8">
        <v>67</v>
      </c>
      <c r="K747" s="10">
        <v>-16.25</v>
      </c>
      <c r="L747" s="11">
        <v>9936.5522388059708</v>
      </c>
      <c r="M747" s="10">
        <v>20.349877459191099</v>
      </c>
      <c r="N747" s="8">
        <v>2</v>
      </c>
      <c r="O747" s="10">
        <v>100</v>
      </c>
      <c r="P747" s="8" t="s">
        <v>10</v>
      </c>
      <c r="Q747" s="8" t="s">
        <v>10</v>
      </c>
      <c r="R747" s="8" t="s">
        <v>10</v>
      </c>
      <c r="S747" s="8" t="s">
        <v>10</v>
      </c>
      <c r="T747" s="8">
        <v>198</v>
      </c>
      <c r="U747" s="10">
        <v>-12.7753303964758</v>
      </c>
      <c r="V747" s="8">
        <v>42</v>
      </c>
      <c r="W747" s="10">
        <v>-22.2222222222222</v>
      </c>
      <c r="X747" s="8">
        <v>20</v>
      </c>
      <c r="Y747" s="10">
        <v>-69.230769230769198</v>
      </c>
      <c r="Z747" s="8">
        <v>35</v>
      </c>
      <c r="AA747" s="10" t="s">
        <v>67</v>
      </c>
      <c r="AB747" s="8">
        <v>101</v>
      </c>
      <c r="AC747" s="10">
        <v>-6.4814814814814801</v>
      </c>
      <c r="AD747" s="8">
        <v>0</v>
      </c>
      <c r="AE747" s="10" t="s">
        <v>10</v>
      </c>
    </row>
    <row r="748" spans="1:31" x14ac:dyDescent="0.2">
      <c r="A748" s="36" t="s">
        <v>64</v>
      </c>
      <c r="B748" s="36" t="s">
        <v>581</v>
      </c>
      <c r="C748" s="8" t="s">
        <v>582</v>
      </c>
      <c r="D748" s="38" t="s">
        <v>25</v>
      </c>
      <c r="E748" s="8">
        <v>2019</v>
      </c>
      <c r="F748" s="9">
        <v>645899</v>
      </c>
      <c r="G748" s="10">
        <v>-2.9816041781512199</v>
      </c>
      <c r="H748" s="8">
        <v>66</v>
      </c>
      <c r="I748" s="8">
        <v>2</v>
      </c>
      <c r="J748" s="8">
        <v>68</v>
      </c>
      <c r="K748" s="10">
        <v>1.4925373134328399</v>
      </c>
      <c r="L748" s="11">
        <v>9498.5147058823495</v>
      </c>
      <c r="M748" s="10">
        <v>-4.4083452931784199</v>
      </c>
      <c r="N748" s="8">
        <v>3</v>
      </c>
      <c r="O748" s="10">
        <v>50</v>
      </c>
      <c r="P748" s="8" t="s">
        <v>10</v>
      </c>
      <c r="Q748" s="8" t="s">
        <v>10</v>
      </c>
      <c r="R748" s="8" t="s">
        <v>10</v>
      </c>
      <c r="S748" s="8" t="s">
        <v>10</v>
      </c>
      <c r="T748" s="8">
        <v>199</v>
      </c>
      <c r="U748" s="10">
        <v>0.50505050505049698</v>
      </c>
      <c r="V748" s="8">
        <v>76</v>
      </c>
      <c r="W748" s="10">
        <v>80.952380952380906</v>
      </c>
      <c r="X748" s="8">
        <v>22</v>
      </c>
      <c r="Y748" s="10">
        <v>10</v>
      </c>
      <c r="Z748" s="8">
        <v>0</v>
      </c>
      <c r="AA748" s="10">
        <v>-100</v>
      </c>
      <c r="AB748" s="8">
        <v>101</v>
      </c>
      <c r="AC748" s="10">
        <v>0</v>
      </c>
      <c r="AD748" s="8">
        <v>0</v>
      </c>
      <c r="AE748" s="10" t="s">
        <v>10</v>
      </c>
    </row>
    <row r="749" spans="1:31" x14ac:dyDescent="0.2">
      <c r="A749" s="36" t="s">
        <v>64</v>
      </c>
      <c r="B749" s="36" t="s">
        <v>581</v>
      </c>
      <c r="C749" s="8" t="s">
        <v>582</v>
      </c>
      <c r="D749" s="38" t="s">
        <v>25</v>
      </c>
      <c r="E749" s="8">
        <v>2020</v>
      </c>
      <c r="F749" s="9">
        <v>654905</v>
      </c>
      <c r="G749" s="10">
        <v>1.39433564690454</v>
      </c>
      <c r="H749" s="8">
        <v>110</v>
      </c>
      <c r="I749" s="8">
        <v>3</v>
      </c>
      <c r="J749" s="8">
        <v>113</v>
      </c>
      <c r="K749" s="10">
        <v>66.176470588235304</v>
      </c>
      <c r="L749" s="11">
        <v>5795.6194690265502</v>
      </c>
      <c r="M749" s="10">
        <v>-38.983939610712298</v>
      </c>
      <c r="N749" s="8">
        <v>3</v>
      </c>
      <c r="O749" s="10">
        <v>0</v>
      </c>
      <c r="P749" s="8" t="s">
        <v>10</v>
      </c>
      <c r="Q749" s="8" t="s">
        <v>10</v>
      </c>
      <c r="R749" s="8" t="s">
        <v>10</v>
      </c>
      <c r="S749" s="8" t="s">
        <v>10</v>
      </c>
      <c r="T749" s="8">
        <v>243</v>
      </c>
      <c r="U749" s="10">
        <v>22.110552763819101</v>
      </c>
      <c r="V749" s="8">
        <v>84</v>
      </c>
      <c r="W749" s="10">
        <v>10.526315789473699</v>
      </c>
      <c r="X749" s="8">
        <v>52</v>
      </c>
      <c r="Y749" s="10">
        <v>136.363636363636</v>
      </c>
      <c r="Z749" s="8">
        <v>6</v>
      </c>
      <c r="AA749" s="10" t="s">
        <v>67</v>
      </c>
      <c r="AB749" s="8">
        <v>101</v>
      </c>
      <c r="AC749" s="10">
        <v>0</v>
      </c>
      <c r="AD749" s="8">
        <v>0</v>
      </c>
      <c r="AE749" s="10" t="s">
        <v>10</v>
      </c>
    </row>
    <row r="750" spans="1:31" x14ac:dyDescent="0.2">
      <c r="A750" s="17" t="s">
        <v>64</v>
      </c>
      <c r="B750" s="17" t="s">
        <v>579</v>
      </c>
      <c r="C750" s="4" t="s">
        <v>580</v>
      </c>
      <c r="D750" s="37" t="s">
        <v>25</v>
      </c>
      <c r="E750" s="4">
        <v>2015</v>
      </c>
      <c r="F750" s="5">
        <v>890826</v>
      </c>
      <c r="G750" s="6" t="s">
        <v>10</v>
      </c>
      <c r="H750" s="4">
        <v>316</v>
      </c>
      <c r="I750" s="4">
        <v>30</v>
      </c>
      <c r="J750" s="4">
        <v>346</v>
      </c>
      <c r="K750" s="6" t="s">
        <v>10</v>
      </c>
      <c r="L750" s="7">
        <v>2574.6416184971099</v>
      </c>
      <c r="M750" s="6" t="s">
        <v>10</v>
      </c>
      <c r="N750" s="4">
        <v>43</v>
      </c>
      <c r="O750" s="6" t="s">
        <v>10</v>
      </c>
      <c r="P750" s="4" t="s">
        <v>10</v>
      </c>
      <c r="Q750" s="4" t="s">
        <v>10</v>
      </c>
      <c r="R750" s="4" t="s">
        <v>10</v>
      </c>
      <c r="S750" s="4" t="s">
        <v>10</v>
      </c>
      <c r="T750" s="4">
        <v>657</v>
      </c>
      <c r="U750" s="6" t="s">
        <v>10</v>
      </c>
      <c r="V750" s="4">
        <v>280</v>
      </c>
      <c r="W750" s="6" t="s">
        <v>10</v>
      </c>
      <c r="X750" s="4">
        <v>161</v>
      </c>
      <c r="Y750" s="6" t="s">
        <v>10</v>
      </c>
      <c r="Z750" s="4">
        <v>0</v>
      </c>
      <c r="AA750" s="6" t="s">
        <v>10</v>
      </c>
      <c r="AB750" s="4">
        <v>216</v>
      </c>
      <c r="AC750" s="6" t="s">
        <v>10</v>
      </c>
      <c r="AD750" s="4">
        <v>0</v>
      </c>
      <c r="AE750" s="6" t="s">
        <v>10</v>
      </c>
    </row>
    <row r="751" spans="1:31" x14ac:dyDescent="0.2">
      <c r="A751" s="36" t="s">
        <v>64</v>
      </c>
      <c r="B751" s="36" t="s">
        <v>579</v>
      </c>
      <c r="C751" s="8" t="s">
        <v>580</v>
      </c>
      <c r="D751" s="38" t="s">
        <v>25</v>
      </c>
      <c r="E751" s="8">
        <v>2016</v>
      </c>
      <c r="F751" s="9">
        <v>842336</v>
      </c>
      <c r="G751" s="10">
        <v>-5.4432627696093201</v>
      </c>
      <c r="H751" s="8">
        <v>332</v>
      </c>
      <c r="I751" s="8">
        <v>19</v>
      </c>
      <c r="J751" s="8">
        <v>351</v>
      </c>
      <c r="K751" s="10">
        <v>1.44508670520231</v>
      </c>
      <c r="L751" s="11">
        <v>2399.8176638176601</v>
      </c>
      <c r="M751" s="10">
        <v>-6.7902248384183199</v>
      </c>
      <c r="N751" s="8">
        <v>24</v>
      </c>
      <c r="O751" s="10">
        <v>-44.1860465116279</v>
      </c>
      <c r="P751" s="8" t="s">
        <v>10</v>
      </c>
      <c r="Q751" s="8" t="s">
        <v>10</v>
      </c>
      <c r="R751" s="8" t="s">
        <v>10</v>
      </c>
      <c r="S751" s="8" t="s">
        <v>10</v>
      </c>
      <c r="T751" s="8">
        <v>615</v>
      </c>
      <c r="U751" s="10">
        <v>-6.3926940639269398</v>
      </c>
      <c r="V751" s="8">
        <v>273</v>
      </c>
      <c r="W751" s="10">
        <v>-2.5</v>
      </c>
      <c r="X751" s="8">
        <v>174</v>
      </c>
      <c r="Y751" s="10">
        <v>8.0745341614906891</v>
      </c>
      <c r="Z751" s="8">
        <v>0</v>
      </c>
      <c r="AA751" s="10" t="s">
        <v>10</v>
      </c>
      <c r="AB751" s="8">
        <v>168</v>
      </c>
      <c r="AC751" s="10">
        <v>-22.2222222222222</v>
      </c>
      <c r="AD751" s="8">
        <v>0</v>
      </c>
      <c r="AE751" s="10" t="s">
        <v>10</v>
      </c>
    </row>
    <row r="752" spans="1:31" x14ac:dyDescent="0.2">
      <c r="A752" s="36" t="s">
        <v>64</v>
      </c>
      <c r="B752" s="36" t="s">
        <v>579</v>
      </c>
      <c r="C752" s="8" t="s">
        <v>580</v>
      </c>
      <c r="D752" s="38" t="s">
        <v>25</v>
      </c>
      <c r="E752" s="8">
        <v>2017</v>
      </c>
      <c r="F752" s="9">
        <v>813941</v>
      </c>
      <c r="G752" s="10">
        <v>-3.3709826007673902</v>
      </c>
      <c r="H752" s="8">
        <v>298</v>
      </c>
      <c r="I752" s="8">
        <v>137</v>
      </c>
      <c r="J752" s="8">
        <v>435</v>
      </c>
      <c r="K752" s="10">
        <v>23.9316239316239</v>
      </c>
      <c r="L752" s="11">
        <v>1871.12873563218</v>
      </c>
      <c r="M752" s="10">
        <v>-22.0303790640675</v>
      </c>
      <c r="N752" s="8">
        <v>85</v>
      </c>
      <c r="O752" s="10">
        <v>254.166666666667</v>
      </c>
      <c r="P752" s="8" t="s">
        <v>10</v>
      </c>
      <c r="Q752" s="8" t="s">
        <v>10</v>
      </c>
      <c r="R752" s="8" t="s">
        <v>10</v>
      </c>
      <c r="S752" s="8" t="s">
        <v>10</v>
      </c>
      <c r="T752" s="8">
        <v>578</v>
      </c>
      <c r="U752" s="10">
        <v>-6.0162601626016299</v>
      </c>
      <c r="V752" s="8">
        <v>177</v>
      </c>
      <c r="W752" s="10">
        <v>-35.164835164835203</v>
      </c>
      <c r="X752" s="8">
        <v>191</v>
      </c>
      <c r="Y752" s="10">
        <v>9.7701149425287301</v>
      </c>
      <c r="Z752" s="8">
        <v>0</v>
      </c>
      <c r="AA752" s="10" t="s">
        <v>10</v>
      </c>
      <c r="AB752" s="8">
        <v>81</v>
      </c>
      <c r="AC752" s="10">
        <v>-51.785714285714299</v>
      </c>
      <c r="AD752" s="8">
        <v>129</v>
      </c>
      <c r="AE752" s="10" t="s">
        <v>67</v>
      </c>
    </row>
    <row r="753" spans="1:31" x14ac:dyDescent="0.2">
      <c r="A753" s="36" t="s">
        <v>64</v>
      </c>
      <c r="B753" s="36" t="s">
        <v>579</v>
      </c>
      <c r="C753" s="8" t="s">
        <v>580</v>
      </c>
      <c r="D753" s="38" t="s">
        <v>25</v>
      </c>
      <c r="E753" s="8">
        <v>2018</v>
      </c>
      <c r="F753" s="9">
        <v>1037157</v>
      </c>
      <c r="G753" s="10">
        <v>27.424100764060299</v>
      </c>
      <c r="H753" s="8">
        <v>234</v>
      </c>
      <c r="I753" s="8">
        <v>48</v>
      </c>
      <c r="J753" s="8">
        <v>282</v>
      </c>
      <c r="K753" s="10">
        <v>-35.172413793103502</v>
      </c>
      <c r="L753" s="11">
        <v>3677.86170212766</v>
      </c>
      <c r="M753" s="10">
        <v>96.558453306263203</v>
      </c>
      <c r="N753" s="8">
        <v>31</v>
      </c>
      <c r="O753" s="10">
        <v>-63.529411764705898</v>
      </c>
      <c r="P753" s="8" t="s">
        <v>10</v>
      </c>
      <c r="Q753" s="8" t="s">
        <v>10</v>
      </c>
      <c r="R753" s="8" t="s">
        <v>10</v>
      </c>
      <c r="S753" s="8" t="s">
        <v>10</v>
      </c>
      <c r="T753" s="8">
        <v>512</v>
      </c>
      <c r="U753" s="10">
        <v>-11.4186851211073</v>
      </c>
      <c r="V753" s="8">
        <v>238</v>
      </c>
      <c r="W753" s="10">
        <v>34.463276836158201</v>
      </c>
      <c r="X753" s="8">
        <v>113</v>
      </c>
      <c r="Y753" s="10">
        <v>-40.837696335078498</v>
      </c>
      <c r="Z753" s="8">
        <v>0</v>
      </c>
      <c r="AA753" s="10" t="s">
        <v>10</v>
      </c>
      <c r="AB753" s="8">
        <v>161</v>
      </c>
      <c r="AC753" s="10">
        <v>98.765432098765402</v>
      </c>
      <c r="AD753" s="8">
        <v>0</v>
      </c>
      <c r="AE753" s="10">
        <v>-100</v>
      </c>
    </row>
    <row r="754" spans="1:31" x14ac:dyDescent="0.2">
      <c r="A754" s="36" t="s">
        <v>64</v>
      </c>
      <c r="B754" s="36" t="s">
        <v>579</v>
      </c>
      <c r="C754" s="8" t="s">
        <v>580</v>
      </c>
      <c r="D754" s="38" t="s">
        <v>25</v>
      </c>
      <c r="E754" s="8">
        <v>2019</v>
      </c>
      <c r="F754" s="9">
        <v>1133472</v>
      </c>
      <c r="G754" s="10">
        <v>9.2864436146118603</v>
      </c>
      <c r="H754" s="8">
        <v>239</v>
      </c>
      <c r="I754" s="8">
        <v>55</v>
      </c>
      <c r="J754" s="8">
        <v>294</v>
      </c>
      <c r="K754" s="10">
        <v>4.2553191489361799</v>
      </c>
      <c r="L754" s="11">
        <v>3855.3469387755099</v>
      </c>
      <c r="M754" s="10">
        <v>4.8257724466685303</v>
      </c>
      <c r="N754" s="8">
        <v>18</v>
      </c>
      <c r="O754" s="10">
        <v>-41.935483870967701</v>
      </c>
      <c r="P754" s="8" t="s">
        <v>10</v>
      </c>
      <c r="Q754" s="8" t="s">
        <v>10</v>
      </c>
      <c r="R754" s="8" t="s">
        <v>10</v>
      </c>
      <c r="S754" s="8" t="s">
        <v>10</v>
      </c>
      <c r="T754" s="8">
        <v>494</v>
      </c>
      <c r="U754" s="10">
        <v>-3.515625</v>
      </c>
      <c r="V754" s="8">
        <v>267</v>
      </c>
      <c r="W754" s="10">
        <v>12.184873949579799</v>
      </c>
      <c r="X754" s="8">
        <v>98</v>
      </c>
      <c r="Y754" s="10">
        <v>-13.2743362831858</v>
      </c>
      <c r="Z754" s="8">
        <v>7</v>
      </c>
      <c r="AA754" s="10" t="s">
        <v>67</v>
      </c>
      <c r="AB754" s="8">
        <v>122</v>
      </c>
      <c r="AC754" s="10">
        <v>-24.223602484472</v>
      </c>
      <c r="AD754" s="8">
        <v>0</v>
      </c>
      <c r="AE754" s="10" t="s">
        <v>10</v>
      </c>
    </row>
    <row r="755" spans="1:31" x14ac:dyDescent="0.2">
      <c r="A755" s="36" t="s">
        <v>64</v>
      </c>
      <c r="B755" s="36" t="s">
        <v>579</v>
      </c>
      <c r="C755" s="8" t="s">
        <v>580</v>
      </c>
      <c r="D755" s="38" t="s">
        <v>25</v>
      </c>
      <c r="E755" s="8">
        <v>2020</v>
      </c>
      <c r="F755" s="9">
        <v>1160117</v>
      </c>
      <c r="G755" s="10">
        <v>2.3507417915925601</v>
      </c>
      <c r="H755" s="8">
        <v>187</v>
      </c>
      <c r="I755" s="8">
        <v>46</v>
      </c>
      <c r="J755" s="8">
        <v>233</v>
      </c>
      <c r="K755" s="10">
        <v>-20.748299319727899</v>
      </c>
      <c r="L755" s="11">
        <v>4979.0429184549403</v>
      </c>
      <c r="M755" s="10">
        <v>29.146429556773398</v>
      </c>
      <c r="N755" s="8">
        <v>22</v>
      </c>
      <c r="O755" s="10">
        <v>22.2222222222222</v>
      </c>
      <c r="P755" s="8" t="s">
        <v>10</v>
      </c>
      <c r="Q755" s="8" t="s">
        <v>10</v>
      </c>
      <c r="R755" s="8" t="s">
        <v>10</v>
      </c>
      <c r="S755" s="8" t="s">
        <v>10</v>
      </c>
      <c r="T755" s="8">
        <v>434</v>
      </c>
      <c r="U755" s="10">
        <v>-12.145748987854301</v>
      </c>
      <c r="V755" s="8">
        <v>219</v>
      </c>
      <c r="W755" s="10">
        <v>-17.977528089887599</v>
      </c>
      <c r="X755" s="8">
        <v>83</v>
      </c>
      <c r="Y755" s="10">
        <v>-15.3061224489796</v>
      </c>
      <c r="Z755" s="8">
        <v>7</v>
      </c>
      <c r="AA755" s="10">
        <v>0</v>
      </c>
      <c r="AB755" s="8">
        <v>125</v>
      </c>
      <c r="AC755" s="10">
        <v>2.4590163934426101</v>
      </c>
      <c r="AD755" s="8">
        <v>0</v>
      </c>
      <c r="AE755" s="10" t="s">
        <v>10</v>
      </c>
    </row>
    <row r="756" spans="1:31" x14ac:dyDescent="0.2">
      <c r="A756" s="17" t="s">
        <v>64</v>
      </c>
      <c r="B756" s="17" t="s">
        <v>577</v>
      </c>
      <c r="C756" s="4" t="s">
        <v>578</v>
      </c>
      <c r="D756" s="37" t="s">
        <v>26</v>
      </c>
      <c r="E756" s="4">
        <v>2015</v>
      </c>
      <c r="F756" s="5">
        <v>10496669</v>
      </c>
      <c r="G756" s="6" t="s">
        <v>10</v>
      </c>
      <c r="H756" s="4">
        <v>3725</v>
      </c>
      <c r="I756" s="4">
        <v>472</v>
      </c>
      <c r="J756" s="4">
        <v>4197</v>
      </c>
      <c r="K756" s="6" t="s">
        <v>10</v>
      </c>
      <c r="L756" s="7">
        <v>2500.9933285680199</v>
      </c>
      <c r="M756" s="6" t="s">
        <v>10</v>
      </c>
      <c r="N756" s="4">
        <v>488</v>
      </c>
      <c r="O756" s="6" t="s">
        <v>10</v>
      </c>
      <c r="P756" s="4" t="s">
        <v>10</v>
      </c>
      <c r="Q756" s="4" t="s">
        <v>10</v>
      </c>
      <c r="R756" s="4" t="s">
        <v>10</v>
      </c>
      <c r="S756" s="4" t="s">
        <v>10</v>
      </c>
      <c r="T756" s="4">
        <v>7064</v>
      </c>
      <c r="U756" s="6" t="s">
        <v>10</v>
      </c>
      <c r="V756" s="4">
        <v>2647</v>
      </c>
      <c r="W756" s="6" t="s">
        <v>10</v>
      </c>
      <c r="X756" s="4">
        <v>1592</v>
      </c>
      <c r="Y756" s="6" t="s">
        <v>10</v>
      </c>
      <c r="Z756" s="4">
        <v>953</v>
      </c>
      <c r="AA756" s="6" t="s">
        <v>10</v>
      </c>
      <c r="AB756" s="4">
        <v>1838</v>
      </c>
      <c r="AC756" s="6" t="s">
        <v>10</v>
      </c>
      <c r="AD756" s="4">
        <v>34</v>
      </c>
      <c r="AE756" s="6" t="s">
        <v>10</v>
      </c>
    </row>
    <row r="757" spans="1:31" x14ac:dyDescent="0.2">
      <c r="A757" s="36" t="s">
        <v>64</v>
      </c>
      <c r="B757" s="36" t="s">
        <v>577</v>
      </c>
      <c r="C757" s="8" t="s">
        <v>578</v>
      </c>
      <c r="D757" s="38" t="s">
        <v>26</v>
      </c>
      <c r="E757" s="8">
        <v>2016</v>
      </c>
      <c r="F757" s="9">
        <v>11424156</v>
      </c>
      <c r="G757" s="10">
        <v>8.8360126436301005</v>
      </c>
      <c r="H757" s="8">
        <v>3618</v>
      </c>
      <c r="I757" s="8">
        <v>561</v>
      </c>
      <c r="J757" s="8">
        <v>4179</v>
      </c>
      <c r="K757" s="10">
        <v>-0.428877769835601</v>
      </c>
      <c r="L757" s="11">
        <v>2733.7056712132098</v>
      </c>
      <c r="M757" s="10">
        <v>9.3047966176873498</v>
      </c>
      <c r="N757" s="8">
        <v>427</v>
      </c>
      <c r="O757" s="10">
        <v>-12.5</v>
      </c>
      <c r="P757" s="8" t="s">
        <v>10</v>
      </c>
      <c r="Q757" s="8" t="s">
        <v>10</v>
      </c>
      <c r="R757" s="8" t="s">
        <v>10</v>
      </c>
      <c r="S757" s="8" t="s">
        <v>10</v>
      </c>
      <c r="T757" s="8">
        <v>6992</v>
      </c>
      <c r="U757" s="10">
        <v>-1.0192525481313699</v>
      </c>
      <c r="V757" s="8">
        <v>2863</v>
      </c>
      <c r="W757" s="10">
        <v>8.1601813373630492</v>
      </c>
      <c r="X757" s="8">
        <v>1470</v>
      </c>
      <c r="Y757" s="10">
        <v>-7.66331658291457</v>
      </c>
      <c r="Z757" s="8">
        <v>446</v>
      </c>
      <c r="AA757" s="10">
        <v>-53.200419727177298</v>
      </c>
      <c r="AB757" s="8">
        <v>2193</v>
      </c>
      <c r="AC757" s="10">
        <v>19.314472252448301</v>
      </c>
      <c r="AD757" s="8">
        <v>20</v>
      </c>
      <c r="AE757" s="10">
        <v>-41.176470588235297</v>
      </c>
    </row>
    <row r="758" spans="1:31" x14ac:dyDescent="0.2">
      <c r="A758" s="36" t="s">
        <v>64</v>
      </c>
      <c r="B758" s="36" t="s">
        <v>577</v>
      </c>
      <c r="C758" s="8" t="s">
        <v>578</v>
      </c>
      <c r="D758" s="38" t="s">
        <v>26</v>
      </c>
      <c r="E758" s="8">
        <v>2017</v>
      </c>
      <c r="F758" s="9">
        <v>14045129</v>
      </c>
      <c r="G758" s="10">
        <v>22.942377537561601</v>
      </c>
      <c r="H758" s="8">
        <v>3212</v>
      </c>
      <c r="I758" s="8">
        <v>443</v>
      </c>
      <c r="J758" s="8">
        <v>3655</v>
      </c>
      <c r="K758" s="10">
        <v>-12.538884900693899</v>
      </c>
      <c r="L758" s="11">
        <v>3842.7165526675799</v>
      </c>
      <c r="M758" s="10">
        <v>40.568042607242198</v>
      </c>
      <c r="N758" s="8">
        <v>330</v>
      </c>
      <c r="O758" s="10">
        <v>-22.716627634660401</v>
      </c>
      <c r="P758" s="8" t="s">
        <v>10</v>
      </c>
      <c r="Q758" s="8" t="s">
        <v>10</v>
      </c>
      <c r="R758" s="8" t="s">
        <v>10</v>
      </c>
      <c r="S758" s="8" t="s">
        <v>10</v>
      </c>
      <c r="T758" s="8">
        <v>7434</v>
      </c>
      <c r="U758" s="10">
        <v>6.3215102974828499</v>
      </c>
      <c r="V758" s="8">
        <v>2954</v>
      </c>
      <c r="W758" s="10">
        <v>3.1784841075794601</v>
      </c>
      <c r="X758" s="8">
        <v>1413</v>
      </c>
      <c r="Y758" s="10">
        <v>-3.8775510204081698</v>
      </c>
      <c r="Z758" s="8">
        <v>635</v>
      </c>
      <c r="AA758" s="10">
        <v>42.376681614349799</v>
      </c>
      <c r="AB758" s="8">
        <v>2391</v>
      </c>
      <c r="AC758" s="10">
        <v>9.0287277701778503</v>
      </c>
      <c r="AD758" s="8">
        <v>41</v>
      </c>
      <c r="AE758" s="10">
        <v>105</v>
      </c>
    </row>
    <row r="759" spans="1:31" x14ac:dyDescent="0.2">
      <c r="A759" s="36" t="s">
        <v>64</v>
      </c>
      <c r="B759" s="36" t="s">
        <v>577</v>
      </c>
      <c r="C759" s="8" t="s">
        <v>578</v>
      </c>
      <c r="D759" s="38" t="s">
        <v>26</v>
      </c>
      <c r="E759" s="8">
        <v>2018</v>
      </c>
      <c r="F759" s="9">
        <v>17126143</v>
      </c>
      <c r="G759" s="10">
        <v>21.936530451233299</v>
      </c>
      <c r="H759" s="8">
        <v>3133</v>
      </c>
      <c r="I759" s="8">
        <v>443</v>
      </c>
      <c r="J759" s="8">
        <v>3576</v>
      </c>
      <c r="K759" s="10">
        <v>-2.1614227086183302</v>
      </c>
      <c r="L759" s="11">
        <v>4789.18987695749</v>
      </c>
      <c r="M759" s="10">
        <v>24.6303184561683</v>
      </c>
      <c r="N759" s="8">
        <v>244</v>
      </c>
      <c r="O759" s="10">
        <v>-26.060606060606101</v>
      </c>
      <c r="P759" s="8" t="s">
        <v>10</v>
      </c>
      <c r="Q759" s="8" t="s">
        <v>10</v>
      </c>
      <c r="R759" s="8" t="s">
        <v>10</v>
      </c>
      <c r="S759" s="8" t="s">
        <v>10</v>
      </c>
      <c r="T759" s="8">
        <v>7215</v>
      </c>
      <c r="U759" s="10">
        <v>-2.94592413236481</v>
      </c>
      <c r="V759" s="8">
        <v>2807</v>
      </c>
      <c r="W759" s="10">
        <v>-4.9763033175355504</v>
      </c>
      <c r="X759" s="8">
        <v>1188</v>
      </c>
      <c r="Y759" s="10">
        <v>-15.9235668789809</v>
      </c>
      <c r="Z759" s="8">
        <v>725</v>
      </c>
      <c r="AA759" s="10">
        <v>14.1732283464567</v>
      </c>
      <c r="AB759" s="8">
        <v>2446</v>
      </c>
      <c r="AC759" s="10">
        <v>2.3002927645336699</v>
      </c>
      <c r="AD759" s="8">
        <v>49</v>
      </c>
      <c r="AE759" s="10">
        <v>19.512195121951201</v>
      </c>
    </row>
    <row r="760" spans="1:31" x14ac:dyDescent="0.2">
      <c r="A760" s="36" t="s">
        <v>64</v>
      </c>
      <c r="B760" s="36" t="s">
        <v>577</v>
      </c>
      <c r="C760" s="8" t="s">
        <v>578</v>
      </c>
      <c r="D760" s="38" t="s">
        <v>26</v>
      </c>
      <c r="E760" s="8">
        <v>2019</v>
      </c>
      <c r="F760" s="9">
        <v>18346413</v>
      </c>
      <c r="G760" s="10">
        <v>7.1251886662396799</v>
      </c>
      <c r="H760" s="8">
        <v>3367</v>
      </c>
      <c r="I760" s="8">
        <v>537</v>
      </c>
      <c r="J760" s="8">
        <v>3904</v>
      </c>
      <c r="K760" s="10">
        <v>9.1722595078299793</v>
      </c>
      <c r="L760" s="11">
        <v>4699.3885758196702</v>
      </c>
      <c r="M760" s="10">
        <v>-1.87508333235833</v>
      </c>
      <c r="N760" s="8">
        <v>241</v>
      </c>
      <c r="O760" s="10">
        <v>-1.22950819672131</v>
      </c>
      <c r="P760" s="8" t="s">
        <v>10</v>
      </c>
      <c r="Q760" s="8" t="s">
        <v>10</v>
      </c>
      <c r="R760" s="8" t="s">
        <v>10</v>
      </c>
      <c r="S760" s="8" t="s">
        <v>10</v>
      </c>
      <c r="T760" s="8">
        <v>7780</v>
      </c>
      <c r="U760" s="10">
        <v>7.8309078309078304</v>
      </c>
      <c r="V760" s="8">
        <v>3310</v>
      </c>
      <c r="W760" s="10">
        <v>17.919486996793701</v>
      </c>
      <c r="X760" s="8">
        <v>1141</v>
      </c>
      <c r="Y760" s="10">
        <v>-3.9562289562289599</v>
      </c>
      <c r="Z760" s="8">
        <v>690</v>
      </c>
      <c r="AA760" s="10">
        <v>-4.8275862068965498</v>
      </c>
      <c r="AB760" s="8">
        <v>2598</v>
      </c>
      <c r="AC760" s="10">
        <v>6.2142273098936904</v>
      </c>
      <c r="AD760" s="8">
        <v>41</v>
      </c>
      <c r="AE760" s="10">
        <v>-16.326530612244898</v>
      </c>
    </row>
    <row r="761" spans="1:31" x14ac:dyDescent="0.2">
      <c r="A761" s="36" t="s">
        <v>64</v>
      </c>
      <c r="B761" s="36" t="s">
        <v>577</v>
      </c>
      <c r="C761" s="8" t="s">
        <v>578</v>
      </c>
      <c r="D761" s="38" t="s">
        <v>26</v>
      </c>
      <c r="E761" s="8">
        <v>2020</v>
      </c>
      <c r="F761" s="9">
        <v>19049636</v>
      </c>
      <c r="G761" s="10">
        <v>3.8330271971965399</v>
      </c>
      <c r="H761" s="8">
        <v>3257</v>
      </c>
      <c r="I761" s="8">
        <v>780</v>
      </c>
      <c r="J761" s="8">
        <v>4037</v>
      </c>
      <c r="K761" s="10">
        <v>3.40676229508197</v>
      </c>
      <c r="L761" s="11">
        <v>4718.7604656923504</v>
      </c>
      <c r="M761" s="10">
        <v>0.41222149562924998</v>
      </c>
      <c r="N761" s="8">
        <v>271</v>
      </c>
      <c r="O761" s="10">
        <v>12.448132780083</v>
      </c>
      <c r="P761" s="8" t="s">
        <v>10</v>
      </c>
      <c r="Q761" s="8" t="s">
        <v>10</v>
      </c>
      <c r="R761" s="8" t="s">
        <v>10</v>
      </c>
      <c r="S761" s="8" t="s">
        <v>10</v>
      </c>
      <c r="T761" s="8">
        <v>8184</v>
      </c>
      <c r="U761" s="10">
        <v>5.1928020565552799</v>
      </c>
      <c r="V761" s="8">
        <v>3392</v>
      </c>
      <c r="W761" s="10">
        <v>2.4773413897281</v>
      </c>
      <c r="X761" s="8">
        <v>1146</v>
      </c>
      <c r="Y761" s="10">
        <v>0.43821209465382299</v>
      </c>
      <c r="Z761" s="8">
        <v>678</v>
      </c>
      <c r="AA761" s="10">
        <v>-1.73913043478261</v>
      </c>
      <c r="AB761" s="8">
        <v>2927</v>
      </c>
      <c r="AC761" s="10">
        <v>12.6635873749038</v>
      </c>
      <c r="AD761" s="8">
        <v>41</v>
      </c>
      <c r="AE761" s="10">
        <v>0</v>
      </c>
    </row>
    <row r="762" spans="1:31" x14ac:dyDescent="0.2">
      <c r="A762" s="17" t="s">
        <v>82</v>
      </c>
      <c r="B762" s="17" t="s">
        <v>575</v>
      </c>
      <c r="C762" s="4" t="s">
        <v>576</v>
      </c>
      <c r="D762" s="37" t="s">
        <v>26</v>
      </c>
      <c r="E762" s="4">
        <v>2015</v>
      </c>
      <c r="F762" s="5">
        <v>4404410</v>
      </c>
      <c r="G762" s="6" t="s">
        <v>10</v>
      </c>
      <c r="H762" s="4">
        <v>1555</v>
      </c>
      <c r="I762" s="4">
        <v>111</v>
      </c>
      <c r="J762" s="4">
        <v>1666</v>
      </c>
      <c r="K762" s="6" t="s">
        <v>10</v>
      </c>
      <c r="L762" s="7">
        <v>2643.7034813925602</v>
      </c>
      <c r="M762" s="6" t="s">
        <v>10</v>
      </c>
      <c r="N762" s="4">
        <v>215</v>
      </c>
      <c r="O762" s="6" t="s">
        <v>10</v>
      </c>
      <c r="P762" s="4" t="s">
        <v>10</v>
      </c>
      <c r="Q762" s="4" t="s">
        <v>10</v>
      </c>
      <c r="R762" s="4" t="s">
        <v>10</v>
      </c>
      <c r="S762" s="4" t="s">
        <v>10</v>
      </c>
      <c r="T762" s="4">
        <v>3217</v>
      </c>
      <c r="U762" s="6" t="s">
        <v>10</v>
      </c>
      <c r="V762" s="4">
        <v>908</v>
      </c>
      <c r="W762" s="6" t="s">
        <v>10</v>
      </c>
      <c r="X762" s="4">
        <v>804</v>
      </c>
      <c r="Y762" s="6" t="s">
        <v>10</v>
      </c>
      <c r="Z762" s="4">
        <v>295</v>
      </c>
      <c r="AA762" s="6" t="s">
        <v>10</v>
      </c>
      <c r="AB762" s="4">
        <v>1112</v>
      </c>
      <c r="AC762" s="6" t="s">
        <v>10</v>
      </c>
      <c r="AD762" s="4">
        <v>98</v>
      </c>
      <c r="AE762" s="6" t="s">
        <v>10</v>
      </c>
    </row>
    <row r="763" spans="1:31" x14ac:dyDescent="0.2">
      <c r="A763" s="36" t="s">
        <v>82</v>
      </c>
      <c r="B763" s="36" t="s">
        <v>575</v>
      </c>
      <c r="C763" s="8" t="s">
        <v>576</v>
      </c>
      <c r="D763" s="38" t="s">
        <v>26</v>
      </c>
      <c r="E763" s="8">
        <v>2016</v>
      </c>
      <c r="F763" s="9">
        <v>5030641</v>
      </c>
      <c r="G763" s="10">
        <v>14.218272140877</v>
      </c>
      <c r="H763" s="8">
        <v>1489</v>
      </c>
      <c r="I763" s="8">
        <v>130</v>
      </c>
      <c r="J763" s="8">
        <v>1619</v>
      </c>
      <c r="K763" s="10">
        <v>-2.8211284513805501</v>
      </c>
      <c r="L763" s="11">
        <v>3107.2520074119798</v>
      </c>
      <c r="M763" s="10">
        <v>17.534058917048199</v>
      </c>
      <c r="N763" s="8">
        <v>162</v>
      </c>
      <c r="O763" s="10">
        <v>-24.6511627906977</v>
      </c>
      <c r="P763" s="8" t="s">
        <v>10</v>
      </c>
      <c r="Q763" s="8" t="s">
        <v>10</v>
      </c>
      <c r="R763" s="8" t="s">
        <v>10</v>
      </c>
      <c r="S763" s="8" t="s">
        <v>10</v>
      </c>
      <c r="T763" s="8">
        <v>3059</v>
      </c>
      <c r="U763" s="10">
        <v>-4.9114081442337501</v>
      </c>
      <c r="V763" s="8">
        <v>901</v>
      </c>
      <c r="W763" s="10">
        <v>-0.77092511013215903</v>
      </c>
      <c r="X763" s="8">
        <v>735</v>
      </c>
      <c r="Y763" s="10">
        <v>-8.5820895522388003</v>
      </c>
      <c r="Z763" s="8">
        <v>117</v>
      </c>
      <c r="AA763" s="10">
        <v>-60.338983050847503</v>
      </c>
      <c r="AB763" s="8">
        <v>1208</v>
      </c>
      <c r="AC763" s="10">
        <v>8.6330935251798504</v>
      </c>
      <c r="AD763" s="8">
        <v>98</v>
      </c>
      <c r="AE763" s="10">
        <v>0</v>
      </c>
    </row>
    <row r="764" spans="1:31" x14ac:dyDescent="0.2">
      <c r="A764" s="36" t="s">
        <v>82</v>
      </c>
      <c r="B764" s="36" t="s">
        <v>575</v>
      </c>
      <c r="C764" s="8" t="s">
        <v>576</v>
      </c>
      <c r="D764" s="38" t="s">
        <v>26</v>
      </c>
      <c r="E764" s="8">
        <v>2017</v>
      </c>
      <c r="F764" s="9">
        <v>5255658</v>
      </c>
      <c r="G764" s="10">
        <v>4.4729289965234997</v>
      </c>
      <c r="H764" s="8">
        <v>1657</v>
      </c>
      <c r="I764" s="8">
        <v>126</v>
      </c>
      <c r="J764" s="8">
        <v>1783</v>
      </c>
      <c r="K764" s="10">
        <v>10.129709697344</v>
      </c>
      <c r="L764" s="11">
        <v>2947.6489063376298</v>
      </c>
      <c r="M764" s="10">
        <v>-5.13647109064972</v>
      </c>
      <c r="N764" s="8">
        <v>207</v>
      </c>
      <c r="O764" s="10">
        <v>27.7777777777778</v>
      </c>
      <c r="P764" s="8" t="s">
        <v>10</v>
      </c>
      <c r="Q764" s="8" t="s">
        <v>10</v>
      </c>
      <c r="R764" s="8" t="s">
        <v>10</v>
      </c>
      <c r="S764" s="8" t="s">
        <v>10</v>
      </c>
      <c r="T764" s="8">
        <v>3332</v>
      </c>
      <c r="U764" s="10">
        <v>8.9244851258581299</v>
      </c>
      <c r="V764" s="8">
        <v>1034</v>
      </c>
      <c r="W764" s="10">
        <v>14.761376248612599</v>
      </c>
      <c r="X764" s="8">
        <v>691</v>
      </c>
      <c r="Y764" s="10">
        <v>-5.9863945578231297</v>
      </c>
      <c r="Z764" s="8">
        <v>294</v>
      </c>
      <c r="AA764" s="10">
        <v>151.28205128205099</v>
      </c>
      <c r="AB764" s="8">
        <v>1276</v>
      </c>
      <c r="AC764" s="10">
        <v>5.6291390728476802</v>
      </c>
      <c r="AD764" s="8">
        <v>37</v>
      </c>
      <c r="AE764" s="10">
        <v>-62.244897959183703</v>
      </c>
    </row>
    <row r="765" spans="1:31" x14ac:dyDescent="0.2">
      <c r="A765" s="36" t="s">
        <v>82</v>
      </c>
      <c r="B765" s="36" t="s">
        <v>575</v>
      </c>
      <c r="C765" s="8" t="s">
        <v>576</v>
      </c>
      <c r="D765" s="38" t="s">
        <v>26</v>
      </c>
      <c r="E765" s="8">
        <v>2018</v>
      </c>
      <c r="F765" s="9">
        <v>5575184</v>
      </c>
      <c r="G765" s="10">
        <v>6.0796573901878803</v>
      </c>
      <c r="H765" s="8">
        <v>1546</v>
      </c>
      <c r="I765" s="8">
        <v>136</v>
      </c>
      <c r="J765" s="8">
        <v>1682</v>
      </c>
      <c r="K765" s="10">
        <v>-5.6646102075154197</v>
      </c>
      <c r="L765" s="11">
        <v>3314.6159334126</v>
      </c>
      <c r="M765" s="10">
        <v>12.4494822394203</v>
      </c>
      <c r="N765" s="8">
        <v>205</v>
      </c>
      <c r="O765" s="10">
        <v>-0.96618357487923101</v>
      </c>
      <c r="P765" s="8" t="s">
        <v>10</v>
      </c>
      <c r="Q765" s="8" t="s">
        <v>10</v>
      </c>
      <c r="R765" s="8" t="s">
        <v>10</v>
      </c>
      <c r="S765" s="8" t="s">
        <v>10</v>
      </c>
      <c r="T765" s="8">
        <v>2883</v>
      </c>
      <c r="U765" s="10">
        <v>-13.475390156062399</v>
      </c>
      <c r="V765" s="8">
        <v>1016</v>
      </c>
      <c r="W765" s="10">
        <v>-1.7408123791102601</v>
      </c>
      <c r="X765" s="8">
        <v>457</v>
      </c>
      <c r="Y765" s="10">
        <v>-33.863965267727899</v>
      </c>
      <c r="Z765" s="8">
        <v>178</v>
      </c>
      <c r="AA765" s="10">
        <v>-39.455782312925201</v>
      </c>
      <c r="AB765" s="8">
        <v>1185</v>
      </c>
      <c r="AC765" s="10">
        <v>-7.1316614420062701</v>
      </c>
      <c r="AD765" s="8">
        <v>47</v>
      </c>
      <c r="AE765" s="10">
        <v>27.027027027027</v>
      </c>
    </row>
    <row r="766" spans="1:31" x14ac:dyDescent="0.2">
      <c r="A766" s="36" t="s">
        <v>82</v>
      </c>
      <c r="B766" s="36" t="s">
        <v>575</v>
      </c>
      <c r="C766" s="8" t="s">
        <v>576</v>
      </c>
      <c r="D766" s="38" t="s">
        <v>26</v>
      </c>
      <c r="E766" s="8">
        <v>2019</v>
      </c>
      <c r="F766" s="9">
        <v>7066690</v>
      </c>
      <c r="G766" s="10">
        <v>26.752587896650599</v>
      </c>
      <c r="H766" s="8">
        <v>1462</v>
      </c>
      <c r="I766" s="8">
        <v>105</v>
      </c>
      <c r="J766" s="8">
        <v>1567</v>
      </c>
      <c r="K766" s="10">
        <v>-6.8370986920332903</v>
      </c>
      <c r="L766" s="11">
        <v>4509.6936821952804</v>
      </c>
      <c r="M766" s="10">
        <v>36.054788029461598</v>
      </c>
      <c r="N766" s="8">
        <v>125</v>
      </c>
      <c r="O766" s="10">
        <v>-39.024390243902403</v>
      </c>
      <c r="P766" s="8" t="s">
        <v>10</v>
      </c>
      <c r="Q766" s="8" t="s">
        <v>10</v>
      </c>
      <c r="R766" s="8" t="s">
        <v>10</v>
      </c>
      <c r="S766" s="8" t="s">
        <v>10</v>
      </c>
      <c r="T766" s="8">
        <v>3135</v>
      </c>
      <c r="U766" s="10">
        <v>8.7408949011446495</v>
      </c>
      <c r="V766" s="8">
        <v>945</v>
      </c>
      <c r="W766" s="10">
        <v>-6.9881889763779501</v>
      </c>
      <c r="X766" s="8">
        <v>468</v>
      </c>
      <c r="Y766" s="10">
        <v>2.4070021881838199</v>
      </c>
      <c r="Z766" s="8">
        <v>430</v>
      </c>
      <c r="AA766" s="10">
        <v>141.57303370786499</v>
      </c>
      <c r="AB766" s="8">
        <v>1159</v>
      </c>
      <c r="AC766" s="10">
        <v>-2.1940928270042201</v>
      </c>
      <c r="AD766" s="8">
        <v>133</v>
      </c>
      <c r="AE766" s="10">
        <v>182.97872340425499</v>
      </c>
    </row>
    <row r="767" spans="1:31" x14ac:dyDescent="0.2">
      <c r="A767" s="36" t="s">
        <v>82</v>
      </c>
      <c r="B767" s="36" t="s">
        <v>575</v>
      </c>
      <c r="C767" s="8" t="s">
        <v>576</v>
      </c>
      <c r="D767" s="38" t="s">
        <v>26</v>
      </c>
      <c r="E767" s="8">
        <v>2020</v>
      </c>
      <c r="F767" s="9">
        <v>7262886</v>
      </c>
      <c r="G767" s="10">
        <v>2.7763493233748702</v>
      </c>
      <c r="H767" s="8">
        <v>1402</v>
      </c>
      <c r="I767" s="8">
        <v>186</v>
      </c>
      <c r="J767" s="8">
        <v>1588</v>
      </c>
      <c r="K767" s="10">
        <v>1.34014039566051</v>
      </c>
      <c r="L767" s="11">
        <v>4573.6057934508799</v>
      </c>
      <c r="M767" s="10">
        <v>1.4172162403831301</v>
      </c>
      <c r="N767" s="8">
        <v>132</v>
      </c>
      <c r="O767" s="10">
        <v>5.6</v>
      </c>
      <c r="P767" s="8" t="s">
        <v>10</v>
      </c>
      <c r="Q767" s="8" t="s">
        <v>10</v>
      </c>
      <c r="R767" s="8" t="s">
        <v>10</v>
      </c>
      <c r="S767" s="8" t="s">
        <v>10</v>
      </c>
      <c r="T767" s="8">
        <v>3480</v>
      </c>
      <c r="U767" s="10">
        <v>11.004784688995199</v>
      </c>
      <c r="V767" s="8">
        <v>814</v>
      </c>
      <c r="W767" s="10">
        <v>-13.8624338624339</v>
      </c>
      <c r="X767" s="8">
        <v>393</v>
      </c>
      <c r="Y767" s="10">
        <v>-16.025641025641001</v>
      </c>
      <c r="Z767" s="8">
        <v>544</v>
      </c>
      <c r="AA767" s="10">
        <v>26.511627906976699</v>
      </c>
      <c r="AB767" s="8">
        <v>1304</v>
      </c>
      <c r="AC767" s="10">
        <v>12.510785159620401</v>
      </c>
      <c r="AD767" s="8">
        <v>425</v>
      </c>
      <c r="AE767" s="10">
        <v>219.54887218045101</v>
      </c>
    </row>
    <row r="768" spans="1:31" x14ac:dyDescent="0.2">
      <c r="A768" s="17" t="s">
        <v>77</v>
      </c>
      <c r="B768" s="17" t="s">
        <v>573</v>
      </c>
      <c r="C768" s="4" t="s">
        <v>574</v>
      </c>
      <c r="D768" s="37" t="s">
        <v>27</v>
      </c>
      <c r="E768" s="4">
        <v>2015</v>
      </c>
      <c r="F768" s="5">
        <v>2138663</v>
      </c>
      <c r="G768" s="6" t="s">
        <v>10</v>
      </c>
      <c r="H768" s="4">
        <v>462</v>
      </c>
      <c r="I768" s="4">
        <v>99</v>
      </c>
      <c r="J768" s="4">
        <v>561</v>
      </c>
      <c r="K768" s="6" t="s">
        <v>10</v>
      </c>
      <c r="L768" s="7">
        <v>3812.2335115864498</v>
      </c>
      <c r="M768" s="6" t="s">
        <v>10</v>
      </c>
      <c r="N768" s="4">
        <v>94</v>
      </c>
      <c r="O768" s="6" t="s">
        <v>10</v>
      </c>
      <c r="P768" s="4" t="s">
        <v>10</v>
      </c>
      <c r="Q768" s="4" t="s">
        <v>10</v>
      </c>
      <c r="R768" s="4" t="s">
        <v>10</v>
      </c>
      <c r="S768" s="4" t="s">
        <v>10</v>
      </c>
      <c r="T768" s="4">
        <v>1047</v>
      </c>
      <c r="U768" s="6" t="s">
        <v>10</v>
      </c>
      <c r="V768" s="4">
        <v>366</v>
      </c>
      <c r="W768" s="6" t="s">
        <v>10</v>
      </c>
      <c r="X768" s="4">
        <v>128</v>
      </c>
      <c r="Y768" s="6" t="s">
        <v>10</v>
      </c>
      <c r="Z768" s="4">
        <v>2</v>
      </c>
      <c r="AA768" s="6" t="s">
        <v>10</v>
      </c>
      <c r="AB768" s="4">
        <v>551</v>
      </c>
      <c r="AC768" s="6" t="s">
        <v>10</v>
      </c>
      <c r="AD768" s="4">
        <v>0</v>
      </c>
      <c r="AE768" s="6" t="s">
        <v>10</v>
      </c>
    </row>
    <row r="769" spans="1:31" x14ac:dyDescent="0.2">
      <c r="A769" s="36" t="s">
        <v>77</v>
      </c>
      <c r="B769" s="36" t="s">
        <v>573</v>
      </c>
      <c r="C769" s="8" t="s">
        <v>574</v>
      </c>
      <c r="D769" s="38" t="s">
        <v>27</v>
      </c>
      <c r="E769" s="8">
        <v>2016</v>
      </c>
      <c r="F769" s="9">
        <v>2479662</v>
      </c>
      <c r="G769" s="10">
        <v>15.944494293864899</v>
      </c>
      <c r="H769" s="8">
        <v>492</v>
      </c>
      <c r="I769" s="8">
        <v>79</v>
      </c>
      <c r="J769" s="8">
        <v>571</v>
      </c>
      <c r="K769" s="10">
        <v>1.7825311942958999</v>
      </c>
      <c r="L769" s="11">
        <v>4342.6654991243404</v>
      </c>
      <c r="M769" s="10">
        <v>13.913942730049399</v>
      </c>
      <c r="N769" s="8">
        <v>39</v>
      </c>
      <c r="O769" s="10">
        <v>-58.510638297872298</v>
      </c>
      <c r="P769" s="8" t="s">
        <v>10</v>
      </c>
      <c r="Q769" s="8" t="s">
        <v>10</v>
      </c>
      <c r="R769" s="8" t="s">
        <v>10</v>
      </c>
      <c r="S769" s="8" t="s">
        <v>10</v>
      </c>
      <c r="T769" s="8">
        <v>1146</v>
      </c>
      <c r="U769" s="10">
        <v>9.4555873925501501</v>
      </c>
      <c r="V769" s="8">
        <v>335</v>
      </c>
      <c r="W769" s="10">
        <v>-8.4699453551912605</v>
      </c>
      <c r="X769" s="8">
        <v>218</v>
      </c>
      <c r="Y769" s="10">
        <v>70.3125</v>
      </c>
      <c r="Z769" s="8">
        <v>47</v>
      </c>
      <c r="AA769" s="10">
        <v>2250</v>
      </c>
      <c r="AB769" s="8">
        <v>546</v>
      </c>
      <c r="AC769" s="10">
        <v>-0.90744101633394303</v>
      </c>
      <c r="AD769" s="8">
        <v>0</v>
      </c>
      <c r="AE769" s="10" t="s">
        <v>10</v>
      </c>
    </row>
    <row r="770" spans="1:31" x14ac:dyDescent="0.2">
      <c r="A770" s="36" t="s">
        <v>77</v>
      </c>
      <c r="B770" s="36" t="s">
        <v>573</v>
      </c>
      <c r="C770" s="8" t="s">
        <v>574</v>
      </c>
      <c r="D770" s="38" t="s">
        <v>27</v>
      </c>
      <c r="E770" s="8">
        <v>2017</v>
      </c>
      <c r="F770" s="9">
        <v>2575661</v>
      </c>
      <c r="G770" s="10">
        <v>3.8714550612139802</v>
      </c>
      <c r="H770" s="8">
        <v>464</v>
      </c>
      <c r="I770" s="8">
        <v>111</v>
      </c>
      <c r="J770" s="8">
        <v>575</v>
      </c>
      <c r="K770" s="10">
        <v>0.70052539404552605</v>
      </c>
      <c r="L770" s="11">
        <v>4479.4104347826096</v>
      </c>
      <c r="M770" s="10">
        <v>3.1488710260055401</v>
      </c>
      <c r="N770" s="8">
        <v>39</v>
      </c>
      <c r="O770" s="10">
        <v>0</v>
      </c>
      <c r="P770" s="8" t="s">
        <v>10</v>
      </c>
      <c r="Q770" s="8" t="s">
        <v>10</v>
      </c>
      <c r="R770" s="8" t="s">
        <v>10</v>
      </c>
      <c r="S770" s="8" t="s">
        <v>10</v>
      </c>
      <c r="T770" s="8">
        <v>1237</v>
      </c>
      <c r="U770" s="10">
        <v>7.9406631762652697</v>
      </c>
      <c r="V770" s="8">
        <v>427</v>
      </c>
      <c r="W770" s="10">
        <v>27.462686567164202</v>
      </c>
      <c r="X770" s="8">
        <v>134</v>
      </c>
      <c r="Y770" s="10">
        <v>-38.5321100917431</v>
      </c>
      <c r="Z770" s="8">
        <v>74</v>
      </c>
      <c r="AA770" s="10">
        <v>57.446808510638299</v>
      </c>
      <c r="AB770" s="8">
        <v>602</v>
      </c>
      <c r="AC770" s="10">
        <v>10.2564102564103</v>
      </c>
      <c r="AD770" s="8">
        <v>0</v>
      </c>
      <c r="AE770" s="10" t="s">
        <v>10</v>
      </c>
    </row>
    <row r="771" spans="1:31" x14ac:dyDescent="0.2">
      <c r="A771" s="36" t="s">
        <v>77</v>
      </c>
      <c r="B771" s="36" t="s">
        <v>573</v>
      </c>
      <c r="C771" s="8" t="s">
        <v>574</v>
      </c>
      <c r="D771" s="38" t="s">
        <v>27</v>
      </c>
      <c r="E771" s="8">
        <v>2018</v>
      </c>
      <c r="F771" s="9">
        <v>2671577</v>
      </c>
      <c r="G771" s="10">
        <v>3.72393727280105</v>
      </c>
      <c r="H771" s="8">
        <v>515</v>
      </c>
      <c r="I771" s="8">
        <v>58</v>
      </c>
      <c r="J771" s="8">
        <v>573</v>
      </c>
      <c r="K771" s="10">
        <v>-0.347826086956526</v>
      </c>
      <c r="L771" s="11">
        <v>4662.4380453752201</v>
      </c>
      <c r="M771" s="10">
        <v>4.08597544827329</v>
      </c>
      <c r="N771" s="8">
        <v>33</v>
      </c>
      <c r="O771" s="10">
        <v>-15.384615384615399</v>
      </c>
      <c r="P771" s="8" t="s">
        <v>10</v>
      </c>
      <c r="Q771" s="8" t="s">
        <v>10</v>
      </c>
      <c r="R771" s="8" t="s">
        <v>10</v>
      </c>
      <c r="S771" s="8" t="s">
        <v>10</v>
      </c>
      <c r="T771" s="8">
        <v>1302</v>
      </c>
      <c r="U771" s="10">
        <v>5.2546483427647503</v>
      </c>
      <c r="V771" s="8">
        <v>368</v>
      </c>
      <c r="W771" s="10">
        <v>-13.8173302107728</v>
      </c>
      <c r="X771" s="8">
        <v>144</v>
      </c>
      <c r="Y771" s="10">
        <v>7.4626865671641802</v>
      </c>
      <c r="Z771" s="8">
        <v>215</v>
      </c>
      <c r="AA771" s="10">
        <v>190.540540540541</v>
      </c>
      <c r="AB771" s="8">
        <v>575</v>
      </c>
      <c r="AC771" s="10">
        <v>-4.4850498338870404</v>
      </c>
      <c r="AD771" s="8">
        <v>0</v>
      </c>
      <c r="AE771" s="10" t="s">
        <v>10</v>
      </c>
    </row>
    <row r="772" spans="1:31" x14ac:dyDescent="0.2">
      <c r="A772" s="36" t="s">
        <v>77</v>
      </c>
      <c r="B772" s="36" t="s">
        <v>573</v>
      </c>
      <c r="C772" s="8" t="s">
        <v>574</v>
      </c>
      <c r="D772" s="38" t="s">
        <v>27</v>
      </c>
      <c r="E772" s="8">
        <v>2019</v>
      </c>
      <c r="F772" s="9">
        <v>2694231</v>
      </c>
      <c r="G772" s="10">
        <v>0.84796358106091796</v>
      </c>
      <c r="H772" s="8">
        <v>536</v>
      </c>
      <c r="I772" s="8">
        <v>57</v>
      </c>
      <c r="J772" s="8">
        <v>593</v>
      </c>
      <c r="K772" s="10">
        <v>3.49040139616057</v>
      </c>
      <c r="L772" s="11">
        <v>4543.3912310286696</v>
      </c>
      <c r="M772" s="10">
        <v>-2.5533168095313501</v>
      </c>
      <c r="N772" s="8">
        <v>20</v>
      </c>
      <c r="O772" s="10">
        <v>-39.393939393939398</v>
      </c>
      <c r="P772" s="8" t="s">
        <v>10</v>
      </c>
      <c r="Q772" s="8" t="s">
        <v>10</v>
      </c>
      <c r="R772" s="8" t="s">
        <v>10</v>
      </c>
      <c r="S772" s="8" t="s">
        <v>10</v>
      </c>
      <c r="T772" s="8">
        <v>1379</v>
      </c>
      <c r="U772" s="10">
        <v>5.9139784946236498</v>
      </c>
      <c r="V772" s="8">
        <v>320</v>
      </c>
      <c r="W772" s="10">
        <v>-13.0434782608696</v>
      </c>
      <c r="X772" s="8">
        <v>300</v>
      </c>
      <c r="Y772" s="10">
        <v>108.333333333333</v>
      </c>
      <c r="Z772" s="8">
        <v>176</v>
      </c>
      <c r="AA772" s="10">
        <v>-18.139534883720899</v>
      </c>
      <c r="AB772" s="8">
        <v>583</v>
      </c>
      <c r="AC772" s="10">
        <v>1.39130434782608</v>
      </c>
      <c r="AD772" s="8">
        <v>0</v>
      </c>
      <c r="AE772" s="10" t="s">
        <v>10</v>
      </c>
    </row>
    <row r="773" spans="1:31" x14ac:dyDescent="0.2">
      <c r="A773" s="36" t="s">
        <v>77</v>
      </c>
      <c r="B773" s="36" t="s">
        <v>573</v>
      </c>
      <c r="C773" s="8" t="s">
        <v>574</v>
      </c>
      <c r="D773" s="38" t="s">
        <v>27</v>
      </c>
      <c r="E773" s="8">
        <v>2020</v>
      </c>
      <c r="F773" s="9">
        <v>2849774</v>
      </c>
      <c r="G773" s="10">
        <v>5.7731872285635504</v>
      </c>
      <c r="H773" s="8">
        <v>558</v>
      </c>
      <c r="I773" s="8">
        <v>61</v>
      </c>
      <c r="J773" s="8">
        <v>619</v>
      </c>
      <c r="K773" s="10">
        <v>4.3844856661045402</v>
      </c>
      <c r="L773" s="11">
        <v>4603.8352180937</v>
      </c>
      <c r="M773" s="10">
        <v>1.3303716099162901</v>
      </c>
      <c r="N773" s="8">
        <v>48</v>
      </c>
      <c r="O773" s="10">
        <v>140</v>
      </c>
      <c r="P773" s="8" t="s">
        <v>10</v>
      </c>
      <c r="Q773" s="8" t="s">
        <v>10</v>
      </c>
      <c r="R773" s="8" t="s">
        <v>10</v>
      </c>
      <c r="S773" s="8" t="s">
        <v>10</v>
      </c>
      <c r="T773" s="8">
        <v>1422</v>
      </c>
      <c r="U773" s="10">
        <v>3.1182015953589599</v>
      </c>
      <c r="V773" s="8">
        <v>320</v>
      </c>
      <c r="W773" s="10">
        <v>0</v>
      </c>
      <c r="X773" s="8">
        <v>303</v>
      </c>
      <c r="Y773" s="10">
        <v>1</v>
      </c>
      <c r="Z773" s="8">
        <v>229</v>
      </c>
      <c r="AA773" s="10">
        <v>30.113636363636399</v>
      </c>
      <c r="AB773" s="8">
        <v>570</v>
      </c>
      <c r="AC773" s="10">
        <v>-2.2298456260720401</v>
      </c>
      <c r="AD773" s="8">
        <v>0</v>
      </c>
      <c r="AE773" s="10" t="s">
        <v>10</v>
      </c>
    </row>
    <row r="774" spans="1:31" x14ac:dyDescent="0.2">
      <c r="A774" s="17" t="s">
        <v>77</v>
      </c>
      <c r="B774" s="17" t="s">
        <v>571</v>
      </c>
      <c r="C774" s="4" t="s">
        <v>572</v>
      </c>
      <c r="D774" s="37" t="s">
        <v>27</v>
      </c>
      <c r="E774" s="4">
        <v>2015</v>
      </c>
      <c r="F774" s="5">
        <v>1867911</v>
      </c>
      <c r="G774" s="6" t="s">
        <v>10</v>
      </c>
      <c r="H774" s="4">
        <v>372</v>
      </c>
      <c r="I774" s="4">
        <v>33</v>
      </c>
      <c r="J774" s="4">
        <v>405</v>
      </c>
      <c r="K774" s="6" t="s">
        <v>10</v>
      </c>
      <c r="L774" s="7">
        <v>4612.1259259259296</v>
      </c>
      <c r="M774" s="6" t="s">
        <v>10</v>
      </c>
      <c r="N774" s="4">
        <v>82</v>
      </c>
      <c r="O774" s="6" t="s">
        <v>10</v>
      </c>
      <c r="P774" s="4" t="s">
        <v>10</v>
      </c>
      <c r="Q774" s="4" t="s">
        <v>10</v>
      </c>
      <c r="R774" s="4" t="s">
        <v>10</v>
      </c>
      <c r="S774" s="4" t="s">
        <v>10</v>
      </c>
      <c r="T774" s="4">
        <v>808</v>
      </c>
      <c r="U774" s="6" t="s">
        <v>10</v>
      </c>
      <c r="V774" s="4">
        <v>330</v>
      </c>
      <c r="W774" s="6" t="s">
        <v>10</v>
      </c>
      <c r="X774" s="4">
        <v>78</v>
      </c>
      <c r="Y774" s="6" t="s">
        <v>10</v>
      </c>
      <c r="Z774" s="4">
        <v>0</v>
      </c>
      <c r="AA774" s="6" t="s">
        <v>10</v>
      </c>
      <c r="AB774" s="4">
        <v>400</v>
      </c>
      <c r="AC774" s="6" t="s">
        <v>10</v>
      </c>
      <c r="AD774" s="4">
        <v>0</v>
      </c>
      <c r="AE774" s="6" t="s">
        <v>10</v>
      </c>
    </row>
    <row r="775" spans="1:31" x14ac:dyDescent="0.2">
      <c r="A775" s="36" t="s">
        <v>77</v>
      </c>
      <c r="B775" s="36" t="s">
        <v>571</v>
      </c>
      <c r="C775" s="8" t="s">
        <v>572</v>
      </c>
      <c r="D775" s="38" t="s">
        <v>27</v>
      </c>
      <c r="E775" s="8">
        <v>2016</v>
      </c>
      <c r="F775" s="9">
        <v>1780468</v>
      </c>
      <c r="G775" s="10">
        <v>-4.6813258233395398</v>
      </c>
      <c r="H775" s="8">
        <v>334</v>
      </c>
      <c r="I775" s="8">
        <v>47</v>
      </c>
      <c r="J775" s="8">
        <v>381</v>
      </c>
      <c r="K775" s="10">
        <v>-5.9259259259259203</v>
      </c>
      <c r="L775" s="11">
        <v>4673.1443569553803</v>
      </c>
      <c r="M775" s="10">
        <v>1.32300010904851</v>
      </c>
      <c r="N775" s="8">
        <v>194</v>
      </c>
      <c r="O775" s="10">
        <v>136.585365853659</v>
      </c>
      <c r="P775" s="8" t="s">
        <v>10</v>
      </c>
      <c r="Q775" s="8" t="s">
        <v>10</v>
      </c>
      <c r="R775" s="8" t="s">
        <v>10</v>
      </c>
      <c r="S775" s="8" t="s">
        <v>10</v>
      </c>
      <c r="T775" s="8">
        <v>850</v>
      </c>
      <c r="U775" s="10">
        <v>5.1980198019802</v>
      </c>
      <c r="V775" s="8">
        <v>330</v>
      </c>
      <c r="W775" s="10">
        <v>0</v>
      </c>
      <c r="X775" s="8">
        <v>100</v>
      </c>
      <c r="Y775" s="10">
        <v>28.205128205128201</v>
      </c>
      <c r="Z775" s="8">
        <v>0</v>
      </c>
      <c r="AA775" s="10" t="s">
        <v>10</v>
      </c>
      <c r="AB775" s="8">
        <v>420</v>
      </c>
      <c r="AC775" s="10">
        <v>5</v>
      </c>
      <c r="AD775" s="8">
        <v>0</v>
      </c>
      <c r="AE775" s="10" t="s">
        <v>10</v>
      </c>
    </row>
    <row r="776" spans="1:31" x14ac:dyDescent="0.2">
      <c r="A776" s="36" t="s">
        <v>77</v>
      </c>
      <c r="B776" s="36" t="s">
        <v>571</v>
      </c>
      <c r="C776" s="8" t="s">
        <v>572</v>
      </c>
      <c r="D776" s="38" t="s">
        <v>27</v>
      </c>
      <c r="E776" s="8">
        <v>2017</v>
      </c>
      <c r="F776" s="9">
        <v>1935736</v>
      </c>
      <c r="G776" s="10">
        <v>8.7206285089088897</v>
      </c>
      <c r="H776" s="8">
        <v>322</v>
      </c>
      <c r="I776" s="8">
        <v>34</v>
      </c>
      <c r="J776" s="8">
        <v>356</v>
      </c>
      <c r="K776" s="10">
        <v>-6.5616797900262398</v>
      </c>
      <c r="L776" s="11">
        <v>5437.4606741572998</v>
      </c>
      <c r="M776" s="10">
        <v>16.355504106444599</v>
      </c>
      <c r="N776" s="8">
        <v>119</v>
      </c>
      <c r="O776" s="10">
        <v>-38.659793814433002</v>
      </c>
      <c r="P776" s="8" t="s">
        <v>10</v>
      </c>
      <c r="Q776" s="8" t="s">
        <v>10</v>
      </c>
      <c r="R776" s="8" t="s">
        <v>10</v>
      </c>
      <c r="S776" s="8" t="s">
        <v>10</v>
      </c>
      <c r="T776" s="8">
        <v>719</v>
      </c>
      <c r="U776" s="10">
        <v>-15.411764705882399</v>
      </c>
      <c r="V776" s="8">
        <v>277</v>
      </c>
      <c r="W776" s="10">
        <v>-16.060606060606101</v>
      </c>
      <c r="X776" s="8">
        <v>62</v>
      </c>
      <c r="Y776" s="10">
        <v>-38</v>
      </c>
      <c r="Z776" s="8">
        <v>0</v>
      </c>
      <c r="AA776" s="10" t="s">
        <v>10</v>
      </c>
      <c r="AB776" s="8">
        <v>380</v>
      </c>
      <c r="AC776" s="10">
        <v>-9.5238095238095202</v>
      </c>
      <c r="AD776" s="8">
        <v>0</v>
      </c>
      <c r="AE776" s="10" t="s">
        <v>10</v>
      </c>
    </row>
    <row r="777" spans="1:31" x14ac:dyDescent="0.2">
      <c r="A777" s="36" t="s">
        <v>77</v>
      </c>
      <c r="B777" s="36" t="s">
        <v>571</v>
      </c>
      <c r="C777" s="8" t="s">
        <v>572</v>
      </c>
      <c r="D777" s="38" t="s">
        <v>27</v>
      </c>
      <c r="E777" s="8">
        <v>2018</v>
      </c>
      <c r="F777" s="9">
        <v>1871426</v>
      </c>
      <c r="G777" s="10">
        <v>-3.3222505548277201</v>
      </c>
      <c r="H777" s="8">
        <v>347</v>
      </c>
      <c r="I777" s="8">
        <v>61</v>
      </c>
      <c r="J777" s="8">
        <v>408</v>
      </c>
      <c r="K777" s="10">
        <v>14.6067415730337</v>
      </c>
      <c r="L777" s="11">
        <v>4586.8284313725499</v>
      </c>
      <c r="M777" s="10">
        <v>-15.6439245037222</v>
      </c>
      <c r="N777" s="8">
        <v>141</v>
      </c>
      <c r="O777" s="10">
        <v>18.487394957983199</v>
      </c>
      <c r="P777" s="8" t="s">
        <v>10</v>
      </c>
      <c r="Q777" s="8" t="s">
        <v>10</v>
      </c>
      <c r="R777" s="8" t="s">
        <v>10</v>
      </c>
      <c r="S777" s="8" t="s">
        <v>10</v>
      </c>
      <c r="T777" s="8">
        <v>777</v>
      </c>
      <c r="U777" s="10">
        <v>8.0667593880389408</v>
      </c>
      <c r="V777" s="8">
        <v>289</v>
      </c>
      <c r="W777" s="10">
        <v>4.3321299638989101</v>
      </c>
      <c r="X777" s="8">
        <v>95</v>
      </c>
      <c r="Y777" s="10">
        <v>53.225806451612897</v>
      </c>
      <c r="Z777" s="8">
        <v>2</v>
      </c>
      <c r="AA777" s="10" t="s">
        <v>67</v>
      </c>
      <c r="AB777" s="8">
        <v>391</v>
      </c>
      <c r="AC777" s="10">
        <v>2.8947368421052602</v>
      </c>
      <c r="AD777" s="8">
        <v>0</v>
      </c>
      <c r="AE777" s="10" t="s">
        <v>10</v>
      </c>
    </row>
    <row r="778" spans="1:31" x14ac:dyDescent="0.2">
      <c r="A778" s="36" t="s">
        <v>77</v>
      </c>
      <c r="B778" s="36" t="s">
        <v>571</v>
      </c>
      <c r="C778" s="8" t="s">
        <v>572</v>
      </c>
      <c r="D778" s="38" t="s">
        <v>27</v>
      </c>
      <c r="E778" s="8">
        <v>2019</v>
      </c>
      <c r="F778" s="9">
        <v>1754485</v>
      </c>
      <c r="G778" s="10">
        <v>-6.2487643112792099</v>
      </c>
      <c r="H778" s="8">
        <v>373</v>
      </c>
      <c r="I778" s="8">
        <v>68</v>
      </c>
      <c r="J778" s="8">
        <v>441</v>
      </c>
      <c r="K778" s="10">
        <v>8.0882352941176396</v>
      </c>
      <c r="L778" s="11">
        <v>3978.4240362811802</v>
      </c>
      <c r="M778" s="10">
        <v>-13.264162900231099</v>
      </c>
      <c r="N778" s="8">
        <v>192</v>
      </c>
      <c r="O778" s="10">
        <v>36.170212765957402</v>
      </c>
      <c r="P778" s="8" t="s">
        <v>10</v>
      </c>
      <c r="Q778" s="8" t="s">
        <v>10</v>
      </c>
      <c r="R778" s="8" t="s">
        <v>10</v>
      </c>
      <c r="S778" s="8" t="s">
        <v>10</v>
      </c>
      <c r="T778" s="8">
        <v>798</v>
      </c>
      <c r="U778" s="10">
        <v>2.7027027027027</v>
      </c>
      <c r="V778" s="8">
        <v>305</v>
      </c>
      <c r="W778" s="10">
        <v>5.5363321799307901</v>
      </c>
      <c r="X778" s="8">
        <v>68</v>
      </c>
      <c r="Y778" s="10">
        <v>-28.421052631578899</v>
      </c>
      <c r="Z778" s="8">
        <v>0</v>
      </c>
      <c r="AA778" s="10">
        <v>-100</v>
      </c>
      <c r="AB778" s="8">
        <v>425</v>
      </c>
      <c r="AC778" s="10">
        <v>8.6956521739130395</v>
      </c>
      <c r="AD778" s="8">
        <v>0</v>
      </c>
      <c r="AE778" s="10" t="s">
        <v>10</v>
      </c>
    </row>
    <row r="779" spans="1:31" x14ac:dyDescent="0.2">
      <c r="A779" s="36" t="s">
        <v>77</v>
      </c>
      <c r="B779" s="36" t="s">
        <v>571</v>
      </c>
      <c r="C779" s="8" t="s">
        <v>572</v>
      </c>
      <c r="D779" s="38" t="s">
        <v>27</v>
      </c>
      <c r="E779" s="8">
        <v>2020</v>
      </c>
      <c r="F779" s="9">
        <v>1775569</v>
      </c>
      <c r="G779" s="10">
        <v>1.2017201628968099</v>
      </c>
      <c r="H779" s="8">
        <v>375</v>
      </c>
      <c r="I779" s="8">
        <v>92</v>
      </c>
      <c r="J779" s="8">
        <v>467</v>
      </c>
      <c r="K779" s="10">
        <v>5.8956916099773196</v>
      </c>
      <c r="L779" s="11">
        <v>3802.0749464668102</v>
      </c>
      <c r="M779" s="10">
        <v>-4.4326368483137299</v>
      </c>
      <c r="N779" s="8">
        <v>163</v>
      </c>
      <c r="O779" s="10">
        <v>-15.1041666666667</v>
      </c>
      <c r="P779" s="8" t="s">
        <v>10</v>
      </c>
      <c r="Q779" s="8" t="s">
        <v>10</v>
      </c>
      <c r="R779" s="8" t="s">
        <v>10</v>
      </c>
      <c r="S779" s="8" t="s">
        <v>10</v>
      </c>
      <c r="T779" s="8">
        <v>719</v>
      </c>
      <c r="U779" s="10">
        <v>-9.8997493734335897</v>
      </c>
      <c r="V779" s="8">
        <v>303</v>
      </c>
      <c r="W779" s="10">
        <v>-0.65573770491803596</v>
      </c>
      <c r="X779" s="8">
        <v>72</v>
      </c>
      <c r="Y779" s="10">
        <v>5.8823529411764701</v>
      </c>
      <c r="Z779" s="8">
        <v>0</v>
      </c>
      <c r="AA779" s="10" t="s">
        <v>10</v>
      </c>
      <c r="AB779" s="8">
        <v>344</v>
      </c>
      <c r="AC779" s="10">
        <v>-19.0588235294118</v>
      </c>
      <c r="AD779" s="8">
        <v>0</v>
      </c>
      <c r="AE779" s="10" t="s">
        <v>10</v>
      </c>
    </row>
    <row r="780" spans="1:31" x14ac:dyDescent="0.2">
      <c r="A780" s="17" t="s">
        <v>70</v>
      </c>
      <c r="B780" s="17" t="s">
        <v>569</v>
      </c>
      <c r="C780" s="4" t="s">
        <v>570</v>
      </c>
      <c r="D780" s="37" t="s">
        <v>27</v>
      </c>
      <c r="E780" s="4">
        <v>2015</v>
      </c>
      <c r="F780" s="5">
        <v>675358</v>
      </c>
      <c r="G780" s="6" t="s">
        <v>10</v>
      </c>
      <c r="H780" s="4">
        <v>151</v>
      </c>
      <c r="I780" s="4">
        <v>23</v>
      </c>
      <c r="J780" s="4">
        <v>174</v>
      </c>
      <c r="K780" s="6" t="s">
        <v>10</v>
      </c>
      <c r="L780" s="7">
        <v>3881.3678160919499</v>
      </c>
      <c r="M780" s="6" t="s">
        <v>10</v>
      </c>
      <c r="N780" s="4">
        <v>6</v>
      </c>
      <c r="O780" s="6" t="s">
        <v>10</v>
      </c>
      <c r="P780" s="4" t="s">
        <v>10</v>
      </c>
      <c r="Q780" s="4" t="s">
        <v>10</v>
      </c>
      <c r="R780" s="4" t="s">
        <v>10</v>
      </c>
      <c r="S780" s="4" t="s">
        <v>10</v>
      </c>
      <c r="T780" s="4">
        <v>261</v>
      </c>
      <c r="U780" s="6" t="s">
        <v>10</v>
      </c>
      <c r="V780" s="4">
        <v>118</v>
      </c>
      <c r="W780" s="6" t="s">
        <v>10</v>
      </c>
      <c r="X780" s="4">
        <v>71</v>
      </c>
      <c r="Y780" s="6" t="s">
        <v>10</v>
      </c>
      <c r="Z780" s="4">
        <v>34</v>
      </c>
      <c r="AA780" s="6" t="s">
        <v>10</v>
      </c>
      <c r="AB780" s="4">
        <v>26</v>
      </c>
      <c r="AC780" s="6" t="s">
        <v>10</v>
      </c>
      <c r="AD780" s="4">
        <v>12</v>
      </c>
      <c r="AE780" s="6" t="s">
        <v>10</v>
      </c>
    </row>
    <row r="781" spans="1:31" x14ac:dyDescent="0.2">
      <c r="A781" s="36" t="s">
        <v>70</v>
      </c>
      <c r="B781" s="36" t="s">
        <v>569</v>
      </c>
      <c r="C781" s="8" t="s">
        <v>570</v>
      </c>
      <c r="D781" s="38" t="s">
        <v>27</v>
      </c>
      <c r="E781" s="8">
        <v>2016</v>
      </c>
      <c r="F781" s="9">
        <v>677397</v>
      </c>
      <c r="G781" s="10">
        <v>0.30191394786172099</v>
      </c>
      <c r="H781" s="8">
        <v>143</v>
      </c>
      <c r="I781" s="8">
        <v>10</v>
      </c>
      <c r="J781" s="8">
        <v>153</v>
      </c>
      <c r="K781" s="10">
        <v>-12.0689655172414</v>
      </c>
      <c r="L781" s="11">
        <v>4427.4313725490201</v>
      </c>
      <c r="M781" s="10">
        <v>14.068843313254501</v>
      </c>
      <c r="N781" s="8">
        <v>0</v>
      </c>
      <c r="O781" s="10">
        <v>-100</v>
      </c>
      <c r="P781" s="8" t="s">
        <v>10</v>
      </c>
      <c r="Q781" s="8" t="s">
        <v>10</v>
      </c>
      <c r="R781" s="8" t="s">
        <v>10</v>
      </c>
      <c r="S781" s="8" t="s">
        <v>10</v>
      </c>
      <c r="T781" s="8">
        <v>303</v>
      </c>
      <c r="U781" s="10">
        <v>16.091954022988499</v>
      </c>
      <c r="V781" s="8">
        <v>118</v>
      </c>
      <c r="W781" s="10">
        <v>0</v>
      </c>
      <c r="X781" s="8">
        <v>58</v>
      </c>
      <c r="Y781" s="10">
        <v>-18.309859154929601</v>
      </c>
      <c r="Z781" s="8">
        <v>89</v>
      </c>
      <c r="AA781" s="10">
        <v>161.76470588235301</v>
      </c>
      <c r="AB781" s="8">
        <v>26</v>
      </c>
      <c r="AC781" s="10">
        <v>0</v>
      </c>
      <c r="AD781" s="8">
        <v>12</v>
      </c>
      <c r="AE781" s="10">
        <v>0</v>
      </c>
    </row>
    <row r="782" spans="1:31" x14ac:dyDescent="0.2">
      <c r="A782" s="36" t="s">
        <v>70</v>
      </c>
      <c r="B782" s="36" t="s">
        <v>569</v>
      </c>
      <c r="C782" s="8" t="s">
        <v>570</v>
      </c>
      <c r="D782" s="38" t="s">
        <v>27</v>
      </c>
      <c r="E782" s="8">
        <v>2017</v>
      </c>
      <c r="F782" s="9">
        <v>704323</v>
      </c>
      <c r="G782" s="10">
        <v>3.9749216486048899</v>
      </c>
      <c r="H782" s="8">
        <v>113</v>
      </c>
      <c r="I782" s="8">
        <v>17</v>
      </c>
      <c r="J782" s="8">
        <v>130</v>
      </c>
      <c r="K782" s="10">
        <v>-15.0326797385621</v>
      </c>
      <c r="L782" s="11">
        <v>5417.8692307692299</v>
      </c>
      <c r="M782" s="10">
        <v>22.370484709511899</v>
      </c>
      <c r="N782" s="8">
        <v>3</v>
      </c>
      <c r="O782" s="10" t="s">
        <v>67</v>
      </c>
      <c r="P782" s="8" t="s">
        <v>10</v>
      </c>
      <c r="Q782" s="8" t="s">
        <v>10</v>
      </c>
      <c r="R782" s="8" t="s">
        <v>10</v>
      </c>
      <c r="S782" s="8" t="s">
        <v>10</v>
      </c>
      <c r="T782" s="8">
        <v>370</v>
      </c>
      <c r="U782" s="10">
        <v>22.112211221122099</v>
      </c>
      <c r="V782" s="8">
        <v>120</v>
      </c>
      <c r="W782" s="10">
        <v>1.6949152542372801</v>
      </c>
      <c r="X782" s="8">
        <v>41</v>
      </c>
      <c r="Y782" s="10">
        <v>-29.310344827586199</v>
      </c>
      <c r="Z782" s="8">
        <v>185</v>
      </c>
      <c r="AA782" s="10">
        <v>107.86516853932601</v>
      </c>
      <c r="AB782" s="8">
        <v>24</v>
      </c>
      <c r="AC782" s="10">
        <v>-7.6923076923076898</v>
      </c>
      <c r="AD782" s="8">
        <v>0</v>
      </c>
      <c r="AE782" s="10">
        <v>-100</v>
      </c>
    </row>
    <row r="783" spans="1:31" x14ac:dyDescent="0.2">
      <c r="A783" s="36" t="s">
        <v>70</v>
      </c>
      <c r="B783" s="36" t="s">
        <v>569</v>
      </c>
      <c r="C783" s="8" t="s">
        <v>570</v>
      </c>
      <c r="D783" s="38" t="s">
        <v>27</v>
      </c>
      <c r="E783" s="8">
        <v>2018</v>
      </c>
      <c r="F783" s="9">
        <v>683573</v>
      </c>
      <c r="G783" s="10">
        <v>-2.9460914949533099</v>
      </c>
      <c r="H783" s="8">
        <v>130</v>
      </c>
      <c r="I783" s="8">
        <v>38</v>
      </c>
      <c r="J783" s="8">
        <v>168</v>
      </c>
      <c r="K783" s="10">
        <v>29.230769230769202</v>
      </c>
      <c r="L783" s="11">
        <v>4068.8869047619</v>
      </c>
      <c r="M783" s="10">
        <v>-24.8987612758567</v>
      </c>
      <c r="N783" s="8">
        <v>19</v>
      </c>
      <c r="O783" s="10">
        <v>533.33333333333303</v>
      </c>
      <c r="P783" s="8" t="s">
        <v>10</v>
      </c>
      <c r="Q783" s="8" t="s">
        <v>10</v>
      </c>
      <c r="R783" s="8" t="s">
        <v>10</v>
      </c>
      <c r="S783" s="8" t="s">
        <v>10</v>
      </c>
      <c r="T783" s="8">
        <v>241</v>
      </c>
      <c r="U783" s="10">
        <v>-34.864864864864899</v>
      </c>
      <c r="V783" s="8">
        <v>118</v>
      </c>
      <c r="W783" s="10">
        <v>-1.6666666666666701</v>
      </c>
      <c r="X783" s="8">
        <v>41</v>
      </c>
      <c r="Y783" s="10">
        <v>0</v>
      </c>
      <c r="Z783" s="8">
        <v>57</v>
      </c>
      <c r="AA783" s="10">
        <v>-69.189189189189193</v>
      </c>
      <c r="AB783" s="8">
        <v>25</v>
      </c>
      <c r="AC783" s="10">
        <v>4.1666666666666696</v>
      </c>
      <c r="AD783" s="8">
        <v>0</v>
      </c>
      <c r="AE783" s="10" t="s">
        <v>10</v>
      </c>
    </row>
    <row r="784" spans="1:31" x14ac:dyDescent="0.2">
      <c r="A784" s="36" t="s">
        <v>70</v>
      </c>
      <c r="B784" s="36" t="s">
        <v>569</v>
      </c>
      <c r="C784" s="8" t="s">
        <v>570</v>
      </c>
      <c r="D784" s="38" t="s">
        <v>27</v>
      </c>
      <c r="E784" s="8">
        <v>2019</v>
      </c>
      <c r="F784" s="9">
        <v>727890</v>
      </c>
      <c r="G784" s="10">
        <v>6.4831407911078998</v>
      </c>
      <c r="H784" s="8">
        <v>150</v>
      </c>
      <c r="I784" s="8">
        <v>39</v>
      </c>
      <c r="J784" s="8">
        <v>189</v>
      </c>
      <c r="K784" s="10">
        <v>12.5</v>
      </c>
      <c r="L784" s="11">
        <v>3851.2698412698401</v>
      </c>
      <c r="M784" s="10">
        <v>-5.3483192967929698</v>
      </c>
      <c r="N784" s="8">
        <v>32</v>
      </c>
      <c r="O784" s="10">
        <v>68.421052631578902</v>
      </c>
      <c r="P784" s="8" t="s">
        <v>10</v>
      </c>
      <c r="Q784" s="8" t="s">
        <v>10</v>
      </c>
      <c r="R784" s="8" t="s">
        <v>10</v>
      </c>
      <c r="S784" s="8" t="s">
        <v>10</v>
      </c>
      <c r="T784" s="8">
        <v>245</v>
      </c>
      <c r="U784" s="10">
        <v>1.65975103734439</v>
      </c>
      <c r="V784" s="8">
        <v>110</v>
      </c>
      <c r="W784" s="10">
        <v>-6.7796610169491602</v>
      </c>
      <c r="X784" s="8">
        <v>25</v>
      </c>
      <c r="Y784" s="10">
        <v>-39.024390243902403</v>
      </c>
      <c r="Z784" s="8">
        <v>85</v>
      </c>
      <c r="AA784" s="10">
        <v>49.122807017543899</v>
      </c>
      <c r="AB784" s="8">
        <v>25</v>
      </c>
      <c r="AC784" s="10">
        <v>0</v>
      </c>
      <c r="AD784" s="8">
        <v>0</v>
      </c>
      <c r="AE784" s="10" t="s">
        <v>10</v>
      </c>
    </row>
    <row r="785" spans="1:31" x14ac:dyDescent="0.2">
      <c r="A785" s="36" t="s">
        <v>70</v>
      </c>
      <c r="B785" s="36" t="s">
        <v>569</v>
      </c>
      <c r="C785" s="8" t="s">
        <v>570</v>
      </c>
      <c r="D785" s="38" t="s">
        <v>27</v>
      </c>
      <c r="E785" s="8">
        <v>2020</v>
      </c>
      <c r="F785" s="9">
        <v>768911</v>
      </c>
      <c r="G785" s="10">
        <v>5.6356042808666196</v>
      </c>
      <c r="H785" s="8">
        <v>156</v>
      </c>
      <c r="I785" s="8">
        <v>24</v>
      </c>
      <c r="J785" s="8">
        <v>180</v>
      </c>
      <c r="K785" s="10">
        <v>-4.7619047619047699</v>
      </c>
      <c r="L785" s="11">
        <v>4271.7277777777799</v>
      </c>
      <c r="M785" s="10">
        <v>10.917384494909999</v>
      </c>
      <c r="N785" s="8">
        <v>19</v>
      </c>
      <c r="O785" s="10">
        <v>-40.625</v>
      </c>
      <c r="P785" s="8" t="s">
        <v>10</v>
      </c>
      <c r="Q785" s="8" t="s">
        <v>10</v>
      </c>
      <c r="R785" s="8" t="s">
        <v>10</v>
      </c>
      <c r="S785" s="8" t="s">
        <v>10</v>
      </c>
      <c r="T785" s="8">
        <v>245</v>
      </c>
      <c r="U785" s="10">
        <v>0</v>
      </c>
      <c r="V785" s="8">
        <v>107</v>
      </c>
      <c r="W785" s="10">
        <v>-2.72727272727272</v>
      </c>
      <c r="X785" s="8">
        <v>30</v>
      </c>
      <c r="Y785" s="10">
        <v>20</v>
      </c>
      <c r="Z785" s="8">
        <v>87</v>
      </c>
      <c r="AA785" s="10">
        <v>2.3529411764705799</v>
      </c>
      <c r="AB785" s="8">
        <v>21</v>
      </c>
      <c r="AC785" s="10">
        <v>-16</v>
      </c>
      <c r="AD785" s="8">
        <v>0</v>
      </c>
      <c r="AE785" s="10" t="s">
        <v>10</v>
      </c>
    </row>
    <row r="786" spans="1:31" x14ac:dyDescent="0.2">
      <c r="A786" s="17" t="s">
        <v>64</v>
      </c>
      <c r="B786" s="17" t="s">
        <v>567</v>
      </c>
      <c r="C786" s="4" t="s">
        <v>568</v>
      </c>
      <c r="D786" s="37" t="s">
        <v>27</v>
      </c>
      <c r="E786" s="4">
        <v>2015</v>
      </c>
      <c r="F786" s="5">
        <v>2539223</v>
      </c>
      <c r="G786" s="6" t="s">
        <v>10</v>
      </c>
      <c r="H786" s="4">
        <v>1093</v>
      </c>
      <c r="I786" s="4">
        <v>115</v>
      </c>
      <c r="J786" s="4">
        <v>1208</v>
      </c>
      <c r="K786" s="6" t="s">
        <v>10</v>
      </c>
      <c r="L786" s="7">
        <v>2102.00579470199</v>
      </c>
      <c r="M786" s="6" t="s">
        <v>10</v>
      </c>
      <c r="N786" s="4">
        <v>152</v>
      </c>
      <c r="O786" s="6" t="s">
        <v>10</v>
      </c>
      <c r="P786" s="4" t="s">
        <v>10</v>
      </c>
      <c r="Q786" s="4" t="s">
        <v>10</v>
      </c>
      <c r="R786" s="4" t="s">
        <v>10</v>
      </c>
      <c r="S786" s="4" t="s">
        <v>10</v>
      </c>
      <c r="T786" s="4">
        <v>2050</v>
      </c>
      <c r="U786" s="6" t="s">
        <v>10</v>
      </c>
      <c r="V786" s="4">
        <v>979</v>
      </c>
      <c r="W786" s="6" t="s">
        <v>10</v>
      </c>
      <c r="X786" s="4">
        <v>657</v>
      </c>
      <c r="Y786" s="6" t="s">
        <v>10</v>
      </c>
      <c r="Z786" s="4">
        <v>127</v>
      </c>
      <c r="AA786" s="6" t="s">
        <v>10</v>
      </c>
      <c r="AB786" s="4">
        <v>287</v>
      </c>
      <c r="AC786" s="6" t="s">
        <v>10</v>
      </c>
      <c r="AD786" s="4">
        <v>0</v>
      </c>
      <c r="AE786" s="6" t="s">
        <v>10</v>
      </c>
    </row>
    <row r="787" spans="1:31" x14ac:dyDescent="0.2">
      <c r="A787" s="36" t="s">
        <v>64</v>
      </c>
      <c r="B787" s="36" t="s">
        <v>567</v>
      </c>
      <c r="C787" s="8" t="s">
        <v>568</v>
      </c>
      <c r="D787" s="38" t="s">
        <v>27</v>
      </c>
      <c r="E787" s="8">
        <v>2016</v>
      </c>
      <c r="F787" s="9">
        <v>2594677</v>
      </c>
      <c r="G787" s="10">
        <v>2.1838964124064799</v>
      </c>
      <c r="H787" s="8">
        <v>807</v>
      </c>
      <c r="I787" s="8">
        <v>96</v>
      </c>
      <c r="J787" s="8">
        <v>903</v>
      </c>
      <c r="K787" s="10">
        <v>-25.248344370860899</v>
      </c>
      <c r="L787" s="11">
        <v>2873.3964562569199</v>
      </c>
      <c r="M787" s="10">
        <v>36.697837061115202</v>
      </c>
      <c r="N787" s="8">
        <v>85</v>
      </c>
      <c r="O787" s="10">
        <v>-44.078947368420998</v>
      </c>
      <c r="P787" s="8" t="s">
        <v>10</v>
      </c>
      <c r="Q787" s="8" t="s">
        <v>10</v>
      </c>
      <c r="R787" s="8" t="s">
        <v>10</v>
      </c>
      <c r="S787" s="8" t="s">
        <v>10</v>
      </c>
      <c r="T787" s="8">
        <v>1206</v>
      </c>
      <c r="U787" s="10">
        <v>-41.170731707317103</v>
      </c>
      <c r="V787" s="8">
        <v>596</v>
      </c>
      <c r="W787" s="10">
        <v>-39.121552604698699</v>
      </c>
      <c r="X787" s="8">
        <v>461</v>
      </c>
      <c r="Y787" s="10">
        <v>-29.832572298325701</v>
      </c>
      <c r="Z787" s="8">
        <v>0</v>
      </c>
      <c r="AA787" s="10">
        <v>-100</v>
      </c>
      <c r="AB787" s="8">
        <v>149</v>
      </c>
      <c r="AC787" s="10">
        <v>-48.083623693379799</v>
      </c>
      <c r="AD787" s="8">
        <v>0</v>
      </c>
      <c r="AE787" s="10" t="s">
        <v>10</v>
      </c>
    </row>
    <row r="788" spans="1:31" x14ac:dyDescent="0.2">
      <c r="A788" s="36" t="s">
        <v>64</v>
      </c>
      <c r="B788" s="36" t="s">
        <v>567</v>
      </c>
      <c r="C788" s="8" t="s">
        <v>568</v>
      </c>
      <c r="D788" s="38" t="s">
        <v>27</v>
      </c>
      <c r="E788" s="8">
        <v>2017</v>
      </c>
      <c r="F788" s="9">
        <v>2620000</v>
      </c>
      <c r="G788" s="10">
        <v>0.97595962811556403</v>
      </c>
      <c r="H788" s="8">
        <v>895</v>
      </c>
      <c r="I788" s="8">
        <v>142</v>
      </c>
      <c r="J788" s="8">
        <v>1037</v>
      </c>
      <c r="K788" s="10">
        <v>14.839424141749699</v>
      </c>
      <c r="L788" s="11">
        <v>2526.51880424301</v>
      </c>
      <c r="M788" s="10">
        <v>-12.0720428696351</v>
      </c>
      <c r="N788" s="8">
        <v>135</v>
      </c>
      <c r="O788" s="10">
        <v>58.823529411764703</v>
      </c>
      <c r="P788" s="8" t="s">
        <v>10</v>
      </c>
      <c r="Q788" s="8" t="s">
        <v>10</v>
      </c>
      <c r="R788" s="8" t="s">
        <v>10</v>
      </c>
      <c r="S788" s="8" t="s">
        <v>10</v>
      </c>
      <c r="T788" s="8">
        <v>1924</v>
      </c>
      <c r="U788" s="10">
        <v>59.535655058043098</v>
      </c>
      <c r="V788" s="8">
        <v>872</v>
      </c>
      <c r="W788" s="10">
        <v>46.3087248322148</v>
      </c>
      <c r="X788" s="8">
        <v>392</v>
      </c>
      <c r="Y788" s="10">
        <v>-14.9674620390456</v>
      </c>
      <c r="Z788" s="8">
        <v>304</v>
      </c>
      <c r="AA788" s="10" t="s">
        <v>67</v>
      </c>
      <c r="AB788" s="8">
        <v>356</v>
      </c>
      <c r="AC788" s="10">
        <v>138.92617449664399</v>
      </c>
      <c r="AD788" s="8">
        <v>0</v>
      </c>
      <c r="AE788" s="10" t="s">
        <v>10</v>
      </c>
    </row>
    <row r="789" spans="1:31" x14ac:dyDescent="0.2">
      <c r="A789" s="36" t="s">
        <v>64</v>
      </c>
      <c r="B789" s="36" t="s">
        <v>567</v>
      </c>
      <c r="C789" s="8" t="s">
        <v>568</v>
      </c>
      <c r="D789" s="38" t="s">
        <v>27</v>
      </c>
      <c r="E789" s="8">
        <v>2018</v>
      </c>
      <c r="F789" s="9">
        <v>2651388</v>
      </c>
      <c r="G789" s="10">
        <v>1.1980152671755799</v>
      </c>
      <c r="H789" s="8">
        <v>757</v>
      </c>
      <c r="I789" s="8">
        <v>161</v>
      </c>
      <c r="J789" s="8">
        <v>918</v>
      </c>
      <c r="K789" s="10">
        <v>-11.4754098360656</v>
      </c>
      <c r="L789" s="11">
        <v>2888.2222222222199</v>
      </c>
      <c r="M789" s="10">
        <v>14.3162765055131</v>
      </c>
      <c r="N789" s="8">
        <v>82</v>
      </c>
      <c r="O789" s="10">
        <v>-39.259259259259302</v>
      </c>
      <c r="P789" s="8" t="s">
        <v>10</v>
      </c>
      <c r="Q789" s="8" t="s">
        <v>10</v>
      </c>
      <c r="R789" s="8" t="s">
        <v>10</v>
      </c>
      <c r="S789" s="8" t="s">
        <v>10</v>
      </c>
      <c r="T789" s="8">
        <v>2096</v>
      </c>
      <c r="U789" s="10">
        <v>8.9397089397089502</v>
      </c>
      <c r="V789" s="8">
        <v>880</v>
      </c>
      <c r="W789" s="10">
        <v>0.91743119266054496</v>
      </c>
      <c r="X789" s="8">
        <v>495</v>
      </c>
      <c r="Y789" s="10">
        <v>26.275510204081598</v>
      </c>
      <c r="Z789" s="8">
        <v>364</v>
      </c>
      <c r="AA789" s="10">
        <v>19.7368421052632</v>
      </c>
      <c r="AB789" s="8">
        <v>357</v>
      </c>
      <c r="AC789" s="10">
        <v>0.28089887640450101</v>
      </c>
      <c r="AD789" s="8">
        <v>0</v>
      </c>
      <c r="AE789" s="10" t="s">
        <v>10</v>
      </c>
    </row>
    <row r="790" spans="1:31" x14ac:dyDescent="0.2">
      <c r="A790" s="36" t="s">
        <v>64</v>
      </c>
      <c r="B790" s="36" t="s">
        <v>567</v>
      </c>
      <c r="C790" s="8" t="s">
        <v>568</v>
      </c>
      <c r="D790" s="38" t="s">
        <v>27</v>
      </c>
      <c r="E790" s="8">
        <v>2019</v>
      </c>
      <c r="F790" s="9">
        <v>2592210</v>
      </c>
      <c r="G790" s="10">
        <v>-2.23196303219295</v>
      </c>
      <c r="H790" s="8">
        <v>822</v>
      </c>
      <c r="I790" s="8">
        <v>234</v>
      </c>
      <c r="J790" s="8">
        <v>1056</v>
      </c>
      <c r="K790" s="10">
        <v>15.0326797385621</v>
      </c>
      <c r="L790" s="11">
        <v>2454.7443181818198</v>
      </c>
      <c r="M790" s="10">
        <v>-15.0084678632132</v>
      </c>
      <c r="N790" s="8">
        <v>100</v>
      </c>
      <c r="O790" s="10">
        <v>21.951219512195099</v>
      </c>
      <c r="P790" s="8" t="s">
        <v>10</v>
      </c>
      <c r="Q790" s="8" t="s">
        <v>10</v>
      </c>
      <c r="R790" s="8" t="s">
        <v>10</v>
      </c>
      <c r="S790" s="8" t="s">
        <v>10</v>
      </c>
      <c r="T790" s="8">
        <v>2127</v>
      </c>
      <c r="U790" s="10">
        <v>1.47900763358779</v>
      </c>
      <c r="V790" s="8">
        <v>950</v>
      </c>
      <c r="W790" s="10">
        <v>7.9545454545454604</v>
      </c>
      <c r="X790" s="8">
        <v>483</v>
      </c>
      <c r="Y790" s="10">
        <v>-2.4242424242424301</v>
      </c>
      <c r="Z790" s="8">
        <v>354</v>
      </c>
      <c r="AA790" s="10">
        <v>-2.7472527472527499</v>
      </c>
      <c r="AB790" s="8">
        <v>340</v>
      </c>
      <c r="AC790" s="10">
        <v>-4.7619047619047699</v>
      </c>
      <c r="AD790" s="8">
        <v>0</v>
      </c>
      <c r="AE790" s="10" t="s">
        <v>10</v>
      </c>
    </row>
    <row r="791" spans="1:31" x14ac:dyDescent="0.2">
      <c r="A791" s="36" t="s">
        <v>64</v>
      </c>
      <c r="B791" s="36" t="s">
        <v>567</v>
      </c>
      <c r="C791" s="8" t="s">
        <v>568</v>
      </c>
      <c r="D791" s="38" t="s">
        <v>27</v>
      </c>
      <c r="E791" s="8">
        <v>2020</v>
      </c>
      <c r="F791" s="9">
        <v>2695262</v>
      </c>
      <c r="G791" s="10">
        <v>3.97544951990771</v>
      </c>
      <c r="H791" s="8">
        <v>720</v>
      </c>
      <c r="I791" s="8">
        <v>223</v>
      </c>
      <c r="J791" s="8">
        <v>943</v>
      </c>
      <c r="K791" s="10">
        <v>-10.700757575757599</v>
      </c>
      <c r="L791" s="11">
        <v>2858.1781548250301</v>
      </c>
      <c r="M791" s="10">
        <v>16.434861816566901</v>
      </c>
      <c r="N791" s="8">
        <v>109</v>
      </c>
      <c r="O791" s="10">
        <v>9.0000000000000107</v>
      </c>
      <c r="P791" s="8" t="s">
        <v>10</v>
      </c>
      <c r="Q791" s="8" t="s">
        <v>10</v>
      </c>
      <c r="R791" s="8" t="s">
        <v>10</v>
      </c>
      <c r="S791" s="8" t="s">
        <v>10</v>
      </c>
      <c r="T791" s="8">
        <v>2159</v>
      </c>
      <c r="U791" s="10">
        <v>1.5044663845792201</v>
      </c>
      <c r="V791" s="8">
        <v>975</v>
      </c>
      <c r="W791" s="10">
        <v>2.6315789473684301</v>
      </c>
      <c r="X791" s="8">
        <v>488</v>
      </c>
      <c r="Y791" s="10">
        <v>1.0351966873706</v>
      </c>
      <c r="Z791" s="8">
        <v>356</v>
      </c>
      <c r="AA791" s="10">
        <v>0.56497175141243505</v>
      </c>
      <c r="AB791" s="8">
        <v>340</v>
      </c>
      <c r="AC791" s="10">
        <v>0</v>
      </c>
      <c r="AD791" s="8">
        <v>0</v>
      </c>
      <c r="AE791" s="10" t="s">
        <v>10</v>
      </c>
    </row>
    <row r="792" spans="1:31" x14ac:dyDescent="0.2">
      <c r="A792" s="17" t="s">
        <v>64</v>
      </c>
      <c r="B792" s="17" t="s">
        <v>565</v>
      </c>
      <c r="C792" s="4" t="s">
        <v>566</v>
      </c>
      <c r="D792" s="37" t="s">
        <v>28</v>
      </c>
      <c r="E792" s="4">
        <v>2015</v>
      </c>
      <c r="F792" s="5">
        <v>7981008</v>
      </c>
      <c r="G792" s="6" t="s">
        <v>10</v>
      </c>
      <c r="H792" s="4">
        <v>1497</v>
      </c>
      <c r="I792" s="4">
        <v>622</v>
      </c>
      <c r="J792" s="4">
        <v>2119</v>
      </c>
      <c r="K792" s="6" t="s">
        <v>10</v>
      </c>
      <c r="L792" s="7">
        <v>3766.4030202925901</v>
      </c>
      <c r="M792" s="6" t="s">
        <v>10</v>
      </c>
      <c r="N792" s="4">
        <v>84</v>
      </c>
      <c r="O792" s="6" t="s">
        <v>10</v>
      </c>
      <c r="P792" s="4" t="s">
        <v>10</v>
      </c>
      <c r="Q792" s="4" t="s">
        <v>10</v>
      </c>
      <c r="R792" s="4" t="s">
        <v>10</v>
      </c>
      <c r="S792" s="4" t="s">
        <v>10</v>
      </c>
      <c r="T792" s="4">
        <v>2920</v>
      </c>
      <c r="U792" s="6" t="s">
        <v>10</v>
      </c>
      <c r="V792" s="4">
        <v>1137</v>
      </c>
      <c r="W792" s="6" t="s">
        <v>10</v>
      </c>
      <c r="X792" s="4">
        <v>638</v>
      </c>
      <c r="Y792" s="6" t="s">
        <v>10</v>
      </c>
      <c r="Z792" s="4">
        <v>83</v>
      </c>
      <c r="AA792" s="6" t="s">
        <v>10</v>
      </c>
      <c r="AB792" s="4">
        <v>1062</v>
      </c>
      <c r="AC792" s="6" t="s">
        <v>10</v>
      </c>
      <c r="AD792" s="4">
        <v>0</v>
      </c>
      <c r="AE792" s="6" t="s">
        <v>10</v>
      </c>
    </row>
    <row r="793" spans="1:31" x14ac:dyDescent="0.2">
      <c r="A793" s="36" t="s">
        <v>64</v>
      </c>
      <c r="B793" s="36" t="s">
        <v>565</v>
      </c>
      <c r="C793" s="8" t="s">
        <v>566</v>
      </c>
      <c r="D793" s="38" t="s">
        <v>28</v>
      </c>
      <c r="E793" s="8">
        <v>2016</v>
      </c>
      <c r="F793" s="9">
        <v>8113444</v>
      </c>
      <c r="G793" s="10">
        <v>1.6593893904128401</v>
      </c>
      <c r="H793" s="8">
        <v>1484</v>
      </c>
      <c r="I793" s="8">
        <v>573</v>
      </c>
      <c r="J793" s="8">
        <v>2057</v>
      </c>
      <c r="K793" s="10">
        <v>-2.9259084473808401</v>
      </c>
      <c r="L793" s="11">
        <v>3944.3091881380701</v>
      </c>
      <c r="M793" s="10">
        <v>4.7235032174452103</v>
      </c>
      <c r="N793" s="8">
        <v>93</v>
      </c>
      <c r="O793" s="10">
        <v>10.714285714285699</v>
      </c>
      <c r="P793" s="8" t="s">
        <v>10</v>
      </c>
      <c r="Q793" s="8" t="s">
        <v>10</v>
      </c>
      <c r="R793" s="8" t="s">
        <v>10</v>
      </c>
      <c r="S793" s="8" t="s">
        <v>10</v>
      </c>
      <c r="T793" s="8">
        <v>3193</v>
      </c>
      <c r="U793" s="10">
        <v>9.3493150684931496</v>
      </c>
      <c r="V793" s="8">
        <v>1159</v>
      </c>
      <c r="W793" s="10">
        <v>1.9349164467897999</v>
      </c>
      <c r="X793" s="8">
        <v>595</v>
      </c>
      <c r="Y793" s="10">
        <v>-6.7398119122256999</v>
      </c>
      <c r="Z793" s="8">
        <v>251</v>
      </c>
      <c r="AA793" s="10">
        <v>202.409638554217</v>
      </c>
      <c r="AB793" s="8">
        <v>1188</v>
      </c>
      <c r="AC793" s="10">
        <v>11.864406779661</v>
      </c>
      <c r="AD793" s="8">
        <v>0</v>
      </c>
      <c r="AE793" s="10" t="s">
        <v>10</v>
      </c>
    </row>
    <row r="794" spans="1:31" x14ac:dyDescent="0.2">
      <c r="A794" s="36" t="s">
        <v>64</v>
      </c>
      <c r="B794" s="36" t="s">
        <v>565</v>
      </c>
      <c r="C794" s="8" t="s">
        <v>566</v>
      </c>
      <c r="D794" s="38" t="s">
        <v>28</v>
      </c>
      <c r="E794" s="8">
        <v>2017</v>
      </c>
      <c r="F794" s="9">
        <v>8344234</v>
      </c>
      <c r="G794" s="10">
        <v>2.8445380284870301</v>
      </c>
      <c r="H794" s="8">
        <v>1415</v>
      </c>
      <c r="I794" s="8">
        <v>525</v>
      </c>
      <c r="J794" s="8">
        <v>1940</v>
      </c>
      <c r="K794" s="10">
        <v>-5.6878949927078297</v>
      </c>
      <c r="L794" s="11">
        <v>4301.1515463917503</v>
      </c>
      <c r="M794" s="10">
        <v>9.0470178992772201</v>
      </c>
      <c r="N794" s="8">
        <v>164</v>
      </c>
      <c r="O794" s="10">
        <v>76.344086021505404</v>
      </c>
      <c r="P794" s="8" t="s">
        <v>10</v>
      </c>
      <c r="Q794" s="8" t="s">
        <v>10</v>
      </c>
      <c r="R794" s="8" t="s">
        <v>10</v>
      </c>
      <c r="S794" s="8" t="s">
        <v>10</v>
      </c>
      <c r="T794" s="8">
        <v>3313</v>
      </c>
      <c r="U794" s="10">
        <v>3.75822110867523</v>
      </c>
      <c r="V794" s="8">
        <v>1233</v>
      </c>
      <c r="W794" s="10">
        <v>6.3848144952545196</v>
      </c>
      <c r="X794" s="8">
        <v>391</v>
      </c>
      <c r="Y794" s="10">
        <v>-34.285714285714299</v>
      </c>
      <c r="Z794" s="8">
        <v>562</v>
      </c>
      <c r="AA794" s="10">
        <v>123.90438247012</v>
      </c>
      <c r="AB794" s="8">
        <v>1127</v>
      </c>
      <c r="AC794" s="10">
        <v>-5.1346801346801403</v>
      </c>
      <c r="AD794" s="8">
        <v>0</v>
      </c>
      <c r="AE794" s="10" t="s">
        <v>10</v>
      </c>
    </row>
    <row r="795" spans="1:31" x14ac:dyDescent="0.2">
      <c r="A795" s="36" t="s">
        <v>64</v>
      </c>
      <c r="B795" s="36" t="s">
        <v>565</v>
      </c>
      <c r="C795" s="8" t="s">
        <v>566</v>
      </c>
      <c r="D795" s="38" t="s">
        <v>28</v>
      </c>
      <c r="E795" s="8">
        <v>2018</v>
      </c>
      <c r="F795" s="9">
        <v>9430594</v>
      </c>
      <c r="G795" s="10">
        <v>13.0192897274933</v>
      </c>
      <c r="H795" s="8">
        <v>1385</v>
      </c>
      <c r="I795" s="8">
        <v>692</v>
      </c>
      <c r="J795" s="8">
        <v>2077</v>
      </c>
      <c r="K795" s="10">
        <v>7.0618556701030899</v>
      </c>
      <c r="L795" s="11">
        <v>4540.4882041405899</v>
      </c>
      <c r="M795" s="10">
        <v>5.5644786092137402</v>
      </c>
      <c r="N795" s="8">
        <v>142</v>
      </c>
      <c r="O795" s="10">
        <v>-13.4146341463415</v>
      </c>
      <c r="P795" s="8" t="s">
        <v>10</v>
      </c>
      <c r="Q795" s="8" t="s">
        <v>10</v>
      </c>
      <c r="R795" s="8" t="s">
        <v>10</v>
      </c>
      <c r="S795" s="8" t="s">
        <v>10</v>
      </c>
      <c r="T795" s="8">
        <v>3528</v>
      </c>
      <c r="U795" s="10">
        <v>6.4895864775128302</v>
      </c>
      <c r="V795" s="8">
        <v>1407</v>
      </c>
      <c r="W795" s="10">
        <v>14.1119221411192</v>
      </c>
      <c r="X795" s="8">
        <v>253</v>
      </c>
      <c r="Y795" s="10">
        <v>-35.294117647058798</v>
      </c>
      <c r="Z795" s="8">
        <v>617</v>
      </c>
      <c r="AA795" s="10">
        <v>9.7864768683274104</v>
      </c>
      <c r="AB795" s="8">
        <v>1240</v>
      </c>
      <c r="AC795" s="10">
        <v>10.0266193433895</v>
      </c>
      <c r="AD795" s="8">
        <v>11</v>
      </c>
      <c r="AE795" s="10" t="s">
        <v>67</v>
      </c>
    </row>
    <row r="796" spans="1:31" x14ac:dyDescent="0.2">
      <c r="A796" s="36" t="s">
        <v>64</v>
      </c>
      <c r="B796" s="36" t="s">
        <v>565</v>
      </c>
      <c r="C796" s="8" t="s">
        <v>566</v>
      </c>
      <c r="D796" s="38" t="s">
        <v>28</v>
      </c>
      <c r="E796" s="8">
        <v>2019</v>
      </c>
      <c r="F796" s="9">
        <v>11334495</v>
      </c>
      <c r="G796" s="10">
        <v>20.188558642223398</v>
      </c>
      <c r="H796" s="8">
        <v>1571</v>
      </c>
      <c r="I796" s="8">
        <v>650</v>
      </c>
      <c r="J796" s="8">
        <v>2221</v>
      </c>
      <c r="K796" s="10">
        <v>6.9330765527202596</v>
      </c>
      <c r="L796" s="11">
        <v>5103.3295812696997</v>
      </c>
      <c r="M796" s="10">
        <v>12.396054164744699</v>
      </c>
      <c r="N796" s="8">
        <v>202</v>
      </c>
      <c r="O796" s="10">
        <v>42.253521126760603</v>
      </c>
      <c r="P796" s="8" t="s">
        <v>10</v>
      </c>
      <c r="Q796" s="8" t="s">
        <v>10</v>
      </c>
      <c r="R796" s="8" t="s">
        <v>10</v>
      </c>
      <c r="S796" s="8" t="s">
        <v>10</v>
      </c>
      <c r="T796" s="8">
        <v>3661</v>
      </c>
      <c r="U796" s="10">
        <v>3.76984126984128</v>
      </c>
      <c r="V796" s="8">
        <v>1472</v>
      </c>
      <c r="W796" s="10">
        <v>4.6197583511016402</v>
      </c>
      <c r="X796" s="8">
        <v>305</v>
      </c>
      <c r="Y796" s="10">
        <v>20.553359683794501</v>
      </c>
      <c r="Z796" s="8">
        <v>716</v>
      </c>
      <c r="AA796" s="10">
        <v>16.0453808752026</v>
      </c>
      <c r="AB796" s="8">
        <v>1158</v>
      </c>
      <c r="AC796" s="10">
        <v>-6.6129032258064502</v>
      </c>
      <c r="AD796" s="8">
        <v>10</v>
      </c>
      <c r="AE796" s="10">
        <v>-9.0909090909090899</v>
      </c>
    </row>
    <row r="797" spans="1:31" x14ac:dyDescent="0.2">
      <c r="A797" s="36" t="s">
        <v>64</v>
      </c>
      <c r="B797" s="36" t="s">
        <v>565</v>
      </c>
      <c r="C797" s="8" t="s">
        <v>566</v>
      </c>
      <c r="D797" s="38" t="s">
        <v>28</v>
      </c>
      <c r="E797" s="8">
        <v>2020</v>
      </c>
      <c r="F797" s="9">
        <v>11736677</v>
      </c>
      <c r="G797" s="10">
        <v>3.54830100502934</v>
      </c>
      <c r="H797" s="8">
        <v>1464</v>
      </c>
      <c r="I797" s="8">
        <v>756</v>
      </c>
      <c r="J797" s="8">
        <v>2220</v>
      </c>
      <c r="K797" s="10">
        <v>-4.50247636199941E-2</v>
      </c>
      <c r="L797" s="11">
        <v>5286.7914414414399</v>
      </c>
      <c r="M797" s="10">
        <v>3.59494438386045</v>
      </c>
      <c r="N797" s="8">
        <v>308</v>
      </c>
      <c r="O797" s="10">
        <v>52.475247524752497</v>
      </c>
      <c r="P797" s="8" t="s">
        <v>10</v>
      </c>
      <c r="Q797" s="8" t="s">
        <v>10</v>
      </c>
      <c r="R797" s="8" t="s">
        <v>10</v>
      </c>
      <c r="S797" s="8" t="s">
        <v>10</v>
      </c>
      <c r="T797" s="8">
        <v>3725</v>
      </c>
      <c r="U797" s="10">
        <v>1.7481562414640699</v>
      </c>
      <c r="V797" s="8">
        <v>1556</v>
      </c>
      <c r="W797" s="10">
        <v>5.7065217391304399</v>
      </c>
      <c r="X797" s="8">
        <v>309</v>
      </c>
      <c r="Y797" s="10">
        <v>1.3114754098360699</v>
      </c>
      <c r="Z797" s="8">
        <v>749</v>
      </c>
      <c r="AA797" s="10">
        <v>4.60893854748603</v>
      </c>
      <c r="AB797" s="8">
        <v>1101</v>
      </c>
      <c r="AC797" s="10">
        <v>-4.9222797927461102</v>
      </c>
      <c r="AD797" s="8">
        <v>10</v>
      </c>
      <c r="AE797" s="10">
        <v>0</v>
      </c>
    </row>
    <row r="798" spans="1:31" x14ac:dyDescent="0.2">
      <c r="A798" s="17" t="s">
        <v>82</v>
      </c>
      <c r="B798" s="17" t="s">
        <v>563</v>
      </c>
      <c r="C798" s="4" t="s">
        <v>564</v>
      </c>
      <c r="D798" s="37" t="s">
        <v>28</v>
      </c>
      <c r="E798" s="4">
        <v>2015</v>
      </c>
      <c r="F798" s="5">
        <v>9064742</v>
      </c>
      <c r="G798" s="6" t="s">
        <v>10</v>
      </c>
      <c r="H798" s="4">
        <v>1080</v>
      </c>
      <c r="I798" s="4">
        <v>81</v>
      </c>
      <c r="J798" s="4">
        <v>1161</v>
      </c>
      <c r="K798" s="6" t="s">
        <v>10</v>
      </c>
      <c r="L798" s="7">
        <v>7807.70198105082</v>
      </c>
      <c r="M798" s="6" t="s">
        <v>10</v>
      </c>
      <c r="N798" s="4">
        <v>145</v>
      </c>
      <c r="O798" s="6" t="s">
        <v>10</v>
      </c>
      <c r="P798" s="4" t="s">
        <v>10</v>
      </c>
      <c r="Q798" s="4" t="s">
        <v>10</v>
      </c>
      <c r="R798" s="4" t="s">
        <v>10</v>
      </c>
      <c r="S798" s="4" t="s">
        <v>10</v>
      </c>
      <c r="T798" s="4">
        <v>2909</v>
      </c>
      <c r="U798" s="6" t="s">
        <v>10</v>
      </c>
      <c r="V798" s="4">
        <v>549</v>
      </c>
      <c r="W798" s="6" t="s">
        <v>10</v>
      </c>
      <c r="X798" s="4">
        <v>513</v>
      </c>
      <c r="Y798" s="6" t="s">
        <v>10</v>
      </c>
      <c r="Z798" s="4">
        <v>62</v>
      </c>
      <c r="AA798" s="6" t="s">
        <v>10</v>
      </c>
      <c r="AB798" s="4">
        <v>1687</v>
      </c>
      <c r="AC798" s="6" t="s">
        <v>10</v>
      </c>
      <c r="AD798" s="4">
        <v>98</v>
      </c>
      <c r="AE798" s="6" t="s">
        <v>10</v>
      </c>
    </row>
    <row r="799" spans="1:31" x14ac:dyDescent="0.2">
      <c r="A799" s="36" t="s">
        <v>82</v>
      </c>
      <c r="B799" s="36" t="s">
        <v>563</v>
      </c>
      <c r="C799" s="8" t="s">
        <v>564</v>
      </c>
      <c r="D799" s="38" t="s">
        <v>28</v>
      </c>
      <c r="E799" s="8">
        <v>2016</v>
      </c>
      <c r="F799" s="9">
        <v>9448427</v>
      </c>
      <c r="G799" s="10">
        <v>4.23271837190733</v>
      </c>
      <c r="H799" s="8">
        <v>1004</v>
      </c>
      <c r="I799" s="8">
        <v>112</v>
      </c>
      <c r="J799" s="8">
        <v>1116</v>
      </c>
      <c r="K799" s="10">
        <v>-3.87596899224806</v>
      </c>
      <c r="L799" s="11">
        <v>8466.3324372759907</v>
      </c>
      <c r="M799" s="10">
        <v>8.4356505643229394</v>
      </c>
      <c r="N799" s="8">
        <v>186</v>
      </c>
      <c r="O799" s="10">
        <v>28.275862068965498</v>
      </c>
      <c r="P799" s="8" t="s">
        <v>10</v>
      </c>
      <c r="Q799" s="8" t="s">
        <v>10</v>
      </c>
      <c r="R799" s="8" t="s">
        <v>10</v>
      </c>
      <c r="S799" s="8" t="s">
        <v>10</v>
      </c>
      <c r="T799" s="8">
        <v>2893</v>
      </c>
      <c r="U799" s="10">
        <v>-0.55001718803712196</v>
      </c>
      <c r="V799" s="8">
        <v>544</v>
      </c>
      <c r="W799" s="10">
        <v>-0.91074681238615396</v>
      </c>
      <c r="X799" s="8">
        <v>435</v>
      </c>
      <c r="Y799" s="10">
        <v>-15.2046783625731</v>
      </c>
      <c r="Z799" s="8">
        <v>82</v>
      </c>
      <c r="AA799" s="10">
        <v>32.258064516128997</v>
      </c>
      <c r="AB799" s="8">
        <v>1832</v>
      </c>
      <c r="AC799" s="10">
        <v>8.5951393005334804</v>
      </c>
      <c r="AD799" s="8">
        <v>0</v>
      </c>
      <c r="AE799" s="10">
        <v>-100</v>
      </c>
    </row>
    <row r="800" spans="1:31" x14ac:dyDescent="0.2">
      <c r="A800" s="36" t="s">
        <v>82</v>
      </c>
      <c r="B800" s="36" t="s">
        <v>563</v>
      </c>
      <c r="C800" s="8" t="s">
        <v>564</v>
      </c>
      <c r="D800" s="38" t="s">
        <v>28</v>
      </c>
      <c r="E800" s="8">
        <v>2017</v>
      </c>
      <c r="F800" s="9">
        <v>9551760</v>
      </c>
      <c r="G800" s="10">
        <v>1.09365294350054</v>
      </c>
      <c r="H800" s="8">
        <v>883</v>
      </c>
      <c r="I800" s="8">
        <v>151</v>
      </c>
      <c r="J800" s="8">
        <v>1034</v>
      </c>
      <c r="K800" s="10">
        <v>-7.3476702508960496</v>
      </c>
      <c r="L800" s="11">
        <v>9237.6789168278501</v>
      </c>
      <c r="M800" s="10">
        <v>9.1107511459831905</v>
      </c>
      <c r="N800" s="8">
        <v>123</v>
      </c>
      <c r="O800" s="10">
        <v>-33.870967741935502</v>
      </c>
      <c r="P800" s="8" t="s">
        <v>10</v>
      </c>
      <c r="Q800" s="8" t="s">
        <v>10</v>
      </c>
      <c r="R800" s="8" t="s">
        <v>10</v>
      </c>
      <c r="S800" s="8" t="s">
        <v>10</v>
      </c>
      <c r="T800" s="8">
        <v>2992</v>
      </c>
      <c r="U800" s="10">
        <v>3.4220532319391599</v>
      </c>
      <c r="V800" s="8">
        <v>511</v>
      </c>
      <c r="W800" s="10">
        <v>-6.0661764705882399</v>
      </c>
      <c r="X800" s="8">
        <v>406</v>
      </c>
      <c r="Y800" s="10">
        <v>-6.6666666666666696</v>
      </c>
      <c r="Z800" s="8">
        <v>123</v>
      </c>
      <c r="AA800" s="10">
        <v>50</v>
      </c>
      <c r="AB800" s="8">
        <v>1689</v>
      </c>
      <c r="AC800" s="10">
        <v>-7.8056768558951903</v>
      </c>
      <c r="AD800" s="8">
        <v>263</v>
      </c>
      <c r="AE800" s="10" t="s">
        <v>67</v>
      </c>
    </row>
    <row r="801" spans="1:31" x14ac:dyDescent="0.2">
      <c r="A801" s="36" t="s">
        <v>82</v>
      </c>
      <c r="B801" s="36" t="s">
        <v>563</v>
      </c>
      <c r="C801" s="8" t="s">
        <v>564</v>
      </c>
      <c r="D801" s="38" t="s">
        <v>28</v>
      </c>
      <c r="E801" s="8">
        <v>2018</v>
      </c>
      <c r="F801" s="9">
        <v>9910618</v>
      </c>
      <c r="G801" s="10">
        <v>3.7569830062731802</v>
      </c>
      <c r="H801" s="8">
        <v>773</v>
      </c>
      <c r="I801" s="8">
        <v>153</v>
      </c>
      <c r="J801" s="8">
        <v>926</v>
      </c>
      <c r="K801" s="10">
        <v>-10.444874274661499</v>
      </c>
      <c r="L801" s="11">
        <v>10702.6112311015</v>
      </c>
      <c r="M801" s="10">
        <v>15.858229404413001</v>
      </c>
      <c r="N801" s="8">
        <v>129</v>
      </c>
      <c r="O801" s="10">
        <v>4.8780487804878101</v>
      </c>
      <c r="P801" s="8" t="s">
        <v>10</v>
      </c>
      <c r="Q801" s="8" t="s">
        <v>10</v>
      </c>
      <c r="R801" s="8" t="s">
        <v>10</v>
      </c>
      <c r="S801" s="8" t="s">
        <v>10</v>
      </c>
      <c r="T801" s="8">
        <v>2989</v>
      </c>
      <c r="U801" s="10">
        <v>-0.100267379679142</v>
      </c>
      <c r="V801" s="8">
        <v>474</v>
      </c>
      <c r="W801" s="10">
        <v>-7.2407045009784801</v>
      </c>
      <c r="X801" s="8">
        <v>244</v>
      </c>
      <c r="Y801" s="10">
        <v>-39.901477832512299</v>
      </c>
      <c r="Z801" s="8">
        <v>331</v>
      </c>
      <c r="AA801" s="10">
        <v>169.10569105691101</v>
      </c>
      <c r="AB801" s="8">
        <v>1612</v>
      </c>
      <c r="AC801" s="10">
        <v>-4.55891059798698</v>
      </c>
      <c r="AD801" s="8">
        <v>328</v>
      </c>
      <c r="AE801" s="10">
        <v>24.7148288973384</v>
      </c>
    </row>
    <row r="802" spans="1:31" x14ac:dyDescent="0.2">
      <c r="A802" s="36" t="s">
        <v>82</v>
      </c>
      <c r="B802" s="36" t="s">
        <v>563</v>
      </c>
      <c r="C802" s="8" t="s">
        <v>564</v>
      </c>
      <c r="D802" s="38" t="s">
        <v>28</v>
      </c>
      <c r="E802" s="8">
        <v>2019</v>
      </c>
      <c r="F802" s="9">
        <v>11049588</v>
      </c>
      <c r="G802" s="10">
        <v>11.492421562409101</v>
      </c>
      <c r="H802" s="8">
        <v>953</v>
      </c>
      <c r="I802" s="8">
        <v>118</v>
      </c>
      <c r="J802" s="8">
        <v>1071</v>
      </c>
      <c r="K802" s="10">
        <v>15.658747300216</v>
      </c>
      <c r="L802" s="11">
        <v>10317.0756302521</v>
      </c>
      <c r="M802" s="10">
        <v>-3.6022573606061199</v>
      </c>
      <c r="N802" s="8">
        <v>220</v>
      </c>
      <c r="O802" s="10">
        <v>70.542635658914705</v>
      </c>
      <c r="P802" s="8" t="s">
        <v>10</v>
      </c>
      <c r="Q802" s="8" t="s">
        <v>10</v>
      </c>
      <c r="R802" s="8" t="s">
        <v>10</v>
      </c>
      <c r="S802" s="8" t="s">
        <v>10</v>
      </c>
      <c r="T802" s="8">
        <v>3017</v>
      </c>
      <c r="U802" s="10">
        <v>0.93676814988290502</v>
      </c>
      <c r="V802" s="8">
        <v>494</v>
      </c>
      <c r="W802" s="10">
        <v>4.2194092827004104</v>
      </c>
      <c r="X802" s="8">
        <v>279</v>
      </c>
      <c r="Y802" s="10">
        <v>14.344262295082</v>
      </c>
      <c r="Z802" s="8">
        <v>310</v>
      </c>
      <c r="AA802" s="10">
        <v>-6.3444108761329296</v>
      </c>
      <c r="AB802" s="8">
        <v>1708</v>
      </c>
      <c r="AC802" s="10">
        <v>5.9553349875930399</v>
      </c>
      <c r="AD802" s="8">
        <v>226</v>
      </c>
      <c r="AE802" s="10">
        <v>-31.097560975609799</v>
      </c>
    </row>
    <row r="803" spans="1:31" x14ac:dyDescent="0.2">
      <c r="A803" s="36" t="s">
        <v>82</v>
      </c>
      <c r="B803" s="36" t="s">
        <v>563</v>
      </c>
      <c r="C803" s="8" t="s">
        <v>564</v>
      </c>
      <c r="D803" s="38" t="s">
        <v>28</v>
      </c>
      <c r="E803" s="8">
        <v>2020</v>
      </c>
      <c r="F803" s="9">
        <v>13360836</v>
      </c>
      <c r="G803" s="10">
        <v>20.917051386893299</v>
      </c>
      <c r="H803" s="8">
        <v>961</v>
      </c>
      <c r="I803" s="8">
        <v>141</v>
      </c>
      <c r="J803" s="8">
        <v>1102</v>
      </c>
      <c r="K803" s="10">
        <v>2.8944911297852398</v>
      </c>
      <c r="L803" s="11">
        <v>12124.1705989111</v>
      </c>
      <c r="M803" s="10">
        <v>17.515573534811899</v>
      </c>
      <c r="N803" s="8">
        <v>269</v>
      </c>
      <c r="O803" s="10">
        <v>22.272727272727298</v>
      </c>
      <c r="P803" s="8" t="s">
        <v>10</v>
      </c>
      <c r="Q803" s="8" t="s">
        <v>10</v>
      </c>
      <c r="R803" s="8" t="s">
        <v>10</v>
      </c>
      <c r="S803" s="8" t="s">
        <v>10</v>
      </c>
      <c r="T803" s="8">
        <v>3222</v>
      </c>
      <c r="U803" s="10">
        <v>6.7948293006297602</v>
      </c>
      <c r="V803" s="8">
        <v>661</v>
      </c>
      <c r="W803" s="10">
        <v>33.805668016194304</v>
      </c>
      <c r="X803" s="8">
        <v>277</v>
      </c>
      <c r="Y803" s="10">
        <v>-0.71684587813619605</v>
      </c>
      <c r="Z803" s="8">
        <v>381</v>
      </c>
      <c r="AA803" s="10">
        <v>22.903225806451601</v>
      </c>
      <c r="AB803" s="8">
        <v>1668</v>
      </c>
      <c r="AC803" s="10">
        <v>-2.3419203747072599</v>
      </c>
      <c r="AD803" s="8">
        <v>235</v>
      </c>
      <c r="AE803" s="10">
        <v>3.98230088495575</v>
      </c>
    </row>
    <row r="804" spans="1:31" x14ac:dyDescent="0.2">
      <c r="A804" s="17" t="s">
        <v>77</v>
      </c>
      <c r="B804" s="17" t="s">
        <v>561</v>
      </c>
      <c r="C804" s="4" t="s">
        <v>562</v>
      </c>
      <c r="D804" s="37" t="s">
        <v>28</v>
      </c>
      <c r="E804" s="4">
        <v>2015</v>
      </c>
      <c r="F804" s="5">
        <v>1589681</v>
      </c>
      <c r="G804" s="6" t="s">
        <v>10</v>
      </c>
      <c r="H804" s="4">
        <v>1219</v>
      </c>
      <c r="I804" s="4">
        <v>39</v>
      </c>
      <c r="J804" s="4">
        <v>1258</v>
      </c>
      <c r="K804" s="6" t="s">
        <v>10</v>
      </c>
      <c r="L804" s="7">
        <v>1263.6573926868</v>
      </c>
      <c r="M804" s="6" t="s">
        <v>10</v>
      </c>
      <c r="N804" s="4">
        <v>228</v>
      </c>
      <c r="O804" s="6" t="s">
        <v>10</v>
      </c>
      <c r="P804" s="4" t="s">
        <v>10</v>
      </c>
      <c r="Q804" s="4" t="s">
        <v>10</v>
      </c>
      <c r="R804" s="4" t="s">
        <v>10</v>
      </c>
      <c r="S804" s="4" t="s">
        <v>10</v>
      </c>
      <c r="T804" s="4">
        <v>1915</v>
      </c>
      <c r="U804" s="6" t="s">
        <v>10</v>
      </c>
      <c r="V804" s="4">
        <v>634</v>
      </c>
      <c r="W804" s="6" t="s">
        <v>10</v>
      </c>
      <c r="X804" s="4">
        <v>616</v>
      </c>
      <c r="Y804" s="6" t="s">
        <v>10</v>
      </c>
      <c r="Z804" s="4">
        <v>67</v>
      </c>
      <c r="AA804" s="6" t="s">
        <v>10</v>
      </c>
      <c r="AB804" s="4">
        <v>598</v>
      </c>
      <c r="AC804" s="6" t="s">
        <v>10</v>
      </c>
      <c r="AD804" s="4">
        <v>0</v>
      </c>
      <c r="AE804" s="6" t="s">
        <v>10</v>
      </c>
    </row>
    <row r="805" spans="1:31" x14ac:dyDescent="0.2">
      <c r="A805" s="36" t="s">
        <v>77</v>
      </c>
      <c r="B805" s="36" t="s">
        <v>561</v>
      </c>
      <c r="C805" s="8" t="s">
        <v>562</v>
      </c>
      <c r="D805" s="38" t="s">
        <v>28</v>
      </c>
      <c r="E805" s="8">
        <v>2016</v>
      </c>
      <c r="F805" s="9">
        <v>1501736</v>
      </c>
      <c r="G805" s="10">
        <v>-5.5322420032698396</v>
      </c>
      <c r="H805" s="8">
        <v>1043</v>
      </c>
      <c r="I805" s="8">
        <v>21</v>
      </c>
      <c r="J805" s="8">
        <v>1064</v>
      </c>
      <c r="K805" s="10">
        <v>-15.4213036565978</v>
      </c>
      <c r="L805" s="11">
        <v>1411.4060150375899</v>
      </c>
      <c r="M805" s="10">
        <v>11.6921424435024</v>
      </c>
      <c r="N805" s="8">
        <v>103</v>
      </c>
      <c r="O805" s="10">
        <v>-54.824561403508802</v>
      </c>
      <c r="P805" s="8" t="s">
        <v>10</v>
      </c>
      <c r="Q805" s="8" t="s">
        <v>10</v>
      </c>
      <c r="R805" s="8" t="s">
        <v>10</v>
      </c>
      <c r="S805" s="8" t="s">
        <v>10</v>
      </c>
      <c r="T805" s="8">
        <v>1964</v>
      </c>
      <c r="U805" s="10">
        <v>2.5587467362924401</v>
      </c>
      <c r="V805" s="8">
        <v>525</v>
      </c>
      <c r="W805" s="10">
        <v>-17.192429022081999</v>
      </c>
      <c r="X805" s="8">
        <v>539</v>
      </c>
      <c r="Y805" s="10">
        <v>-12.5</v>
      </c>
      <c r="Z805" s="8">
        <v>147</v>
      </c>
      <c r="AA805" s="10">
        <v>119.402985074627</v>
      </c>
      <c r="AB805" s="8">
        <v>429</v>
      </c>
      <c r="AC805" s="10">
        <v>-28.260869565217401</v>
      </c>
      <c r="AD805" s="8">
        <v>324</v>
      </c>
      <c r="AE805" s="10" t="s">
        <v>67</v>
      </c>
    </row>
    <row r="806" spans="1:31" x14ac:dyDescent="0.2">
      <c r="A806" s="36" t="s">
        <v>77</v>
      </c>
      <c r="B806" s="36" t="s">
        <v>561</v>
      </c>
      <c r="C806" s="8" t="s">
        <v>562</v>
      </c>
      <c r="D806" s="38" t="s">
        <v>28</v>
      </c>
      <c r="E806" s="8">
        <v>2017</v>
      </c>
      <c r="F806" s="9">
        <v>1493288</v>
      </c>
      <c r="G806" s="10">
        <v>-0.56254894335622296</v>
      </c>
      <c r="H806" s="8">
        <v>1000</v>
      </c>
      <c r="I806" s="8">
        <v>51</v>
      </c>
      <c r="J806" s="8">
        <v>1051</v>
      </c>
      <c r="K806" s="10">
        <v>-1.2218045112781899</v>
      </c>
      <c r="L806" s="11">
        <v>1420.8258801141801</v>
      </c>
      <c r="M806" s="10">
        <v>0.66741001357657503</v>
      </c>
      <c r="N806" s="8">
        <v>118</v>
      </c>
      <c r="O806" s="10">
        <v>14.5631067961165</v>
      </c>
      <c r="P806" s="8" t="s">
        <v>10</v>
      </c>
      <c r="Q806" s="8" t="s">
        <v>10</v>
      </c>
      <c r="R806" s="8" t="s">
        <v>10</v>
      </c>
      <c r="S806" s="8" t="s">
        <v>10</v>
      </c>
      <c r="T806" s="8">
        <v>1672</v>
      </c>
      <c r="U806" s="10">
        <v>-14.867617107943</v>
      </c>
      <c r="V806" s="8">
        <v>532</v>
      </c>
      <c r="W806" s="10">
        <v>1.3333333333333399</v>
      </c>
      <c r="X806" s="8">
        <v>465</v>
      </c>
      <c r="Y806" s="10">
        <v>-13.729128014842299</v>
      </c>
      <c r="Z806" s="8">
        <v>32</v>
      </c>
      <c r="AA806" s="10">
        <v>-78.231292517006807</v>
      </c>
      <c r="AB806" s="8">
        <v>473</v>
      </c>
      <c r="AC806" s="10">
        <v>10.2564102564103</v>
      </c>
      <c r="AD806" s="8">
        <v>170</v>
      </c>
      <c r="AE806" s="10">
        <v>-47.530864197530903</v>
      </c>
    </row>
    <row r="807" spans="1:31" x14ac:dyDescent="0.2">
      <c r="A807" s="36" t="s">
        <v>77</v>
      </c>
      <c r="B807" s="36" t="s">
        <v>561</v>
      </c>
      <c r="C807" s="8" t="s">
        <v>562</v>
      </c>
      <c r="D807" s="38" t="s">
        <v>28</v>
      </c>
      <c r="E807" s="8">
        <v>2018</v>
      </c>
      <c r="F807" s="9">
        <v>1820160</v>
      </c>
      <c r="G807" s="10">
        <v>21.889414500082999</v>
      </c>
      <c r="H807" s="8">
        <v>662</v>
      </c>
      <c r="I807" s="8">
        <v>23</v>
      </c>
      <c r="J807" s="8">
        <v>685</v>
      </c>
      <c r="K807" s="10">
        <v>-34.823977164605097</v>
      </c>
      <c r="L807" s="11">
        <v>2657.16788321168</v>
      </c>
      <c r="M807" s="10">
        <v>87.015729400857396</v>
      </c>
      <c r="N807" s="8">
        <v>98</v>
      </c>
      <c r="O807" s="10">
        <v>-16.9491525423729</v>
      </c>
      <c r="P807" s="8" t="s">
        <v>10</v>
      </c>
      <c r="Q807" s="8" t="s">
        <v>10</v>
      </c>
      <c r="R807" s="8" t="s">
        <v>10</v>
      </c>
      <c r="S807" s="8" t="s">
        <v>10</v>
      </c>
      <c r="T807" s="8">
        <v>1123</v>
      </c>
      <c r="U807" s="10">
        <v>-32.834928229665103</v>
      </c>
      <c r="V807" s="8">
        <v>429</v>
      </c>
      <c r="W807" s="10">
        <v>-19.3609022556391</v>
      </c>
      <c r="X807" s="8">
        <v>68</v>
      </c>
      <c r="Y807" s="10">
        <v>-85.376344086021504</v>
      </c>
      <c r="Z807" s="8">
        <v>121</v>
      </c>
      <c r="AA807" s="10">
        <v>278.125</v>
      </c>
      <c r="AB807" s="8">
        <v>401</v>
      </c>
      <c r="AC807" s="10">
        <v>-15.221987315010599</v>
      </c>
      <c r="AD807" s="8">
        <v>104</v>
      </c>
      <c r="AE807" s="10">
        <v>-38.823529411764703</v>
      </c>
    </row>
    <row r="808" spans="1:31" x14ac:dyDescent="0.2">
      <c r="A808" s="36" t="s">
        <v>77</v>
      </c>
      <c r="B808" s="36" t="s">
        <v>561</v>
      </c>
      <c r="C808" s="8" t="s">
        <v>562</v>
      </c>
      <c r="D808" s="38" t="s">
        <v>28</v>
      </c>
      <c r="E808" s="8">
        <v>2019</v>
      </c>
      <c r="F808" s="9">
        <v>2069653</v>
      </c>
      <c r="G808" s="10">
        <v>13.7072015646976</v>
      </c>
      <c r="H808" s="8">
        <v>776</v>
      </c>
      <c r="I808" s="8">
        <v>11</v>
      </c>
      <c r="J808" s="8">
        <v>787</v>
      </c>
      <c r="K808" s="10">
        <v>14.890510948905099</v>
      </c>
      <c r="L808" s="11">
        <v>2629.8005082592099</v>
      </c>
      <c r="M808" s="10">
        <v>-1.0299452708794701</v>
      </c>
      <c r="N808" s="8">
        <v>112</v>
      </c>
      <c r="O808" s="10">
        <v>14.285714285714301</v>
      </c>
      <c r="P808" s="8" t="s">
        <v>10</v>
      </c>
      <c r="Q808" s="8" t="s">
        <v>10</v>
      </c>
      <c r="R808" s="8" t="s">
        <v>10</v>
      </c>
      <c r="S808" s="8" t="s">
        <v>10</v>
      </c>
      <c r="T808" s="8">
        <v>974</v>
      </c>
      <c r="U808" s="10">
        <v>-13.268032056990201</v>
      </c>
      <c r="V808" s="8">
        <v>431</v>
      </c>
      <c r="W808" s="10">
        <v>0.46620046620047301</v>
      </c>
      <c r="X808" s="8">
        <v>68</v>
      </c>
      <c r="Y808" s="10">
        <v>0</v>
      </c>
      <c r="Z808" s="8">
        <v>113</v>
      </c>
      <c r="AA808" s="10">
        <v>-6.61157024793388</v>
      </c>
      <c r="AB808" s="8">
        <v>362</v>
      </c>
      <c r="AC808" s="10">
        <v>-9.7256857855361591</v>
      </c>
      <c r="AD808" s="8">
        <v>0</v>
      </c>
      <c r="AE808" s="10">
        <v>-100</v>
      </c>
    </row>
    <row r="809" spans="1:31" x14ac:dyDescent="0.2">
      <c r="A809" s="36" t="s">
        <v>77</v>
      </c>
      <c r="B809" s="36" t="s">
        <v>561</v>
      </c>
      <c r="C809" s="8" t="s">
        <v>562</v>
      </c>
      <c r="D809" s="38" t="s">
        <v>28</v>
      </c>
      <c r="E809" s="8">
        <v>2020</v>
      </c>
      <c r="F809" s="9">
        <v>2127912</v>
      </c>
      <c r="G809" s="10">
        <v>2.8149163168898399</v>
      </c>
      <c r="H809" s="8">
        <v>658</v>
      </c>
      <c r="I809" s="8">
        <v>31</v>
      </c>
      <c r="J809" s="8">
        <v>689</v>
      </c>
      <c r="K809" s="10">
        <v>-12.452350698856399</v>
      </c>
      <c r="L809" s="11">
        <v>3088.4063860667602</v>
      </c>
      <c r="M809" s="10">
        <v>17.4388086232109</v>
      </c>
      <c r="N809" s="8">
        <v>89</v>
      </c>
      <c r="O809" s="10">
        <v>-20.535714285714299</v>
      </c>
      <c r="P809" s="8" t="s">
        <v>10</v>
      </c>
      <c r="Q809" s="8" t="s">
        <v>10</v>
      </c>
      <c r="R809" s="8" t="s">
        <v>10</v>
      </c>
      <c r="S809" s="8" t="s">
        <v>10</v>
      </c>
      <c r="T809" s="8">
        <v>1069</v>
      </c>
      <c r="U809" s="10">
        <v>9.7535934291581103</v>
      </c>
      <c r="V809" s="8">
        <v>448</v>
      </c>
      <c r="W809" s="10">
        <v>3.94431554524362</v>
      </c>
      <c r="X809" s="8">
        <v>71</v>
      </c>
      <c r="Y809" s="10">
        <v>4.4117647058823604</v>
      </c>
      <c r="Z809" s="8">
        <v>132</v>
      </c>
      <c r="AA809" s="10">
        <v>16.814159292035399</v>
      </c>
      <c r="AB809" s="8">
        <v>418</v>
      </c>
      <c r="AC809" s="10">
        <v>15.469613259668501</v>
      </c>
      <c r="AD809" s="8">
        <v>0</v>
      </c>
      <c r="AE809" s="10" t="s">
        <v>10</v>
      </c>
    </row>
    <row r="810" spans="1:31" x14ac:dyDescent="0.2">
      <c r="A810" s="17" t="s">
        <v>64</v>
      </c>
      <c r="B810" s="17" t="s">
        <v>559</v>
      </c>
      <c r="C810" s="4" t="s">
        <v>560</v>
      </c>
      <c r="D810" s="37" t="s">
        <v>29</v>
      </c>
      <c r="E810" s="4">
        <v>2015</v>
      </c>
      <c r="F810" s="5">
        <v>2474843</v>
      </c>
      <c r="G810" s="6" t="s">
        <v>10</v>
      </c>
      <c r="H810" s="4">
        <v>373</v>
      </c>
      <c r="I810" s="4">
        <v>120</v>
      </c>
      <c r="J810" s="4">
        <v>493</v>
      </c>
      <c r="K810" s="6" t="s">
        <v>10</v>
      </c>
      <c r="L810" s="7">
        <v>5019.9655172413804</v>
      </c>
      <c r="M810" s="6" t="s">
        <v>10</v>
      </c>
      <c r="N810" s="4">
        <v>68</v>
      </c>
      <c r="O810" s="6" t="s">
        <v>10</v>
      </c>
      <c r="P810" s="4" t="s">
        <v>10</v>
      </c>
      <c r="Q810" s="4" t="s">
        <v>10</v>
      </c>
      <c r="R810" s="4" t="s">
        <v>10</v>
      </c>
      <c r="S810" s="4" t="s">
        <v>10</v>
      </c>
      <c r="T810" s="4">
        <v>608</v>
      </c>
      <c r="U810" s="6" t="s">
        <v>10</v>
      </c>
      <c r="V810" s="4">
        <v>188</v>
      </c>
      <c r="W810" s="6" t="s">
        <v>10</v>
      </c>
      <c r="X810" s="4">
        <v>208</v>
      </c>
      <c r="Y810" s="6" t="s">
        <v>10</v>
      </c>
      <c r="Z810" s="4">
        <v>5</v>
      </c>
      <c r="AA810" s="6" t="s">
        <v>10</v>
      </c>
      <c r="AB810" s="4">
        <v>180</v>
      </c>
      <c r="AC810" s="6" t="s">
        <v>10</v>
      </c>
      <c r="AD810" s="4">
        <v>27</v>
      </c>
      <c r="AE810" s="6" t="s">
        <v>10</v>
      </c>
    </row>
    <row r="811" spans="1:31" x14ac:dyDescent="0.2">
      <c r="A811" s="36" t="s">
        <v>64</v>
      </c>
      <c r="B811" s="36" t="s">
        <v>559</v>
      </c>
      <c r="C811" s="8" t="s">
        <v>560</v>
      </c>
      <c r="D811" s="38" t="s">
        <v>29</v>
      </c>
      <c r="E811" s="8">
        <v>2016</v>
      </c>
      <c r="F811" s="9">
        <v>2477638</v>
      </c>
      <c r="G811" s="10">
        <v>0.112936456979296</v>
      </c>
      <c r="H811" s="8">
        <v>350</v>
      </c>
      <c r="I811" s="8">
        <v>113</v>
      </c>
      <c r="J811" s="8">
        <v>463</v>
      </c>
      <c r="K811" s="10">
        <v>-6.0851926977687603</v>
      </c>
      <c r="L811" s="11">
        <v>5351.2699784017304</v>
      </c>
      <c r="M811" s="10">
        <v>6.5997357954444604</v>
      </c>
      <c r="N811" s="8">
        <v>62</v>
      </c>
      <c r="O811" s="10">
        <v>-8.8235294117647101</v>
      </c>
      <c r="P811" s="8" t="s">
        <v>10</v>
      </c>
      <c r="Q811" s="8" t="s">
        <v>10</v>
      </c>
      <c r="R811" s="8" t="s">
        <v>10</v>
      </c>
      <c r="S811" s="8" t="s">
        <v>10</v>
      </c>
      <c r="T811" s="8">
        <v>623</v>
      </c>
      <c r="U811" s="10">
        <v>2.4671052631579</v>
      </c>
      <c r="V811" s="8">
        <v>182</v>
      </c>
      <c r="W811" s="10">
        <v>-3.1914893617021298</v>
      </c>
      <c r="X811" s="8">
        <v>201</v>
      </c>
      <c r="Y811" s="10">
        <v>-3.3653846153846101</v>
      </c>
      <c r="Z811" s="8">
        <v>20</v>
      </c>
      <c r="AA811" s="10">
        <v>300</v>
      </c>
      <c r="AB811" s="8">
        <v>220</v>
      </c>
      <c r="AC811" s="10">
        <v>22.2222222222222</v>
      </c>
      <c r="AD811" s="8">
        <v>0</v>
      </c>
      <c r="AE811" s="10">
        <v>-100</v>
      </c>
    </row>
    <row r="812" spans="1:31" x14ac:dyDescent="0.2">
      <c r="A812" s="36" t="s">
        <v>64</v>
      </c>
      <c r="B812" s="36" t="s">
        <v>559</v>
      </c>
      <c r="C812" s="8" t="s">
        <v>560</v>
      </c>
      <c r="D812" s="38" t="s">
        <v>29</v>
      </c>
      <c r="E812" s="8">
        <v>2017</v>
      </c>
      <c r="F812" s="9">
        <v>2612552</v>
      </c>
      <c r="G812" s="10">
        <v>5.4452668226754799</v>
      </c>
      <c r="H812" s="8">
        <v>261</v>
      </c>
      <c r="I812" s="8">
        <v>96</v>
      </c>
      <c r="J812" s="8">
        <v>357</v>
      </c>
      <c r="K812" s="10">
        <v>-22.8941684665227</v>
      </c>
      <c r="L812" s="11">
        <v>7318.07282913165</v>
      </c>
      <c r="M812" s="10">
        <v>36.753945487111302</v>
      </c>
      <c r="N812" s="8">
        <v>49</v>
      </c>
      <c r="O812" s="10">
        <v>-20.9677419354839</v>
      </c>
      <c r="P812" s="8" t="s">
        <v>10</v>
      </c>
      <c r="Q812" s="8" t="s">
        <v>10</v>
      </c>
      <c r="R812" s="8" t="s">
        <v>10</v>
      </c>
      <c r="S812" s="8" t="s">
        <v>10</v>
      </c>
      <c r="T812" s="8">
        <v>485</v>
      </c>
      <c r="U812" s="10">
        <v>-22.1508828250401</v>
      </c>
      <c r="V812" s="8">
        <v>140</v>
      </c>
      <c r="W812" s="10">
        <v>-23.076923076923102</v>
      </c>
      <c r="X812" s="8">
        <v>123</v>
      </c>
      <c r="Y812" s="10">
        <v>-38.805970149253703</v>
      </c>
      <c r="Z812" s="8">
        <v>7</v>
      </c>
      <c r="AA812" s="10">
        <v>-65</v>
      </c>
      <c r="AB812" s="8">
        <v>215</v>
      </c>
      <c r="AC812" s="10">
        <v>-2.2727272727272698</v>
      </c>
      <c r="AD812" s="8">
        <v>0</v>
      </c>
      <c r="AE812" s="10" t="s">
        <v>10</v>
      </c>
    </row>
    <row r="813" spans="1:31" x14ac:dyDescent="0.2">
      <c r="A813" s="36" t="s">
        <v>64</v>
      </c>
      <c r="B813" s="36" t="s">
        <v>559</v>
      </c>
      <c r="C813" s="8" t="s">
        <v>560</v>
      </c>
      <c r="D813" s="38" t="s">
        <v>29</v>
      </c>
      <c r="E813" s="8">
        <v>2018</v>
      </c>
      <c r="F813" s="9">
        <v>2840362</v>
      </c>
      <c r="G813" s="10">
        <v>8.7198264379043895</v>
      </c>
      <c r="H813" s="8">
        <v>190</v>
      </c>
      <c r="I813" s="8">
        <v>173</v>
      </c>
      <c r="J813" s="8">
        <v>363</v>
      </c>
      <c r="K813" s="10">
        <v>1.6806722689075599</v>
      </c>
      <c r="L813" s="11">
        <v>7824.6887052341599</v>
      </c>
      <c r="M813" s="10">
        <v>6.9228045133109299</v>
      </c>
      <c r="N813" s="8">
        <v>64</v>
      </c>
      <c r="O813" s="10">
        <v>30.612244897959201</v>
      </c>
      <c r="P813" s="8" t="s">
        <v>10</v>
      </c>
      <c r="Q813" s="8" t="s">
        <v>10</v>
      </c>
      <c r="R813" s="8" t="s">
        <v>10</v>
      </c>
      <c r="S813" s="8" t="s">
        <v>10</v>
      </c>
      <c r="T813" s="8">
        <v>499</v>
      </c>
      <c r="U813" s="10">
        <v>2.8865979381443201</v>
      </c>
      <c r="V813" s="8">
        <v>136</v>
      </c>
      <c r="W813" s="10">
        <v>-2.8571428571428599</v>
      </c>
      <c r="X813" s="8">
        <v>82</v>
      </c>
      <c r="Y813" s="10">
        <v>-33.3333333333333</v>
      </c>
      <c r="Z813" s="8">
        <v>84</v>
      </c>
      <c r="AA813" s="10">
        <v>1100</v>
      </c>
      <c r="AB813" s="8">
        <v>197</v>
      </c>
      <c r="AC813" s="10">
        <v>-8.3720930232558093</v>
      </c>
      <c r="AD813" s="8">
        <v>0</v>
      </c>
      <c r="AE813" s="10" t="s">
        <v>10</v>
      </c>
    </row>
    <row r="814" spans="1:31" x14ac:dyDescent="0.2">
      <c r="A814" s="36" t="s">
        <v>64</v>
      </c>
      <c r="B814" s="36" t="s">
        <v>559</v>
      </c>
      <c r="C814" s="8" t="s">
        <v>560</v>
      </c>
      <c r="D814" s="38" t="s">
        <v>29</v>
      </c>
      <c r="E814" s="8">
        <v>2019</v>
      </c>
      <c r="F814" s="9">
        <v>2847843</v>
      </c>
      <c r="G814" s="10">
        <v>0.263381921036832</v>
      </c>
      <c r="H814" s="8">
        <v>205</v>
      </c>
      <c r="I814" s="8">
        <v>155</v>
      </c>
      <c r="J814" s="8">
        <v>360</v>
      </c>
      <c r="K814" s="10">
        <v>-0.82644628099173301</v>
      </c>
      <c r="L814" s="11">
        <v>7910.6750000000002</v>
      </c>
      <c r="M814" s="10">
        <v>1.09891010371213</v>
      </c>
      <c r="N814" s="8">
        <v>75</v>
      </c>
      <c r="O814" s="10">
        <v>17.1875</v>
      </c>
      <c r="P814" s="8" t="s">
        <v>10</v>
      </c>
      <c r="Q814" s="8" t="s">
        <v>10</v>
      </c>
      <c r="R814" s="8" t="s">
        <v>10</v>
      </c>
      <c r="S814" s="8" t="s">
        <v>10</v>
      </c>
      <c r="T814" s="8">
        <v>734</v>
      </c>
      <c r="U814" s="10">
        <v>47.0941883767535</v>
      </c>
      <c r="V814" s="8">
        <v>185</v>
      </c>
      <c r="W814" s="10">
        <v>36.029411764705898</v>
      </c>
      <c r="X814" s="8">
        <v>62</v>
      </c>
      <c r="Y814" s="10">
        <v>-24.390243902439</v>
      </c>
      <c r="Z814" s="8">
        <v>165</v>
      </c>
      <c r="AA814" s="10">
        <v>96.428571428571402</v>
      </c>
      <c r="AB814" s="8">
        <v>322</v>
      </c>
      <c r="AC814" s="10">
        <v>63.451776649746201</v>
      </c>
      <c r="AD814" s="8">
        <v>0</v>
      </c>
      <c r="AE814" s="10" t="s">
        <v>10</v>
      </c>
    </row>
    <row r="815" spans="1:31" x14ac:dyDescent="0.2">
      <c r="A815" s="36" t="s">
        <v>64</v>
      </c>
      <c r="B815" s="36" t="s">
        <v>559</v>
      </c>
      <c r="C815" s="8" t="s">
        <v>560</v>
      </c>
      <c r="D815" s="38" t="s">
        <v>29</v>
      </c>
      <c r="E815" s="8">
        <v>2020</v>
      </c>
      <c r="F815" s="9">
        <v>2982977</v>
      </c>
      <c r="G815" s="10">
        <v>4.7451351777468203</v>
      </c>
      <c r="H815" s="8">
        <v>234</v>
      </c>
      <c r="I815" s="8">
        <v>183</v>
      </c>
      <c r="J815" s="8">
        <v>417</v>
      </c>
      <c r="K815" s="10">
        <v>15.8333333333333</v>
      </c>
      <c r="L815" s="11">
        <v>7153.4220623501196</v>
      </c>
      <c r="M815" s="10">
        <v>-9.5725451702905406</v>
      </c>
      <c r="N815" s="8">
        <v>112</v>
      </c>
      <c r="O815" s="10">
        <v>49.3333333333333</v>
      </c>
      <c r="P815" s="8" t="s">
        <v>10</v>
      </c>
      <c r="Q815" s="8" t="s">
        <v>10</v>
      </c>
      <c r="R815" s="8" t="s">
        <v>10</v>
      </c>
      <c r="S815" s="8" t="s">
        <v>10</v>
      </c>
      <c r="T815" s="8">
        <v>714</v>
      </c>
      <c r="U815" s="10">
        <v>-2.72479564032697</v>
      </c>
      <c r="V815" s="8">
        <v>179</v>
      </c>
      <c r="W815" s="10">
        <v>-3.2432432432432399</v>
      </c>
      <c r="X815" s="8">
        <v>63</v>
      </c>
      <c r="Y815" s="10">
        <v>1.61290322580645</v>
      </c>
      <c r="Z815" s="8">
        <v>152</v>
      </c>
      <c r="AA815" s="10">
        <v>-7.87878787878787</v>
      </c>
      <c r="AB815" s="8">
        <v>320</v>
      </c>
      <c r="AC815" s="10">
        <v>-0.62111801242236098</v>
      </c>
      <c r="AD815" s="8">
        <v>0</v>
      </c>
      <c r="AE815" s="10" t="s">
        <v>10</v>
      </c>
    </row>
    <row r="816" spans="1:31" x14ac:dyDescent="0.2">
      <c r="A816" s="17" t="s">
        <v>77</v>
      </c>
      <c r="B816" s="17" t="s">
        <v>557</v>
      </c>
      <c r="C816" s="4" t="s">
        <v>558</v>
      </c>
      <c r="D816" s="37" t="s">
        <v>29</v>
      </c>
      <c r="E816" s="4">
        <v>2015</v>
      </c>
      <c r="F816" s="5">
        <v>3890343</v>
      </c>
      <c r="G816" s="6" t="s">
        <v>10</v>
      </c>
      <c r="H816" s="4">
        <v>310</v>
      </c>
      <c r="I816" s="4">
        <v>80</v>
      </c>
      <c r="J816" s="4">
        <v>390</v>
      </c>
      <c r="K816" s="6" t="s">
        <v>10</v>
      </c>
      <c r="L816" s="7">
        <v>9975.2384615384599</v>
      </c>
      <c r="M816" s="6" t="s">
        <v>10</v>
      </c>
      <c r="N816" s="4">
        <v>116</v>
      </c>
      <c r="O816" s="6" t="s">
        <v>10</v>
      </c>
      <c r="P816" s="4" t="s">
        <v>10</v>
      </c>
      <c r="Q816" s="4" t="s">
        <v>10</v>
      </c>
      <c r="R816" s="4" t="s">
        <v>10</v>
      </c>
      <c r="S816" s="4" t="s">
        <v>10</v>
      </c>
      <c r="T816" s="4">
        <v>1006</v>
      </c>
      <c r="U816" s="6" t="s">
        <v>10</v>
      </c>
      <c r="V816" s="4">
        <v>431</v>
      </c>
      <c r="W816" s="6" t="s">
        <v>10</v>
      </c>
      <c r="X816" s="4">
        <v>87</v>
      </c>
      <c r="Y816" s="6" t="s">
        <v>10</v>
      </c>
      <c r="Z816" s="4">
        <v>138</v>
      </c>
      <c r="AA816" s="6" t="s">
        <v>10</v>
      </c>
      <c r="AB816" s="4">
        <v>350</v>
      </c>
      <c r="AC816" s="6" t="s">
        <v>10</v>
      </c>
      <c r="AD816" s="4">
        <v>0</v>
      </c>
      <c r="AE816" s="6" t="s">
        <v>10</v>
      </c>
    </row>
    <row r="817" spans="1:31" x14ac:dyDescent="0.2">
      <c r="A817" s="36" t="s">
        <v>77</v>
      </c>
      <c r="B817" s="36" t="s">
        <v>557</v>
      </c>
      <c r="C817" s="8" t="s">
        <v>558</v>
      </c>
      <c r="D817" s="38" t="s">
        <v>29</v>
      </c>
      <c r="E817" s="8">
        <v>2016</v>
      </c>
      <c r="F817" s="9">
        <v>3884305</v>
      </c>
      <c r="G817" s="10">
        <v>-0.15520482384201501</v>
      </c>
      <c r="H817" s="8">
        <v>413</v>
      </c>
      <c r="I817" s="8">
        <v>65</v>
      </c>
      <c r="J817" s="8">
        <v>478</v>
      </c>
      <c r="K817" s="10">
        <v>22.564102564102601</v>
      </c>
      <c r="L817" s="11">
        <v>8126.1610878661104</v>
      </c>
      <c r="M817" s="10">
        <v>-18.536673391837599</v>
      </c>
      <c r="N817" s="8">
        <v>17</v>
      </c>
      <c r="O817" s="10">
        <v>-85.344827586206904</v>
      </c>
      <c r="P817" s="8" t="s">
        <v>10</v>
      </c>
      <c r="Q817" s="8" t="s">
        <v>10</v>
      </c>
      <c r="R817" s="8" t="s">
        <v>10</v>
      </c>
      <c r="S817" s="8" t="s">
        <v>10</v>
      </c>
      <c r="T817" s="8">
        <v>1128</v>
      </c>
      <c r="U817" s="10">
        <v>12.1272365805169</v>
      </c>
      <c r="V817" s="8">
        <v>388</v>
      </c>
      <c r="W817" s="10">
        <v>-9.9767981438515108</v>
      </c>
      <c r="X817" s="8">
        <v>105</v>
      </c>
      <c r="Y817" s="10">
        <v>20.689655172413801</v>
      </c>
      <c r="Z817" s="8">
        <v>261</v>
      </c>
      <c r="AA817" s="10">
        <v>89.130434782608702</v>
      </c>
      <c r="AB817" s="8">
        <v>374</v>
      </c>
      <c r="AC817" s="10">
        <v>6.8571428571428497</v>
      </c>
      <c r="AD817" s="8">
        <v>0</v>
      </c>
      <c r="AE817" s="10" t="s">
        <v>10</v>
      </c>
    </row>
    <row r="818" spans="1:31" x14ac:dyDescent="0.2">
      <c r="A818" s="36" t="s">
        <v>77</v>
      </c>
      <c r="B818" s="36" t="s">
        <v>557</v>
      </c>
      <c r="C818" s="8" t="s">
        <v>558</v>
      </c>
      <c r="D818" s="38" t="s">
        <v>29</v>
      </c>
      <c r="E818" s="8">
        <v>2017</v>
      </c>
      <c r="F818" s="9">
        <v>4039037</v>
      </c>
      <c r="G818" s="10">
        <v>3.9835182870552099</v>
      </c>
      <c r="H818" s="8">
        <v>302</v>
      </c>
      <c r="I818" s="8">
        <v>47</v>
      </c>
      <c r="J818" s="8">
        <v>349</v>
      </c>
      <c r="K818" s="10">
        <v>-26.987447698744798</v>
      </c>
      <c r="L818" s="11">
        <v>11573.171919770801</v>
      </c>
      <c r="M818" s="10">
        <v>42.418686937571302</v>
      </c>
      <c r="N818" s="8">
        <v>31</v>
      </c>
      <c r="O818" s="10">
        <v>82.352941176470594</v>
      </c>
      <c r="P818" s="8" t="s">
        <v>10</v>
      </c>
      <c r="Q818" s="8" t="s">
        <v>10</v>
      </c>
      <c r="R818" s="8" t="s">
        <v>10</v>
      </c>
      <c r="S818" s="8" t="s">
        <v>10</v>
      </c>
      <c r="T818" s="8">
        <v>1097</v>
      </c>
      <c r="U818" s="10">
        <v>-2.7482269503546202</v>
      </c>
      <c r="V818" s="8">
        <v>332</v>
      </c>
      <c r="W818" s="10">
        <v>-14.432989690721699</v>
      </c>
      <c r="X818" s="8">
        <v>73</v>
      </c>
      <c r="Y818" s="10">
        <v>-30.476190476190499</v>
      </c>
      <c r="Z818" s="8">
        <v>209</v>
      </c>
      <c r="AA818" s="10">
        <v>-19.923371647509601</v>
      </c>
      <c r="AB818" s="8">
        <v>483</v>
      </c>
      <c r="AC818" s="10">
        <v>29.144385026738</v>
      </c>
      <c r="AD818" s="8">
        <v>0</v>
      </c>
      <c r="AE818" s="10" t="s">
        <v>10</v>
      </c>
    </row>
    <row r="819" spans="1:31" x14ac:dyDescent="0.2">
      <c r="A819" s="36" t="s">
        <v>77</v>
      </c>
      <c r="B819" s="36" t="s">
        <v>557</v>
      </c>
      <c r="C819" s="8" t="s">
        <v>558</v>
      </c>
      <c r="D819" s="38" t="s">
        <v>29</v>
      </c>
      <c r="E819" s="8">
        <v>2018</v>
      </c>
      <c r="F819" s="9">
        <v>4010367</v>
      </c>
      <c r="G819" s="10">
        <v>-0.70982266317442</v>
      </c>
      <c r="H819" s="8">
        <v>331</v>
      </c>
      <c r="I819" s="8">
        <v>44</v>
      </c>
      <c r="J819" s="8">
        <v>375</v>
      </c>
      <c r="K819" s="10">
        <v>7.44985673352436</v>
      </c>
      <c r="L819" s="11">
        <v>10694.312</v>
      </c>
      <c r="M819" s="10">
        <v>-7.5939416251943204</v>
      </c>
      <c r="N819" s="8">
        <v>55</v>
      </c>
      <c r="O819" s="10">
        <v>77.419354838709694</v>
      </c>
      <c r="P819" s="8" t="s">
        <v>10</v>
      </c>
      <c r="Q819" s="8" t="s">
        <v>10</v>
      </c>
      <c r="R819" s="8" t="s">
        <v>10</v>
      </c>
      <c r="S819" s="8" t="s">
        <v>10</v>
      </c>
      <c r="T819" s="8">
        <v>1094</v>
      </c>
      <c r="U819" s="10">
        <v>-0.27347310847766199</v>
      </c>
      <c r="V819" s="8">
        <v>320</v>
      </c>
      <c r="W819" s="10">
        <v>-3.6144578313253</v>
      </c>
      <c r="X819" s="8">
        <v>61</v>
      </c>
      <c r="Y819" s="10">
        <v>-16.438356164383599</v>
      </c>
      <c r="Z819" s="8">
        <v>172</v>
      </c>
      <c r="AA819" s="10">
        <v>-17.703349282296699</v>
      </c>
      <c r="AB819" s="8">
        <v>541</v>
      </c>
      <c r="AC819" s="10">
        <v>12.008281573499</v>
      </c>
      <c r="AD819" s="8">
        <v>0</v>
      </c>
      <c r="AE819" s="10" t="s">
        <v>10</v>
      </c>
    </row>
    <row r="820" spans="1:31" x14ac:dyDescent="0.2">
      <c r="A820" s="36" t="s">
        <v>77</v>
      </c>
      <c r="B820" s="36" t="s">
        <v>557</v>
      </c>
      <c r="C820" s="8" t="s">
        <v>558</v>
      </c>
      <c r="D820" s="38" t="s">
        <v>29</v>
      </c>
      <c r="E820" s="8">
        <v>2019</v>
      </c>
      <c r="F820" s="9">
        <v>4010656</v>
      </c>
      <c r="G820" s="10">
        <v>7.2063230123431401E-3</v>
      </c>
      <c r="H820" s="8">
        <v>232</v>
      </c>
      <c r="I820" s="8">
        <v>60</v>
      </c>
      <c r="J820" s="8">
        <v>292</v>
      </c>
      <c r="K820" s="10">
        <v>-22.133333333333301</v>
      </c>
      <c r="L820" s="11">
        <v>13735.1232876712</v>
      </c>
      <c r="M820" s="10">
        <v>28.433912229895999</v>
      </c>
      <c r="N820" s="8">
        <v>43</v>
      </c>
      <c r="O820" s="10">
        <v>-21.818181818181799</v>
      </c>
      <c r="P820" s="8" t="s">
        <v>10</v>
      </c>
      <c r="Q820" s="8" t="s">
        <v>10</v>
      </c>
      <c r="R820" s="8" t="s">
        <v>10</v>
      </c>
      <c r="S820" s="8" t="s">
        <v>10</v>
      </c>
      <c r="T820" s="8">
        <v>1073</v>
      </c>
      <c r="U820" s="10">
        <v>-1.91956124314442</v>
      </c>
      <c r="V820" s="8">
        <v>277</v>
      </c>
      <c r="W820" s="10">
        <v>-13.4375</v>
      </c>
      <c r="X820" s="8">
        <v>52</v>
      </c>
      <c r="Y820" s="10">
        <v>-14.7540983606557</v>
      </c>
      <c r="Z820" s="8">
        <v>164</v>
      </c>
      <c r="AA820" s="10">
        <v>-4.6511627906976702</v>
      </c>
      <c r="AB820" s="8">
        <v>580</v>
      </c>
      <c r="AC820" s="10">
        <v>7.2088724584103501</v>
      </c>
      <c r="AD820" s="8">
        <v>0</v>
      </c>
      <c r="AE820" s="10" t="s">
        <v>10</v>
      </c>
    </row>
    <row r="821" spans="1:31" x14ac:dyDescent="0.2">
      <c r="A821" s="36" t="s">
        <v>77</v>
      </c>
      <c r="B821" s="36" t="s">
        <v>557</v>
      </c>
      <c r="C821" s="8" t="s">
        <v>558</v>
      </c>
      <c r="D821" s="38" t="s">
        <v>29</v>
      </c>
      <c r="E821" s="8">
        <v>2020</v>
      </c>
      <c r="F821" s="9">
        <v>4116646</v>
      </c>
      <c r="G821" s="10">
        <v>2.6427098210367599</v>
      </c>
      <c r="H821" s="8">
        <v>256</v>
      </c>
      <c r="I821" s="8">
        <v>42</v>
      </c>
      <c r="J821" s="8">
        <v>298</v>
      </c>
      <c r="K821" s="10">
        <v>2.0547945205479499</v>
      </c>
      <c r="L821" s="11">
        <v>13814.2483221477</v>
      </c>
      <c r="M821" s="10">
        <v>0.57607807967359204</v>
      </c>
      <c r="N821" s="8">
        <v>55</v>
      </c>
      <c r="O821" s="10">
        <v>27.9069767441861</v>
      </c>
      <c r="P821" s="8" t="s">
        <v>10</v>
      </c>
      <c r="Q821" s="8" t="s">
        <v>10</v>
      </c>
      <c r="R821" s="8" t="s">
        <v>10</v>
      </c>
      <c r="S821" s="8" t="s">
        <v>10</v>
      </c>
      <c r="T821" s="8">
        <v>1022</v>
      </c>
      <c r="U821" s="10">
        <v>-4.7530288909599197</v>
      </c>
      <c r="V821" s="8">
        <v>253</v>
      </c>
      <c r="W821" s="10">
        <v>-8.6642599277978292</v>
      </c>
      <c r="X821" s="8">
        <v>52</v>
      </c>
      <c r="Y821" s="10">
        <v>0</v>
      </c>
      <c r="Z821" s="8">
        <v>152</v>
      </c>
      <c r="AA821" s="10">
        <v>-7.3170731707316996</v>
      </c>
      <c r="AB821" s="8">
        <v>565</v>
      </c>
      <c r="AC821" s="10">
        <v>-2.5862068965517202</v>
      </c>
      <c r="AD821" s="8">
        <v>0</v>
      </c>
      <c r="AE821" s="10" t="s">
        <v>10</v>
      </c>
    </row>
    <row r="822" spans="1:31" x14ac:dyDescent="0.2">
      <c r="A822" s="17" t="s">
        <v>82</v>
      </c>
      <c r="B822" s="17" t="s">
        <v>555</v>
      </c>
      <c r="C822" s="4" t="s">
        <v>556</v>
      </c>
      <c r="D822" s="37" t="s">
        <v>29</v>
      </c>
      <c r="E822" s="4">
        <v>2015</v>
      </c>
      <c r="F822" s="5">
        <v>18367757</v>
      </c>
      <c r="G822" s="6" t="s">
        <v>10</v>
      </c>
      <c r="H822" s="4">
        <v>914</v>
      </c>
      <c r="I822" s="4">
        <v>789</v>
      </c>
      <c r="J822" s="4">
        <v>1703</v>
      </c>
      <c r="K822" s="6" t="s">
        <v>10</v>
      </c>
      <c r="L822" s="7">
        <v>10785.529653552599</v>
      </c>
      <c r="M822" s="6" t="s">
        <v>10</v>
      </c>
      <c r="N822" s="4">
        <v>423</v>
      </c>
      <c r="O822" s="6" t="s">
        <v>10</v>
      </c>
      <c r="P822" s="4" t="s">
        <v>10</v>
      </c>
      <c r="Q822" s="4" t="s">
        <v>10</v>
      </c>
      <c r="R822" s="4" t="s">
        <v>10</v>
      </c>
      <c r="S822" s="4" t="s">
        <v>10</v>
      </c>
      <c r="T822" s="4">
        <v>4166</v>
      </c>
      <c r="U822" s="6" t="s">
        <v>10</v>
      </c>
      <c r="V822" s="4">
        <v>569</v>
      </c>
      <c r="W822" s="6" t="s">
        <v>10</v>
      </c>
      <c r="X822" s="4">
        <v>619</v>
      </c>
      <c r="Y822" s="6" t="s">
        <v>10</v>
      </c>
      <c r="Z822" s="4">
        <v>310</v>
      </c>
      <c r="AA822" s="6" t="s">
        <v>10</v>
      </c>
      <c r="AB822" s="4">
        <v>2668</v>
      </c>
      <c r="AC822" s="6" t="s">
        <v>10</v>
      </c>
      <c r="AD822" s="4">
        <v>0</v>
      </c>
      <c r="AE822" s="6" t="s">
        <v>10</v>
      </c>
    </row>
    <row r="823" spans="1:31" x14ac:dyDescent="0.2">
      <c r="A823" s="36" t="s">
        <v>82</v>
      </c>
      <c r="B823" s="36" t="s">
        <v>555</v>
      </c>
      <c r="C823" s="8" t="s">
        <v>556</v>
      </c>
      <c r="D823" s="38" t="s">
        <v>29</v>
      </c>
      <c r="E823" s="8">
        <v>2016</v>
      </c>
      <c r="F823" s="9">
        <v>18924229</v>
      </c>
      <c r="G823" s="10">
        <v>3.0296132510899501</v>
      </c>
      <c r="H823" s="8">
        <v>909</v>
      </c>
      <c r="I823" s="8">
        <v>717</v>
      </c>
      <c r="J823" s="8">
        <v>1626</v>
      </c>
      <c r="K823" s="10">
        <v>-4.5214327657075799</v>
      </c>
      <c r="L823" s="11">
        <v>11638.5172201722</v>
      </c>
      <c r="M823" s="10">
        <v>7.9086293767565596</v>
      </c>
      <c r="N823" s="8">
        <v>403</v>
      </c>
      <c r="O823" s="10">
        <v>-4.7281323877068502</v>
      </c>
      <c r="P823" s="8" t="s">
        <v>10</v>
      </c>
      <c r="Q823" s="8" t="s">
        <v>10</v>
      </c>
      <c r="R823" s="8" t="s">
        <v>10</v>
      </c>
      <c r="S823" s="8" t="s">
        <v>10</v>
      </c>
      <c r="T823" s="8">
        <v>4308</v>
      </c>
      <c r="U823" s="10">
        <v>3.40854536725876</v>
      </c>
      <c r="V823" s="8">
        <v>557</v>
      </c>
      <c r="W823" s="10">
        <v>-2.1089630931458698</v>
      </c>
      <c r="X823" s="8">
        <v>585</v>
      </c>
      <c r="Y823" s="10">
        <v>-5.4927302100161501</v>
      </c>
      <c r="Z823" s="8">
        <v>361</v>
      </c>
      <c r="AA823" s="10">
        <v>16.451612903225801</v>
      </c>
      <c r="AB823" s="8">
        <v>2792</v>
      </c>
      <c r="AC823" s="10">
        <v>4.6476761619190299</v>
      </c>
      <c r="AD823" s="8">
        <v>13</v>
      </c>
      <c r="AE823" s="10" t="s">
        <v>67</v>
      </c>
    </row>
    <row r="824" spans="1:31" x14ac:dyDescent="0.2">
      <c r="A824" s="36" t="s">
        <v>82</v>
      </c>
      <c r="B824" s="36" t="s">
        <v>555</v>
      </c>
      <c r="C824" s="8" t="s">
        <v>556</v>
      </c>
      <c r="D824" s="38" t="s">
        <v>29</v>
      </c>
      <c r="E824" s="8">
        <v>2017</v>
      </c>
      <c r="F824" s="9">
        <v>19076053</v>
      </c>
      <c r="G824" s="10">
        <v>0.80227310713689703</v>
      </c>
      <c r="H824" s="8">
        <v>776</v>
      </c>
      <c r="I824" s="8">
        <v>525</v>
      </c>
      <c r="J824" s="8">
        <v>1301</v>
      </c>
      <c r="K824" s="10">
        <v>-19.9876998769988</v>
      </c>
      <c r="L824" s="11">
        <v>14662.607993850899</v>
      </c>
      <c r="M824" s="10">
        <v>25.983471231517701</v>
      </c>
      <c r="N824" s="8">
        <v>404</v>
      </c>
      <c r="O824" s="10">
        <v>0.24813895781636799</v>
      </c>
      <c r="P824" s="8" t="s">
        <v>10</v>
      </c>
      <c r="Q824" s="8" t="s">
        <v>10</v>
      </c>
      <c r="R824" s="8" t="s">
        <v>10</v>
      </c>
      <c r="S824" s="8" t="s">
        <v>10</v>
      </c>
      <c r="T824" s="8">
        <v>4743</v>
      </c>
      <c r="U824" s="10">
        <v>10.0974930362117</v>
      </c>
      <c r="V824" s="8">
        <v>643</v>
      </c>
      <c r="W824" s="10">
        <v>15.4398563734291</v>
      </c>
      <c r="X824" s="8">
        <v>390</v>
      </c>
      <c r="Y824" s="10">
        <v>-33.3333333333333</v>
      </c>
      <c r="Z824" s="8">
        <v>665</v>
      </c>
      <c r="AA824" s="10">
        <v>84.210526315789494</v>
      </c>
      <c r="AB824" s="8">
        <v>3032</v>
      </c>
      <c r="AC824" s="10">
        <v>8.5959885386819508</v>
      </c>
      <c r="AD824" s="8">
        <v>13</v>
      </c>
      <c r="AE824" s="10">
        <v>0</v>
      </c>
    </row>
    <row r="825" spans="1:31" x14ac:dyDescent="0.2">
      <c r="A825" s="36" t="s">
        <v>82</v>
      </c>
      <c r="B825" s="36" t="s">
        <v>555</v>
      </c>
      <c r="C825" s="8" t="s">
        <v>556</v>
      </c>
      <c r="D825" s="38" t="s">
        <v>29</v>
      </c>
      <c r="E825" s="8">
        <v>2018</v>
      </c>
      <c r="F825" s="9">
        <v>21224142</v>
      </c>
      <c r="G825" s="10">
        <v>11.2606575374895</v>
      </c>
      <c r="H825" s="8">
        <v>594</v>
      </c>
      <c r="I825" s="8">
        <v>594</v>
      </c>
      <c r="J825" s="8">
        <v>1188</v>
      </c>
      <c r="K825" s="10">
        <v>-8.68562644119908</v>
      </c>
      <c r="L825" s="11">
        <v>17865.439393939399</v>
      </c>
      <c r="M825" s="10">
        <v>21.8435315288501</v>
      </c>
      <c r="N825" s="8">
        <v>193</v>
      </c>
      <c r="O825" s="10">
        <v>-52.227722772277197</v>
      </c>
      <c r="P825" s="8" t="s">
        <v>10</v>
      </c>
      <c r="Q825" s="8" t="s">
        <v>10</v>
      </c>
      <c r="R825" s="8" t="s">
        <v>10</v>
      </c>
      <c r="S825" s="8" t="s">
        <v>10</v>
      </c>
      <c r="T825" s="8">
        <v>4860</v>
      </c>
      <c r="U825" s="10">
        <v>2.4667931688804501</v>
      </c>
      <c r="V825" s="8">
        <v>474</v>
      </c>
      <c r="W825" s="10">
        <v>-26.2830482115086</v>
      </c>
      <c r="X825" s="8">
        <v>270</v>
      </c>
      <c r="Y825" s="10">
        <v>-30.769230769230798</v>
      </c>
      <c r="Z825" s="8">
        <v>702</v>
      </c>
      <c r="AA825" s="10">
        <v>5.5639097744360804</v>
      </c>
      <c r="AB825" s="8">
        <v>3401</v>
      </c>
      <c r="AC825" s="10">
        <v>12.170184696569899</v>
      </c>
      <c r="AD825" s="8">
        <v>13</v>
      </c>
      <c r="AE825" s="10">
        <v>0</v>
      </c>
    </row>
    <row r="826" spans="1:31" x14ac:dyDescent="0.2">
      <c r="A826" s="36" t="s">
        <v>82</v>
      </c>
      <c r="B826" s="36" t="s">
        <v>555</v>
      </c>
      <c r="C826" s="8" t="s">
        <v>556</v>
      </c>
      <c r="D826" s="38" t="s">
        <v>29</v>
      </c>
      <c r="E826" s="8">
        <v>2019</v>
      </c>
      <c r="F826" s="9">
        <v>22728831</v>
      </c>
      <c r="G826" s="10">
        <v>7.0895162687848696</v>
      </c>
      <c r="H826" s="8">
        <v>749</v>
      </c>
      <c r="I826" s="8">
        <v>430</v>
      </c>
      <c r="J826" s="8">
        <v>1179</v>
      </c>
      <c r="K826" s="10">
        <v>-0.75757575757575701</v>
      </c>
      <c r="L826" s="11">
        <v>19278.058524173</v>
      </c>
      <c r="M826" s="10">
        <v>7.9069934922107104</v>
      </c>
      <c r="N826" s="8">
        <v>146</v>
      </c>
      <c r="O826" s="10">
        <v>-24.3523316062176</v>
      </c>
      <c r="P826" s="8" t="s">
        <v>10</v>
      </c>
      <c r="Q826" s="8" t="s">
        <v>10</v>
      </c>
      <c r="R826" s="8" t="s">
        <v>10</v>
      </c>
      <c r="S826" s="8" t="s">
        <v>10</v>
      </c>
      <c r="T826" s="8">
        <v>5047</v>
      </c>
      <c r="U826" s="10">
        <v>3.8477366255144099</v>
      </c>
      <c r="V826" s="8">
        <v>756</v>
      </c>
      <c r="W826" s="10">
        <v>59.493670886076004</v>
      </c>
      <c r="X826" s="8">
        <v>252</v>
      </c>
      <c r="Y826" s="10">
        <v>-6.6666666666666696</v>
      </c>
      <c r="Z826" s="8">
        <v>634</v>
      </c>
      <c r="AA826" s="10">
        <v>-9.68660968660968</v>
      </c>
      <c r="AB826" s="8">
        <v>3405</v>
      </c>
      <c r="AC826" s="10">
        <v>0.117612466921502</v>
      </c>
      <c r="AD826" s="8">
        <v>0</v>
      </c>
      <c r="AE826" s="10">
        <v>-100</v>
      </c>
    </row>
    <row r="827" spans="1:31" x14ac:dyDescent="0.2">
      <c r="A827" s="36" t="s">
        <v>82</v>
      </c>
      <c r="B827" s="36" t="s">
        <v>555</v>
      </c>
      <c r="C827" s="8" t="s">
        <v>556</v>
      </c>
      <c r="D827" s="38" t="s">
        <v>29</v>
      </c>
      <c r="E827" s="8">
        <v>2020</v>
      </c>
      <c r="F827" s="9">
        <v>23734307</v>
      </c>
      <c r="G827" s="10">
        <v>4.4237910871878903</v>
      </c>
      <c r="H827" s="8">
        <v>759</v>
      </c>
      <c r="I827" s="8">
        <v>555</v>
      </c>
      <c r="J827" s="8">
        <v>1314</v>
      </c>
      <c r="K827" s="10">
        <v>11.450381679389301</v>
      </c>
      <c r="L827" s="11">
        <v>18062.638508371401</v>
      </c>
      <c r="M827" s="10">
        <v>-6.3046805998519497</v>
      </c>
      <c r="N827" s="8">
        <v>113</v>
      </c>
      <c r="O827" s="10">
        <v>-22.602739726027401</v>
      </c>
      <c r="P827" s="8" t="s">
        <v>10</v>
      </c>
      <c r="Q827" s="8" t="s">
        <v>10</v>
      </c>
      <c r="R827" s="8" t="s">
        <v>10</v>
      </c>
      <c r="S827" s="8" t="s">
        <v>10</v>
      </c>
      <c r="T827" s="8">
        <v>5061</v>
      </c>
      <c r="U827" s="10">
        <v>0.27739251040221902</v>
      </c>
      <c r="V827" s="8">
        <v>704</v>
      </c>
      <c r="W827" s="10">
        <v>-6.8783068783068799</v>
      </c>
      <c r="X827" s="8">
        <v>272</v>
      </c>
      <c r="Y827" s="10">
        <v>7.9365079365079296</v>
      </c>
      <c r="Z827" s="8">
        <v>796</v>
      </c>
      <c r="AA827" s="10">
        <v>25.5520504731861</v>
      </c>
      <c r="AB827" s="8">
        <v>3289</v>
      </c>
      <c r="AC827" s="10">
        <v>-3.4067547723935401</v>
      </c>
      <c r="AD827" s="8">
        <v>0</v>
      </c>
      <c r="AE827" s="10" t="s">
        <v>10</v>
      </c>
    </row>
    <row r="828" spans="1:31" x14ac:dyDescent="0.2">
      <c r="A828" s="17" t="s">
        <v>64</v>
      </c>
      <c r="B828" s="17" t="s">
        <v>553</v>
      </c>
      <c r="C828" s="4" t="s">
        <v>554</v>
      </c>
      <c r="D828" s="37" t="s">
        <v>29</v>
      </c>
      <c r="E828" s="4">
        <v>2015</v>
      </c>
      <c r="F828" s="5">
        <v>1617421</v>
      </c>
      <c r="G828" s="6" t="s">
        <v>10</v>
      </c>
      <c r="H828" s="4">
        <v>170</v>
      </c>
      <c r="I828" s="4">
        <v>21</v>
      </c>
      <c r="J828" s="4">
        <v>191</v>
      </c>
      <c r="K828" s="6" t="s">
        <v>10</v>
      </c>
      <c r="L828" s="7">
        <v>8468.1727748691101</v>
      </c>
      <c r="M828" s="6" t="s">
        <v>10</v>
      </c>
      <c r="N828" s="4">
        <v>19</v>
      </c>
      <c r="O828" s="6" t="s">
        <v>10</v>
      </c>
      <c r="P828" s="4" t="s">
        <v>10</v>
      </c>
      <c r="Q828" s="4" t="s">
        <v>10</v>
      </c>
      <c r="R828" s="4" t="s">
        <v>10</v>
      </c>
      <c r="S828" s="4" t="s">
        <v>10</v>
      </c>
      <c r="T828" s="4">
        <v>501</v>
      </c>
      <c r="U828" s="6" t="s">
        <v>10</v>
      </c>
      <c r="V828" s="4">
        <v>74</v>
      </c>
      <c r="W828" s="6" t="s">
        <v>10</v>
      </c>
      <c r="X828" s="4">
        <v>216</v>
      </c>
      <c r="Y828" s="6" t="s">
        <v>10</v>
      </c>
      <c r="Z828" s="4">
        <v>91</v>
      </c>
      <c r="AA828" s="6" t="s">
        <v>10</v>
      </c>
      <c r="AB828" s="4">
        <v>120</v>
      </c>
      <c r="AC828" s="6" t="s">
        <v>10</v>
      </c>
      <c r="AD828" s="4">
        <v>0</v>
      </c>
      <c r="AE828" s="6" t="s">
        <v>10</v>
      </c>
    </row>
    <row r="829" spans="1:31" x14ac:dyDescent="0.2">
      <c r="A829" s="36" t="s">
        <v>64</v>
      </c>
      <c r="B829" s="36" t="s">
        <v>553</v>
      </c>
      <c r="C829" s="8" t="s">
        <v>554</v>
      </c>
      <c r="D829" s="38" t="s">
        <v>29</v>
      </c>
      <c r="E829" s="8">
        <v>2016</v>
      </c>
      <c r="F829" s="9">
        <v>1619854</v>
      </c>
      <c r="G829" s="10">
        <v>0.150424657525772</v>
      </c>
      <c r="H829" s="8">
        <v>175</v>
      </c>
      <c r="I829" s="8">
        <v>13</v>
      </c>
      <c r="J829" s="8">
        <v>188</v>
      </c>
      <c r="K829" s="10">
        <v>-1.5706806282722501</v>
      </c>
      <c r="L829" s="11">
        <v>8616.2446808510595</v>
      </c>
      <c r="M829" s="10">
        <v>1.74856973184798</v>
      </c>
      <c r="N829" s="8">
        <v>8</v>
      </c>
      <c r="O829" s="10">
        <v>-57.894736842105303</v>
      </c>
      <c r="P829" s="8" t="s">
        <v>10</v>
      </c>
      <c r="Q829" s="8" t="s">
        <v>10</v>
      </c>
      <c r="R829" s="8" t="s">
        <v>10</v>
      </c>
      <c r="S829" s="8" t="s">
        <v>10</v>
      </c>
      <c r="T829" s="8">
        <v>512</v>
      </c>
      <c r="U829" s="10">
        <v>2.1956087824351198</v>
      </c>
      <c r="V829" s="8">
        <v>106</v>
      </c>
      <c r="W829" s="10">
        <v>43.243243243243199</v>
      </c>
      <c r="X829" s="8">
        <v>173</v>
      </c>
      <c r="Y829" s="10">
        <v>-19.907407407407401</v>
      </c>
      <c r="Z829" s="8">
        <v>117</v>
      </c>
      <c r="AA829" s="10">
        <v>28.571428571428601</v>
      </c>
      <c r="AB829" s="8">
        <v>116</v>
      </c>
      <c r="AC829" s="10">
        <v>-3.3333333333333299</v>
      </c>
      <c r="AD829" s="8">
        <v>0</v>
      </c>
      <c r="AE829" s="10" t="s">
        <v>10</v>
      </c>
    </row>
    <row r="830" spans="1:31" x14ac:dyDescent="0.2">
      <c r="A830" s="36" t="s">
        <v>64</v>
      </c>
      <c r="B830" s="36" t="s">
        <v>553</v>
      </c>
      <c r="C830" s="8" t="s">
        <v>554</v>
      </c>
      <c r="D830" s="38" t="s">
        <v>29</v>
      </c>
      <c r="E830" s="8">
        <v>2017</v>
      </c>
      <c r="F830" s="9">
        <v>1656441</v>
      </c>
      <c r="G830" s="10">
        <v>2.2586603484017602</v>
      </c>
      <c r="H830" s="8">
        <v>160</v>
      </c>
      <c r="I830" s="8">
        <v>25</v>
      </c>
      <c r="J830" s="8">
        <v>185</v>
      </c>
      <c r="K830" s="10">
        <v>-1.59574468085106</v>
      </c>
      <c r="L830" s="11">
        <v>8953.7351351351408</v>
      </c>
      <c r="M830" s="10">
        <v>3.91690889459209</v>
      </c>
      <c r="N830" s="8">
        <v>13</v>
      </c>
      <c r="O830" s="10">
        <v>62.5</v>
      </c>
      <c r="P830" s="8" t="s">
        <v>10</v>
      </c>
      <c r="Q830" s="8" t="s">
        <v>10</v>
      </c>
      <c r="R830" s="8" t="s">
        <v>10</v>
      </c>
      <c r="S830" s="8" t="s">
        <v>10</v>
      </c>
      <c r="T830" s="8">
        <v>480</v>
      </c>
      <c r="U830" s="10">
        <v>-6.25</v>
      </c>
      <c r="V830" s="8">
        <v>101</v>
      </c>
      <c r="W830" s="10">
        <v>-4.7169811320754702</v>
      </c>
      <c r="X830" s="8">
        <v>148</v>
      </c>
      <c r="Y830" s="10">
        <v>-14.450867052023099</v>
      </c>
      <c r="Z830" s="8">
        <v>131</v>
      </c>
      <c r="AA830" s="10">
        <v>11.965811965812</v>
      </c>
      <c r="AB830" s="8">
        <v>100</v>
      </c>
      <c r="AC830" s="10">
        <v>-13.7931034482759</v>
      </c>
      <c r="AD830" s="8">
        <v>0</v>
      </c>
      <c r="AE830" s="10" t="s">
        <v>10</v>
      </c>
    </row>
    <row r="831" spans="1:31" x14ac:dyDescent="0.2">
      <c r="A831" s="36" t="s">
        <v>64</v>
      </c>
      <c r="B831" s="36" t="s">
        <v>553</v>
      </c>
      <c r="C831" s="8" t="s">
        <v>554</v>
      </c>
      <c r="D831" s="38" t="s">
        <v>29</v>
      </c>
      <c r="E831" s="8">
        <v>2018</v>
      </c>
      <c r="F831" s="9">
        <v>1746290</v>
      </c>
      <c r="G831" s="10">
        <v>5.4242197579026401</v>
      </c>
      <c r="H831" s="8">
        <v>179</v>
      </c>
      <c r="I831" s="8">
        <v>8</v>
      </c>
      <c r="J831" s="8">
        <v>187</v>
      </c>
      <c r="K831" s="10">
        <v>1.08108108108107</v>
      </c>
      <c r="L831" s="11">
        <v>9338.4491978609603</v>
      </c>
      <c r="M831" s="10">
        <v>4.2966879957860202</v>
      </c>
      <c r="N831" s="8">
        <v>10</v>
      </c>
      <c r="O831" s="10">
        <v>-23.076923076923102</v>
      </c>
      <c r="P831" s="8" t="s">
        <v>10</v>
      </c>
      <c r="Q831" s="8" t="s">
        <v>10</v>
      </c>
      <c r="R831" s="8" t="s">
        <v>10</v>
      </c>
      <c r="S831" s="8" t="s">
        <v>10</v>
      </c>
      <c r="T831" s="8">
        <v>478</v>
      </c>
      <c r="U831" s="10">
        <v>-0.41666666666666502</v>
      </c>
      <c r="V831" s="8">
        <v>110</v>
      </c>
      <c r="W831" s="10">
        <v>8.9108910891089206</v>
      </c>
      <c r="X831" s="8">
        <v>162</v>
      </c>
      <c r="Y831" s="10">
        <v>9.4594594594594508</v>
      </c>
      <c r="Z831" s="8">
        <v>112</v>
      </c>
      <c r="AA831" s="10">
        <v>-14.503816793893099</v>
      </c>
      <c r="AB831" s="8">
        <v>94</v>
      </c>
      <c r="AC831" s="10">
        <v>-6.0000000000000098</v>
      </c>
      <c r="AD831" s="8">
        <v>0</v>
      </c>
      <c r="AE831" s="10" t="s">
        <v>10</v>
      </c>
    </row>
    <row r="832" spans="1:31" x14ac:dyDescent="0.2">
      <c r="A832" s="36" t="s">
        <v>64</v>
      </c>
      <c r="B832" s="36" t="s">
        <v>553</v>
      </c>
      <c r="C832" s="8" t="s">
        <v>554</v>
      </c>
      <c r="D832" s="38" t="s">
        <v>29</v>
      </c>
      <c r="E832" s="8">
        <v>2019</v>
      </c>
      <c r="F832" s="9">
        <v>1847632</v>
      </c>
      <c r="G832" s="10">
        <v>5.8032743702363296</v>
      </c>
      <c r="H832" s="8">
        <v>171</v>
      </c>
      <c r="I832" s="8">
        <v>17</v>
      </c>
      <c r="J832" s="8">
        <v>188</v>
      </c>
      <c r="K832" s="10">
        <v>0.53475935828877197</v>
      </c>
      <c r="L832" s="11">
        <v>9827.8297872340409</v>
      </c>
      <c r="M832" s="10">
        <v>5.2404909959265602</v>
      </c>
      <c r="N832" s="8">
        <v>20</v>
      </c>
      <c r="O832" s="10">
        <v>100</v>
      </c>
      <c r="P832" s="8" t="s">
        <v>10</v>
      </c>
      <c r="Q832" s="8" t="s">
        <v>10</v>
      </c>
      <c r="R832" s="8" t="s">
        <v>10</v>
      </c>
      <c r="S832" s="8" t="s">
        <v>10</v>
      </c>
      <c r="T832" s="8">
        <v>411</v>
      </c>
      <c r="U832" s="10">
        <v>-14.016736401673599</v>
      </c>
      <c r="V832" s="8">
        <v>95</v>
      </c>
      <c r="W832" s="10">
        <v>-13.636363636363599</v>
      </c>
      <c r="X832" s="8">
        <v>116</v>
      </c>
      <c r="Y832" s="10">
        <v>-28.395061728395099</v>
      </c>
      <c r="Z832" s="8">
        <v>121</v>
      </c>
      <c r="AA832" s="10">
        <v>8.0357142857142794</v>
      </c>
      <c r="AB832" s="8">
        <v>79</v>
      </c>
      <c r="AC832" s="10">
        <v>-15.9574468085106</v>
      </c>
      <c r="AD832" s="8">
        <v>0</v>
      </c>
      <c r="AE832" s="10" t="s">
        <v>10</v>
      </c>
    </row>
    <row r="833" spans="1:31" x14ac:dyDescent="0.2">
      <c r="A833" s="36" t="s">
        <v>64</v>
      </c>
      <c r="B833" s="36" t="s">
        <v>553</v>
      </c>
      <c r="C833" s="8" t="s">
        <v>554</v>
      </c>
      <c r="D833" s="38" t="s">
        <v>29</v>
      </c>
      <c r="E833" s="8">
        <v>2020</v>
      </c>
      <c r="F833" s="9">
        <v>1910903</v>
      </c>
      <c r="G833" s="10">
        <v>3.4244373338413698</v>
      </c>
      <c r="H833" s="8">
        <v>122</v>
      </c>
      <c r="I833" s="8">
        <v>40</v>
      </c>
      <c r="J833" s="8">
        <v>162</v>
      </c>
      <c r="K833" s="10">
        <v>-13.8297872340426</v>
      </c>
      <c r="L833" s="11">
        <v>11795.6975308642</v>
      </c>
      <c r="M833" s="10">
        <v>20.023421103470199</v>
      </c>
      <c r="N833" s="8">
        <v>21</v>
      </c>
      <c r="O833" s="10">
        <v>5</v>
      </c>
      <c r="P833" s="8" t="s">
        <v>10</v>
      </c>
      <c r="Q833" s="8" t="s">
        <v>10</v>
      </c>
      <c r="R833" s="8" t="s">
        <v>10</v>
      </c>
      <c r="S833" s="8" t="s">
        <v>10</v>
      </c>
      <c r="T833" s="8">
        <v>367</v>
      </c>
      <c r="U833" s="10">
        <v>-10.705596107056</v>
      </c>
      <c r="V833" s="8">
        <v>90</v>
      </c>
      <c r="W833" s="10">
        <v>-5.2631578947368496</v>
      </c>
      <c r="X833" s="8">
        <v>63</v>
      </c>
      <c r="Y833" s="10">
        <v>-45.689655172413801</v>
      </c>
      <c r="Z833" s="8">
        <v>154</v>
      </c>
      <c r="AA833" s="10">
        <v>27.272727272727298</v>
      </c>
      <c r="AB833" s="8">
        <v>60</v>
      </c>
      <c r="AC833" s="10">
        <v>-24.050632911392398</v>
      </c>
      <c r="AD833" s="8">
        <v>0</v>
      </c>
      <c r="AE833" s="10" t="s">
        <v>10</v>
      </c>
    </row>
    <row r="834" spans="1:31" x14ac:dyDescent="0.2">
      <c r="A834" s="17" t="s">
        <v>70</v>
      </c>
      <c r="B834" s="17" t="s">
        <v>551</v>
      </c>
      <c r="C834" s="4" t="s">
        <v>552</v>
      </c>
      <c r="D834" s="37" t="s">
        <v>29</v>
      </c>
      <c r="E834" s="4">
        <v>2015</v>
      </c>
      <c r="F834" s="5">
        <v>2291529</v>
      </c>
      <c r="G834" s="6" t="s">
        <v>10</v>
      </c>
      <c r="H834" s="4">
        <v>193</v>
      </c>
      <c r="I834" s="4">
        <v>50</v>
      </c>
      <c r="J834" s="4">
        <v>243</v>
      </c>
      <c r="K834" s="6" t="s">
        <v>10</v>
      </c>
      <c r="L834" s="7">
        <v>9430.1604938271594</v>
      </c>
      <c r="M834" s="6" t="s">
        <v>10</v>
      </c>
      <c r="N834" s="4">
        <v>36</v>
      </c>
      <c r="O834" s="6" t="s">
        <v>10</v>
      </c>
      <c r="P834" s="4" t="s">
        <v>10</v>
      </c>
      <c r="Q834" s="4" t="s">
        <v>10</v>
      </c>
      <c r="R834" s="4" t="s">
        <v>10</v>
      </c>
      <c r="S834" s="4" t="s">
        <v>10</v>
      </c>
      <c r="T834" s="4">
        <v>651</v>
      </c>
      <c r="U834" s="6" t="s">
        <v>10</v>
      </c>
      <c r="V834" s="4">
        <v>95</v>
      </c>
      <c r="W834" s="6" t="s">
        <v>10</v>
      </c>
      <c r="X834" s="4">
        <v>167</v>
      </c>
      <c r="Y834" s="6" t="s">
        <v>10</v>
      </c>
      <c r="Z834" s="4">
        <v>28</v>
      </c>
      <c r="AA834" s="6" t="s">
        <v>10</v>
      </c>
      <c r="AB834" s="4">
        <v>361</v>
      </c>
      <c r="AC834" s="6" t="s">
        <v>10</v>
      </c>
      <c r="AD834" s="4">
        <v>0</v>
      </c>
      <c r="AE834" s="6" t="s">
        <v>10</v>
      </c>
    </row>
    <row r="835" spans="1:31" x14ac:dyDescent="0.2">
      <c r="A835" s="36" t="s">
        <v>70</v>
      </c>
      <c r="B835" s="36" t="s">
        <v>551</v>
      </c>
      <c r="C835" s="8" t="s">
        <v>552</v>
      </c>
      <c r="D835" s="38" t="s">
        <v>29</v>
      </c>
      <c r="E835" s="8">
        <v>2016</v>
      </c>
      <c r="F835" s="9">
        <v>2232580</v>
      </c>
      <c r="G835" s="10">
        <v>-2.5724745355611902</v>
      </c>
      <c r="H835" s="8">
        <v>215</v>
      </c>
      <c r="I835" s="8">
        <v>60</v>
      </c>
      <c r="J835" s="8">
        <v>275</v>
      </c>
      <c r="K835" s="10">
        <v>13.1687242798354</v>
      </c>
      <c r="L835" s="11">
        <v>8118.4727272727296</v>
      </c>
      <c r="M835" s="10">
        <v>-13.9094956805141</v>
      </c>
      <c r="N835" s="8">
        <v>24</v>
      </c>
      <c r="O835" s="10">
        <v>-33.3333333333333</v>
      </c>
      <c r="P835" s="8" t="s">
        <v>10</v>
      </c>
      <c r="Q835" s="8" t="s">
        <v>10</v>
      </c>
      <c r="R835" s="8" t="s">
        <v>10</v>
      </c>
      <c r="S835" s="8" t="s">
        <v>10</v>
      </c>
      <c r="T835" s="8">
        <v>799</v>
      </c>
      <c r="U835" s="10">
        <v>22.734254992319499</v>
      </c>
      <c r="V835" s="8">
        <v>121</v>
      </c>
      <c r="W835" s="10">
        <v>27.3684210526316</v>
      </c>
      <c r="X835" s="8">
        <v>172</v>
      </c>
      <c r="Y835" s="10">
        <v>2.99401197604789</v>
      </c>
      <c r="Z835" s="8">
        <v>134</v>
      </c>
      <c r="AA835" s="10">
        <v>378.57142857142901</v>
      </c>
      <c r="AB835" s="8">
        <v>372</v>
      </c>
      <c r="AC835" s="10">
        <v>3.0470914127423798</v>
      </c>
      <c r="AD835" s="8">
        <v>0</v>
      </c>
      <c r="AE835" s="10" t="s">
        <v>10</v>
      </c>
    </row>
    <row r="836" spans="1:31" x14ac:dyDescent="0.2">
      <c r="A836" s="36" t="s">
        <v>70</v>
      </c>
      <c r="B836" s="36" t="s">
        <v>551</v>
      </c>
      <c r="C836" s="8" t="s">
        <v>552</v>
      </c>
      <c r="D836" s="38" t="s">
        <v>29</v>
      </c>
      <c r="E836" s="8">
        <v>2017</v>
      </c>
      <c r="F836" s="9">
        <v>2197826</v>
      </c>
      <c r="G836" s="10">
        <v>-1.55667434089708</v>
      </c>
      <c r="H836" s="8">
        <v>159</v>
      </c>
      <c r="I836" s="8">
        <v>89</v>
      </c>
      <c r="J836" s="8">
        <v>248</v>
      </c>
      <c r="K836" s="10">
        <v>-9.8181818181818095</v>
      </c>
      <c r="L836" s="11">
        <v>8862.2016129032309</v>
      </c>
      <c r="M836" s="10">
        <v>9.1609457913439698</v>
      </c>
      <c r="N836" s="8">
        <v>26</v>
      </c>
      <c r="O836" s="10">
        <v>8.3333333333333304</v>
      </c>
      <c r="P836" s="8" t="s">
        <v>10</v>
      </c>
      <c r="Q836" s="8" t="s">
        <v>10</v>
      </c>
      <c r="R836" s="8" t="s">
        <v>10</v>
      </c>
      <c r="S836" s="8" t="s">
        <v>10</v>
      </c>
      <c r="T836" s="8">
        <v>663</v>
      </c>
      <c r="U836" s="10">
        <v>-17.021276595744698</v>
      </c>
      <c r="V836" s="8">
        <v>72</v>
      </c>
      <c r="W836" s="10">
        <v>-40.495867768594998</v>
      </c>
      <c r="X836" s="8">
        <v>124</v>
      </c>
      <c r="Y836" s="10">
        <v>-27.9069767441861</v>
      </c>
      <c r="Z836" s="8">
        <v>79</v>
      </c>
      <c r="AA836" s="10">
        <v>-41.044776119402997</v>
      </c>
      <c r="AB836" s="8">
        <v>388</v>
      </c>
      <c r="AC836" s="10">
        <v>4.3010752688171996</v>
      </c>
      <c r="AD836" s="8">
        <v>0</v>
      </c>
      <c r="AE836" s="10" t="s">
        <v>10</v>
      </c>
    </row>
    <row r="837" spans="1:31" x14ac:dyDescent="0.2">
      <c r="A837" s="36" t="s">
        <v>70</v>
      </c>
      <c r="B837" s="36" t="s">
        <v>551</v>
      </c>
      <c r="C837" s="8" t="s">
        <v>552</v>
      </c>
      <c r="D837" s="38" t="s">
        <v>29</v>
      </c>
      <c r="E837" s="8">
        <v>2018</v>
      </c>
      <c r="F837" s="9">
        <v>2492504</v>
      </c>
      <c r="G837" s="10">
        <v>13.407703794567899</v>
      </c>
      <c r="H837" s="8">
        <v>135</v>
      </c>
      <c r="I837" s="8">
        <v>59</v>
      </c>
      <c r="J837" s="8">
        <v>194</v>
      </c>
      <c r="K837" s="10">
        <v>-21.7741935483871</v>
      </c>
      <c r="L837" s="11">
        <v>12847.958762886599</v>
      </c>
      <c r="M837" s="10">
        <v>44.974796603365199</v>
      </c>
      <c r="N837" s="8">
        <v>25</v>
      </c>
      <c r="O837" s="10">
        <v>-3.84615384615384</v>
      </c>
      <c r="P837" s="8" t="s">
        <v>10</v>
      </c>
      <c r="Q837" s="8" t="s">
        <v>10</v>
      </c>
      <c r="R837" s="8" t="s">
        <v>10</v>
      </c>
      <c r="S837" s="8" t="s">
        <v>10</v>
      </c>
      <c r="T837" s="8">
        <v>768</v>
      </c>
      <c r="U837" s="10">
        <v>15.8371040723982</v>
      </c>
      <c r="V837" s="8">
        <v>49</v>
      </c>
      <c r="W837" s="10">
        <v>-31.9444444444444</v>
      </c>
      <c r="X837" s="8">
        <v>126</v>
      </c>
      <c r="Y837" s="10">
        <v>1.61290322580645</v>
      </c>
      <c r="Z837" s="8">
        <v>221</v>
      </c>
      <c r="AA837" s="10">
        <v>179.74683544303801</v>
      </c>
      <c r="AB837" s="8">
        <v>372</v>
      </c>
      <c r="AC837" s="10">
        <v>-4.1237113402061798</v>
      </c>
      <c r="AD837" s="8">
        <v>0</v>
      </c>
      <c r="AE837" s="10" t="s">
        <v>10</v>
      </c>
    </row>
    <row r="838" spans="1:31" x14ac:dyDescent="0.2">
      <c r="A838" s="36" t="s">
        <v>70</v>
      </c>
      <c r="B838" s="36" t="s">
        <v>551</v>
      </c>
      <c r="C838" s="8" t="s">
        <v>552</v>
      </c>
      <c r="D838" s="38" t="s">
        <v>29</v>
      </c>
      <c r="E838" s="8">
        <v>2019</v>
      </c>
      <c r="F838" s="9">
        <v>2647157</v>
      </c>
      <c r="G838" s="10">
        <v>6.2047242451767302</v>
      </c>
      <c r="H838" s="8">
        <v>139</v>
      </c>
      <c r="I838" s="8">
        <v>76</v>
      </c>
      <c r="J838" s="8">
        <v>215</v>
      </c>
      <c r="K838" s="10">
        <v>10.8247422680412</v>
      </c>
      <c r="L838" s="11">
        <v>12312.358139534899</v>
      </c>
      <c r="M838" s="10">
        <v>-4.1687604485382002</v>
      </c>
      <c r="N838" s="8">
        <v>18</v>
      </c>
      <c r="O838" s="10">
        <v>-28</v>
      </c>
      <c r="P838" s="8" t="s">
        <v>10</v>
      </c>
      <c r="Q838" s="8" t="s">
        <v>10</v>
      </c>
      <c r="R838" s="8" t="s">
        <v>10</v>
      </c>
      <c r="S838" s="8" t="s">
        <v>10</v>
      </c>
      <c r="T838" s="8">
        <v>716</v>
      </c>
      <c r="U838" s="10">
        <v>-6.7708333333333401</v>
      </c>
      <c r="V838" s="8">
        <v>34</v>
      </c>
      <c r="W838" s="10">
        <v>-30.612244897959201</v>
      </c>
      <c r="X838" s="8">
        <v>139</v>
      </c>
      <c r="Y838" s="10">
        <v>10.3174603174603</v>
      </c>
      <c r="Z838" s="8">
        <v>169</v>
      </c>
      <c r="AA838" s="10">
        <v>-23.529411764705898</v>
      </c>
      <c r="AB838" s="8">
        <v>374</v>
      </c>
      <c r="AC838" s="10">
        <v>0.53763440860214995</v>
      </c>
      <c r="AD838" s="8">
        <v>0</v>
      </c>
      <c r="AE838" s="10" t="s">
        <v>10</v>
      </c>
    </row>
    <row r="839" spans="1:31" x14ac:dyDescent="0.2">
      <c r="A839" s="36" t="s">
        <v>70</v>
      </c>
      <c r="B839" s="36" t="s">
        <v>551</v>
      </c>
      <c r="C839" s="8" t="s">
        <v>552</v>
      </c>
      <c r="D839" s="38" t="s">
        <v>29</v>
      </c>
      <c r="E839" s="8">
        <v>2020</v>
      </c>
      <c r="F839" s="9">
        <v>2719697</v>
      </c>
      <c r="G839" s="10">
        <v>2.7402983653784099</v>
      </c>
      <c r="H839" s="8">
        <v>84</v>
      </c>
      <c r="I839" s="8">
        <v>34</v>
      </c>
      <c r="J839" s="8">
        <v>118</v>
      </c>
      <c r="K839" s="10">
        <v>-45.116279069767401</v>
      </c>
      <c r="L839" s="11">
        <v>23048.279661016899</v>
      </c>
      <c r="M839" s="10">
        <v>87.196306343697998</v>
      </c>
      <c r="N839" s="8">
        <v>12</v>
      </c>
      <c r="O839" s="10">
        <v>-33.3333333333333</v>
      </c>
      <c r="P839" s="8" t="s">
        <v>10</v>
      </c>
      <c r="Q839" s="8" t="s">
        <v>10</v>
      </c>
      <c r="R839" s="8" t="s">
        <v>10</v>
      </c>
      <c r="S839" s="8" t="s">
        <v>10</v>
      </c>
      <c r="T839" s="8">
        <v>453</v>
      </c>
      <c r="U839" s="10">
        <v>-36.731843575418999</v>
      </c>
      <c r="V839" s="8">
        <v>47</v>
      </c>
      <c r="W839" s="10">
        <v>38.235294117647101</v>
      </c>
      <c r="X839" s="8">
        <v>50</v>
      </c>
      <c r="Y839" s="10">
        <v>-64.028776978417298</v>
      </c>
      <c r="Z839" s="8">
        <v>54</v>
      </c>
      <c r="AA839" s="10">
        <v>-68.047337278106497</v>
      </c>
      <c r="AB839" s="8">
        <v>302</v>
      </c>
      <c r="AC839" s="10">
        <v>-19.251336898395699</v>
      </c>
      <c r="AD839" s="8">
        <v>0</v>
      </c>
      <c r="AE839" s="10" t="s">
        <v>10</v>
      </c>
    </row>
    <row r="840" spans="1:31" x14ac:dyDescent="0.2">
      <c r="A840" s="17" t="s">
        <v>64</v>
      </c>
      <c r="B840" s="17" t="s">
        <v>549</v>
      </c>
      <c r="C840" s="4" t="s">
        <v>550</v>
      </c>
      <c r="D840" s="37" t="s">
        <v>29</v>
      </c>
      <c r="E840" s="4">
        <v>2015</v>
      </c>
      <c r="F840" s="5">
        <v>704860</v>
      </c>
      <c r="G840" s="6" t="s">
        <v>10</v>
      </c>
      <c r="H840" s="4">
        <v>130</v>
      </c>
      <c r="I840" s="4">
        <v>24</v>
      </c>
      <c r="J840" s="4">
        <v>154</v>
      </c>
      <c r="K840" s="6" t="s">
        <v>10</v>
      </c>
      <c r="L840" s="7">
        <v>4577.0129870129904</v>
      </c>
      <c r="M840" s="6" t="s">
        <v>10</v>
      </c>
      <c r="N840" s="4">
        <v>17</v>
      </c>
      <c r="O840" s="6" t="s">
        <v>10</v>
      </c>
      <c r="P840" s="4" t="s">
        <v>10</v>
      </c>
      <c r="Q840" s="4" t="s">
        <v>10</v>
      </c>
      <c r="R840" s="4" t="s">
        <v>10</v>
      </c>
      <c r="S840" s="4" t="s">
        <v>10</v>
      </c>
      <c r="T840" s="4">
        <v>408</v>
      </c>
      <c r="U840" s="6" t="s">
        <v>10</v>
      </c>
      <c r="V840" s="4">
        <v>97</v>
      </c>
      <c r="W840" s="6" t="s">
        <v>10</v>
      </c>
      <c r="X840" s="4">
        <v>70</v>
      </c>
      <c r="Y840" s="6" t="s">
        <v>10</v>
      </c>
      <c r="Z840" s="4">
        <v>5</v>
      </c>
      <c r="AA840" s="6" t="s">
        <v>10</v>
      </c>
      <c r="AB840" s="4">
        <v>236</v>
      </c>
      <c r="AC840" s="6" t="s">
        <v>10</v>
      </c>
      <c r="AD840" s="4">
        <v>0</v>
      </c>
      <c r="AE840" s="6" t="s">
        <v>10</v>
      </c>
    </row>
    <row r="841" spans="1:31" x14ac:dyDescent="0.2">
      <c r="A841" s="36" t="s">
        <v>64</v>
      </c>
      <c r="B841" s="36" t="s">
        <v>549</v>
      </c>
      <c r="C841" s="8" t="s">
        <v>550</v>
      </c>
      <c r="D841" s="38" t="s">
        <v>29</v>
      </c>
      <c r="E841" s="8">
        <v>2016</v>
      </c>
      <c r="F841" s="9">
        <v>719772</v>
      </c>
      <c r="G841" s="10">
        <v>2.11559742360186</v>
      </c>
      <c r="H841" s="8">
        <v>113</v>
      </c>
      <c r="I841" s="8">
        <v>54</v>
      </c>
      <c r="J841" s="8">
        <v>167</v>
      </c>
      <c r="K841" s="10">
        <v>8.4415584415584508</v>
      </c>
      <c r="L841" s="11">
        <v>4310.0119760479001</v>
      </c>
      <c r="M841" s="10">
        <v>-5.83352093871446</v>
      </c>
      <c r="N841" s="8">
        <v>7</v>
      </c>
      <c r="O841" s="10">
        <v>-58.823529411764703</v>
      </c>
      <c r="P841" s="8" t="s">
        <v>10</v>
      </c>
      <c r="Q841" s="8" t="s">
        <v>10</v>
      </c>
      <c r="R841" s="8" t="s">
        <v>10</v>
      </c>
      <c r="S841" s="8" t="s">
        <v>10</v>
      </c>
      <c r="T841" s="8">
        <v>481</v>
      </c>
      <c r="U841" s="10">
        <v>17.8921568627451</v>
      </c>
      <c r="V841" s="8">
        <v>49</v>
      </c>
      <c r="W841" s="10">
        <v>-49.4845360824742</v>
      </c>
      <c r="X841" s="8">
        <v>72</v>
      </c>
      <c r="Y841" s="10">
        <v>2.8571428571428501</v>
      </c>
      <c r="Z841" s="8">
        <v>0</v>
      </c>
      <c r="AA841" s="10">
        <v>-100</v>
      </c>
      <c r="AB841" s="8">
        <v>360</v>
      </c>
      <c r="AC841" s="10">
        <v>52.542372881355902</v>
      </c>
      <c r="AD841" s="8">
        <v>0</v>
      </c>
      <c r="AE841" s="10" t="s">
        <v>10</v>
      </c>
    </row>
    <row r="842" spans="1:31" x14ac:dyDescent="0.2">
      <c r="A842" s="36" t="s">
        <v>64</v>
      </c>
      <c r="B842" s="36" t="s">
        <v>549</v>
      </c>
      <c r="C842" s="8" t="s">
        <v>550</v>
      </c>
      <c r="D842" s="38" t="s">
        <v>29</v>
      </c>
      <c r="E842" s="8">
        <v>2017</v>
      </c>
      <c r="F842" s="9">
        <v>737471</v>
      </c>
      <c r="G842" s="10">
        <v>2.4589731192655502</v>
      </c>
      <c r="H842" s="8">
        <v>98</v>
      </c>
      <c r="I842" s="8">
        <v>61</v>
      </c>
      <c r="J842" s="8">
        <v>159</v>
      </c>
      <c r="K842" s="10">
        <v>-4.7904191616766498</v>
      </c>
      <c r="L842" s="11">
        <v>4638.1823899371102</v>
      </c>
      <c r="M842" s="10">
        <v>7.61414157809652</v>
      </c>
      <c r="N842" s="8">
        <v>20</v>
      </c>
      <c r="O842" s="10">
        <v>185.71428571428601</v>
      </c>
      <c r="P842" s="8" t="s">
        <v>10</v>
      </c>
      <c r="Q842" s="8" t="s">
        <v>10</v>
      </c>
      <c r="R842" s="8" t="s">
        <v>10</v>
      </c>
      <c r="S842" s="8" t="s">
        <v>10</v>
      </c>
      <c r="T842" s="8">
        <v>381</v>
      </c>
      <c r="U842" s="10">
        <v>-20.790020790020801</v>
      </c>
      <c r="V842" s="8">
        <v>65</v>
      </c>
      <c r="W842" s="10">
        <v>32.653061224489797</v>
      </c>
      <c r="X842" s="8">
        <v>69</v>
      </c>
      <c r="Y842" s="10">
        <v>-4.1666666666666599</v>
      </c>
      <c r="Z842" s="8">
        <v>18</v>
      </c>
      <c r="AA842" s="10" t="s">
        <v>67</v>
      </c>
      <c r="AB842" s="8">
        <v>229</v>
      </c>
      <c r="AC842" s="10">
        <v>-36.3888888888889</v>
      </c>
      <c r="AD842" s="8">
        <v>0</v>
      </c>
      <c r="AE842" s="10" t="s">
        <v>10</v>
      </c>
    </row>
    <row r="843" spans="1:31" x14ac:dyDescent="0.2">
      <c r="A843" s="36" t="s">
        <v>64</v>
      </c>
      <c r="B843" s="36" t="s">
        <v>549</v>
      </c>
      <c r="C843" s="8" t="s">
        <v>550</v>
      </c>
      <c r="D843" s="38" t="s">
        <v>29</v>
      </c>
      <c r="E843" s="8">
        <v>2018</v>
      </c>
      <c r="F843" s="9">
        <v>695385</v>
      </c>
      <c r="G843" s="10">
        <v>-5.7068006741959998</v>
      </c>
      <c r="H843" s="8">
        <v>124</v>
      </c>
      <c r="I843" s="8">
        <v>53</v>
      </c>
      <c r="J843" s="8">
        <v>177</v>
      </c>
      <c r="K843" s="10">
        <v>11.320754716981099</v>
      </c>
      <c r="L843" s="11">
        <v>3928.7288135593199</v>
      </c>
      <c r="M843" s="10">
        <v>-15.295939588684501</v>
      </c>
      <c r="N843" s="8">
        <v>28</v>
      </c>
      <c r="O843" s="10">
        <v>40</v>
      </c>
      <c r="P843" s="8" t="s">
        <v>10</v>
      </c>
      <c r="Q843" s="8" t="s">
        <v>10</v>
      </c>
      <c r="R843" s="8" t="s">
        <v>10</v>
      </c>
      <c r="S843" s="8" t="s">
        <v>10</v>
      </c>
      <c r="T843" s="8">
        <v>450</v>
      </c>
      <c r="U843" s="10">
        <v>18.110236220472402</v>
      </c>
      <c r="V843" s="8">
        <v>64</v>
      </c>
      <c r="W843" s="10">
        <v>-1.5384615384615301</v>
      </c>
      <c r="X843" s="8">
        <v>85</v>
      </c>
      <c r="Y843" s="10">
        <v>23.188405797101399</v>
      </c>
      <c r="Z843" s="8">
        <v>30</v>
      </c>
      <c r="AA843" s="10">
        <v>66.6666666666667</v>
      </c>
      <c r="AB843" s="8">
        <v>271</v>
      </c>
      <c r="AC843" s="10">
        <v>18.3406113537118</v>
      </c>
      <c r="AD843" s="8">
        <v>0</v>
      </c>
      <c r="AE843" s="10" t="s">
        <v>10</v>
      </c>
    </row>
    <row r="844" spans="1:31" x14ac:dyDescent="0.2">
      <c r="A844" s="36" t="s">
        <v>64</v>
      </c>
      <c r="B844" s="36" t="s">
        <v>549</v>
      </c>
      <c r="C844" s="8" t="s">
        <v>550</v>
      </c>
      <c r="D844" s="38" t="s">
        <v>29</v>
      </c>
      <c r="E844" s="8">
        <v>2019</v>
      </c>
      <c r="F844" s="9">
        <v>732556</v>
      </c>
      <c r="G844" s="10">
        <v>5.34538421162378</v>
      </c>
      <c r="H844" s="8">
        <v>95</v>
      </c>
      <c r="I844" s="8">
        <v>19</v>
      </c>
      <c r="J844" s="8">
        <v>114</v>
      </c>
      <c r="K844" s="10">
        <v>-35.593220338983102</v>
      </c>
      <c r="L844" s="11">
        <v>6425.9298245614</v>
      </c>
      <c r="M844" s="10">
        <v>63.562570223310601</v>
      </c>
      <c r="N844" s="8">
        <v>21</v>
      </c>
      <c r="O844" s="10">
        <v>-25</v>
      </c>
      <c r="P844" s="8" t="s">
        <v>10</v>
      </c>
      <c r="Q844" s="8" t="s">
        <v>10</v>
      </c>
      <c r="R844" s="8" t="s">
        <v>10</v>
      </c>
      <c r="S844" s="8" t="s">
        <v>10</v>
      </c>
      <c r="T844" s="8">
        <v>317</v>
      </c>
      <c r="U844" s="10">
        <v>-29.5555555555556</v>
      </c>
      <c r="V844" s="8">
        <v>48</v>
      </c>
      <c r="W844" s="10">
        <v>-25</v>
      </c>
      <c r="X844" s="8">
        <v>48</v>
      </c>
      <c r="Y844" s="10">
        <v>-43.529411764705898</v>
      </c>
      <c r="Z844" s="8">
        <v>32</v>
      </c>
      <c r="AA844" s="10">
        <v>6.6666666666666696</v>
      </c>
      <c r="AB844" s="8">
        <v>189</v>
      </c>
      <c r="AC844" s="10">
        <v>-30.258302583025799</v>
      </c>
      <c r="AD844" s="8">
        <v>0</v>
      </c>
      <c r="AE844" s="10" t="s">
        <v>10</v>
      </c>
    </row>
    <row r="845" spans="1:31" x14ac:dyDescent="0.2">
      <c r="A845" s="36" t="s">
        <v>64</v>
      </c>
      <c r="B845" s="36" t="s">
        <v>549</v>
      </c>
      <c r="C845" s="8" t="s">
        <v>550</v>
      </c>
      <c r="D845" s="38" t="s">
        <v>29</v>
      </c>
      <c r="E845" s="8">
        <v>2020</v>
      </c>
      <c r="F845" s="9">
        <v>755375</v>
      </c>
      <c r="G845" s="10">
        <v>3.1149837009047698</v>
      </c>
      <c r="H845" s="8">
        <v>91</v>
      </c>
      <c r="I845" s="8">
        <v>16</v>
      </c>
      <c r="J845" s="8">
        <v>107</v>
      </c>
      <c r="K845" s="10">
        <v>-6.1403508771929802</v>
      </c>
      <c r="L845" s="11">
        <v>7059.5794392523403</v>
      </c>
      <c r="M845" s="10">
        <v>9.8608237561041499</v>
      </c>
      <c r="N845" s="8">
        <v>13</v>
      </c>
      <c r="O845" s="10">
        <v>-38.095238095238102</v>
      </c>
      <c r="P845" s="8" t="s">
        <v>10</v>
      </c>
      <c r="Q845" s="8" t="s">
        <v>10</v>
      </c>
      <c r="R845" s="8" t="s">
        <v>10</v>
      </c>
      <c r="S845" s="8" t="s">
        <v>10</v>
      </c>
      <c r="T845" s="8">
        <v>384</v>
      </c>
      <c r="U845" s="10">
        <v>21.1356466876972</v>
      </c>
      <c r="V845" s="8">
        <v>58</v>
      </c>
      <c r="W845" s="10">
        <v>20.8333333333333</v>
      </c>
      <c r="X845" s="8">
        <v>60</v>
      </c>
      <c r="Y845" s="10">
        <v>25</v>
      </c>
      <c r="Z845" s="8">
        <v>46</v>
      </c>
      <c r="AA845" s="10">
        <v>43.75</v>
      </c>
      <c r="AB845" s="8">
        <v>220</v>
      </c>
      <c r="AC845" s="10">
        <v>16.402116402116398</v>
      </c>
      <c r="AD845" s="8">
        <v>0</v>
      </c>
      <c r="AE845" s="10" t="s">
        <v>10</v>
      </c>
    </row>
    <row r="846" spans="1:31" x14ac:dyDescent="0.2">
      <c r="A846" s="17" t="s">
        <v>70</v>
      </c>
      <c r="B846" s="17" t="s">
        <v>547</v>
      </c>
      <c r="C846" s="4" t="s">
        <v>548</v>
      </c>
      <c r="D846" s="37" t="s">
        <v>29</v>
      </c>
      <c r="E846" s="4">
        <v>2015</v>
      </c>
      <c r="F846" s="5">
        <v>11407163</v>
      </c>
      <c r="G846" s="6" t="s">
        <v>10</v>
      </c>
      <c r="H846" s="4">
        <v>800</v>
      </c>
      <c r="I846" s="4">
        <v>107</v>
      </c>
      <c r="J846" s="4">
        <v>907</v>
      </c>
      <c r="K846" s="6" t="s">
        <v>10</v>
      </c>
      <c r="L846" s="7">
        <v>12576.8059536935</v>
      </c>
      <c r="M846" s="6" t="s">
        <v>10</v>
      </c>
      <c r="N846" s="4">
        <v>94</v>
      </c>
      <c r="O846" s="6" t="s">
        <v>10</v>
      </c>
      <c r="P846" s="4" t="s">
        <v>10</v>
      </c>
      <c r="Q846" s="4" t="s">
        <v>10</v>
      </c>
      <c r="R846" s="4" t="s">
        <v>10</v>
      </c>
      <c r="S846" s="4" t="s">
        <v>10</v>
      </c>
      <c r="T846" s="4">
        <v>290</v>
      </c>
      <c r="U846" s="6" t="s">
        <v>10</v>
      </c>
      <c r="V846" s="4">
        <v>139</v>
      </c>
      <c r="W846" s="6" t="s">
        <v>10</v>
      </c>
      <c r="X846" s="4">
        <v>52</v>
      </c>
      <c r="Y846" s="6" t="s">
        <v>10</v>
      </c>
      <c r="Z846" s="4">
        <v>0</v>
      </c>
      <c r="AA846" s="6" t="s">
        <v>10</v>
      </c>
      <c r="AB846" s="4">
        <v>99</v>
      </c>
      <c r="AC846" s="6" t="s">
        <v>10</v>
      </c>
      <c r="AD846" s="4">
        <v>0</v>
      </c>
      <c r="AE846" s="6" t="s">
        <v>10</v>
      </c>
    </row>
    <row r="847" spans="1:31" x14ac:dyDescent="0.2">
      <c r="A847" s="36" t="s">
        <v>70</v>
      </c>
      <c r="B847" s="36" t="s">
        <v>547</v>
      </c>
      <c r="C847" s="8" t="s">
        <v>548</v>
      </c>
      <c r="D847" s="38" t="s">
        <v>29</v>
      </c>
      <c r="E847" s="8">
        <v>2016</v>
      </c>
      <c r="F847" s="9">
        <v>12763966</v>
      </c>
      <c r="G847" s="10">
        <v>11.8943071121189</v>
      </c>
      <c r="H847" s="8">
        <v>678</v>
      </c>
      <c r="I847" s="8">
        <v>119</v>
      </c>
      <c r="J847" s="8">
        <v>797</v>
      </c>
      <c r="K847" s="10">
        <v>-12.1278941565601</v>
      </c>
      <c r="L847" s="11">
        <v>16015.013801756601</v>
      </c>
      <c r="M847" s="10">
        <v>27.3376870146699</v>
      </c>
      <c r="N847" s="8">
        <v>49</v>
      </c>
      <c r="O847" s="10">
        <v>-47.872340425531902</v>
      </c>
      <c r="P847" s="8" t="s">
        <v>10</v>
      </c>
      <c r="Q847" s="8" t="s">
        <v>10</v>
      </c>
      <c r="R847" s="8" t="s">
        <v>10</v>
      </c>
      <c r="S847" s="8" t="s">
        <v>10</v>
      </c>
      <c r="T847" s="8">
        <v>312</v>
      </c>
      <c r="U847" s="10">
        <v>7.5862068965517198</v>
      </c>
      <c r="V847" s="8">
        <v>139</v>
      </c>
      <c r="W847" s="10">
        <v>0</v>
      </c>
      <c r="X847" s="8">
        <v>71</v>
      </c>
      <c r="Y847" s="10">
        <v>36.538461538461497</v>
      </c>
      <c r="Z847" s="8">
        <v>0</v>
      </c>
      <c r="AA847" s="10" t="s">
        <v>10</v>
      </c>
      <c r="AB847" s="8">
        <v>102</v>
      </c>
      <c r="AC847" s="10">
        <v>3.0303030303030298</v>
      </c>
      <c r="AD847" s="8">
        <v>0</v>
      </c>
      <c r="AE847" s="10" t="s">
        <v>10</v>
      </c>
    </row>
    <row r="848" spans="1:31" x14ac:dyDescent="0.2">
      <c r="A848" s="36" t="s">
        <v>70</v>
      </c>
      <c r="B848" s="36" t="s">
        <v>547</v>
      </c>
      <c r="C848" s="8" t="s">
        <v>548</v>
      </c>
      <c r="D848" s="38" t="s">
        <v>29</v>
      </c>
      <c r="E848" s="8">
        <v>2017</v>
      </c>
      <c r="F848" s="9">
        <v>15634597</v>
      </c>
      <c r="G848" s="10">
        <v>22.490117883422698</v>
      </c>
      <c r="H848" s="8">
        <v>574</v>
      </c>
      <c r="I848" s="8">
        <v>132</v>
      </c>
      <c r="J848" s="8">
        <v>706</v>
      </c>
      <c r="K848" s="10">
        <v>-11.4178168130489</v>
      </c>
      <c r="L848" s="11">
        <v>22145.321529745001</v>
      </c>
      <c r="M848" s="10">
        <v>38.278504182844102</v>
      </c>
      <c r="N848" s="8">
        <v>75</v>
      </c>
      <c r="O848" s="10">
        <v>53.061224489795897</v>
      </c>
      <c r="P848" s="8" t="s">
        <v>10</v>
      </c>
      <c r="Q848" s="8" t="s">
        <v>10</v>
      </c>
      <c r="R848" s="8" t="s">
        <v>10</v>
      </c>
      <c r="S848" s="8" t="s">
        <v>10</v>
      </c>
      <c r="T848" s="8">
        <v>1077</v>
      </c>
      <c r="U848" s="10">
        <v>245.19230769230799</v>
      </c>
      <c r="V848" s="8">
        <v>306</v>
      </c>
      <c r="W848" s="10">
        <v>120.14388489208601</v>
      </c>
      <c r="X848" s="8">
        <v>388</v>
      </c>
      <c r="Y848" s="10">
        <v>446.47887323943701</v>
      </c>
      <c r="Z848" s="8">
        <v>18</v>
      </c>
      <c r="AA848" s="10" t="s">
        <v>67</v>
      </c>
      <c r="AB848" s="8">
        <v>365</v>
      </c>
      <c r="AC848" s="10">
        <v>257.84313725490199</v>
      </c>
      <c r="AD848" s="8">
        <v>0</v>
      </c>
      <c r="AE848" s="10" t="s">
        <v>10</v>
      </c>
    </row>
    <row r="849" spans="1:31" x14ac:dyDescent="0.2">
      <c r="A849" s="36" t="s">
        <v>70</v>
      </c>
      <c r="B849" s="36" t="s">
        <v>547</v>
      </c>
      <c r="C849" s="8" t="s">
        <v>548</v>
      </c>
      <c r="D849" s="38" t="s">
        <v>29</v>
      </c>
      <c r="E849" s="8">
        <v>2018</v>
      </c>
      <c r="F849" s="9">
        <v>18368336</v>
      </c>
      <c r="G849" s="10">
        <v>17.4851900563858</v>
      </c>
      <c r="H849" s="8">
        <v>441</v>
      </c>
      <c r="I849" s="8">
        <v>134</v>
      </c>
      <c r="J849" s="8">
        <v>575</v>
      </c>
      <c r="K849" s="10">
        <v>-18.555240793201101</v>
      </c>
      <c r="L849" s="11">
        <v>31944.932173912999</v>
      </c>
      <c r="M849" s="10">
        <v>44.251381182275502</v>
      </c>
      <c r="N849" s="8">
        <v>101</v>
      </c>
      <c r="O849" s="10">
        <v>34.6666666666667</v>
      </c>
      <c r="P849" s="8" t="s">
        <v>10</v>
      </c>
      <c r="Q849" s="8" t="s">
        <v>10</v>
      </c>
      <c r="R849" s="8" t="s">
        <v>10</v>
      </c>
      <c r="S849" s="8" t="s">
        <v>10</v>
      </c>
      <c r="T849" s="8">
        <v>2229</v>
      </c>
      <c r="U849" s="10">
        <v>106.963788300836</v>
      </c>
      <c r="V849" s="8">
        <v>355</v>
      </c>
      <c r="W849" s="10">
        <v>16.013071895424801</v>
      </c>
      <c r="X849" s="8">
        <v>289</v>
      </c>
      <c r="Y849" s="10">
        <v>-25.5154639175258</v>
      </c>
      <c r="Z849" s="8">
        <v>855</v>
      </c>
      <c r="AA849" s="10">
        <v>4650</v>
      </c>
      <c r="AB849" s="8">
        <v>730</v>
      </c>
      <c r="AC849" s="10">
        <v>100</v>
      </c>
      <c r="AD849" s="8">
        <v>0</v>
      </c>
      <c r="AE849" s="10" t="s">
        <v>10</v>
      </c>
    </row>
    <row r="850" spans="1:31" x14ac:dyDescent="0.2">
      <c r="A850" s="36" t="s">
        <v>70</v>
      </c>
      <c r="B850" s="36" t="s">
        <v>547</v>
      </c>
      <c r="C850" s="8" t="s">
        <v>548</v>
      </c>
      <c r="D850" s="38" t="s">
        <v>29</v>
      </c>
      <c r="E850" s="8">
        <v>2019</v>
      </c>
      <c r="F850" s="9">
        <v>20125458</v>
      </c>
      <c r="G850" s="10">
        <v>9.5660379905942605</v>
      </c>
      <c r="H850" s="8">
        <v>376</v>
      </c>
      <c r="I850" s="8">
        <v>217</v>
      </c>
      <c r="J850" s="8">
        <v>593</v>
      </c>
      <c r="K850" s="10">
        <v>3.1304347826086998</v>
      </c>
      <c r="L850" s="11">
        <v>33938.377740303498</v>
      </c>
      <c r="M850" s="10">
        <v>6.2402560617060603</v>
      </c>
      <c r="N850" s="8">
        <v>123</v>
      </c>
      <c r="O850" s="10">
        <v>21.782178217821802</v>
      </c>
      <c r="P850" s="8" t="s">
        <v>10</v>
      </c>
      <c r="Q850" s="8" t="s">
        <v>10</v>
      </c>
      <c r="R850" s="8" t="s">
        <v>10</v>
      </c>
      <c r="S850" s="8" t="s">
        <v>10</v>
      </c>
      <c r="T850" s="8">
        <v>1765</v>
      </c>
      <c r="U850" s="10">
        <v>-20.816509645581</v>
      </c>
      <c r="V850" s="8">
        <v>396</v>
      </c>
      <c r="W850" s="10">
        <v>11.5492957746479</v>
      </c>
      <c r="X850" s="8">
        <v>193</v>
      </c>
      <c r="Y850" s="10">
        <v>-33.217993079584801</v>
      </c>
      <c r="Z850" s="8">
        <v>457</v>
      </c>
      <c r="AA850" s="10">
        <v>-46.549707602339197</v>
      </c>
      <c r="AB850" s="8">
        <v>719</v>
      </c>
      <c r="AC850" s="10">
        <v>-1.5068493150684901</v>
      </c>
      <c r="AD850" s="8">
        <v>0</v>
      </c>
      <c r="AE850" s="10" t="s">
        <v>10</v>
      </c>
    </row>
    <row r="851" spans="1:31" x14ac:dyDescent="0.2">
      <c r="A851" s="36" t="s">
        <v>70</v>
      </c>
      <c r="B851" s="36" t="s">
        <v>547</v>
      </c>
      <c r="C851" s="8" t="s">
        <v>548</v>
      </c>
      <c r="D851" s="38" t="s">
        <v>29</v>
      </c>
      <c r="E851" s="8">
        <v>2020</v>
      </c>
      <c r="F851" s="9">
        <v>21055755</v>
      </c>
      <c r="G851" s="10">
        <v>4.6224885913155296</v>
      </c>
      <c r="H851" s="8">
        <v>474</v>
      </c>
      <c r="I851" s="8">
        <v>283</v>
      </c>
      <c r="J851" s="8">
        <v>757</v>
      </c>
      <c r="K851" s="10">
        <v>27.6559865092749</v>
      </c>
      <c r="L851" s="11">
        <v>27814.735799207399</v>
      </c>
      <c r="M851" s="10">
        <v>-18.043413824768699</v>
      </c>
      <c r="N851" s="8">
        <v>111</v>
      </c>
      <c r="O851" s="10">
        <v>-9.7560975609756095</v>
      </c>
      <c r="P851" s="8" t="s">
        <v>10</v>
      </c>
      <c r="Q851" s="8" t="s">
        <v>10</v>
      </c>
      <c r="R851" s="8" t="s">
        <v>10</v>
      </c>
      <c r="S851" s="8" t="s">
        <v>10</v>
      </c>
      <c r="T851" s="8">
        <v>1703</v>
      </c>
      <c r="U851" s="10">
        <v>-3.5127478753541101</v>
      </c>
      <c r="V851" s="8">
        <v>417</v>
      </c>
      <c r="W851" s="10">
        <v>5.3030303030303001</v>
      </c>
      <c r="X851" s="8">
        <v>170</v>
      </c>
      <c r="Y851" s="10">
        <v>-11.917098445595901</v>
      </c>
      <c r="Z851" s="8">
        <v>445</v>
      </c>
      <c r="AA851" s="10">
        <v>-2.6258205689277898</v>
      </c>
      <c r="AB851" s="8">
        <v>671</v>
      </c>
      <c r="AC851" s="10">
        <v>-6.6759388038942999</v>
      </c>
      <c r="AD851" s="8">
        <v>0</v>
      </c>
      <c r="AE851" s="10" t="s">
        <v>10</v>
      </c>
    </row>
    <row r="852" spans="1:31" x14ac:dyDescent="0.2">
      <c r="A852" s="17" t="s">
        <v>82</v>
      </c>
      <c r="B852" s="17" t="s">
        <v>545</v>
      </c>
      <c r="C852" s="4" t="s">
        <v>546</v>
      </c>
      <c r="D852" s="37" t="s">
        <v>30</v>
      </c>
      <c r="E852" s="4">
        <v>2015</v>
      </c>
      <c r="F852" s="5">
        <v>22664525</v>
      </c>
      <c r="G852" s="6" t="s">
        <v>10</v>
      </c>
      <c r="H852" s="4">
        <v>6353</v>
      </c>
      <c r="I852" s="4">
        <v>139</v>
      </c>
      <c r="J852" s="4">
        <v>6492</v>
      </c>
      <c r="K852" s="6" t="s">
        <v>10</v>
      </c>
      <c r="L852" s="7">
        <v>3491.1467960566902</v>
      </c>
      <c r="M852" s="6" t="s">
        <v>10</v>
      </c>
      <c r="N852" s="4">
        <v>957</v>
      </c>
      <c r="O852" s="6" t="s">
        <v>10</v>
      </c>
      <c r="P852" s="4" t="s">
        <v>10</v>
      </c>
      <c r="Q852" s="4" t="s">
        <v>10</v>
      </c>
      <c r="R852" s="4" t="s">
        <v>10</v>
      </c>
      <c r="S852" s="4" t="s">
        <v>10</v>
      </c>
      <c r="T852" s="4">
        <v>12854</v>
      </c>
      <c r="U852" s="6" t="s">
        <v>10</v>
      </c>
      <c r="V852" s="4">
        <v>5181</v>
      </c>
      <c r="W852" s="6" t="s">
        <v>10</v>
      </c>
      <c r="X852" s="4">
        <v>1156</v>
      </c>
      <c r="Y852" s="6" t="s">
        <v>10</v>
      </c>
      <c r="Z852" s="4">
        <v>85</v>
      </c>
      <c r="AA852" s="6" t="s">
        <v>10</v>
      </c>
      <c r="AB852" s="4">
        <v>5093</v>
      </c>
      <c r="AC852" s="6" t="s">
        <v>10</v>
      </c>
      <c r="AD852" s="4">
        <v>1339</v>
      </c>
      <c r="AE852" s="6" t="s">
        <v>10</v>
      </c>
    </row>
    <row r="853" spans="1:31" x14ac:dyDescent="0.2">
      <c r="A853" s="36" t="s">
        <v>82</v>
      </c>
      <c r="B853" s="36" t="s">
        <v>545</v>
      </c>
      <c r="C853" s="8" t="s">
        <v>546</v>
      </c>
      <c r="D853" s="38" t="s">
        <v>30</v>
      </c>
      <c r="E853" s="8">
        <v>2016</v>
      </c>
      <c r="F853" s="9">
        <v>24583209</v>
      </c>
      <c r="G853" s="10">
        <v>8.4655822259676707</v>
      </c>
      <c r="H853" s="8">
        <v>6073</v>
      </c>
      <c r="I853" s="8">
        <v>167</v>
      </c>
      <c r="J853" s="8">
        <v>6240</v>
      </c>
      <c r="K853" s="10">
        <v>-3.8817005545286598</v>
      </c>
      <c r="L853" s="11">
        <v>3939.6168269230802</v>
      </c>
      <c r="M853" s="10">
        <v>12.8459230466317</v>
      </c>
      <c r="N853" s="8">
        <v>919</v>
      </c>
      <c r="O853" s="10">
        <v>-3.9707419017763899</v>
      </c>
      <c r="P853" s="8" t="s">
        <v>10</v>
      </c>
      <c r="Q853" s="8" t="s">
        <v>10</v>
      </c>
      <c r="R853" s="8" t="s">
        <v>10</v>
      </c>
      <c r="S853" s="8" t="s">
        <v>10</v>
      </c>
      <c r="T853" s="8">
        <v>14286</v>
      </c>
      <c r="U853" s="10">
        <v>11.1405010113583</v>
      </c>
      <c r="V853" s="8">
        <v>5219</v>
      </c>
      <c r="W853" s="10">
        <v>0.73344914109245696</v>
      </c>
      <c r="X853" s="8">
        <v>1035</v>
      </c>
      <c r="Y853" s="10">
        <v>-10.467128027681699</v>
      </c>
      <c r="Z853" s="8">
        <v>138</v>
      </c>
      <c r="AA853" s="10">
        <v>62.352941176470601</v>
      </c>
      <c r="AB853" s="8">
        <v>5150</v>
      </c>
      <c r="AC853" s="10">
        <v>1.1191831926173199</v>
      </c>
      <c r="AD853" s="8">
        <v>2744</v>
      </c>
      <c r="AE853" s="10">
        <v>104.92905153099299</v>
      </c>
    </row>
    <row r="854" spans="1:31" x14ac:dyDescent="0.2">
      <c r="A854" s="36" t="s">
        <v>82</v>
      </c>
      <c r="B854" s="36" t="s">
        <v>545</v>
      </c>
      <c r="C854" s="8" t="s">
        <v>546</v>
      </c>
      <c r="D854" s="38" t="s">
        <v>30</v>
      </c>
      <c r="E854" s="8">
        <v>2017</v>
      </c>
      <c r="F854" s="9">
        <v>26368398</v>
      </c>
      <c r="G854" s="10">
        <v>7.2618224903022304</v>
      </c>
      <c r="H854" s="8">
        <v>5949</v>
      </c>
      <c r="I854" s="8">
        <v>186</v>
      </c>
      <c r="J854" s="8">
        <v>6135</v>
      </c>
      <c r="K854" s="10">
        <v>-1.6826923076923099</v>
      </c>
      <c r="L854" s="11">
        <v>4298.0273838630801</v>
      </c>
      <c r="M854" s="10">
        <v>9.0975994033391796</v>
      </c>
      <c r="N854" s="8">
        <v>769</v>
      </c>
      <c r="O854" s="10">
        <v>-16.322089227421099</v>
      </c>
      <c r="P854" s="8" t="s">
        <v>10</v>
      </c>
      <c r="Q854" s="8" t="s">
        <v>10</v>
      </c>
      <c r="R854" s="8" t="s">
        <v>10</v>
      </c>
      <c r="S854" s="8" t="s">
        <v>10</v>
      </c>
      <c r="T854" s="8">
        <v>14714</v>
      </c>
      <c r="U854" s="10">
        <v>2.9959400811983699</v>
      </c>
      <c r="V854" s="8">
        <v>5198</v>
      </c>
      <c r="W854" s="10">
        <v>-0.40237593408698502</v>
      </c>
      <c r="X854" s="8">
        <v>648</v>
      </c>
      <c r="Y854" s="10">
        <v>-37.3913043478261</v>
      </c>
      <c r="Z854" s="8">
        <v>934</v>
      </c>
      <c r="AA854" s="10">
        <v>576.81159420289896</v>
      </c>
      <c r="AB854" s="8">
        <v>4750</v>
      </c>
      <c r="AC854" s="10">
        <v>-7.7669902912621298</v>
      </c>
      <c r="AD854" s="8">
        <v>3184</v>
      </c>
      <c r="AE854" s="10">
        <v>16.034985422740501</v>
      </c>
    </row>
    <row r="855" spans="1:31" x14ac:dyDescent="0.2">
      <c r="A855" s="36" t="s">
        <v>82</v>
      </c>
      <c r="B855" s="36" t="s">
        <v>545</v>
      </c>
      <c r="C855" s="8" t="s">
        <v>546</v>
      </c>
      <c r="D855" s="38" t="s">
        <v>30</v>
      </c>
      <c r="E855" s="8">
        <v>2018</v>
      </c>
      <c r="F855" s="9">
        <v>29021101</v>
      </c>
      <c r="G855" s="10">
        <v>10.0601598929142</v>
      </c>
      <c r="H855" s="8">
        <v>6025</v>
      </c>
      <c r="I855" s="8">
        <v>163</v>
      </c>
      <c r="J855" s="8">
        <v>6188</v>
      </c>
      <c r="K855" s="10">
        <v>0.86389568052158705</v>
      </c>
      <c r="L855" s="11">
        <v>4689.8999676793801</v>
      </c>
      <c r="M855" s="10">
        <v>9.1174985363653391</v>
      </c>
      <c r="N855" s="8">
        <v>724</v>
      </c>
      <c r="O855" s="10">
        <v>-5.8517555266579997</v>
      </c>
      <c r="P855" s="8" t="s">
        <v>10</v>
      </c>
      <c r="Q855" s="8" t="s">
        <v>10</v>
      </c>
      <c r="R855" s="8" t="s">
        <v>10</v>
      </c>
      <c r="S855" s="8" t="s">
        <v>10</v>
      </c>
      <c r="T855" s="8">
        <v>14692</v>
      </c>
      <c r="U855" s="10">
        <v>-0.14951746635857299</v>
      </c>
      <c r="V855" s="8">
        <v>5365</v>
      </c>
      <c r="W855" s="10">
        <v>3.2127741439015098</v>
      </c>
      <c r="X855" s="8">
        <v>563</v>
      </c>
      <c r="Y855" s="10">
        <v>-13.117283950617299</v>
      </c>
      <c r="Z855" s="8">
        <v>1182</v>
      </c>
      <c r="AA855" s="10">
        <v>26.5524625267666</v>
      </c>
      <c r="AB855" s="8">
        <v>4860</v>
      </c>
      <c r="AC855" s="10">
        <v>2.3157894736842</v>
      </c>
      <c r="AD855" s="8">
        <v>2722</v>
      </c>
      <c r="AE855" s="10">
        <v>-14.510050251256301</v>
      </c>
    </row>
    <row r="856" spans="1:31" x14ac:dyDescent="0.2">
      <c r="A856" s="36" t="s">
        <v>82</v>
      </c>
      <c r="B856" s="36" t="s">
        <v>545</v>
      </c>
      <c r="C856" s="8" t="s">
        <v>546</v>
      </c>
      <c r="D856" s="38" t="s">
        <v>30</v>
      </c>
      <c r="E856" s="8">
        <v>2019</v>
      </c>
      <c r="F856" s="9">
        <v>31723357</v>
      </c>
      <c r="G856" s="10">
        <v>9.3113490077444006</v>
      </c>
      <c r="H856" s="8">
        <v>6121</v>
      </c>
      <c r="I856" s="8">
        <v>121</v>
      </c>
      <c r="J856" s="8">
        <v>6242</v>
      </c>
      <c r="K856" s="10">
        <v>0.87265675500969297</v>
      </c>
      <c r="L856" s="11">
        <v>5082.2423902595301</v>
      </c>
      <c r="M856" s="10">
        <v>8.3656885068763795</v>
      </c>
      <c r="N856" s="8">
        <v>825</v>
      </c>
      <c r="O856" s="10">
        <v>13.950276243093899</v>
      </c>
      <c r="P856" s="8" t="s">
        <v>10</v>
      </c>
      <c r="Q856" s="8" t="s">
        <v>10</v>
      </c>
      <c r="R856" s="8" t="s">
        <v>10</v>
      </c>
      <c r="S856" s="8" t="s">
        <v>10</v>
      </c>
      <c r="T856" s="8">
        <v>16446</v>
      </c>
      <c r="U856" s="10">
        <v>11.938469915600299</v>
      </c>
      <c r="V856" s="8">
        <v>5578</v>
      </c>
      <c r="W856" s="10">
        <v>3.9701770736253499</v>
      </c>
      <c r="X856" s="8">
        <v>515</v>
      </c>
      <c r="Y856" s="10">
        <v>-8.5257548845470694</v>
      </c>
      <c r="Z856" s="8">
        <v>872</v>
      </c>
      <c r="AA856" s="10">
        <v>-26.226734348561799</v>
      </c>
      <c r="AB856" s="8">
        <v>5487</v>
      </c>
      <c r="AC856" s="10">
        <v>12.9012345679012</v>
      </c>
      <c r="AD856" s="8">
        <v>3994</v>
      </c>
      <c r="AE856" s="10">
        <v>46.730345334313</v>
      </c>
    </row>
    <row r="857" spans="1:31" x14ac:dyDescent="0.2">
      <c r="A857" s="36" t="s">
        <v>82</v>
      </c>
      <c r="B857" s="36" t="s">
        <v>545</v>
      </c>
      <c r="C857" s="8" t="s">
        <v>546</v>
      </c>
      <c r="D857" s="38" t="s">
        <v>30</v>
      </c>
      <c r="E857" s="8">
        <v>2020</v>
      </c>
      <c r="F857" s="9">
        <v>38685686</v>
      </c>
      <c r="G857" s="10">
        <v>21.947012102155501</v>
      </c>
      <c r="H857" s="8">
        <v>5999</v>
      </c>
      <c r="I857" s="8">
        <v>135</v>
      </c>
      <c r="J857" s="8">
        <v>6134</v>
      </c>
      <c r="K857" s="10">
        <v>-1.7302146747837299</v>
      </c>
      <c r="L857" s="11">
        <v>6306.76328659928</v>
      </c>
      <c r="M857" s="10">
        <v>24.094106544123701</v>
      </c>
      <c r="N857" s="8">
        <v>683</v>
      </c>
      <c r="O857" s="10">
        <v>-17.2121212121212</v>
      </c>
      <c r="P857" s="8" t="s">
        <v>10</v>
      </c>
      <c r="Q857" s="8" t="s">
        <v>10</v>
      </c>
      <c r="R857" s="8" t="s">
        <v>10</v>
      </c>
      <c r="S857" s="8" t="s">
        <v>10</v>
      </c>
      <c r="T857" s="8">
        <v>17190</v>
      </c>
      <c r="U857" s="10">
        <v>4.52389638817949</v>
      </c>
      <c r="V857" s="8">
        <v>5458</v>
      </c>
      <c r="W857" s="10">
        <v>-2.1513087128002799</v>
      </c>
      <c r="X857" s="8">
        <v>545</v>
      </c>
      <c r="Y857" s="10">
        <v>5.8252427184466002</v>
      </c>
      <c r="Z857" s="8">
        <v>1598</v>
      </c>
      <c r="AA857" s="10">
        <v>83.256880733944996</v>
      </c>
      <c r="AB857" s="8">
        <v>5496</v>
      </c>
      <c r="AC857" s="10">
        <v>0.16402405686166699</v>
      </c>
      <c r="AD857" s="8">
        <v>4093</v>
      </c>
      <c r="AE857" s="10">
        <v>2.4787180771156798</v>
      </c>
    </row>
    <row r="858" spans="1:31" x14ac:dyDescent="0.2">
      <c r="A858" s="17" t="s">
        <v>70</v>
      </c>
      <c r="B858" s="17" t="s">
        <v>543</v>
      </c>
      <c r="C858" s="4" t="s">
        <v>544</v>
      </c>
      <c r="D858" s="37" t="s">
        <v>30</v>
      </c>
      <c r="E858" s="4">
        <v>2015</v>
      </c>
      <c r="F858" s="5">
        <v>1784969</v>
      </c>
      <c r="G858" s="6" t="s">
        <v>10</v>
      </c>
      <c r="H858" s="4">
        <v>428</v>
      </c>
      <c r="I858" s="4">
        <v>17</v>
      </c>
      <c r="J858" s="4">
        <v>445</v>
      </c>
      <c r="K858" s="6" t="s">
        <v>10</v>
      </c>
      <c r="L858" s="7">
        <v>4011.1662921348302</v>
      </c>
      <c r="M858" s="6" t="s">
        <v>10</v>
      </c>
      <c r="N858" s="4">
        <v>10</v>
      </c>
      <c r="O858" s="6" t="s">
        <v>10</v>
      </c>
      <c r="P858" s="4" t="s">
        <v>10</v>
      </c>
      <c r="Q858" s="4" t="s">
        <v>10</v>
      </c>
      <c r="R858" s="4" t="s">
        <v>10</v>
      </c>
      <c r="S858" s="4" t="s">
        <v>10</v>
      </c>
      <c r="T858" s="4">
        <v>812</v>
      </c>
      <c r="U858" s="6" t="s">
        <v>10</v>
      </c>
      <c r="V858" s="4">
        <v>438</v>
      </c>
      <c r="W858" s="6" t="s">
        <v>10</v>
      </c>
      <c r="X858" s="4">
        <v>97</v>
      </c>
      <c r="Y858" s="6" t="s">
        <v>10</v>
      </c>
      <c r="Z858" s="4">
        <v>0</v>
      </c>
      <c r="AA858" s="6" t="s">
        <v>10</v>
      </c>
      <c r="AB858" s="4">
        <v>277</v>
      </c>
      <c r="AC858" s="6" t="s">
        <v>10</v>
      </c>
      <c r="AD858" s="4">
        <v>0</v>
      </c>
      <c r="AE858" s="6" t="s">
        <v>10</v>
      </c>
    </row>
    <row r="859" spans="1:31" x14ac:dyDescent="0.2">
      <c r="A859" s="36" t="s">
        <v>70</v>
      </c>
      <c r="B859" s="36" t="s">
        <v>543</v>
      </c>
      <c r="C859" s="8" t="s">
        <v>544</v>
      </c>
      <c r="D859" s="38" t="s">
        <v>30</v>
      </c>
      <c r="E859" s="8">
        <v>2016</v>
      </c>
      <c r="F859" s="9">
        <v>1732766</v>
      </c>
      <c r="G859" s="10">
        <v>-2.92458860630073</v>
      </c>
      <c r="H859" s="8">
        <v>537</v>
      </c>
      <c r="I859" s="8">
        <v>4</v>
      </c>
      <c r="J859" s="8">
        <v>541</v>
      </c>
      <c r="K859" s="10">
        <v>21.5730337078652</v>
      </c>
      <c r="L859" s="11">
        <v>3202.8946395563798</v>
      </c>
      <c r="M859" s="10">
        <v>-20.150539611467298</v>
      </c>
      <c r="N859" s="8">
        <v>6</v>
      </c>
      <c r="O859" s="10">
        <v>-40</v>
      </c>
      <c r="P859" s="8" t="s">
        <v>10</v>
      </c>
      <c r="Q859" s="8" t="s">
        <v>10</v>
      </c>
      <c r="R859" s="8" t="s">
        <v>10</v>
      </c>
      <c r="S859" s="8" t="s">
        <v>10</v>
      </c>
      <c r="T859" s="8">
        <v>837</v>
      </c>
      <c r="U859" s="10">
        <v>3.0788177339901499</v>
      </c>
      <c r="V859" s="8">
        <v>438</v>
      </c>
      <c r="W859" s="10">
        <v>0</v>
      </c>
      <c r="X859" s="8">
        <v>97</v>
      </c>
      <c r="Y859" s="10">
        <v>0</v>
      </c>
      <c r="Z859" s="8">
        <v>0</v>
      </c>
      <c r="AA859" s="10" t="s">
        <v>10</v>
      </c>
      <c r="AB859" s="8">
        <v>196</v>
      </c>
      <c r="AC859" s="10">
        <v>-29.2418772563177</v>
      </c>
      <c r="AD859" s="8">
        <v>106</v>
      </c>
      <c r="AE859" s="10" t="s">
        <v>67</v>
      </c>
    </row>
    <row r="860" spans="1:31" x14ac:dyDescent="0.2">
      <c r="A860" s="36" t="s">
        <v>70</v>
      </c>
      <c r="B860" s="36" t="s">
        <v>543</v>
      </c>
      <c r="C860" s="8" t="s">
        <v>544</v>
      </c>
      <c r="D860" s="38" t="s">
        <v>30</v>
      </c>
      <c r="E860" s="8">
        <v>2017</v>
      </c>
      <c r="F860" s="9">
        <v>1845974</v>
      </c>
      <c r="G860" s="10">
        <v>6.5333691912237404</v>
      </c>
      <c r="H860" s="8">
        <v>531</v>
      </c>
      <c r="I860" s="8">
        <v>51</v>
      </c>
      <c r="J860" s="8">
        <v>582</v>
      </c>
      <c r="K860" s="10">
        <v>7.5785582255083304</v>
      </c>
      <c r="L860" s="11">
        <v>3171.7766323024098</v>
      </c>
      <c r="M860" s="10">
        <v>-0.971558878948375</v>
      </c>
      <c r="N860" s="8">
        <v>57</v>
      </c>
      <c r="O860" s="10">
        <v>850</v>
      </c>
      <c r="P860" s="8" t="s">
        <v>10</v>
      </c>
      <c r="Q860" s="8" t="s">
        <v>10</v>
      </c>
      <c r="R860" s="8" t="s">
        <v>10</v>
      </c>
      <c r="S860" s="8" t="s">
        <v>10</v>
      </c>
      <c r="T860" s="8">
        <v>1153</v>
      </c>
      <c r="U860" s="10">
        <v>37.7538829151732</v>
      </c>
      <c r="V860" s="8">
        <v>438</v>
      </c>
      <c r="W860" s="10">
        <v>0</v>
      </c>
      <c r="X860" s="8">
        <v>101</v>
      </c>
      <c r="Y860" s="10">
        <v>4.1237113402061896</v>
      </c>
      <c r="Z860" s="8">
        <v>280</v>
      </c>
      <c r="AA860" s="10" t="s">
        <v>67</v>
      </c>
      <c r="AB860" s="8">
        <v>270</v>
      </c>
      <c r="AC860" s="10">
        <v>37.755102040816297</v>
      </c>
      <c r="AD860" s="8">
        <v>64</v>
      </c>
      <c r="AE860" s="10">
        <v>-39.622641509433997</v>
      </c>
    </row>
    <row r="861" spans="1:31" x14ac:dyDescent="0.2">
      <c r="A861" s="36" t="s">
        <v>70</v>
      </c>
      <c r="B861" s="36" t="s">
        <v>543</v>
      </c>
      <c r="C861" s="8" t="s">
        <v>544</v>
      </c>
      <c r="D861" s="38" t="s">
        <v>30</v>
      </c>
      <c r="E861" s="8">
        <v>2018</v>
      </c>
      <c r="F861" s="9">
        <v>1908352</v>
      </c>
      <c r="G861" s="10">
        <v>3.3791375176465102</v>
      </c>
      <c r="H861" s="8">
        <v>1019</v>
      </c>
      <c r="I861" s="8">
        <v>42</v>
      </c>
      <c r="J861" s="8">
        <v>1061</v>
      </c>
      <c r="K861" s="10">
        <v>82.3024054982818</v>
      </c>
      <c r="L861" s="11">
        <v>1798.63524976437</v>
      </c>
      <c r="M861" s="10">
        <v>-43.292499495504003</v>
      </c>
      <c r="N861" s="8">
        <v>66</v>
      </c>
      <c r="O861" s="10">
        <v>15.789473684210501</v>
      </c>
      <c r="P861" s="8" t="s">
        <v>10</v>
      </c>
      <c r="Q861" s="8" t="s">
        <v>10</v>
      </c>
      <c r="R861" s="8" t="s">
        <v>10</v>
      </c>
      <c r="S861" s="8" t="s">
        <v>10</v>
      </c>
      <c r="T861" s="8">
        <v>1597</v>
      </c>
      <c r="U861" s="10">
        <v>38.508239375542097</v>
      </c>
      <c r="V861" s="8">
        <v>957</v>
      </c>
      <c r="W861" s="10">
        <v>118.493150684932</v>
      </c>
      <c r="X861" s="8">
        <v>69</v>
      </c>
      <c r="Y861" s="10">
        <v>-31.683168316831701</v>
      </c>
      <c r="Z861" s="8">
        <v>245</v>
      </c>
      <c r="AA861" s="10">
        <v>-12.5</v>
      </c>
      <c r="AB861" s="8">
        <v>268</v>
      </c>
      <c r="AC861" s="10">
        <v>-0.74074074074074203</v>
      </c>
      <c r="AD861" s="8">
        <v>58</v>
      </c>
      <c r="AE861" s="10">
        <v>-9.375</v>
      </c>
    </row>
    <row r="862" spans="1:31" x14ac:dyDescent="0.2">
      <c r="A862" s="36" t="s">
        <v>70</v>
      </c>
      <c r="B862" s="36" t="s">
        <v>543</v>
      </c>
      <c r="C862" s="8" t="s">
        <v>544</v>
      </c>
      <c r="D862" s="38" t="s">
        <v>30</v>
      </c>
      <c r="E862" s="8">
        <v>2019</v>
      </c>
      <c r="F862" s="9">
        <v>2297466</v>
      </c>
      <c r="G862" s="10">
        <v>20.3900538265477</v>
      </c>
      <c r="H862" s="8">
        <v>1030</v>
      </c>
      <c r="I862" s="8">
        <v>5</v>
      </c>
      <c r="J862" s="8">
        <v>1035</v>
      </c>
      <c r="K862" s="10">
        <v>-2.45051837888784</v>
      </c>
      <c r="L862" s="11">
        <v>2219.7739130434802</v>
      </c>
      <c r="M862" s="10">
        <v>23.414345033784699</v>
      </c>
      <c r="N862" s="8">
        <v>78</v>
      </c>
      <c r="O862" s="10">
        <v>18.181818181818201</v>
      </c>
      <c r="P862" s="8" t="s">
        <v>10</v>
      </c>
      <c r="Q862" s="8" t="s">
        <v>10</v>
      </c>
      <c r="R862" s="8" t="s">
        <v>10</v>
      </c>
      <c r="S862" s="8" t="s">
        <v>10</v>
      </c>
      <c r="T862" s="8">
        <v>1251</v>
      </c>
      <c r="U862" s="10">
        <v>-21.665623043206001</v>
      </c>
      <c r="V862" s="8">
        <v>957</v>
      </c>
      <c r="W862" s="10">
        <v>0</v>
      </c>
      <c r="X862" s="8">
        <v>24</v>
      </c>
      <c r="Y862" s="10">
        <v>-65.2173913043478</v>
      </c>
      <c r="Z862" s="8">
        <v>0</v>
      </c>
      <c r="AA862" s="10">
        <v>-100</v>
      </c>
      <c r="AB862" s="8">
        <v>270</v>
      </c>
      <c r="AC862" s="10">
        <v>0.74626865671640896</v>
      </c>
      <c r="AD862" s="8">
        <v>0</v>
      </c>
      <c r="AE862" s="10">
        <v>-100</v>
      </c>
    </row>
    <row r="863" spans="1:31" x14ac:dyDescent="0.2">
      <c r="A863" s="36" t="s">
        <v>70</v>
      </c>
      <c r="B863" s="36" t="s">
        <v>543</v>
      </c>
      <c r="C863" s="8" t="s">
        <v>544</v>
      </c>
      <c r="D863" s="38" t="s">
        <v>30</v>
      </c>
      <c r="E863" s="8">
        <v>2020</v>
      </c>
      <c r="F863" s="9">
        <v>2669761</v>
      </c>
      <c r="G863" s="10">
        <v>16.2045923639349</v>
      </c>
      <c r="H863" s="8">
        <v>1027</v>
      </c>
      <c r="I863" s="8">
        <v>13</v>
      </c>
      <c r="J863" s="8">
        <v>1040</v>
      </c>
      <c r="K863" s="10">
        <v>0.483091787439616</v>
      </c>
      <c r="L863" s="11">
        <v>2567.0778846153798</v>
      </c>
      <c r="M863" s="10">
        <v>15.6459164391082</v>
      </c>
      <c r="N863" s="8">
        <v>79</v>
      </c>
      <c r="O863" s="10">
        <v>1.2820512820512799</v>
      </c>
      <c r="P863" s="8" t="s">
        <v>10</v>
      </c>
      <c r="Q863" s="8" t="s">
        <v>10</v>
      </c>
      <c r="R863" s="8" t="s">
        <v>10</v>
      </c>
      <c r="S863" s="8" t="s">
        <v>10</v>
      </c>
      <c r="T863" s="8">
        <v>1211</v>
      </c>
      <c r="U863" s="10">
        <v>-3.1974420463629101</v>
      </c>
      <c r="V863" s="8">
        <v>957</v>
      </c>
      <c r="W863" s="10">
        <v>0</v>
      </c>
      <c r="X863" s="8">
        <v>0</v>
      </c>
      <c r="Y863" s="10">
        <v>-100</v>
      </c>
      <c r="Z863" s="8">
        <v>0</v>
      </c>
      <c r="AA863" s="10" t="s">
        <v>10</v>
      </c>
      <c r="AB863" s="8">
        <v>254</v>
      </c>
      <c r="AC863" s="10">
        <v>-5.9259259259259203</v>
      </c>
      <c r="AD863" s="8">
        <v>0</v>
      </c>
      <c r="AE863" s="10" t="s">
        <v>10</v>
      </c>
    </row>
    <row r="864" spans="1:31" x14ac:dyDescent="0.2">
      <c r="A864" s="17" t="s">
        <v>70</v>
      </c>
      <c r="B864" s="17" t="s">
        <v>541</v>
      </c>
      <c r="C864" s="4" t="s">
        <v>542</v>
      </c>
      <c r="D864" s="37" t="s">
        <v>30</v>
      </c>
      <c r="E864" s="4">
        <v>2015</v>
      </c>
      <c r="F864" s="5">
        <v>1932912</v>
      </c>
      <c r="G864" s="6" t="s">
        <v>10</v>
      </c>
      <c r="H864" s="4">
        <v>315</v>
      </c>
      <c r="I864" s="4">
        <v>47</v>
      </c>
      <c r="J864" s="4">
        <v>362</v>
      </c>
      <c r="K864" s="6" t="s">
        <v>10</v>
      </c>
      <c r="L864" s="7">
        <v>5339.53591160221</v>
      </c>
      <c r="M864" s="6" t="s">
        <v>10</v>
      </c>
      <c r="N864" s="4">
        <v>78</v>
      </c>
      <c r="O864" s="6" t="s">
        <v>10</v>
      </c>
      <c r="P864" s="4" t="s">
        <v>10</v>
      </c>
      <c r="Q864" s="4" t="s">
        <v>10</v>
      </c>
      <c r="R864" s="4" t="s">
        <v>10</v>
      </c>
      <c r="S864" s="4" t="s">
        <v>10</v>
      </c>
      <c r="T864" s="4">
        <v>641</v>
      </c>
      <c r="U864" s="6" t="s">
        <v>10</v>
      </c>
      <c r="V864" s="4">
        <v>250</v>
      </c>
      <c r="W864" s="6" t="s">
        <v>10</v>
      </c>
      <c r="X864" s="4">
        <v>57</v>
      </c>
      <c r="Y864" s="6" t="s">
        <v>10</v>
      </c>
      <c r="Z864" s="4">
        <v>71</v>
      </c>
      <c r="AA864" s="6" t="s">
        <v>10</v>
      </c>
      <c r="AB864" s="4">
        <v>238</v>
      </c>
      <c r="AC864" s="6" t="s">
        <v>10</v>
      </c>
      <c r="AD864" s="4">
        <v>25</v>
      </c>
      <c r="AE864" s="6" t="s">
        <v>10</v>
      </c>
    </row>
    <row r="865" spans="1:31" x14ac:dyDescent="0.2">
      <c r="A865" s="36" t="s">
        <v>70</v>
      </c>
      <c r="B865" s="36" t="s">
        <v>541</v>
      </c>
      <c r="C865" s="8" t="s">
        <v>542</v>
      </c>
      <c r="D865" s="38" t="s">
        <v>30</v>
      </c>
      <c r="E865" s="8">
        <v>2016</v>
      </c>
      <c r="F865" s="9">
        <v>1758102</v>
      </c>
      <c r="G865" s="10">
        <v>-9.0438674911221995</v>
      </c>
      <c r="H865" s="8">
        <v>327</v>
      </c>
      <c r="I865" s="8">
        <v>67</v>
      </c>
      <c r="J865" s="8">
        <v>394</v>
      </c>
      <c r="K865" s="10">
        <v>8.8397790055248606</v>
      </c>
      <c r="L865" s="11">
        <v>4462.1878172588804</v>
      </c>
      <c r="M865" s="10">
        <v>-16.431167593366101</v>
      </c>
      <c r="N865" s="8">
        <v>56</v>
      </c>
      <c r="O865" s="10">
        <v>-28.205128205128201</v>
      </c>
      <c r="P865" s="8" t="s">
        <v>10</v>
      </c>
      <c r="Q865" s="8" t="s">
        <v>10</v>
      </c>
      <c r="R865" s="8" t="s">
        <v>10</v>
      </c>
      <c r="S865" s="8" t="s">
        <v>10</v>
      </c>
      <c r="T865" s="8">
        <v>661</v>
      </c>
      <c r="U865" s="10">
        <v>3.1201248049922001</v>
      </c>
      <c r="V865" s="8">
        <v>272</v>
      </c>
      <c r="W865" s="10">
        <v>8.8000000000000096</v>
      </c>
      <c r="X865" s="8">
        <v>48</v>
      </c>
      <c r="Y865" s="10">
        <v>-15.789473684210501</v>
      </c>
      <c r="Z865" s="8">
        <v>65</v>
      </c>
      <c r="AA865" s="10">
        <v>-8.4507042253521103</v>
      </c>
      <c r="AB865" s="8">
        <v>251</v>
      </c>
      <c r="AC865" s="10">
        <v>5.46218487394958</v>
      </c>
      <c r="AD865" s="8">
        <v>25</v>
      </c>
      <c r="AE865" s="10">
        <v>0</v>
      </c>
    </row>
    <row r="866" spans="1:31" x14ac:dyDescent="0.2">
      <c r="A866" s="36" t="s">
        <v>70</v>
      </c>
      <c r="B866" s="36" t="s">
        <v>541</v>
      </c>
      <c r="C866" s="8" t="s">
        <v>542</v>
      </c>
      <c r="D866" s="38" t="s">
        <v>30</v>
      </c>
      <c r="E866" s="8">
        <v>2017</v>
      </c>
      <c r="F866" s="9">
        <v>1649356</v>
      </c>
      <c r="G866" s="10">
        <v>-6.1854204136051196</v>
      </c>
      <c r="H866" s="8">
        <v>285</v>
      </c>
      <c r="I866" s="8">
        <v>39</v>
      </c>
      <c r="J866" s="8">
        <v>324</v>
      </c>
      <c r="K866" s="10">
        <v>-17.7664974619289</v>
      </c>
      <c r="L866" s="11">
        <v>5090.6049382716001</v>
      </c>
      <c r="M866" s="10">
        <v>14.083161595801201</v>
      </c>
      <c r="N866" s="8">
        <v>47</v>
      </c>
      <c r="O866" s="10">
        <v>-16.071428571428601</v>
      </c>
      <c r="P866" s="8" t="s">
        <v>10</v>
      </c>
      <c r="Q866" s="8" t="s">
        <v>10</v>
      </c>
      <c r="R866" s="8" t="s">
        <v>10</v>
      </c>
      <c r="S866" s="8" t="s">
        <v>10</v>
      </c>
      <c r="T866" s="8">
        <v>688</v>
      </c>
      <c r="U866" s="10">
        <v>4.0847201210287398</v>
      </c>
      <c r="V866" s="8">
        <v>258</v>
      </c>
      <c r="W866" s="10">
        <v>-5.1470588235294201</v>
      </c>
      <c r="X866" s="8">
        <v>43</v>
      </c>
      <c r="Y866" s="10">
        <v>-10.4166666666667</v>
      </c>
      <c r="Z866" s="8">
        <v>65</v>
      </c>
      <c r="AA866" s="10">
        <v>0</v>
      </c>
      <c r="AB866" s="8">
        <v>290</v>
      </c>
      <c r="AC866" s="10">
        <v>15.5378486055777</v>
      </c>
      <c r="AD866" s="8">
        <v>32</v>
      </c>
      <c r="AE866" s="10">
        <v>28</v>
      </c>
    </row>
    <row r="867" spans="1:31" x14ac:dyDescent="0.2">
      <c r="A867" s="36" t="s">
        <v>70</v>
      </c>
      <c r="B867" s="36" t="s">
        <v>541</v>
      </c>
      <c r="C867" s="8" t="s">
        <v>542</v>
      </c>
      <c r="D867" s="38" t="s">
        <v>30</v>
      </c>
      <c r="E867" s="8">
        <v>2018</v>
      </c>
      <c r="F867" s="9">
        <v>1852407</v>
      </c>
      <c r="G867" s="10">
        <v>12.310926203924399</v>
      </c>
      <c r="H867" s="8">
        <v>319</v>
      </c>
      <c r="I867" s="8">
        <v>39</v>
      </c>
      <c r="J867" s="8">
        <v>358</v>
      </c>
      <c r="K867" s="10">
        <v>10.493827160493799</v>
      </c>
      <c r="L867" s="11">
        <v>5174.3212290502797</v>
      </c>
      <c r="M867" s="10">
        <v>1.6445253912612301</v>
      </c>
      <c r="N867" s="8">
        <v>56</v>
      </c>
      <c r="O867" s="10">
        <v>19.148936170212799</v>
      </c>
      <c r="P867" s="8" t="s">
        <v>10</v>
      </c>
      <c r="Q867" s="8" t="s">
        <v>10</v>
      </c>
      <c r="R867" s="8" t="s">
        <v>10</v>
      </c>
      <c r="S867" s="8" t="s">
        <v>10</v>
      </c>
      <c r="T867" s="8">
        <v>661</v>
      </c>
      <c r="U867" s="10">
        <v>-3.92441860465116</v>
      </c>
      <c r="V867" s="8">
        <v>251</v>
      </c>
      <c r="W867" s="10">
        <v>-2.71317829457365</v>
      </c>
      <c r="X867" s="8">
        <v>44</v>
      </c>
      <c r="Y867" s="10">
        <v>2.32558139534884</v>
      </c>
      <c r="Z867" s="8">
        <v>69</v>
      </c>
      <c r="AA867" s="10">
        <v>6.1538461538461497</v>
      </c>
      <c r="AB867" s="8">
        <v>274</v>
      </c>
      <c r="AC867" s="10">
        <v>-5.5172413793103496</v>
      </c>
      <c r="AD867" s="8">
        <v>23</v>
      </c>
      <c r="AE867" s="10">
        <v>-28.125</v>
      </c>
    </row>
    <row r="868" spans="1:31" x14ac:dyDescent="0.2">
      <c r="A868" s="36" t="s">
        <v>70</v>
      </c>
      <c r="B868" s="36" t="s">
        <v>541</v>
      </c>
      <c r="C868" s="8" t="s">
        <v>542</v>
      </c>
      <c r="D868" s="38" t="s">
        <v>30</v>
      </c>
      <c r="E868" s="8">
        <v>2019</v>
      </c>
      <c r="F868" s="9">
        <v>1938900</v>
      </c>
      <c r="G868" s="10">
        <v>4.6692222605507299</v>
      </c>
      <c r="H868" s="8">
        <v>333</v>
      </c>
      <c r="I868" s="8">
        <v>38</v>
      </c>
      <c r="J868" s="8">
        <v>371</v>
      </c>
      <c r="K868" s="10">
        <v>3.63128491620113</v>
      </c>
      <c r="L868" s="11">
        <v>5226.1455525606498</v>
      </c>
      <c r="M868" s="10">
        <v>1.0015675721756401</v>
      </c>
      <c r="N868" s="8">
        <v>62</v>
      </c>
      <c r="O868" s="10">
        <v>10.714285714285699</v>
      </c>
      <c r="P868" s="8" t="s">
        <v>10</v>
      </c>
      <c r="Q868" s="8" t="s">
        <v>10</v>
      </c>
      <c r="R868" s="8" t="s">
        <v>10</v>
      </c>
      <c r="S868" s="8" t="s">
        <v>10</v>
      </c>
      <c r="T868" s="8">
        <v>649</v>
      </c>
      <c r="U868" s="10">
        <v>-1.8154311649016599</v>
      </c>
      <c r="V868" s="8">
        <v>258</v>
      </c>
      <c r="W868" s="10">
        <v>2.78884462151394</v>
      </c>
      <c r="X868" s="8">
        <v>49</v>
      </c>
      <c r="Y868" s="10">
        <v>11.363636363636401</v>
      </c>
      <c r="Z868" s="8">
        <v>54</v>
      </c>
      <c r="AA868" s="10">
        <v>-21.739130434782599</v>
      </c>
      <c r="AB868" s="8">
        <v>255</v>
      </c>
      <c r="AC868" s="10">
        <v>-6.9343065693430601</v>
      </c>
      <c r="AD868" s="8">
        <v>33</v>
      </c>
      <c r="AE868" s="10">
        <v>43.478260869565197</v>
      </c>
    </row>
    <row r="869" spans="1:31" x14ac:dyDescent="0.2">
      <c r="A869" s="36" t="s">
        <v>70</v>
      </c>
      <c r="B869" s="36" t="s">
        <v>541</v>
      </c>
      <c r="C869" s="8" t="s">
        <v>542</v>
      </c>
      <c r="D869" s="38" t="s">
        <v>30</v>
      </c>
      <c r="E869" s="8">
        <v>2020</v>
      </c>
      <c r="F869" s="9">
        <v>2095743</v>
      </c>
      <c r="G869" s="10">
        <v>8.0892774253442692</v>
      </c>
      <c r="H869" s="8">
        <v>286</v>
      </c>
      <c r="I869" s="8">
        <v>50</v>
      </c>
      <c r="J869" s="8">
        <v>336</v>
      </c>
      <c r="K869" s="10">
        <v>-9.4339622641509404</v>
      </c>
      <c r="L869" s="11">
        <v>6237.3303571428596</v>
      </c>
      <c r="M869" s="10">
        <v>19.348577157150899</v>
      </c>
      <c r="N869" s="8">
        <v>56</v>
      </c>
      <c r="O869" s="10">
        <v>-9.67741935483871</v>
      </c>
      <c r="P869" s="8" t="s">
        <v>10</v>
      </c>
      <c r="Q869" s="8" t="s">
        <v>10</v>
      </c>
      <c r="R869" s="8" t="s">
        <v>10</v>
      </c>
      <c r="S869" s="8" t="s">
        <v>10</v>
      </c>
      <c r="T869" s="8">
        <v>656</v>
      </c>
      <c r="U869" s="10">
        <v>1.07858243451464</v>
      </c>
      <c r="V869" s="8">
        <v>232</v>
      </c>
      <c r="W869" s="10">
        <v>-10.077519379845</v>
      </c>
      <c r="X869" s="8">
        <v>56</v>
      </c>
      <c r="Y869" s="10">
        <v>14.285714285714301</v>
      </c>
      <c r="Z869" s="8">
        <v>62</v>
      </c>
      <c r="AA869" s="10">
        <v>14.814814814814801</v>
      </c>
      <c r="AB869" s="8">
        <v>267</v>
      </c>
      <c r="AC869" s="10">
        <v>4.7058823529411802</v>
      </c>
      <c r="AD869" s="8">
        <v>39</v>
      </c>
      <c r="AE869" s="10">
        <v>18.181818181818201</v>
      </c>
    </row>
    <row r="870" spans="1:31" x14ac:dyDescent="0.2">
      <c r="A870" s="17" t="s">
        <v>70</v>
      </c>
      <c r="B870" s="17" t="s">
        <v>539</v>
      </c>
      <c r="C870" s="4" t="s">
        <v>540</v>
      </c>
      <c r="D870" s="37" t="s">
        <v>30</v>
      </c>
      <c r="E870" s="4">
        <v>2015</v>
      </c>
      <c r="F870" s="5">
        <v>3230835</v>
      </c>
      <c r="G870" s="6" t="s">
        <v>10</v>
      </c>
      <c r="H870" s="4">
        <v>2992</v>
      </c>
      <c r="I870" s="4">
        <v>10</v>
      </c>
      <c r="J870" s="4">
        <v>3002</v>
      </c>
      <c r="K870" s="6" t="s">
        <v>10</v>
      </c>
      <c r="L870" s="7">
        <v>1076.2275149900099</v>
      </c>
      <c r="M870" s="6" t="s">
        <v>10</v>
      </c>
      <c r="N870" s="4">
        <v>293</v>
      </c>
      <c r="O870" s="6" t="s">
        <v>10</v>
      </c>
      <c r="P870" s="4" t="s">
        <v>10</v>
      </c>
      <c r="Q870" s="4" t="s">
        <v>10</v>
      </c>
      <c r="R870" s="4" t="s">
        <v>10</v>
      </c>
      <c r="S870" s="4" t="s">
        <v>10</v>
      </c>
      <c r="T870" s="4">
        <v>4945</v>
      </c>
      <c r="U870" s="6" t="s">
        <v>10</v>
      </c>
      <c r="V870" s="4">
        <v>1922</v>
      </c>
      <c r="W870" s="6" t="s">
        <v>10</v>
      </c>
      <c r="X870" s="4">
        <v>214</v>
      </c>
      <c r="Y870" s="6" t="s">
        <v>10</v>
      </c>
      <c r="Z870" s="4">
        <v>1954</v>
      </c>
      <c r="AA870" s="6" t="s">
        <v>10</v>
      </c>
      <c r="AB870" s="4">
        <v>782</v>
      </c>
      <c r="AC870" s="6" t="s">
        <v>10</v>
      </c>
      <c r="AD870" s="4">
        <v>73</v>
      </c>
      <c r="AE870" s="6" t="s">
        <v>10</v>
      </c>
    </row>
    <row r="871" spans="1:31" x14ac:dyDescent="0.2">
      <c r="A871" s="36" t="s">
        <v>70</v>
      </c>
      <c r="B871" s="36" t="s">
        <v>539</v>
      </c>
      <c r="C871" s="8" t="s">
        <v>540</v>
      </c>
      <c r="D871" s="38" t="s">
        <v>30</v>
      </c>
      <c r="E871" s="8">
        <v>2016</v>
      </c>
      <c r="F871" s="9">
        <v>3479984</v>
      </c>
      <c r="G871" s="10">
        <v>7.7115977758071903</v>
      </c>
      <c r="H871" s="8">
        <v>2350</v>
      </c>
      <c r="I871" s="8">
        <v>35</v>
      </c>
      <c r="J871" s="8">
        <v>2385</v>
      </c>
      <c r="K871" s="10">
        <v>-20.552964690206501</v>
      </c>
      <c r="L871" s="11">
        <v>1459.1127882599601</v>
      </c>
      <c r="M871" s="10">
        <v>35.576610701456197</v>
      </c>
      <c r="N871" s="8">
        <v>170</v>
      </c>
      <c r="O871" s="10">
        <v>-41.979522184300301</v>
      </c>
      <c r="P871" s="8" t="s">
        <v>10</v>
      </c>
      <c r="Q871" s="8" t="s">
        <v>10</v>
      </c>
      <c r="R871" s="8" t="s">
        <v>10</v>
      </c>
      <c r="S871" s="8" t="s">
        <v>10</v>
      </c>
      <c r="T871" s="8">
        <v>4326</v>
      </c>
      <c r="U871" s="10">
        <v>-12.5176946410516</v>
      </c>
      <c r="V871" s="8">
        <v>2098</v>
      </c>
      <c r="W871" s="10">
        <v>9.1571279916753401</v>
      </c>
      <c r="X871" s="8">
        <v>201</v>
      </c>
      <c r="Y871" s="10">
        <v>-6.0747663551401798</v>
      </c>
      <c r="Z871" s="8">
        <v>1035</v>
      </c>
      <c r="AA871" s="10">
        <v>-47.031729785056299</v>
      </c>
      <c r="AB871" s="8">
        <v>806</v>
      </c>
      <c r="AC871" s="10">
        <v>3.0690537084399101</v>
      </c>
      <c r="AD871" s="8">
        <v>186</v>
      </c>
      <c r="AE871" s="10">
        <v>154.79452054794501</v>
      </c>
    </row>
    <row r="872" spans="1:31" x14ac:dyDescent="0.2">
      <c r="A872" s="36" t="s">
        <v>70</v>
      </c>
      <c r="B872" s="36" t="s">
        <v>539</v>
      </c>
      <c r="C872" s="8" t="s">
        <v>540</v>
      </c>
      <c r="D872" s="38" t="s">
        <v>30</v>
      </c>
      <c r="E872" s="8">
        <v>2017</v>
      </c>
      <c r="F872" s="9">
        <v>3810961</v>
      </c>
      <c r="G872" s="10">
        <v>9.5108770615037308</v>
      </c>
      <c r="H872" s="8">
        <v>2258</v>
      </c>
      <c r="I872" s="8">
        <v>53</v>
      </c>
      <c r="J872" s="8">
        <v>2311</v>
      </c>
      <c r="K872" s="10">
        <v>-3.1027253668763102</v>
      </c>
      <c r="L872" s="11">
        <v>1649.0527909995701</v>
      </c>
      <c r="M872" s="10">
        <v>13.0174996935034</v>
      </c>
      <c r="N872" s="8">
        <v>132</v>
      </c>
      <c r="O872" s="10">
        <v>-22.352941176470601</v>
      </c>
      <c r="P872" s="8" t="s">
        <v>10</v>
      </c>
      <c r="Q872" s="8" t="s">
        <v>10</v>
      </c>
      <c r="R872" s="8" t="s">
        <v>10</v>
      </c>
      <c r="S872" s="8" t="s">
        <v>10</v>
      </c>
      <c r="T872" s="8">
        <v>4818</v>
      </c>
      <c r="U872" s="10">
        <v>11.373092926490999</v>
      </c>
      <c r="V872" s="8">
        <v>2285</v>
      </c>
      <c r="W872" s="10">
        <v>8.9132507149666296</v>
      </c>
      <c r="X872" s="8">
        <v>125</v>
      </c>
      <c r="Y872" s="10">
        <v>-37.810945273631802</v>
      </c>
      <c r="Z872" s="8">
        <v>1295</v>
      </c>
      <c r="AA872" s="10">
        <v>25.120772946859901</v>
      </c>
      <c r="AB872" s="8">
        <v>951</v>
      </c>
      <c r="AC872" s="10">
        <v>17.990074441687302</v>
      </c>
      <c r="AD872" s="8">
        <v>162</v>
      </c>
      <c r="AE872" s="10">
        <v>-12.9032258064516</v>
      </c>
    </row>
    <row r="873" spans="1:31" x14ac:dyDescent="0.2">
      <c r="A873" s="36" t="s">
        <v>70</v>
      </c>
      <c r="B873" s="36" t="s">
        <v>539</v>
      </c>
      <c r="C873" s="8" t="s">
        <v>540</v>
      </c>
      <c r="D873" s="38" t="s">
        <v>30</v>
      </c>
      <c r="E873" s="8">
        <v>2018</v>
      </c>
      <c r="F873" s="9">
        <v>4218711</v>
      </c>
      <c r="G873" s="10">
        <v>10.6994010172237</v>
      </c>
      <c r="H873" s="8">
        <v>3324</v>
      </c>
      <c r="I873" s="8">
        <v>44</v>
      </c>
      <c r="J873" s="8">
        <v>3368</v>
      </c>
      <c r="K873" s="10">
        <v>45.737775854608401</v>
      </c>
      <c r="L873" s="11">
        <v>1252.5864014251799</v>
      </c>
      <c r="M873" s="10">
        <v>-24.042067769951299</v>
      </c>
      <c r="N873" s="8">
        <v>206</v>
      </c>
      <c r="O873" s="10">
        <v>56.060606060606098</v>
      </c>
      <c r="P873" s="8" t="s">
        <v>10</v>
      </c>
      <c r="Q873" s="8" t="s">
        <v>10</v>
      </c>
      <c r="R873" s="8" t="s">
        <v>10</v>
      </c>
      <c r="S873" s="8" t="s">
        <v>10</v>
      </c>
      <c r="T873" s="8">
        <v>4477</v>
      </c>
      <c r="U873" s="10">
        <v>-7.0776255707762603</v>
      </c>
      <c r="V873" s="8">
        <v>2364</v>
      </c>
      <c r="W873" s="10">
        <v>3.4573304157549298</v>
      </c>
      <c r="X873" s="8">
        <v>116</v>
      </c>
      <c r="Y873" s="10">
        <v>-7.2</v>
      </c>
      <c r="Z873" s="8">
        <v>922</v>
      </c>
      <c r="AA873" s="10">
        <v>-28.803088803088801</v>
      </c>
      <c r="AB873" s="8">
        <v>913</v>
      </c>
      <c r="AC873" s="10">
        <v>-3.9957939011566701</v>
      </c>
      <c r="AD873" s="8">
        <v>162</v>
      </c>
      <c r="AE873" s="10">
        <v>0</v>
      </c>
    </row>
    <row r="874" spans="1:31" x14ac:dyDescent="0.2">
      <c r="A874" s="36" t="s">
        <v>70</v>
      </c>
      <c r="B874" s="36" t="s">
        <v>539</v>
      </c>
      <c r="C874" s="8" t="s">
        <v>540</v>
      </c>
      <c r="D874" s="38" t="s">
        <v>30</v>
      </c>
      <c r="E874" s="8">
        <v>2019</v>
      </c>
      <c r="F874" s="9">
        <v>4229898</v>
      </c>
      <c r="G874" s="10">
        <v>0.265175784736149</v>
      </c>
      <c r="H874" s="8">
        <v>2401</v>
      </c>
      <c r="I874" s="8">
        <v>42</v>
      </c>
      <c r="J874" s="8">
        <v>2443</v>
      </c>
      <c r="K874" s="10">
        <v>-27.4643705463183</v>
      </c>
      <c r="L874" s="11">
        <v>1731.43593941875</v>
      </c>
      <c r="M874" s="10">
        <v>38.228862891113899</v>
      </c>
      <c r="N874" s="8">
        <v>200</v>
      </c>
      <c r="O874" s="10">
        <v>-2.9126213592233001</v>
      </c>
      <c r="P874" s="8" t="s">
        <v>10</v>
      </c>
      <c r="Q874" s="8" t="s">
        <v>10</v>
      </c>
      <c r="R874" s="8" t="s">
        <v>10</v>
      </c>
      <c r="S874" s="8" t="s">
        <v>10</v>
      </c>
      <c r="T874" s="8">
        <v>4618</v>
      </c>
      <c r="U874" s="10">
        <v>3.1494304221577001</v>
      </c>
      <c r="V874" s="8">
        <v>2362</v>
      </c>
      <c r="W874" s="10">
        <v>-8.4602368866326702E-2</v>
      </c>
      <c r="X874" s="8">
        <v>130</v>
      </c>
      <c r="Y874" s="10">
        <v>12.0689655172414</v>
      </c>
      <c r="Z874" s="8">
        <v>1024</v>
      </c>
      <c r="AA874" s="10">
        <v>11.062906724511899</v>
      </c>
      <c r="AB874" s="8">
        <v>946</v>
      </c>
      <c r="AC874" s="10">
        <v>3.6144578313253</v>
      </c>
      <c r="AD874" s="8">
        <v>156</v>
      </c>
      <c r="AE874" s="10">
        <v>-3.7037037037037099</v>
      </c>
    </row>
    <row r="875" spans="1:31" x14ac:dyDescent="0.2">
      <c r="A875" s="36" t="s">
        <v>70</v>
      </c>
      <c r="B875" s="36" t="s">
        <v>539</v>
      </c>
      <c r="C875" s="8" t="s">
        <v>540</v>
      </c>
      <c r="D875" s="38" t="s">
        <v>30</v>
      </c>
      <c r="E875" s="8">
        <v>2020</v>
      </c>
      <c r="F875" s="9">
        <v>4405674</v>
      </c>
      <c r="G875" s="10">
        <v>4.1555611979295897</v>
      </c>
      <c r="H875" s="8">
        <v>2153</v>
      </c>
      <c r="I875" s="8">
        <v>104</v>
      </c>
      <c r="J875" s="8">
        <v>2257</v>
      </c>
      <c r="K875" s="10">
        <v>-7.6135898485468596</v>
      </c>
      <c r="L875" s="11">
        <v>1952.0044306601701</v>
      </c>
      <c r="M875" s="10">
        <v>12.739050069358401</v>
      </c>
      <c r="N875" s="8">
        <v>139</v>
      </c>
      <c r="O875" s="10">
        <v>-30.5</v>
      </c>
      <c r="P875" s="8" t="s">
        <v>10</v>
      </c>
      <c r="Q875" s="8" t="s">
        <v>10</v>
      </c>
      <c r="R875" s="8" t="s">
        <v>10</v>
      </c>
      <c r="S875" s="8" t="s">
        <v>10</v>
      </c>
      <c r="T875" s="8">
        <v>5079</v>
      </c>
      <c r="U875" s="10">
        <v>9.9826764833261095</v>
      </c>
      <c r="V875" s="8">
        <v>2678</v>
      </c>
      <c r="W875" s="10">
        <v>13.3784928027096</v>
      </c>
      <c r="X875" s="8">
        <v>135</v>
      </c>
      <c r="Y875" s="10">
        <v>3.8461538461538498</v>
      </c>
      <c r="Z875" s="8">
        <v>1095</v>
      </c>
      <c r="AA875" s="10">
        <v>6.93359375</v>
      </c>
      <c r="AB875" s="8">
        <v>1003</v>
      </c>
      <c r="AC875" s="10">
        <v>6.0253699788583397</v>
      </c>
      <c r="AD875" s="8">
        <v>168</v>
      </c>
      <c r="AE875" s="10">
        <v>7.6923076923076898</v>
      </c>
    </row>
    <row r="876" spans="1:31" x14ac:dyDescent="0.2">
      <c r="A876" s="17" t="s">
        <v>70</v>
      </c>
      <c r="B876" s="17" t="s">
        <v>537</v>
      </c>
      <c r="C876" s="4" t="s">
        <v>538</v>
      </c>
      <c r="D876" s="37" t="s">
        <v>30</v>
      </c>
      <c r="E876" s="4">
        <v>2015</v>
      </c>
      <c r="F876" s="5">
        <v>1684939</v>
      </c>
      <c r="G876" s="6" t="s">
        <v>10</v>
      </c>
      <c r="H876" s="4">
        <v>387</v>
      </c>
      <c r="I876" s="4">
        <v>50</v>
      </c>
      <c r="J876" s="4">
        <v>437</v>
      </c>
      <c r="K876" s="6" t="s">
        <v>10</v>
      </c>
      <c r="L876" s="7">
        <v>3855.6956521739098</v>
      </c>
      <c r="M876" s="6" t="s">
        <v>10</v>
      </c>
      <c r="N876" s="4">
        <v>43</v>
      </c>
      <c r="O876" s="6" t="s">
        <v>10</v>
      </c>
      <c r="P876" s="4" t="s">
        <v>10</v>
      </c>
      <c r="Q876" s="4" t="s">
        <v>10</v>
      </c>
      <c r="R876" s="4" t="s">
        <v>10</v>
      </c>
      <c r="S876" s="4" t="s">
        <v>10</v>
      </c>
      <c r="T876" s="4">
        <v>761</v>
      </c>
      <c r="U876" s="6" t="s">
        <v>10</v>
      </c>
      <c r="V876" s="4">
        <v>179</v>
      </c>
      <c r="W876" s="6" t="s">
        <v>10</v>
      </c>
      <c r="X876" s="4">
        <v>274</v>
      </c>
      <c r="Y876" s="6" t="s">
        <v>10</v>
      </c>
      <c r="Z876" s="4">
        <v>0</v>
      </c>
      <c r="AA876" s="6" t="s">
        <v>10</v>
      </c>
      <c r="AB876" s="4">
        <v>308</v>
      </c>
      <c r="AC876" s="6" t="s">
        <v>10</v>
      </c>
      <c r="AD876" s="4">
        <v>0</v>
      </c>
      <c r="AE876" s="6" t="s">
        <v>10</v>
      </c>
    </row>
    <row r="877" spans="1:31" x14ac:dyDescent="0.2">
      <c r="A877" s="36" t="s">
        <v>70</v>
      </c>
      <c r="B877" s="36" t="s">
        <v>537</v>
      </c>
      <c r="C877" s="8" t="s">
        <v>538</v>
      </c>
      <c r="D877" s="38" t="s">
        <v>30</v>
      </c>
      <c r="E877" s="8">
        <v>2016</v>
      </c>
      <c r="F877" s="9">
        <v>1739069</v>
      </c>
      <c r="G877" s="10">
        <v>3.2125792090989602</v>
      </c>
      <c r="H877" s="8">
        <v>414</v>
      </c>
      <c r="I877" s="8">
        <v>55</v>
      </c>
      <c r="J877" s="8">
        <v>469</v>
      </c>
      <c r="K877" s="10">
        <v>7.3226544622425598</v>
      </c>
      <c r="L877" s="11">
        <v>3708.03624733475</v>
      </c>
      <c r="M877" s="10">
        <v>-3.8296436793683299</v>
      </c>
      <c r="N877" s="8">
        <v>56</v>
      </c>
      <c r="O877" s="10">
        <v>30.232558139534898</v>
      </c>
      <c r="P877" s="8" t="s">
        <v>10</v>
      </c>
      <c r="Q877" s="8" t="s">
        <v>10</v>
      </c>
      <c r="R877" s="8" t="s">
        <v>10</v>
      </c>
      <c r="S877" s="8" t="s">
        <v>10</v>
      </c>
      <c r="T877" s="8">
        <v>780</v>
      </c>
      <c r="U877" s="10">
        <v>2.49671484888305</v>
      </c>
      <c r="V877" s="8">
        <v>211</v>
      </c>
      <c r="W877" s="10">
        <v>17.877094972066999</v>
      </c>
      <c r="X877" s="8">
        <v>253</v>
      </c>
      <c r="Y877" s="10">
        <v>-7.6642335766423297</v>
      </c>
      <c r="Z877" s="8">
        <v>22</v>
      </c>
      <c r="AA877" s="10" t="s">
        <v>67</v>
      </c>
      <c r="AB877" s="8">
        <v>294</v>
      </c>
      <c r="AC877" s="10">
        <v>-4.5454545454545396</v>
      </c>
      <c r="AD877" s="8">
        <v>0</v>
      </c>
      <c r="AE877" s="10" t="s">
        <v>10</v>
      </c>
    </row>
    <row r="878" spans="1:31" x14ac:dyDescent="0.2">
      <c r="A878" s="36" t="s">
        <v>70</v>
      </c>
      <c r="B878" s="36" t="s">
        <v>537</v>
      </c>
      <c r="C878" s="8" t="s">
        <v>538</v>
      </c>
      <c r="D878" s="38" t="s">
        <v>30</v>
      </c>
      <c r="E878" s="8">
        <v>2017</v>
      </c>
      <c r="F878" s="9">
        <v>1721502</v>
      </c>
      <c r="G878" s="10">
        <v>-1.0101381831313101</v>
      </c>
      <c r="H878" s="8">
        <v>303</v>
      </c>
      <c r="I878" s="8">
        <v>49</v>
      </c>
      <c r="J878" s="8">
        <v>352</v>
      </c>
      <c r="K878" s="10">
        <v>-24.946695095948801</v>
      </c>
      <c r="L878" s="11">
        <v>4890.6306818181802</v>
      </c>
      <c r="M878" s="10">
        <v>31.892742023043802</v>
      </c>
      <c r="N878" s="8">
        <v>30</v>
      </c>
      <c r="O878" s="10">
        <v>-46.428571428571402</v>
      </c>
      <c r="P878" s="8" t="s">
        <v>10</v>
      </c>
      <c r="Q878" s="8" t="s">
        <v>10</v>
      </c>
      <c r="R878" s="8" t="s">
        <v>10</v>
      </c>
      <c r="S878" s="8" t="s">
        <v>10</v>
      </c>
      <c r="T878" s="8">
        <v>1000</v>
      </c>
      <c r="U878" s="10">
        <v>28.205128205128201</v>
      </c>
      <c r="V878" s="8">
        <v>227</v>
      </c>
      <c r="W878" s="10">
        <v>7.5829383886255801</v>
      </c>
      <c r="X878" s="8">
        <v>125</v>
      </c>
      <c r="Y878" s="10">
        <v>-50.592885375494099</v>
      </c>
      <c r="Z878" s="8">
        <v>386</v>
      </c>
      <c r="AA878" s="10">
        <v>1654.54545454545</v>
      </c>
      <c r="AB878" s="8">
        <v>262</v>
      </c>
      <c r="AC878" s="10">
        <v>-10.8843537414966</v>
      </c>
      <c r="AD878" s="8">
        <v>0</v>
      </c>
      <c r="AE878" s="10" t="s">
        <v>10</v>
      </c>
    </row>
    <row r="879" spans="1:31" x14ac:dyDescent="0.2">
      <c r="A879" s="36" t="s">
        <v>70</v>
      </c>
      <c r="B879" s="36" t="s">
        <v>537</v>
      </c>
      <c r="C879" s="8" t="s">
        <v>538</v>
      </c>
      <c r="D879" s="38" t="s">
        <v>30</v>
      </c>
      <c r="E879" s="8">
        <v>2018</v>
      </c>
      <c r="F879" s="9">
        <v>1817917</v>
      </c>
      <c r="G879" s="10">
        <v>5.6006324709468904</v>
      </c>
      <c r="H879" s="8">
        <v>360</v>
      </c>
      <c r="I879" s="8">
        <v>49</v>
      </c>
      <c r="J879" s="8">
        <v>409</v>
      </c>
      <c r="K879" s="10">
        <v>16.193181818181799</v>
      </c>
      <c r="L879" s="11">
        <v>4444.7848410757897</v>
      </c>
      <c r="M879" s="10">
        <v>-9.1163260885738495</v>
      </c>
      <c r="N879" s="8">
        <v>29</v>
      </c>
      <c r="O879" s="10">
        <v>-3.3333333333333299</v>
      </c>
      <c r="P879" s="8" t="s">
        <v>10</v>
      </c>
      <c r="Q879" s="8" t="s">
        <v>10</v>
      </c>
      <c r="R879" s="8" t="s">
        <v>10</v>
      </c>
      <c r="S879" s="8" t="s">
        <v>10</v>
      </c>
      <c r="T879" s="8">
        <v>973</v>
      </c>
      <c r="U879" s="10">
        <v>-2.7</v>
      </c>
      <c r="V879" s="8">
        <v>276</v>
      </c>
      <c r="W879" s="10">
        <v>21.585903083700401</v>
      </c>
      <c r="X879" s="8">
        <v>123</v>
      </c>
      <c r="Y879" s="10">
        <v>-1.6</v>
      </c>
      <c r="Z879" s="8">
        <v>280</v>
      </c>
      <c r="AA879" s="10">
        <v>-27.461139896373101</v>
      </c>
      <c r="AB879" s="8">
        <v>294</v>
      </c>
      <c r="AC879" s="10">
        <v>12.2137404580153</v>
      </c>
      <c r="AD879" s="8">
        <v>0</v>
      </c>
      <c r="AE879" s="10" t="s">
        <v>10</v>
      </c>
    </row>
    <row r="880" spans="1:31" x14ac:dyDescent="0.2">
      <c r="A880" s="36" t="s">
        <v>70</v>
      </c>
      <c r="B880" s="36" t="s">
        <v>537</v>
      </c>
      <c r="C880" s="8" t="s">
        <v>538</v>
      </c>
      <c r="D880" s="38" t="s">
        <v>30</v>
      </c>
      <c r="E880" s="8">
        <v>2019</v>
      </c>
      <c r="F880" s="9">
        <v>1793295</v>
      </c>
      <c r="G880" s="10">
        <v>-1.3544072694187901</v>
      </c>
      <c r="H880" s="8">
        <v>380</v>
      </c>
      <c r="I880" s="8">
        <v>53</v>
      </c>
      <c r="J880" s="8">
        <v>433</v>
      </c>
      <c r="K880" s="10">
        <v>5.8679706601466997</v>
      </c>
      <c r="L880" s="11">
        <v>4141.5588914549699</v>
      </c>
      <c r="M880" s="10">
        <v>-6.8220613699590897</v>
      </c>
      <c r="N880" s="8">
        <v>47</v>
      </c>
      <c r="O880" s="10">
        <v>62.068965517241402</v>
      </c>
      <c r="P880" s="8" t="s">
        <v>10</v>
      </c>
      <c r="Q880" s="8" t="s">
        <v>10</v>
      </c>
      <c r="R880" s="8" t="s">
        <v>10</v>
      </c>
      <c r="S880" s="8" t="s">
        <v>10</v>
      </c>
      <c r="T880" s="8">
        <v>1007</v>
      </c>
      <c r="U880" s="10">
        <v>3.4943473792394601</v>
      </c>
      <c r="V880" s="8">
        <v>296</v>
      </c>
      <c r="W880" s="10">
        <v>7.2463768115942102</v>
      </c>
      <c r="X880" s="8">
        <v>113</v>
      </c>
      <c r="Y880" s="10">
        <v>-8.1300813008130106</v>
      </c>
      <c r="Z880" s="8">
        <v>285</v>
      </c>
      <c r="AA880" s="10">
        <v>1.78571428571428</v>
      </c>
      <c r="AB880" s="8">
        <v>313</v>
      </c>
      <c r="AC880" s="10">
        <v>6.4625850340135997</v>
      </c>
      <c r="AD880" s="8">
        <v>0</v>
      </c>
      <c r="AE880" s="10" t="s">
        <v>10</v>
      </c>
    </row>
    <row r="881" spans="1:31" x14ac:dyDescent="0.2">
      <c r="A881" s="36" t="s">
        <v>70</v>
      </c>
      <c r="B881" s="36" t="s">
        <v>537</v>
      </c>
      <c r="C881" s="8" t="s">
        <v>538</v>
      </c>
      <c r="D881" s="38" t="s">
        <v>30</v>
      </c>
      <c r="E881" s="8">
        <v>2020</v>
      </c>
      <c r="F881" s="9">
        <v>1889575</v>
      </c>
      <c r="G881" s="10">
        <v>5.3688879966765199</v>
      </c>
      <c r="H881" s="8">
        <v>350</v>
      </c>
      <c r="I881" s="8">
        <v>48</v>
      </c>
      <c r="J881" s="8">
        <v>398</v>
      </c>
      <c r="K881" s="10">
        <v>-8.0831408775981508</v>
      </c>
      <c r="L881" s="11">
        <v>4747.6758793969802</v>
      </c>
      <c r="M881" s="10">
        <v>14.6349962375903</v>
      </c>
      <c r="N881" s="8">
        <v>46</v>
      </c>
      <c r="O881" s="10">
        <v>-2.12765957446809</v>
      </c>
      <c r="P881" s="8" t="s">
        <v>10</v>
      </c>
      <c r="Q881" s="8" t="s">
        <v>10</v>
      </c>
      <c r="R881" s="8" t="s">
        <v>10</v>
      </c>
      <c r="S881" s="8" t="s">
        <v>10</v>
      </c>
      <c r="T881" s="8">
        <v>857</v>
      </c>
      <c r="U881" s="10">
        <v>-14.8957298907647</v>
      </c>
      <c r="V881" s="8">
        <v>298</v>
      </c>
      <c r="W881" s="10">
        <v>0.67567567567567999</v>
      </c>
      <c r="X881" s="8">
        <v>85</v>
      </c>
      <c r="Y881" s="10">
        <v>-24.778761061946899</v>
      </c>
      <c r="Z881" s="8">
        <v>172</v>
      </c>
      <c r="AA881" s="10">
        <v>-39.649122807017498</v>
      </c>
      <c r="AB881" s="8">
        <v>302</v>
      </c>
      <c r="AC881" s="10">
        <v>-3.51437699680511</v>
      </c>
      <c r="AD881" s="8">
        <v>0</v>
      </c>
      <c r="AE881" s="10" t="s">
        <v>10</v>
      </c>
    </row>
    <row r="882" spans="1:31" x14ac:dyDescent="0.2">
      <c r="A882" s="17" t="s">
        <v>70</v>
      </c>
      <c r="B882" s="17" t="s">
        <v>535</v>
      </c>
      <c r="C882" s="4" t="s">
        <v>536</v>
      </c>
      <c r="D882" s="37" t="s">
        <v>30</v>
      </c>
      <c r="E882" s="4">
        <v>2015</v>
      </c>
      <c r="F882" s="5">
        <v>6595065</v>
      </c>
      <c r="G882" s="6" t="s">
        <v>10</v>
      </c>
      <c r="H882" s="4">
        <v>1606</v>
      </c>
      <c r="I882" s="4">
        <v>76</v>
      </c>
      <c r="J882" s="4">
        <v>1682</v>
      </c>
      <c r="K882" s="6" t="s">
        <v>10</v>
      </c>
      <c r="L882" s="7">
        <v>3920.9661117717001</v>
      </c>
      <c r="M882" s="6" t="s">
        <v>10</v>
      </c>
      <c r="N882" s="4">
        <v>61</v>
      </c>
      <c r="O882" s="6" t="s">
        <v>10</v>
      </c>
      <c r="P882" s="4" t="s">
        <v>10</v>
      </c>
      <c r="Q882" s="4" t="s">
        <v>10</v>
      </c>
      <c r="R882" s="4" t="s">
        <v>10</v>
      </c>
      <c r="S882" s="4" t="s">
        <v>10</v>
      </c>
      <c r="T882" s="4">
        <v>2522</v>
      </c>
      <c r="U882" s="6" t="s">
        <v>10</v>
      </c>
      <c r="V882" s="4">
        <v>896</v>
      </c>
      <c r="W882" s="6" t="s">
        <v>10</v>
      </c>
      <c r="X882" s="4">
        <v>496</v>
      </c>
      <c r="Y882" s="6" t="s">
        <v>10</v>
      </c>
      <c r="Z882" s="4">
        <v>218</v>
      </c>
      <c r="AA882" s="6" t="s">
        <v>10</v>
      </c>
      <c r="AB882" s="4">
        <v>912</v>
      </c>
      <c r="AC882" s="6" t="s">
        <v>10</v>
      </c>
      <c r="AD882" s="4">
        <v>0</v>
      </c>
      <c r="AE882" s="6" t="s">
        <v>10</v>
      </c>
    </row>
    <row r="883" spans="1:31" x14ac:dyDescent="0.2">
      <c r="A883" s="36" t="s">
        <v>70</v>
      </c>
      <c r="B883" s="36" t="s">
        <v>535</v>
      </c>
      <c r="C883" s="8" t="s">
        <v>536</v>
      </c>
      <c r="D883" s="38" t="s">
        <v>30</v>
      </c>
      <c r="E883" s="8">
        <v>2016</v>
      </c>
      <c r="F883" s="9">
        <v>6357364</v>
      </c>
      <c r="G883" s="10">
        <v>-3.60422528056964</v>
      </c>
      <c r="H883" s="8">
        <v>1506</v>
      </c>
      <c r="I883" s="8">
        <v>66</v>
      </c>
      <c r="J883" s="8">
        <v>1572</v>
      </c>
      <c r="K883" s="10">
        <v>-6.5398335315101104</v>
      </c>
      <c r="L883" s="11">
        <v>4044.1246819338398</v>
      </c>
      <c r="M883" s="10">
        <v>3.1410261310953298</v>
      </c>
      <c r="N883" s="8">
        <v>65</v>
      </c>
      <c r="O883" s="10">
        <v>6.5573770491803396</v>
      </c>
      <c r="P883" s="8" t="s">
        <v>10</v>
      </c>
      <c r="Q883" s="8" t="s">
        <v>10</v>
      </c>
      <c r="R883" s="8" t="s">
        <v>10</v>
      </c>
      <c r="S883" s="8" t="s">
        <v>10</v>
      </c>
      <c r="T883" s="8">
        <v>3065</v>
      </c>
      <c r="U883" s="10">
        <v>21.530531324345699</v>
      </c>
      <c r="V883" s="8">
        <v>874</v>
      </c>
      <c r="W883" s="10">
        <v>-2.4553571428571401</v>
      </c>
      <c r="X883" s="8">
        <v>490</v>
      </c>
      <c r="Y883" s="10">
        <v>-1.2096774193548401</v>
      </c>
      <c r="Z883" s="8">
        <v>767</v>
      </c>
      <c r="AA883" s="10">
        <v>251.834862385321</v>
      </c>
      <c r="AB883" s="8">
        <v>894</v>
      </c>
      <c r="AC883" s="10">
        <v>-1.9736842105263199</v>
      </c>
      <c r="AD883" s="8">
        <v>40</v>
      </c>
      <c r="AE883" s="10" t="s">
        <v>67</v>
      </c>
    </row>
    <row r="884" spans="1:31" x14ac:dyDescent="0.2">
      <c r="A884" s="36" t="s">
        <v>70</v>
      </c>
      <c r="B884" s="36" t="s">
        <v>535</v>
      </c>
      <c r="C884" s="8" t="s">
        <v>536</v>
      </c>
      <c r="D884" s="38" t="s">
        <v>30</v>
      </c>
      <c r="E884" s="8">
        <v>2017</v>
      </c>
      <c r="F884" s="9">
        <v>6380237</v>
      </c>
      <c r="G884" s="10">
        <v>0.35978748424661</v>
      </c>
      <c r="H884" s="8">
        <v>1371</v>
      </c>
      <c r="I884" s="8">
        <v>136</v>
      </c>
      <c r="J884" s="8">
        <v>1507</v>
      </c>
      <c r="K884" s="10">
        <v>-4.1348600508905902</v>
      </c>
      <c r="L884" s="11">
        <v>4233.7339084273399</v>
      </c>
      <c r="M884" s="10">
        <v>4.6885108992937399</v>
      </c>
      <c r="N884" s="8">
        <v>89</v>
      </c>
      <c r="O884" s="10">
        <v>36.923076923076898</v>
      </c>
      <c r="P884" s="8" t="s">
        <v>10</v>
      </c>
      <c r="Q884" s="8" t="s">
        <v>10</v>
      </c>
      <c r="R884" s="8" t="s">
        <v>10</v>
      </c>
      <c r="S884" s="8" t="s">
        <v>10</v>
      </c>
      <c r="T884" s="8">
        <v>3114</v>
      </c>
      <c r="U884" s="10">
        <v>1.59869494290374</v>
      </c>
      <c r="V884" s="8">
        <v>923</v>
      </c>
      <c r="W884" s="10">
        <v>5.6064073226544702</v>
      </c>
      <c r="X884" s="8">
        <v>518</v>
      </c>
      <c r="Y884" s="10">
        <v>5.7142857142857197</v>
      </c>
      <c r="Z884" s="8">
        <v>686</v>
      </c>
      <c r="AA884" s="10">
        <v>-10.5606258148631</v>
      </c>
      <c r="AB884" s="8">
        <v>940</v>
      </c>
      <c r="AC884" s="10">
        <v>5.1454138702460996</v>
      </c>
      <c r="AD884" s="8">
        <v>47</v>
      </c>
      <c r="AE884" s="10">
        <v>17.5</v>
      </c>
    </row>
    <row r="885" spans="1:31" x14ac:dyDescent="0.2">
      <c r="A885" s="36" t="s">
        <v>70</v>
      </c>
      <c r="B885" s="36" t="s">
        <v>535</v>
      </c>
      <c r="C885" s="8" t="s">
        <v>536</v>
      </c>
      <c r="D885" s="38" t="s">
        <v>30</v>
      </c>
      <c r="E885" s="8">
        <v>2018</v>
      </c>
      <c r="F885" s="9">
        <v>6737485</v>
      </c>
      <c r="G885" s="10">
        <v>5.5992904338820102</v>
      </c>
      <c r="H885" s="8">
        <v>1682</v>
      </c>
      <c r="I885" s="8">
        <v>170</v>
      </c>
      <c r="J885" s="8">
        <v>1852</v>
      </c>
      <c r="K885" s="10">
        <v>22.8931652289317</v>
      </c>
      <c r="L885" s="11">
        <v>3637.9508639308901</v>
      </c>
      <c r="M885" s="10">
        <v>-14.072283648023699</v>
      </c>
      <c r="N885" s="8">
        <v>133</v>
      </c>
      <c r="O885" s="10">
        <v>49.438202247191001</v>
      </c>
      <c r="P885" s="8" t="s">
        <v>10</v>
      </c>
      <c r="Q885" s="8" t="s">
        <v>10</v>
      </c>
      <c r="R885" s="8" t="s">
        <v>10</v>
      </c>
      <c r="S885" s="8" t="s">
        <v>10</v>
      </c>
      <c r="T885" s="8">
        <v>3160</v>
      </c>
      <c r="U885" s="10">
        <v>1.4771997430957</v>
      </c>
      <c r="V885" s="8">
        <v>946</v>
      </c>
      <c r="W885" s="10">
        <v>2.49187432286024</v>
      </c>
      <c r="X885" s="8">
        <v>492</v>
      </c>
      <c r="Y885" s="10">
        <v>-5.0193050193050199</v>
      </c>
      <c r="Z885" s="8">
        <v>755</v>
      </c>
      <c r="AA885" s="10">
        <v>10.0583090379009</v>
      </c>
      <c r="AB885" s="8">
        <v>925</v>
      </c>
      <c r="AC885" s="10">
        <v>-1.59574468085106</v>
      </c>
      <c r="AD885" s="8">
        <v>42</v>
      </c>
      <c r="AE885" s="10">
        <v>-10.6382978723404</v>
      </c>
    </row>
    <row r="886" spans="1:31" x14ac:dyDescent="0.2">
      <c r="A886" s="36" t="s">
        <v>70</v>
      </c>
      <c r="B886" s="36" t="s">
        <v>535</v>
      </c>
      <c r="C886" s="8" t="s">
        <v>536</v>
      </c>
      <c r="D886" s="38" t="s">
        <v>30</v>
      </c>
      <c r="E886" s="8">
        <v>2019</v>
      </c>
      <c r="F886" s="9">
        <v>6792560</v>
      </c>
      <c r="G886" s="10">
        <v>0.817441523060913</v>
      </c>
      <c r="H886" s="8">
        <v>1424</v>
      </c>
      <c r="I886" s="8">
        <v>169</v>
      </c>
      <c r="J886" s="8">
        <v>1593</v>
      </c>
      <c r="K886" s="10">
        <v>-13.9848812095032</v>
      </c>
      <c r="L886" s="11">
        <v>4264.0050219711202</v>
      </c>
      <c r="M886" s="10">
        <v>17.208977840997399</v>
      </c>
      <c r="N886" s="8">
        <v>84</v>
      </c>
      <c r="O886" s="10">
        <v>-36.842105263157897</v>
      </c>
      <c r="P886" s="8" t="s">
        <v>10</v>
      </c>
      <c r="Q886" s="8" t="s">
        <v>10</v>
      </c>
      <c r="R886" s="8" t="s">
        <v>10</v>
      </c>
      <c r="S886" s="8" t="s">
        <v>10</v>
      </c>
      <c r="T886" s="8">
        <v>3134</v>
      </c>
      <c r="U886" s="10">
        <v>-0.822784810126587</v>
      </c>
      <c r="V886" s="8">
        <v>949</v>
      </c>
      <c r="W886" s="10">
        <v>0.31712473572937899</v>
      </c>
      <c r="X886" s="8">
        <v>497</v>
      </c>
      <c r="Y886" s="10">
        <v>1.0162601626016301</v>
      </c>
      <c r="Z886" s="8">
        <v>831</v>
      </c>
      <c r="AA886" s="10">
        <v>10.0662251655629</v>
      </c>
      <c r="AB886" s="8">
        <v>852</v>
      </c>
      <c r="AC886" s="10">
        <v>-7.8918918918918903</v>
      </c>
      <c r="AD886" s="8">
        <v>5</v>
      </c>
      <c r="AE886" s="10">
        <v>-88.095238095238102</v>
      </c>
    </row>
    <row r="887" spans="1:31" x14ac:dyDescent="0.2">
      <c r="A887" s="36" t="s">
        <v>70</v>
      </c>
      <c r="B887" s="36" t="s">
        <v>535</v>
      </c>
      <c r="C887" s="8" t="s">
        <v>536</v>
      </c>
      <c r="D887" s="38" t="s">
        <v>30</v>
      </c>
      <c r="E887" s="8">
        <v>2020</v>
      </c>
      <c r="F887" s="9">
        <v>7386733</v>
      </c>
      <c r="G887" s="10">
        <v>8.74740892977022</v>
      </c>
      <c r="H887" s="8">
        <v>1212</v>
      </c>
      <c r="I887" s="8">
        <v>189</v>
      </c>
      <c r="J887" s="8">
        <v>1401</v>
      </c>
      <c r="K887" s="10">
        <v>-12.0527306967985</v>
      </c>
      <c r="L887" s="11">
        <v>5272.4718058529597</v>
      </c>
      <c r="M887" s="10">
        <v>23.650694093593099</v>
      </c>
      <c r="N887" s="8">
        <v>169</v>
      </c>
      <c r="O887" s="10">
        <v>101.19047619047601</v>
      </c>
      <c r="P887" s="8" t="s">
        <v>10</v>
      </c>
      <c r="Q887" s="8" t="s">
        <v>10</v>
      </c>
      <c r="R887" s="8" t="s">
        <v>10</v>
      </c>
      <c r="S887" s="8" t="s">
        <v>10</v>
      </c>
      <c r="T887" s="8">
        <v>2900</v>
      </c>
      <c r="U887" s="10">
        <v>-7.46649649010849</v>
      </c>
      <c r="V887" s="8">
        <v>980</v>
      </c>
      <c r="W887" s="10">
        <v>3.2665964172813502</v>
      </c>
      <c r="X887" s="8">
        <v>397</v>
      </c>
      <c r="Y887" s="10">
        <v>-20.1207243460765</v>
      </c>
      <c r="Z887" s="8">
        <v>571</v>
      </c>
      <c r="AA887" s="10">
        <v>-31.2876052948255</v>
      </c>
      <c r="AB887" s="8">
        <v>919</v>
      </c>
      <c r="AC887" s="10">
        <v>7.8638497652582204</v>
      </c>
      <c r="AD887" s="8">
        <v>33</v>
      </c>
      <c r="AE887" s="10">
        <v>560</v>
      </c>
    </row>
    <row r="888" spans="1:31" x14ac:dyDescent="0.2">
      <c r="A888" s="17" t="s">
        <v>70</v>
      </c>
      <c r="B888" s="17" t="s">
        <v>533</v>
      </c>
      <c r="C888" s="4" t="s">
        <v>534</v>
      </c>
      <c r="D888" s="37" t="s">
        <v>30</v>
      </c>
      <c r="E888" s="4">
        <v>2015</v>
      </c>
      <c r="F888" s="5">
        <v>1797223</v>
      </c>
      <c r="G888" s="6" t="s">
        <v>10</v>
      </c>
      <c r="H888" s="4">
        <v>762</v>
      </c>
      <c r="I888" s="4">
        <v>19</v>
      </c>
      <c r="J888" s="4">
        <v>781</v>
      </c>
      <c r="K888" s="6" t="s">
        <v>10</v>
      </c>
      <c r="L888" s="7">
        <v>2301.1818181818198</v>
      </c>
      <c r="M888" s="6" t="s">
        <v>10</v>
      </c>
      <c r="N888" s="4">
        <v>107</v>
      </c>
      <c r="O888" s="6" t="s">
        <v>10</v>
      </c>
      <c r="P888" s="4" t="s">
        <v>10</v>
      </c>
      <c r="Q888" s="4" t="s">
        <v>10</v>
      </c>
      <c r="R888" s="4" t="s">
        <v>10</v>
      </c>
      <c r="S888" s="4" t="s">
        <v>10</v>
      </c>
      <c r="T888" s="4">
        <v>1114</v>
      </c>
      <c r="U888" s="6" t="s">
        <v>10</v>
      </c>
      <c r="V888" s="4">
        <v>201</v>
      </c>
      <c r="W888" s="6" t="s">
        <v>10</v>
      </c>
      <c r="X888" s="4">
        <v>348</v>
      </c>
      <c r="Y888" s="6" t="s">
        <v>10</v>
      </c>
      <c r="Z888" s="4">
        <v>14</v>
      </c>
      <c r="AA888" s="6" t="s">
        <v>10</v>
      </c>
      <c r="AB888" s="4">
        <v>492</v>
      </c>
      <c r="AC888" s="6" t="s">
        <v>10</v>
      </c>
      <c r="AD888" s="4">
        <v>59</v>
      </c>
      <c r="AE888" s="6" t="s">
        <v>10</v>
      </c>
    </row>
    <row r="889" spans="1:31" x14ac:dyDescent="0.2">
      <c r="A889" s="36" t="s">
        <v>70</v>
      </c>
      <c r="B889" s="36" t="s">
        <v>533</v>
      </c>
      <c r="C889" s="8" t="s">
        <v>534</v>
      </c>
      <c r="D889" s="38" t="s">
        <v>30</v>
      </c>
      <c r="E889" s="8">
        <v>2016</v>
      </c>
      <c r="F889" s="9">
        <v>1571830</v>
      </c>
      <c r="G889" s="10">
        <v>-12.5411815895968</v>
      </c>
      <c r="H889" s="8">
        <v>625</v>
      </c>
      <c r="I889" s="8">
        <v>28</v>
      </c>
      <c r="J889" s="8">
        <v>653</v>
      </c>
      <c r="K889" s="10">
        <v>-16.3892445582586</v>
      </c>
      <c r="L889" s="11">
        <v>2407.0903522205199</v>
      </c>
      <c r="M889" s="10">
        <v>4.6023540253060897</v>
      </c>
      <c r="N889" s="8">
        <v>80</v>
      </c>
      <c r="O889" s="10">
        <v>-25.233644859813101</v>
      </c>
      <c r="P889" s="8" t="s">
        <v>10</v>
      </c>
      <c r="Q889" s="8" t="s">
        <v>10</v>
      </c>
      <c r="R889" s="8" t="s">
        <v>10</v>
      </c>
      <c r="S889" s="8" t="s">
        <v>10</v>
      </c>
      <c r="T889" s="8">
        <v>1167</v>
      </c>
      <c r="U889" s="10">
        <v>4.7576301615798799</v>
      </c>
      <c r="V889" s="8">
        <v>218</v>
      </c>
      <c r="W889" s="10">
        <v>8.45771144278606</v>
      </c>
      <c r="X889" s="8">
        <v>304</v>
      </c>
      <c r="Y889" s="10">
        <v>-12.643678160919499</v>
      </c>
      <c r="Z889" s="8">
        <v>5</v>
      </c>
      <c r="AA889" s="10">
        <v>-64.285714285714306</v>
      </c>
      <c r="AB889" s="8">
        <v>545</v>
      </c>
      <c r="AC889" s="10">
        <v>10.772357723577199</v>
      </c>
      <c r="AD889" s="8">
        <v>95</v>
      </c>
      <c r="AE889" s="10">
        <v>61.016949152542402</v>
      </c>
    </row>
    <row r="890" spans="1:31" x14ac:dyDescent="0.2">
      <c r="A890" s="36" t="s">
        <v>70</v>
      </c>
      <c r="B890" s="36" t="s">
        <v>533</v>
      </c>
      <c r="C890" s="8" t="s">
        <v>534</v>
      </c>
      <c r="D890" s="38" t="s">
        <v>30</v>
      </c>
      <c r="E890" s="8">
        <v>2017</v>
      </c>
      <c r="F890" s="9">
        <v>1709231</v>
      </c>
      <c r="G890" s="10">
        <v>8.74146695253304</v>
      </c>
      <c r="H890" s="8">
        <v>502</v>
      </c>
      <c r="I890" s="8">
        <v>55</v>
      </c>
      <c r="J890" s="8">
        <v>557</v>
      </c>
      <c r="K890" s="10">
        <v>-14.701378254211299</v>
      </c>
      <c r="L890" s="11">
        <v>3068.6373429084401</v>
      </c>
      <c r="M890" s="10">
        <v>27.4832637702048</v>
      </c>
      <c r="N890" s="8">
        <v>79</v>
      </c>
      <c r="O890" s="10">
        <v>-1.25</v>
      </c>
      <c r="P890" s="8" t="s">
        <v>10</v>
      </c>
      <c r="Q890" s="8" t="s">
        <v>10</v>
      </c>
      <c r="R890" s="8" t="s">
        <v>10</v>
      </c>
      <c r="S890" s="8" t="s">
        <v>10</v>
      </c>
      <c r="T890" s="8">
        <v>1313</v>
      </c>
      <c r="U890" s="10">
        <v>12.510711225364201</v>
      </c>
      <c r="V890" s="8">
        <v>219</v>
      </c>
      <c r="W890" s="10">
        <v>0.45871559633028403</v>
      </c>
      <c r="X890" s="8">
        <v>254</v>
      </c>
      <c r="Y890" s="10">
        <v>-16.447368421052602</v>
      </c>
      <c r="Z890" s="8">
        <v>110</v>
      </c>
      <c r="AA890" s="10">
        <v>2100</v>
      </c>
      <c r="AB890" s="8">
        <v>635</v>
      </c>
      <c r="AC890" s="10">
        <v>16.5137614678899</v>
      </c>
      <c r="AD890" s="8">
        <v>95</v>
      </c>
      <c r="AE890" s="10">
        <v>0</v>
      </c>
    </row>
    <row r="891" spans="1:31" x14ac:dyDescent="0.2">
      <c r="A891" s="36" t="s">
        <v>70</v>
      </c>
      <c r="B891" s="36" t="s">
        <v>533</v>
      </c>
      <c r="C891" s="8" t="s">
        <v>534</v>
      </c>
      <c r="D891" s="38" t="s">
        <v>30</v>
      </c>
      <c r="E891" s="8">
        <v>2018</v>
      </c>
      <c r="F891" s="9">
        <v>1805851</v>
      </c>
      <c r="G891" s="10">
        <v>5.6528345203193702</v>
      </c>
      <c r="H891" s="8">
        <v>597</v>
      </c>
      <c r="I891" s="8">
        <v>54</v>
      </c>
      <c r="J891" s="8">
        <v>651</v>
      </c>
      <c r="K891" s="10">
        <v>16.876122082585301</v>
      </c>
      <c r="L891" s="11">
        <v>2773.9646697388598</v>
      </c>
      <c r="M891" s="10">
        <v>-9.6027206945961705</v>
      </c>
      <c r="N891" s="8">
        <v>72</v>
      </c>
      <c r="O891" s="10">
        <v>-8.8607594936708907</v>
      </c>
      <c r="P891" s="8" t="s">
        <v>10</v>
      </c>
      <c r="Q891" s="8" t="s">
        <v>10</v>
      </c>
      <c r="R891" s="8" t="s">
        <v>10</v>
      </c>
      <c r="S891" s="8" t="s">
        <v>10</v>
      </c>
      <c r="T891" s="8">
        <v>1427</v>
      </c>
      <c r="U891" s="10">
        <v>8.6824067022086808</v>
      </c>
      <c r="V891" s="8">
        <v>328</v>
      </c>
      <c r="W891" s="10">
        <v>49.771689497716899</v>
      </c>
      <c r="X891" s="8">
        <v>273</v>
      </c>
      <c r="Y891" s="10">
        <v>7.4803149606299302</v>
      </c>
      <c r="Z891" s="8">
        <v>181</v>
      </c>
      <c r="AA891" s="10">
        <v>64.545454545454504</v>
      </c>
      <c r="AB891" s="8">
        <v>534</v>
      </c>
      <c r="AC891" s="10">
        <v>-15.905511811023599</v>
      </c>
      <c r="AD891" s="8">
        <v>111</v>
      </c>
      <c r="AE891" s="10">
        <v>16.842105263157901</v>
      </c>
    </row>
    <row r="892" spans="1:31" x14ac:dyDescent="0.2">
      <c r="A892" s="36" t="s">
        <v>70</v>
      </c>
      <c r="B892" s="36" t="s">
        <v>533</v>
      </c>
      <c r="C892" s="8" t="s">
        <v>534</v>
      </c>
      <c r="D892" s="38" t="s">
        <v>30</v>
      </c>
      <c r="E892" s="8">
        <v>2019</v>
      </c>
      <c r="F892" s="9">
        <v>1808722</v>
      </c>
      <c r="G892" s="10">
        <v>0.15898321622327399</v>
      </c>
      <c r="H892" s="8">
        <v>512</v>
      </c>
      <c r="I892" s="8">
        <v>34</v>
      </c>
      <c r="J892" s="8">
        <v>546</v>
      </c>
      <c r="K892" s="10">
        <v>-16.129032258064498</v>
      </c>
      <c r="L892" s="11">
        <v>3312.6776556776599</v>
      </c>
      <c r="M892" s="10">
        <v>19.420326142419999</v>
      </c>
      <c r="N892" s="8">
        <v>74</v>
      </c>
      <c r="O892" s="10">
        <v>2.7777777777777701</v>
      </c>
      <c r="P892" s="8" t="s">
        <v>10</v>
      </c>
      <c r="Q892" s="8" t="s">
        <v>10</v>
      </c>
      <c r="R892" s="8" t="s">
        <v>10</v>
      </c>
      <c r="S892" s="8" t="s">
        <v>10</v>
      </c>
      <c r="T892" s="8">
        <v>1335</v>
      </c>
      <c r="U892" s="10">
        <v>-6.44709180098108</v>
      </c>
      <c r="V892" s="8">
        <v>255</v>
      </c>
      <c r="W892" s="10">
        <v>-22.256097560975601</v>
      </c>
      <c r="X892" s="8">
        <v>261</v>
      </c>
      <c r="Y892" s="10">
        <v>-4.3956043956043898</v>
      </c>
      <c r="Z892" s="8">
        <v>152</v>
      </c>
      <c r="AA892" s="10">
        <v>-16.022099447513799</v>
      </c>
      <c r="AB892" s="8">
        <v>620</v>
      </c>
      <c r="AC892" s="10">
        <v>16.1048689138577</v>
      </c>
      <c r="AD892" s="8">
        <v>47</v>
      </c>
      <c r="AE892" s="10">
        <v>-57.657657657657701</v>
      </c>
    </row>
    <row r="893" spans="1:31" x14ac:dyDescent="0.2">
      <c r="A893" s="36" t="s">
        <v>70</v>
      </c>
      <c r="B893" s="36" t="s">
        <v>533</v>
      </c>
      <c r="C893" s="8" t="s">
        <v>534</v>
      </c>
      <c r="D893" s="38" t="s">
        <v>30</v>
      </c>
      <c r="E893" s="8">
        <v>2020</v>
      </c>
      <c r="F893" s="9">
        <v>1890513</v>
      </c>
      <c r="G893" s="10">
        <v>4.52203268385081</v>
      </c>
      <c r="H893" s="8">
        <v>490</v>
      </c>
      <c r="I893" s="8">
        <v>101</v>
      </c>
      <c r="J893" s="8">
        <v>591</v>
      </c>
      <c r="K893" s="10">
        <v>8.2417582417582302</v>
      </c>
      <c r="L893" s="11">
        <v>3198.8375634517802</v>
      </c>
      <c r="M893" s="10">
        <v>-3.436497723549</v>
      </c>
      <c r="N893" s="8">
        <v>79</v>
      </c>
      <c r="O893" s="10">
        <v>6.7567567567567499</v>
      </c>
      <c r="P893" s="8" t="s">
        <v>10</v>
      </c>
      <c r="Q893" s="8" t="s">
        <v>10</v>
      </c>
      <c r="R893" s="8" t="s">
        <v>10</v>
      </c>
      <c r="S893" s="8" t="s">
        <v>10</v>
      </c>
      <c r="T893" s="8">
        <v>1344</v>
      </c>
      <c r="U893" s="10">
        <v>0.67415730337079305</v>
      </c>
      <c r="V893" s="8">
        <v>250</v>
      </c>
      <c r="W893" s="10">
        <v>-1.9607843137254899</v>
      </c>
      <c r="X893" s="8">
        <v>238</v>
      </c>
      <c r="Y893" s="10">
        <v>-8.8122605363984601</v>
      </c>
      <c r="Z893" s="8">
        <v>175</v>
      </c>
      <c r="AA893" s="10">
        <v>15.1315789473684</v>
      </c>
      <c r="AB893" s="8">
        <v>634</v>
      </c>
      <c r="AC893" s="10">
        <v>2.25806451612902</v>
      </c>
      <c r="AD893" s="8">
        <v>47</v>
      </c>
      <c r="AE893" s="10">
        <v>0</v>
      </c>
    </row>
    <row r="894" spans="1:31" x14ac:dyDescent="0.2">
      <c r="A894" s="17" t="s">
        <v>77</v>
      </c>
      <c r="B894" s="17" t="s">
        <v>531</v>
      </c>
      <c r="C894" s="4" t="s">
        <v>532</v>
      </c>
      <c r="D894" s="37" t="s">
        <v>30</v>
      </c>
      <c r="E894" s="4">
        <v>2015</v>
      </c>
      <c r="F894" s="5">
        <v>4164930</v>
      </c>
      <c r="G894" s="6" t="s">
        <v>10</v>
      </c>
      <c r="H894" s="4">
        <v>432</v>
      </c>
      <c r="I894" s="4">
        <v>32</v>
      </c>
      <c r="J894" s="4">
        <v>464</v>
      </c>
      <c r="K894" s="6" t="s">
        <v>10</v>
      </c>
      <c r="L894" s="7">
        <v>8976.1422413793098</v>
      </c>
      <c r="M894" s="6" t="s">
        <v>10</v>
      </c>
      <c r="N894" s="4">
        <v>97</v>
      </c>
      <c r="O894" s="6" t="s">
        <v>10</v>
      </c>
      <c r="P894" s="4" t="s">
        <v>10</v>
      </c>
      <c r="Q894" s="4" t="s">
        <v>10</v>
      </c>
      <c r="R894" s="4" t="s">
        <v>10</v>
      </c>
      <c r="S894" s="4" t="s">
        <v>10</v>
      </c>
      <c r="T894" s="4">
        <v>1026</v>
      </c>
      <c r="U894" s="6" t="s">
        <v>10</v>
      </c>
      <c r="V894" s="4">
        <v>281</v>
      </c>
      <c r="W894" s="6" t="s">
        <v>10</v>
      </c>
      <c r="X894" s="4">
        <v>169</v>
      </c>
      <c r="Y894" s="6" t="s">
        <v>10</v>
      </c>
      <c r="Z894" s="4">
        <v>15</v>
      </c>
      <c r="AA894" s="6" t="s">
        <v>10</v>
      </c>
      <c r="AB894" s="4">
        <v>561</v>
      </c>
      <c r="AC894" s="6" t="s">
        <v>10</v>
      </c>
      <c r="AD894" s="4">
        <v>0</v>
      </c>
      <c r="AE894" s="6" t="s">
        <v>10</v>
      </c>
    </row>
    <row r="895" spans="1:31" x14ac:dyDescent="0.2">
      <c r="A895" s="36" t="s">
        <v>77</v>
      </c>
      <c r="B895" s="36" t="s">
        <v>531</v>
      </c>
      <c r="C895" s="8" t="s">
        <v>532</v>
      </c>
      <c r="D895" s="38" t="s">
        <v>30</v>
      </c>
      <c r="E895" s="8">
        <v>2016</v>
      </c>
      <c r="F895" s="9">
        <v>4141665</v>
      </c>
      <c r="G895" s="10">
        <v>-0.55859282148799105</v>
      </c>
      <c r="H895" s="8">
        <v>448</v>
      </c>
      <c r="I895" s="8">
        <v>69</v>
      </c>
      <c r="J895" s="8">
        <v>517</v>
      </c>
      <c r="K895" s="10">
        <v>11.4224137931034</v>
      </c>
      <c r="L895" s="11">
        <v>8010.9574468085102</v>
      </c>
      <c r="M895" s="10">
        <v>-10.752779630890601</v>
      </c>
      <c r="N895" s="8">
        <v>129</v>
      </c>
      <c r="O895" s="10">
        <v>32.989690721649502</v>
      </c>
      <c r="P895" s="8" t="s">
        <v>10</v>
      </c>
      <c r="Q895" s="8" t="s">
        <v>10</v>
      </c>
      <c r="R895" s="8" t="s">
        <v>10</v>
      </c>
      <c r="S895" s="8" t="s">
        <v>10</v>
      </c>
      <c r="T895" s="8">
        <v>1053</v>
      </c>
      <c r="U895" s="10">
        <v>2.6315789473684301</v>
      </c>
      <c r="V895" s="8">
        <v>270</v>
      </c>
      <c r="W895" s="10">
        <v>-3.9145907473309598</v>
      </c>
      <c r="X895" s="8">
        <v>170</v>
      </c>
      <c r="Y895" s="10">
        <v>0.59171597633136397</v>
      </c>
      <c r="Z895" s="8">
        <v>26</v>
      </c>
      <c r="AA895" s="10">
        <v>73.3333333333333</v>
      </c>
      <c r="AB895" s="8">
        <v>422</v>
      </c>
      <c r="AC895" s="10">
        <v>-24.777183600712998</v>
      </c>
      <c r="AD895" s="8">
        <v>165</v>
      </c>
      <c r="AE895" s="10" t="s">
        <v>67</v>
      </c>
    </row>
    <row r="896" spans="1:31" x14ac:dyDescent="0.2">
      <c r="A896" s="36" t="s">
        <v>77</v>
      </c>
      <c r="B896" s="36" t="s">
        <v>531</v>
      </c>
      <c r="C896" s="8" t="s">
        <v>532</v>
      </c>
      <c r="D896" s="38" t="s">
        <v>30</v>
      </c>
      <c r="E896" s="8">
        <v>2017</v>
      </c>
      <c r="F896" s="9">
        <v>4443240</v>
      </c>
      <c r="G896" s="10">
        <v>7.2814918637794204</v>
      </c>
      <c r="H896" s="8">
        <v>463</v>
      </c>
      <c r="I896" s="8">
        <v>67</v>
      </c>
      <c r="J896" s="8">
        <v>530</v>
      </c>
      <c r="K896" s="10">
        <v>2.5145067698259198</v>
      </c>
      <c r="L896" s="11">
        <v>8383.4716981132096</v>
      </c>
      <c r="M896" s="10">
        <v>4.6500590444791703</v>
      </c>
      <c r="N896" s="8">
        <v>181</v>
      </c>
      <c r="O896" s="10">
        <v>40.310077519379902</v>
      </c>
      <c r="P896" s="8" t="s">
        <v>10</v>
      </c>
      <c r="Q896" s="8" t="s">
        <v>10</v>
      </c>
      <c r="R896" s="8" t="s">
        <v>10</v>
      </c>
      <c r="S896" s="8" t="s">
        <v>10</v>
      </c>
      <c r="T896" s="8">
        <v>1028</v>
      </c>
      <c r="U896" s="10">
        <v>-2.3741690408357101</v>
      </c>
      <c r="V896" s="8">
        <v>259</v>
      </c>
      <c r="W896" s="10">
        <v>-4.07407407407407</v>
      </c>
      <c r="X896" s="8">
        <v>173</v>
      </c>
      <c r="Y896" s="10">
        <v>1.76470588235293</v>
      </c>
      <c r="Z896" s="8">
        <v>22</v>
      </c>
      <c r="AA896" s="10">
        <v>-15.384615384615399</v>
      </c>
      <c r="AB896" s="8">
        <v>422</v>
      </c>
      <c r="AC896" s="10">
        <v>0</v>
      </c>
      <c r="AD896" s="8">
        <v>152</v>
      </c>
      <c r="AE896" s="10">
        <v>-7.87878787878787</v>
      </c>
    </row>
    <row r="897" spans="1:31" x14ac:dyDescent="0.2">
      <c r="A897" s="36" t="s">
        <v>77</v>
      </c>
      <c r="B897" s="36" t="s">
        <v>531</v>
      </c>
      <c r="C897" s="8" t="s">
        <v>532</v>
      </c>
      <c r="D897" s="38" t="s">
        <v>30</v>
      </c>
      <c r="E897" s="8">
        <v>2018</v>
      </c>
      <c r="F897" s="9">
        <v>4701678</v>
      </c>
      <c r="G897" s="10">
        <v>5.8164312528695303</v>
      </c>
      <c r="H897" s="8">
        <v>482</v>
      </c>
      <c r="I897" s="8">
        <v>79</v>
      </c>
      <c r="J897" s="8">
        <v>561</v>
      </c>
      <c r="K897" s="10">
        <v>5.8490566037735903</v>
      </c>
      <c r="L897" s="11">
        <v>8380.8877005347604</v>
      </c>
      <c r="M897" s="10">
        <v>-3.0822524027018801E-2</v>
      </c>
      <c r="N897" s="8">
        <v>194</v>
      </c>
      <c r="O897" s="10">
        <v>7.1823204419889404</v>
      </c>
      <c r="P897" s="8" t="s">
        <v>10</v>
      </c>
      <c r="Q897" s="8" t="s">
        <v>10</v>
      </c>
      <c r="R897" s="8" t="s">
        <v>10</v>
      </c>
      <c r="S897" s="8" t="s">
        <v>10</v>
      </c>
      <c r="T897" s="8">
        <v>1016</v>
      </c>
      <c r="U897" s="10">
        <v>-1.1673151750972699</v>
      </c>
      <c r="V897" s="8">
        <v>237</v>
      </c>
      <c r="W897" s="10">
        <v>-8.4942084942085003</v>
      </c>
      <c r="X897" s="8">
        <v>159</v>
      </c>
      <c r="Y897" s="10">
        <v>-8.0924855491329399</v>
      </c>
      <c r="Z897" s="8">
        <v>25</v>
      </c>
      <c r="AA897" s="10">
        <v>13.636363636363599</v>
      </c>
      <c r="AB897" s="8">
        <v>472</v>
      </c>
      <c r="AC897" s="10">
        <v>11.848341232227501</v>
      </c>
      <c r="AD897" s="8">
        <v>123</v>
      </c>
      <c r="AE897" s="10">
        <v>-19.078947368421101</v>
      </c>
    </row>
    <row r="898" spans="1:31" x14ac:dyDescent="0.2">
      <c r="A898" s="36" t="s">
        <v>77</v>
      </c>
      <c r="B898" s="36" t="s">
        <v>531</v>
      </c>
      <c r="C898" s="8" t="s">
        <v>532</v>
      </c>
      <c r="D898" s="38" t="s">
        <v>30</v>
      </c>
      <c r="E898" s="8">
        <v>2019</v>
      </c>
      <c r="F898" s="9">
        <v>4994743</v>
      </c>
      <c r="G898" s="10">
        <v>6.2332001468411899</v>
      </c>
      <c r="H898" s="8">
        <v>497</v>
      </c>
      <c r="I898" s="8">
        <v>58</v>
      </c>
      <c r="J898" s="8">
        <v>555</v>
      </c>
      <c r="K898" s="10">
        <v>-1.0695187165775399</v>
      </c>
      <c r="L898" s="11">
        <v>8999.53693693694</v>
      </c>
      <c r="M898" s="10">
        <v>7.3816671754556999</v>
      </c>
      <c r="N898" s="8">
        <v>216</v>
      </c>
      <c r="O898" s="10">
        <v>11.340206185567</v>
      </c>
      <c r="P898" s="8" t="s">
        <v>10</v>
      </c>
      <c r="Q898" s="8" t="s">
        <v>10</v>
      </c>
      <c r="R898" s="8" t="s">
        <v>10</v>
      </c>
      <c r="S898" s="8" t="s">
        <v>10</v>
      </c>
      <c r="T898" s="8">
        <v>1050</v>
      </c>
      <c r="U898" s="10">
        <v>3.3464566929133799</v>
      </c>
      <c r="V898" s="8">
        <v>237</v>
      </c>
      <c r="W898" s="10">
        <v>0</v>
      </c>
      <c r="X898" s="8">
        <v>136</v>
      </c>
      <c r="Y898" s="10">
        <v>-14.4654088050314</v>
      </c>
      <c r="Z898" s="8">
        <v>49</v>
      </c>
      <c r="AA898" s="10">
        <v>96</v>
      </c>
      <c r="AB898" s="8">
        <v>488</v>
      </c>
      <c r="AC898" s="10">
        <v>3.3898305084745699</v>
      </c>
      <c r="AD898" s="8">
        <v>140</v>
      </c>
      <c r="AE898" s="10">
        <v>13.821138211382101</v>
      </c>
    </row>
    <row r="899" spans="1:31" x14ac:dyDescent="0.2">
      <c r="A899" s="36" t="s">
        <v>77</v>
      </c>
      <c r="B899" s="36" t="s">
        <v>531</v>
      </c>
      <c r="C899" s="8" t="s">
        <v>532</v>
      </c>
      <c r="D899" s="38" t="s">
        <v>30</v>
      </c>
      <c r="E899" s="8">
        <v>2020</v>
      </c>
      <c r="F899" s="9">
        <v>5859232</v>
      </c>
      <c r="G899" s="10">
        <v>17.307977607656699</v>
      </c>
      <c r="H899" s="8">
        <v>438</v>
      </c>
      <c r="I899" s="8">
        <v>63</v>
      </c>
      <c r="J899" s="8">
        <v>501</v>
      </c>
      <c r="K899" s="10">
        <v>-9.7297297297297298</v>
      </c>
      <c r="L899" s="11">
        <v>11695.0738522954</v>
      </c>
      <c r="M899" s="10">
        <v>29.9519512420149</v>
      </c>
      <c r="N899" s="8">
        <v>216</v>
      </c>
      <c r="O899" s="10">
        <v>0</v>
      </c>
      <c r="P899" s="8" t="s">
        <v>10</v>
      </c>
      <c r="Q899" s="8" t="s">
        <v>10</v>
      </c>
      <c r="R899" s="8" t="s">
        <v>10</v>
      </c>
      <c r="S899" s="8" t="s">
        <v>10</v>
      </c>
      <c r="T899" s="8">
        <v>1008</v>
      </c>
      <c r="U899" s="10">
        <v>-4</v>
      </c>
      <c r="V899" s="8">
        <v>247</v>
      </c>
      <c r="W899" s="10">
        <v>4.2194092827004104</v>
      </c>
      <c r="X899" s="8">
        <v>117</v>
      </c>
      <c r="Y899" s="10">
        <v>-13.9705882352941</v>
      </c>
      <c r="Z899" s="8">
        <v>46</v>
      </c>
      <c r="AA899" s="10">
        <v>-6.1224489795918302</v>
      </c>
      <c r="AB899" s="8">
        <v>480</v>
      </c>
      <c r="AC899" s="10">
        <v>-1.63934426229508</v>
      </c>
      <c r="AD899" s="8">
        <v>118</v>
      </c>
      <c r="AE899" s="10">
        <v>-15.714285714285699</v>
      </c>
    </row>
    <row r="900" spans="1:31" x14ac:dyDescent="0.2">
      <c r="A900" s="17" t="s">
        <v>70</v>
      </c>
      <c r="B900" s="17" t="s">
        <v>529</v>
      </c>
      <c r="C900" s="4" t="s">
        <v>530</v>
      </c>
      <c r="D900" s="37" t="s">
        <v>30</v>
      </c>
      <c r="E900" s="4">
        <v>2015</v>
      </c>
      <c r="F900" s="5">
        <v>1724266</v>
      </c>
      <c r="G900" s="6" t="s">
        <v>10</v>
      </c>
      <c r="H900" s="4">
        <v>1544</v>
      </c>
      <c r="I900" s="4">
        <v>33</v>
      </c>
      <c r="J900" s="4">
        <v>1577</v>
      </c>
      <c r="K900" s="6" t="s">
        <v>10</v>
      </c>
      <c r="L900" s="7">
        <v>1093.38363982245</v>
      </c>
      <c r="M900" s="6" t="s">
        <v>10</v>
      </c>
      <c r="N900" s="4">
        <v>273</v>
      </c>
      <c r="O900" s="6" t="s">
        <v>10</v>
      </c>
      <c r="P900" s="4" t="s">
        <v>10</v>
      </c>
      <c r="Q900" s="4" t="s">
        <v>10</v>
      </c>
      <c r="R900" s="4" t="s">
        <v>10</v>
      </c>
      <c r="S900" s="4" t="s">
        <v>10</v>
      </c>
      <c r="T900" s="4">
        <v>2001</v>
      </c>
      <c r="U900" s="6" t="s">
        <v>10</v>
      </c>
      <c r="V900" s="4">
        <v>1399</v>
      </c>
      <c r="W900" s="6" t="s">
        <v>10</v>
      </c>
      <c r="X900" s="4">
        <v>120</v>
      </c>
      <c r="Y900" s="6" t="s">
        <v>10</v>
      </c>
      <c r="Z900" s="4">
        <v>0</v>
      </c>
      <c r="AA900" s="6" t="s">
        <v>10</v>
      </c>
      <c r="AB900" s="4">
        <v>482</v>
      </c>
      <c r="AC900" s="6" t="s">
        <v>10</v>
      </c>
      <c r="AD900" s="4">
        <v>0</v>
      </c>
      <c r="AE900" s="6" t="s">
        <v>10</v>
      </c>
    </row>
    <row r="901" spans="1:31" x14ac:dyDescent="0.2">
      <c r="A901" s="36" t="s">
        <v>70</v>
      </c>
      <c r="B901" s="36" t="s">
        <v>529</v>
      </c>
      <c r="C901" s="8" t="s">
        <v>530</v>
      </c>
      <c r="D901" s="38" t="s">
        <v>30</v>
      </c>
      <c r="E901" s="8">
        <v>2016</v>
      </c>
      <c r="F901" s="9">
        <v>1722258</v>
      </c>
      <c r="G901" s="10">
        <v>-0.11645534969662</v>
      </c>
      <c r="H901" s="8">
        <v>1145</v>
      </c>
      <c r="I901" s="8">
        <v>61</v>
      </c>
      <c r="J901" s="8">
        <v>1206</v>
      </c>
      <c r="K901" s="10">
        <v>-23.5256816740647</v>
      </c>
      <c r="L901" s="11">
        <v>1428.0746268656701</v>
      </c>
      <c r="M901" s="10">
        <v>30.610572067602298</v>
      </c>
      <c r="N901" s="8">
        <v>99</v>
      </c>
      <c r="O901" s="10">
        <v>-63.736263736263702</v>
      </c>
      <c r="P901" s="8" t="s">
        <v>10</v>
      </c>
      <c r="Q901" s="8" t="s">
        <v>10</v>
      </c>
      <c r="R901" s="8" t="s">
        <v>10</v>
      </c>
      <c r="S901" s="8" t="s">
        <v>10</v>
      </c>
      <c r="T901" s="8">
        <v>1641</v>
      </c>
      <c r="U901" s="10">
        <v>-17.991004497751099</v>
      </c>
      <c r="V901" s="8">
        <v>1038</v>
      </c>
      <c r="W901" s="10">
        <v>-25.8041458184417</v>
      </c>
      <c r="X901" s="8">
        <v>99</v>
      </c>
      <c r="Y901" s="10">
        <v>-17.5</v>
      </c>
      <c r="Z901" s="8">
        <v>0</v>
      </c>
      <c r="AA901" s="10" t="s">
        <v>10</v>
      </c>
      <c r="AB901" s="8">
        <v>504</v>
      </c>
      <c r="AC901" s="10">
        <v>4.5643153526970996</v>
      </c>
      <c r="AD901" s="8">
        <v>0</v>
      </c>
      <c r="AE901" s="10" t="s">
        <v>10</v>
      </c>
    </row>
    <row r="902" spans="1:31" x14ac:dyDescent="0.2">
      <c r="A902" s="36" t="s">
        <v>70</v>
      </c>
      <c r="B902" s="36" t="s">
        <v>529</v>
      </c>
      <c r="C902" s="8" t="s">
        <v>530</v>
      </c>
      <c r="D902" s="38" t="s">
        <v>30</v>
      </c>
      <c r="E902" s="8">
        <v>2017</v>
      </c>
      <c r="F902" s="9">
        <v>1817233</v>
      </c>
      <c r="G902" s="10">
        <v>5.5145628587586897</v>
      </c>
      <c r="H902" s="8">
        <v>700</v>
      </c>
      <c r="I902" s="8">
        <v>47</v>
      </c>
      <c r="J902" s="8">
        <v>747</v>
      </c>
      <c r="K902" s="10">
        <v>-38.0597014925373</v>
      </c>
      <c r="L902" s="11">
        <v>2432.7081659973201</v>
      </c>
      <c r="M902" s="10">
        <v>70.348812326188707</v>
      </c>
      <c r="N902" s="8">
        <v>195</v>
      </c>
      <c r="O902" s="10">
        <v>96.969696969696997</v>
      </c>
      <c r="P902" s="8" t="s">
        <v>10</v>
      </c>
      <c r="Q902" s="8" t="s">
        <v>10</v>
      </c>
      <c r="R902" s="8" t="s">
        <v>10</v>
      </c>
      <c r="S902" s="8" t="s">
        <v>10</v>
      </c>
      <c r="T902" s="8">
        <v>1398</v>
      </c>
      <c r="U902" s="10">
        <v>-14.8080438756856</v>
      </c>
      <c r="V902" s="8">
        <v>633</v>
      </c>
      <c r="W902" s="10">
        <v>-39.017341040462398</v>
      </c>
      <c r="X902" s="8">
        <v>54</v>
      </c>
      <c r="Y902" s="10">
        <v>-45.454545454545503</v>
      </c>
      <c r="Z902" s="8">
        <v>141</v>
      </c>
      <c r="AA902" s="10" t="s">
        <v>67</v>
      </c>
      <c r="AB902" s="8">
        <v>338</v>
      </c>
      <c r="AC902" s="10">
        <v>-32.936507936507901</v>
      </c>
      <c r="AD902" s="8">
        <v>232</v>
      </c>
      <c r="AE902" s="10" t="s">
        <v>67</v>
      </c>
    </row>
    <row r="903" spans="1:31" x14ac:dyDescent="0.2">
      <c r="A903" s="36" t="s">
        <v>70</v>
      </c>
      <c r="B903" s="36" t="s">
        <v>529</v>
      </c>
      <c r="C903" s="8" t="s">
        <v>530</v>
      </c>
      <c r="D903" s="38" t="s">
        <v>30</v>
      </c>
      <c r="E903" s="8">
        <v>2018</v>
      </c>
      <c r="F903" s="9">
        <v>1816939</v>
      </c>
      <c r="G903" s="10">
        <v>-1.61784427203382E-2</v>
      </c>
      <c r="H903" s="8">
        <v>689</v>
      </c>
      <c r="I903" s="8">
        <v>43</v>
      </c>
      <c r="J903" s="8">
        <v>732</v>
      </c>
      <c r="K903" s="10">
        <v>-2.0080321285140599</v>
      </c>
      <c r="L903" s="11">
        <v>2482.15710382514</v>
      </c>
      <c r="M903" s="10">
        <v>2.0326703596829301</v>
      </c>
      <c r="N903" s="8">
        <v>75</v>
      </c>
      <c r="O903" s="10">
        <v>-61.538461538461497</v>
      </c>
      <c r="P903" s="8" t="s">
        <v>10</v>
      </c>
      <c r="Q903" s="8" t="s">
        <v>10</v>
      </c>
      <c r="R903" s="8" t="s">
        <v>10</v>
      </c>
      <c r="S903" s="8" t="s">
        <v>10</v>
      </c>
      <c r="T903" s="8">
        <v>1644</v>
      </c>
      <c r="U903" s="10">
        <v>17.596566523605201</v>
      </c>
      <c r="V903" s="8">
        <v>615</v>
      </c>
      <c r="W903" s="10">
        <v>-2.8436018957345901</v>
      </c>
      <c r="X903" s="8">
        <v>62</v>
      </c>
      <c r="Y903" s="10">
        <v>14.814814814814801</v>
      </c>
      <c r="Z903" s="8">
        <v>159</v>
      </c>
      <c r="AA903" s="10">
        <v>12.7659574468085</v>
      </c>
      <c r="AB903" s="8">
        <v>415</v>
      </c>
      <c r="AC903" s="10">
        <v>22.781065088757401</v>
      </c>
      <c r="AD903" s="8">
        <v>393</v>
      </c>
      <c r="AE903" s="10">
        <v>69.396551724137893</v>
      </c>
    </row>
    <row r="904" spans="1:31" x14ac:dyDescent="0.2">
      <c r="A904" s="36" t="s">
        <v>70</v>
      </c>
      <c r="B904" s="36" t="s">
        <v>529</v>
      </c>
      <c r="C904" s="8" t="s">
        <v>530</v>
      </c>
      <c r="D904" s="38" t="s">
        <v>30</v>
      </c>
      <c r="E904" s="8">
        <v>2019</v>
      </c>
      <c r="F904" s="9">
        <v>1826756</v>
      </c>
      <c r="G904" s="10">
        <v>0.54030432502136805</v>
      </c>
      <c r="H904" s="8">
        <v>709</v>
      </c>
      <c r="I904" s="8">
        <v>51</v>
      </c>
      <c r="J904" s="8">
        <v>760</v>
      </c>
      <c r="K904" s="10">
        <v>3.8251366120218599</v>
      </c>
      <c r="L904" s="11">
        <v>2403.62631578947</v>
      </c>
      <c r="M904" s="10">
        <v>-3.1638121501110001</v>
      </c>
      <c r="N904" s="8">
        <v>125</v>
      </c>
      <c r="O904" s="10">
        <v>66.6666666666667</v>
      </c>
      <c r="P904" s="8" t="s">
        <v>10</v>
      </c>
      <c r="Q904" s="8" t="s">
        <v>10</v>
      </c>
      <c r="R904" s="8" t="s">
        <v>10</v>
      </c>
      <c r="S904" s="8" t="s">
        <v>10</v>
      </c>
      <c r="T904" s="8">
        <v>1533</v>
      </c>
      <c r="U904" s="10">
        <v>-6.7518248175182496</v>
      </c>
      <c r="V904" s="8">
        <v>602</v>
      </c>
      <c r="W904" s="10">
        <v>-2.1138211382113798</v>
      </c>
      <c r="X904" s="8">
        <v>84</v>
      </c>
      <c r="Y904" s="10">
        <v>35.4838709677419</v>
      </c>
      <c r="Z904" s="8">
        <v>213</v>
      </c>
      <c r="AA904" s="10">
        <v>33.962264150943398</v>
      </c>
      <c r="AB904" s="8">
        <v>455</v>
      </c>
      <c r="AC904" s="10">
        <v>9.6385542168674796</v>
      </c>
      <c r="AD904" s="8">
        <v>179</v>
      </c>
      <c r="AE904" s="10">
        <v>-54.452926208651398</v>
      </c>
    </row>
    <row r="905" spans="1:31" x14ac:dyDescent="0.2">
      <c r="A905" s="36" t="s">
        <v>70</v>
      </c>
      <c r="B905" s="36" t="s">
        <v>529</v>
      </c>
      <c r="C905" s="8" t="s">
        <v>530</v>
      </c>
      <c r="D905" s="38" t="s">
        <v>30</v>
      </c>
      <c r="E905" s="8">
        <v>2020</v>
      </c>
      <c r="F905" s="9">
        <v>2106171</v>
      </c>
      <c r="G905" s="10">
        <v>15.2956935682707</v>
      </c>
      <c r="H905" s="8">
        <v>610</v>
      </c>
      <c r="I905" s="8">
        <v>60</v>
      </c>
      <c r="J905" s="8">
        <v>670</v>
      </c>
      <c r="K905" s="10">
        <v>-11.842105263157899</v>
      </c>
      <c r="L905" s="11">
        <v>3143.53880597015</v>
      </c>
      <c r="M905" s="10">
        <v>30.783174793859299</v>
      </c>
      <c r="N905" s="8">
        <v>110</v>
      </c>
      <c r="O905" s="10">
        <v>-12</v>
      </c>
      <c r="P905" s="8" t="s">
        <v>10</v>
      </c>
      <c r="Q905" s="8" t="s">
        <v>10</v>
      </c>
      <c r="R905" s="8" t="s">
        <v>10</v>
      </c>
      <c r="S905" s="8" t="s">
        <v>10</v>
      </c>
      <c r="T905" s="8">
        <v>1498</v>
      </c>
      <c r="U905" s="10">
        <v>-2.2831050228310601</v>
      </c>
      <c r="V905" s="8">
        <v>545</v>
      </c>
      <c r="W905" s="10">
        <v>-9.4684385382059801</v>
      </c>
      <c r="X905" s="8">
        <v>65</v>
      </c>
      <c r="Y905" s="10">
        <v>-22.619047619047599</v>
      </c>
      <c r="Z905" s="8">
        <v>256</v>
      </c>
      <c r="AA905" s="10">
        <v>20.187793427230002</v>
      </c>
      <c r="AB905" s="8">
        <v>444</v>
      </c>
      <c r="AC905" s="10">
        <v>-2.4175824175824201</v>
      </c>
      <c r="AD905" s="8">
        <v>188</v>
      </c>
      <c r="AE905" s="10">
        <v>5.0279329608938497</v>
      </c>
    </row>
    <row r="906" spans="1:31" x14ac:dyDescent="0.2">
      <c r="A906" s="17" t="s">
        <v>70</v>
      </c>
      <c r="B906" s="17" t="s">
        <v>527</v>
      </c>
      <c r="C906" s="4" t="s">
        <v>528</v>
      </c>
      <c r="D906" s="37" t="s">
        <v>30</v>
      </c>
      <c r="E906" s="4">
        <v>2015</v>
      </c>
      <c r="F906" s="5">
        <v>5453087</v>
      </c>
      <c r="G906" s="6" t="s">
        <v>10</v>
      </c>
      <c r="H906" s="4">
        <v>1775</v>
      </c>
      <c r="I906" s="4">
        <v>28</v>
      </c>
      <c r="J906" s="4">
        <v>1803</v>
      </c>
      <c r="K906" s="6" t="s">
        <v>10</v>
      </c>
      <c r="L906" s="7">
        <v>3024.4520244037699</v>
      </c>
      <c r="M906" s="6" t="s">
        <v>10</v>
      </c>
      <c r="N906" s="4">
        <v>256</v>
      </c>
      <c r="O906" s="6" t="s">
        <v>10</v>
      </c>
      <c r="P906" s="4" t="s">
        <v>10</v>
      </c>
      <c r="Q906" s="4" t="s">
        <v>10</v>
      </c>
      <c r="R906" s="4" t="s">
        <v>10</v>
      </c>
      <c r="S906" s="4" t="s">
        <v>10</v>
      </c>
      <c r="T906" s="4">
        <v>1754</v>
      </c>
      <c r="U906" s="6" t="s">
        <v>10</v>
      </c>
      <c r="V906" s="4">
        <v>919</v>
      </c>
      <c r="W906" s="6" t="s">
        <v>10</v>
      </c>
      <c r="X906" s="4">
        <v>59</v>
      </c>
      <c r="Y906" s="6" t="s">
        <v>10</v>
      </c>
      <c r="Z906" s="4">
        <v>56</v>
      </c>
      <c r="AA906" s="6" t="s">
        <v>10</v>
      </c>
      <c r="AB906" s="4">
        <v>720</v>
      </c>
      <c r="AC906" s="6" t="s">
        <v>10</v>
      </c>
      <c r="AD906" s="4">
        <v>0</v>
      </c>
      <c r="AE906" s="6" t="s">
        <v>10</v>
      </c>
    </row>
    <row r="907" spans="1:31" x14ac:dyDescent="0.2">
      <c r="A907" s="36" t="s">
        <v>70</v>
      </c>
      <c r="B907" s="36" t="s">
        <v>527</v>
      </c>
      <c r="C907" s="8" t="s">
        <v>528</v>
      </c>
      <c r="D907" s="38" t="s">
        <v>30</v>
      </c>
      <c r="E907" s="8">
        <v>2016</v>
      </c>
      <c r="F907" s="9">
        <v>5530889</v>
      </c>
      <c r="G907" s="10">
        <v>1.42675148956912</v>
      </c>
      <c r="H907" s="8">
        <v>1654</v>
      </c>
      <c r="I907" s="8">
        <v>38</v>
      </c>
      <c r="J907" s="8">
        <v>1692</v>
      </c>
      <c r="K907" s="10">
        <v>-6.1564059900166299</v>
      </c>
      <c r="L907" s="11">
        <v>3268.8469267139499</v>
      </c>
      <c r="M907" s="10">
        <v>8.0806341227500607</v>
      </c>
      <c r="N907" s="8">
        <v>270</v>
      </c>
      <c r="O907" s="10">
        <v>5.46875</v>
      </c>
      <c r="P907" s="8" t="s">
        <v>10</v>
      </c>
      <c r="Q907" s="8" t="s">
        <v>10</v>
      </c>
      <c r="R907" s="8" t="s">
        <v>10</v>
      </c>
      <c r="S907" s="8" t="s">
        <v>10</v>
      </c>
      <c r="T907" s="8">
        <v>2449</v>
      </c>
      <c r="U907" s="10">
        <v>39.623717217787899</v>
      </c>
      <c r="V907" s="8">
        <v>921</v>
      </c>
      <c r="W907" s="10">
        <v>0.21762785636561</v>
      </c>
      <c r="X907" s="8">
        <v>61</v>
      </c>
      <c r="Y907" s="10">
        <v>3.3898305084745699</v>
      </c>
      <c r="Z907" s="8">
        <v>682</v>
      </c>
      <c r="AA907" s="10">
        <v>1117.8571428571399</v>
      </c>
      <c r="AB907" s="8">
        <v>785</v>
      </c>
      <c r="AC907" s="10">
        <v>9.0277777777777697</v>
      </c>
      <c r="AD907" s="8">
        <v>0</v>
      </c>
      <c r="AE907" s="10" t="s">
        <v>10</v>
      </c>
    </row>
    <row r="908" spans="1:31" x14ac:dyDescent="0.2">
      <c r="A908" s="36" t="s">
        <v>70</v>
      </c>
      <c r="B908" s="36" t="s">
        <v>527</v>
      </c>
      <c r="C908" s="8" t="s">
        <v>528</v>
      </c>
      <c r="D908" s="38" t="s">
        <v>30</v>
      </c>
      <c r="E908" s="8">
        <v>2017</v>
      </c>
      <c r="F908" s="9">
        <v>5708410</v>
      </c>
      <c r="G908" s="10">
        <v>3.20962868717849</v>
      </c>
      <c r="H908" s="8">
        <v>1059</v>
      </c>
      <c r="I908" s="8">
        <v>50</v>
      </c>
      <c r="J908" s="8">
        <v>1109</v>
      </c>
      <c r="K908" s="10">
        <v>-34.4562647754137</v>
      </c>
      <c r="L908" s="11">
        <v>5147.3489630297599</v>
      </c>
      <c r="M908" s="10">
        <v>57.466809502890897</v>
      </c>
      <c r="N908" s="8">
        <v>143</v>
      </c>
      <c r="O908" s="10">
        <v>-47.037037037037003</v>
      </c>
      <c r="P908" s="8" t="s">
        <v>10</v>
      </c>
      <c r="Q908" s="8" t="s">
        <v>10</v>
      </c>
      <c r="R908" s="8" t="s">
        <v>10</v>
      </c>
      <c r="S908" s="8" t="s">
        <v>10</v>
      </c>
      <c r="T908" s="8">
        <v>2622</v>
      </c>
      <c r="U908" s="10">
        <v>7.0641077991016701</v>
      </c>
      <c r="V908" s="8">
        <v>956</v>
      </c>
      <c r="W908" s="10">
        <v>3.80021715526602</v>
      </c>
      <c r="X908" s="8">
        <v>15</v>
      </c>
      <c r="Y908" s="10">
        <v>-75.409836065573799</v>
      </c>
      <c r="Z908" s="8">
        <v>727</v>
      </c>
      <c r="AA908" s="10">
        <v>6.5982404692082097</v>
      </c>
      <c r="AB908" s="8">
        <v>924</v>
      </c>
      <c r="AC908" s="10">
        <v>17.707006369426701</v>
      </c>
      <c r="AD908" s="8">
        <v>0</v>
      </c>
      <c r="AE908" s="10" t="s">
        <v>10</v>
      </c>
    </row>
    <row r="909" spans="1:31" x14ac:dyDescent="0.2">
      <c r="A909" s="36" t="s">
        <v>70</v>
      </c>
      <c r="B909" s="36" t="s">
        <v>527</v>
      </c>
      <c r="C909" s="8" t="s">
        <v>528</v>
      </c>
      <c r="D909" s="38" t="s">
        <v>30</v>
      </c>
      <c r="E909" s="8">
        <v>2018</v>
      </c>
      <c r="F909" s="9">
        <v>6670761</v>
      </c>
      <c r="G909" s="10">
        <v>16.858477229210902</v>
      </c>
      <c r="H909" s="8">
        <v>1068</v>
      </c>
      <c r="I909" s="8">
        <v>22</v>
      </c>
      <c r="J909" s="8">
        <v>1090</v>
      </c>
      <c r="K909" s="10">
        <v>-1.7132551848512101</v>
      </c>
      <c r="L909" s="11">
        <v>6119.9642201834904</v>
      </c>
      <c r="M909" s="10">
        <v>18.895459859811901</v>
      </c>
      <c r="N909" s="8">
        <v>180</v>
      </c>
      <c r="O909" s="10">
        <v>25.874125874125902</v>
      </c>
      <c r="P909" s="8" t="s">
        <v>10</v>
      </c>
      <c r="Q909" s="8" t="s">
        <v>10</v>
      </c>
      <c r="R909" s="8" t="s">
        <v>10</v>
      </c>
      <c r="S909" s="8" t="s">
        <v>10</v>
      </c>
      <c r="T909" s="8">
        <v>2624</v>
      </c>
      <c r="U909" s="10">
        <v>7.6277650648370901E-2</v>
      </c>
      <c r="V909" s="8">
        <v>968</v>
      </c>
      <c r="W909" s="10">
        <v>1.25523012552302</v>
      </c>
      <c r="X909" s="8">
        <v>0</v>
      </c>
      <c r="Y909" s="10">
        <v>-100</v>
      </c>
      <c r="Z909" s="8">
        <v>770</v>
      </c>
      <c r="AA909" s="10">
        <v>5.9147180192572302</v>
      </c>
      <c r="AB909" s="8">
        <v>886</v>
      </c>
      <c r="AC909" s="10">
        <v>-4.1125541125541103</v>
      </c>
      <c r="AD909" s="8">
        <v>0</v>
      </c>
      <c r="AE909" s="10" t="s">
        <v>10</v>
      </c>
    </row>
    <row r="910" spans="1:31" x14ac:dyDescent="0.2">
      <c r="A910" s="36" t="s">
        <v>70</v>
      </c>
      <c r="B910" s="36" t="s">
        <v>527</v>
      </c>
      <c r="C910" s="8" t="s">
        <v>528</v>
      </c>
      <c r="D910" s="38" t="s">
        <v>30</v>
      </c>
      <c r="E910" s="8">
        <v>2019</v>
      </c>
      <c r="F910" s="9">
        <v>6878921</v>
      </c>
      <c r="G910" s="10">
        <v>3.1204835550246801</v>
      </c>
      <c r="H910" s="8">
        <v>1075</v>
      </c>
      <c r="I910" s="8">
        <v>13</v>
      </c>
      <c r="J910" s="8">
        <v>1088</v>
      </c>
      <c r="K910" s="10">
        <v>-0.18348623853210499</v>
      </c>
      <c r="L910" s="11">
        <v>6322.5376838235297</v>
      </c>
      <c r="M910" s="10">
        <v>3.3100432674420199</v>
      </c>
      <c r="N910" s="8">
        <v>212</v>
      </c>
      <c r="O910" s="10">
        <v>17.7777777777778</v>
      </c>
      <c r="P910" s="8" t="s">
        <v>10</v>
      </c>
      <c r="Q910" s="8" t="s">
        <v>10</v>
      </c>
      <c r="R910" s="8" t="s">
        <v>10</v>
      </c>
      <c r="S910" s="8" t="s">
        <v>10</v>
      </c>
      <c r="T910" s="8">
        <v>2766</v>
      </c>
      <c r="U910" s="10">
        <v>5.4115853658536697</v>
      </c>
      <c r="V910" s="8">
        <v>965</v>
      </c>
      <c r="W910" s="10">
        <v>-0.30991735537190301</v>
      </c>
      <c r="X910" s="8">
        <v>0</v>
      </c>
      <c r="Y910" s="10" t="s">
        <v>10</v>
      </c>
      <c r="Z910" s="8">
        <v>823</v>
      </c>
      <c r="AA910" s="10">
        <v>6.8831168831168901</v>
      </c>
      <c r="AB910" s="8">
        <v>978</v>
      </c>
      <c r="AC910" s="10">
        <v>10.3837471783296</v>
      </c>
      <c r="AD910" s="8">
        <v>0</v>
      </c>
      <c r="AE910" s="10" t="s">
        <v>10</v>
      </c>
    </row>
    <row r="911" spans="1:31" x14ac:dyDescent="0.2">
      <c r="A911" s="36" t="s">
        <v>70</v>
      </c>
      <c r="B911" s="36" t="s">
        <v>527</v>
      </c>
      <c r="C911" s="8" t="s">
        <v>528</v>
      </c>
      <c r="D911" s="38" t="s">
        <v>30</v>
      </c>
      <c r="E911" s="8">
        <v>2020</v>
      </c>
      <c r="F911" s="9">
        <v>8187812</v>
      </c>
      <c r="G911" s="10">
        <v>19.027562607565901</v>
      </c>
      <c r="H911" s="8">
        <v>1049</v>
      </c>
      <c r="I911" s="8">
        <v>30</v>
      </c>
      <c r="J911" s="8">
        <v>1079</v>
      </c>
      <c r="K911" s="10">
        <v>-0.82720588235294401</v>
      </c>
      <c r="L911" s="11">
        <v>7588.3336422613502</v>
      </c>
      <c r="M911" s="10">
        <v>20.020378236359299</v>
      </c>
      <c r="N911" s="8">
        <v>198</v>
      </c>
      <c r="O911" s="10">
        <v>-6.6037735849056602</v>
      </c>
      <c r="P911" s="8" t="s">
        <v>10</v>
      </c>
      <c r="Q911" s="8" t="s">
        <v>10</v>
      </c>
      <c r="R911" s="8" t="s">
        <v>10</v>
      </c>
      <c r="S911" s="8" t="s">
        <v>10</v>
      </c>
      <c r="T911" s="8">
        <v>2731</v>
      </c>
      <c r="U911" s="10">
        <v>-1.26536514822849</v>
      </c>
      <c r="V911" s="8">
        <v>950</v>
      </c>
      <c r="W911" s="10">
        <v>-1.5544041450777299</v>
      </c>
      <c r="X911" s="8">
        <v>0</v>
      </c>
      <c r="Y911" s="10" t="s">
        <v>10</v>
      </c>
      <c r="Z911" s="8">
        <v>806</v>
      </c>
      <c r="AA911" s="10">
        <v>-2.06561360874848</v>
      </c>
      <c r="AB911" s="8">
        <v>975</v>
      </c>
      <c r="AC911" s="10">
        <v>-0.306748466257667</v>
      </c>
      <c r="AD911" s="8">
        <v>0</v>
      </c>
      <c r="AE911" s="10" t="s">
        <v>10</v>
      </c>
    </row>
    <row r="912" spans="1:31" x14ac:dyDescent="0.2">
      <c r="A912" s="17" t="s">
        <v>70</v>
      </c>
      <c r="B912" s="17" t="s">
        <v>525</v>
      </c>
      <c r="C912" s="4" t="s">
        <v>526</v>
      </c>
      <c r="D912" s="37" t="s">
        <v>30</v>
      </c>
      <c r="E912" s="4">
        <v>2015</v>
      </c>
      <c r="F912" s="5">
        <v>1749357</v>
      </c>
      <c r="G912" s="6" t="s">
        <v>10</v>
      </c>
      <c r="H912" s="4">
        <v>406</v>
      </c>
      <c r="I912" s="4">
        <v>0</v>
      </c>
      <c r="J912" s="4">
        <v>406</v>
      </c>
      <c r="K912" s="6" t="s">
        <v>10</v>
      </c>
      <c r="L912" s="7">
        <v>4308.7610837438397</v>
      </c>
      <c r="M912" s="6" t="s">
        <v>10</v>
      </c>
      <c r="N912" s="4">
        <v>61</v>
      </c>
      <c r="O912" s="6" t="s">
        <v>10</v>
      </c>
      <c r="P912" s="4" t="s">
        <v>10</v>
      </c>
      <c r="Q912" s="4" t="s">
        <v>10</v>
      </c>
      <c r="R912" s="4" t="s">
        <v>10</v>
      </c>
      <c r="S912" s="4" t="s">
        <v>10</v>
      </c>
      <c r="T912" s="4">
        <v>575</v>
      </c>
      <c r="U912" s="6" t="s">
        <v>10</v>
      </c>
      <c r="V912" s="4">
        <v>316</v>
      </c>
      <c r="W912" s="6" t="s">
        <v>10</v>
      </c>
      <c r="X912" s="4">
        <v>94</v>
      </c>
      <c r="Y912" s="6" t="s">
        <v>10</v>
      </c>
      <c r="Z912" s="4">
        <v>0</v>
      </c>
      <c r="AA912" s="6" t="s">
        <v>10</v>
      </c>
      <c r="AB912" s="4">
        <v>165</v>
      </c>
      <c r="AC912" s="6" t="s">
        <v>10</v>
      </c>
      <c r="AD912" s="4">
        <v>0</v>
      </c>
      <c r="AE912" s="6" t="s">
        <v>10</v>
      </c>
    </row>
    <row r="913" spans="1:31" x14ac:dyDescent="0.2">
      <c r="A913" s="36" t="s">
        <v>70</v>
      </c>
      <c r="B913" s="36" t="s">
        <v>525</v>
      </c>
      <c r="C913" s="8" t="s">
        <v>526</v>
      </c>
      <c r="D913" s="38" t="s">
        <v>30</v>
      </c>
      <c r="E913" s="8">
        <v>2016</v>
      </c>
      <c r="F913" s="9">
        <v>1775574</v>
      </c>
      <c r="G913" s="10">
        <v>1.49866493803152</v>
      </c>
      <c r="H913" s="8">
        <v>379</v>
      </c>
      <c r="I913" s="8">
        <v>7</v>
      </c>
      <c r="J913" s="8">
        <v>386</v>
      </c>
      <c r="K913" s="10">
        <v>-4.9261083743842402</v>
      </c>
      <c r="L913" s="11">
        <v>4599.9326424870496</v>
      </c>
      <c r="M913" s="10">
        <v>6.7576631213492204</v>
      </c>
      <c r="N913" s="8">
        <v>60</v>
      </c>
      <c r="O913" s="10">
        <v>-1.63934426229508</v>
      </c>
      <c r="P913" s="8" t="s">
        <v>10</v>
      </c>
      <c r="Q913" s="8" t="s">
        <v>10</v>
      </c>
      <c r="R913" s="8" t="s">
        <v>10</v>
      </c>
      <c r="S913" s="8" t="s">
        <v>10</v>
      </c>
      <c r="T913" s="8">
        <v>891</v>
      </c>
      <c r="U913" s="10">
        <v>54.956521739130402</v>
      </c>
      <c r="V913" s="8">
        <v>286</v>
      </c>
      <c r="W913" s="10">
        <v>-9.4936708860759396</v>
      </c>
      <c r="X913" s="8">
        <v>94</v>
      </c>
      <c r="Y913" s="10">
        <v>0</v>
      </c>
      <c r="Z913" s="8">
        <v>340</v>
      </c>
      <c r="AA913" s="10" t="s">
        <v>67</v>
      </c>
      <c r="AB913" s="8">
        <v>171</v>
      </c>
      <c r="AC913" s="10">
        <v>3.6363636363636398</v>
      </c>
      <c r="AD913" s="8">
        <v>0</v>
      </c>
      <c r="AE913" s="10" t="s">
        <v>10</v>
      </c>
    </row>
    <row r="914" spans="1:31" x14ac:dyDescent="0.2">
      <c r="A914" s="36" t="s">
        <v>70</v>
      </c>
      <c r="B914" s="36" t="s">
        <v>525</v>
      </c>
      <c r="C914" s="8" t="s">
        <v>526</v>
      </c>
      <c r="D914" s="38" t="s">
        <v>30</v>
      </c>
      <c r="E914" s="8">
        <v>2017</v>
      </c>
      <c r="F914" s="9">
        <v>1743743</v>
      </c>
      <c r="G914" s="10">
        <v>-1.79271604562806</v>
      </c>
      <c r="H914" s="8">
        <v>278</v>
      </c>
      <c r="I914" s="8">
        <v>19</v>
      </c>
      <c r="J914" s="8">
        <v>297</v>
      </c>
      <c r="K914" s="10">
        <v>-23.0569948186529</v>
      </c>
      <c r="L914" s="11">
        <v>5871.1885521885497</v>
      </c>
      <c r="M914" s="10">
        <v>27.6364027151097</v>
      </c>
      <c r="N914" s="8">
        <v>7</v>
      </c>
      <c r="O914" s="10">
        <v>-88.3333333333333</v>
      </c>
      <c r="P914" s="8" t="s">
        <v>10</v>
      </c>
      <c r="Q914" s="8" t="s">
        <v>10</v>
      </c>
      <c r="R914" s="8" t="s">
        <v>10</v>
      </c>
      <c r="S914" s="8" t="s">
        <v>10</v>
      </c>
      <c r="T914" s="8">
        <v>759</v>
      </c>
      <c r="U914" s="10">
        <v>-14.814814814814801</v>
      </c>
      <c r="V914" s="8">
        <v>270</v>
      </c>
      <c r="W914" s="10">
        <v>-5.5944055944055897</v>
      </c>
      <c r="X914" s="8">
        <v>24</v>
      </c>
      <c r="Y914" s="10">
        <v>-74.468085106383</v>
      </c>
      <c r="Z914" s="8">
        <v>300</v>
      </c>
      <c r="AA914" s="10">
        <v>-11.764705882352899</v>
      </c>
      <c r="AB914" s="8">
        <v>165</v>
      </c>
      <c r="AC914" s="10">
        <v>-3.5087719298245599</v>
      </c>
      <c r="AD914" s="8">
        <v>0</v>
      </c>
      <c r="AE914" s="10" t="s">
        <v>10</v>
      </c>
    </row>
    <row r="915" spans="1:31" x14ac:dyDescent="0.2">
      <c r="A915" s="36" t="s">
        <v>70</v>
      </c>
      <c r="B915" s="36" t="s">
        <v>525</v>
      </c>
      <c r="C915" s="8" t="s">
        <v>526</v>
      </c>
      <c r="D915" s="38" t="s">
        <v>30</v>
      </c>
      <c r="E915" s="8">
        <v>2018</v>
      </c>
      <c r="F915" s="9">
        <v>1768888</v>
      </c>
      <c r="G915" s="10">
        <v>1.4420129571846201</v>
      </c>
      <c r="H915" s="8">
        <v>345</v>
      </c>
      <c r="I915" s="8">
        <v>32</v>
      </c>
      <c r="J915" s="8">
        <v>377</v>
      </c>
      <c r="K915" s="10">
        <v>26.936026936026899</v>
      </c>
      <c r="L915" s="11">
        <v>4692.0106100795801</v>
      </c>
      <c r="M915" s="10">
        <v>-20.084143638504401</v>
      </c>
      <c r="N915" s="8">
        <v>63</v>
      </c>
      <c r="O915" s="10">
        <v>800</v>
      </c>
      <c r="P915" s="8" t="s">
        <v>10</v>
      </c>
      <c r="Q915" s="8" t="s">
        <v>10</v>
      </c>
      <c r="R915" s="8" t="s">
        <v>10</v>
      </c>
      <c r="S915" s="8" t="s">
        <v>10</v>
      </c>
      <c r="T915" s="8">
        <v>738</v>
      </c>
      <c r="U915" s="10">
        <v>-2.7667984189723298</v>
      </c>
      <c r="V915" s="8">
        <v>320</v>
      </c>
      <c r="W915" s="10">
        <v>18.518518518518501</v>
      </c>
      <c r="X915" s="8">
        <v>24</v>
      </c>
      <c r="Y915" s="10">
        <v>0</v>
      </c>
      <c r="Z915" s="8">
        <v>213</v>
      </c>
      <c r="AA915" s="10">
        <v>-29</v>
      </c>
      <c r="AB915" s="8">
        <v>181</v>
      </c>
      <c r="AC915" s="10">
        <v>9.6969696969696901</v>
      </c>
      <c r="AD915" s="8">
        <v>0</v>
      </c>
      <c r="AE915" s="10" t="s">
        <v>10</v>
      </c>
    </row>
    <row r="916" spans="1:31" x14ac:dyDescent="0.2">
      <c r="A916" s="36" t="s">
        <v>70</v>
      </c>
      <c r="B916" s="36" t="s">
        <v>525</v>
      </c>
      <c r="C916" s="8" t="s">
        <v>526</v>
      </c>
      <c r="D916" s="38" t="s">
        <v>30</v>
      </c>
      <c r="E916" s="8">
        <v>2019</v>
      </c>
      <c r="F916" s="9">
        <v>1832924</v>
      </c>
      <c r="G916" s="10">
        <v>3.6201274473002298</v>
      </c>
      <c r="H916" s="8">
        <v>316</v>
      </c>
      <c r="I916" s="8">
        <v>4</v>
      </c>
      <c r="J916" s="8">
        <v>320</v>
      </c>
      <c r="K916" s="10">
        <v>-15.1193633952255</v>
      </c>
      <c r="L916" s="11">
        <v>5727.8874999999998</v>
      </c>
      <c r="M916" s="10">
        <v>22.077462648850599</v>
      </c>
      <c r="N916" s="8">
        <v>55</v>
      </c>
      <c r="O916" s="10">
        <v>-12.698412698412699</v>
      </c>
      <c r="P916" s="8" t="s">
        <v>10</v>
      </c>
      <c r="Q916" s="8" t="s">
        <v>10</v>
      </c>
      <c r="R916" s="8" t="s">
        <v>10</v>
      </c>
      <c r="S916" s="8" t="s">
        <v>10</v>
      </c>
      <c r="T916" s="8">
        <v>677</v>
      </c>
      <c r="U916" s="10">
        <v>-8.2655826558265506</v>
      </c>
      <c r="V916" s="8">
        <v>257</v>
      </c>
      <c r="W916" s="10">
        <v>-19.6875</v>
      </c>
      <c r="X916" s="8">
        <v>24</v>
      </c>
      <c r="Y916" s="10">
        <v>0</v>
      </c>
      <c r="Z916" s="8">
        <v>11</v>
      </c>
      <c r="AA916" s="10">
        <v>-94.835680751173697</v>
      </c>
      <c r="AB916" s="8">
        <v>385</v>
      </c>
      <c r="AC916" s="10">
        <v>112.707182320442</v>
      </c>
      <c r="AD916" s="8">
        <v>0</v>
      </c>
      <c r="AE916" s="10" t="s">
        <v>10</v>
      </c>
    </row>
    <row r="917" spans="1:31" x14ac:dyDescent="0.2">
      <c r="A917" s="36" t="s">
        <v>70</v>
      </c>
      <c r="B917" s="36" t="s">
        <v>525</v>
      </c>
      <c r="C917" s="8" t="s">
        <v>526</v>
      </c>
      <c r="D917" s="38" t="s">
        <v>30</v>
      </c>
      <c r="E917" s="8">
        <v>2020</v>
      </c>
      <c r="F917" s="9">
        <v>1941319</v>
      </c>
      <c r="G917" s="10">
        <v>5.9137749301116704</v>
      </c>
      <c r="H917" s="8">
        <v>298</v>
      </c>
      <c r="I917" s="8">
        <v>59</v>
      </c>
      <c r="J917" s="8">
        <v>357</v>
      </c>
      <c r="K917" s="10">
        <v>11.5625</v>
      </c>
      <c r="L917" s="11">
        <v>5437.8683473389401</v>
      </c>
      <c r="M917" s="10">
        <v>-5.06328297581027</v>
      </c>
      <c r="N917" s="8">
        <v>73</v>
      </c>
      <c r="O917" s="10">
        <v>32.727272727272698</v>
      </c>
      <c r="P917" s="8" t="s">
        <v>10</v>
      </c>
      <c r="Q917" s="8" t="s">
        <v>10</v>
      </c>
      <c r="R917" s="8" t="s">
        <v>10</v>
      </c>
      <c r="S917" s="8" t="s">
        <v>10</v>
      </c>
      <c r="T917" s="8">
        <v>659</v>
      </c>
      <c r="U917" s="10">
        <v>-2.6587887740029501</v>
      </c>
      <c r="V917" s="8">
        <v>248</v>
      </c>
      <c r="W917" s="10">
        <v>-3.5019455252918301</v>
      </c>
      <c r="X917" s="8">
        <v>24</v>
      </c>
      <c r="Y917" s="10">
        <v>0</v>
      </c>
      <c r="Z917" s="8">
        <v>189</v>
      </c>
      <c r="AA917" s="10">
        <v>1618.1818181818201</v>
      </c>
      <c r="AB917" s="8">
        <v>198</v>
      </c>
      <c r="AC917" s="10">
        <v>-48.571428571428598</v>
      </c>
      <c r="AD917" s="8">
        <v>0</v>
      </c>
      <c r="AE917" s="10" t="s">
        <v>10</v>
      </c>
    </row>
    <row r="918" spans="1:31" x14ac:dyDescent="0.2">
      <c r="A918" s="17" t="s">
        <v>70</v>
      </c>
      <c r="B918" s="17" t="s">
        <v>523</v>
      </c>
      <c r="C918" s="4" t="s">
        <v>524</v>
      </c>
      <c r="D918" s="37" t="s">
        <v>30</v>
      </c>
      <c r="E918" s="4">
        <v>2015</v>
      </c>
      <c r="F918" s="5">
        <v>10239066</v>
      </c>
      <c r="G918" s="6" t="s">
        <v>10</v>
      </c>
      <c r="H918" s="4">
        <v>3343</v>
      </c>
      <c r="I918" s="4">
        <v>101</v>
      </c>
      <c r="J918" s="4">
        <v>3444</v>
      </c>
      <c r="K918" s="6" t="s">
        <v>10</v>
      </c>
      <c r="L918" s="7">
        <v>2973.0156794425102</v>
      </c>
      <c r="M918" s="6" t="s">
        <v>10</v>
      </c>
      <c r="N918" s="4">
        <v>304</v>
      </c>
      <c r="O918" s="6" t="s">
        <v>10</v>
      </c>
      <c r="P918" s="4" t="s">
        <v>10</v>
      </c>
      <c r="Q918" s="4" t="s">
        <v>10</v>
      </c>
      <c r="R918" s="4" t="s">
        <v>10</v>
      </c>
      <c r="S918" s="4" t="s">
        <v>10</v>
      </c>
      <c r="T918" s="4">
        <v>2387</v>
      </c>
      <c r="U918" s="6" t="s">
        <v>10</v>
      </c>
      <c r="V918" s="4">
        <v>1157</v>
      </c>
      <c r="W918" s="6" t="s">
        <v>10</v>
      </c>
      <c r="X918" s="4">
        <v>261</v>
      </c>
      <c r="Y918" s="6" t="s">
        <v>10</v>
      </c>
      <c r="Z918" s="4">
        <v>0</v>
      </c>
      <c r="AA918" s="6" t="s">
        <v>10</v>
      </c>
      <c r="AB918" s="4">
        <v>687</v>
      </c>
      <c r="AC918" s="6" t="s">
        <v>10</v>
      </c>
      <c r="AD918" s="4">
        <v>282</v>
      </c>
      <c r="AE918" s="6" t="s">
        <v>10</v>
      </c>
    </row>
    <row r="919" spans="1:31" x14ac:dyDescent="0.2">
      <c r="A919" s="36" t="s">
        <v>70</v>
      </c>
      <c r="B919" s="36" t="s">
        <v>523</v>
      </c>
      <c r="C919" s="8" t="s">
        <v>524</v>
      </c>
      <c r="D919" s="38" t="s">
        <v>30</v>
      </c>
      <c r="E919" s="8">
        <v>2016</v>
      </c>
      <c r="F919" s="9">
        <v>10538415</v>
      </c>
      <c r="G919" s="10">
        <v>2.9235967421247202</v>
      </c>
      <c r="H919" s="8">
        <v>3174</v>
      </c>
      <c r="I919" s="8">
        <v>136</v>
      </c>
      <c r="J919" s="8">
        <v>3310</v>
      </c>
      <c r="K919" s="10">
        <v>-3.8908246225319401</v>
      </c>
      <c r="L919" s="11">
        <v>3183.8111782477299</v>
      </c>
      <c r="M919" s="10">
        <v>7.0902921993587702</v>
      </c>
      <c r="N919" s="8">
        <v>385</v>
      </c>
      <c r="O919" s="10">
        <v>26.644736842105299</v>
      </c>
      <c r="P919" s="8" t="s">
        <v>10</v>
      </c>
      <c r="Q919" s="8" t="s">
        <v>10</v>
      </c>
      <c r="R919" s="8" t="s">
        <v>10</v>
      </c>
      <c r="S919" s="8" t="s">
        <v>10</v>
      </c>
      <c r="T919" s="8">
        <v>2773</v>
      </c>
      <c r="U919" s="10">
        <v>16.170925848345199</v>
      </c>
      <c r="V919" s="8">
        <v>1249</v>
      </c>
      <c r="W919" s="10">
        <v>7.9515989628349297</v>
      </c>
      <c r="X919" s="8">
        <v>265</v>
      </c>
      <c r="Y919" s="10">
        <v>1.5325670498084201</v>
      </c>
      <c r="Z919" s="8">
        <v>105</v>
      </c>
      <c r="AA919" s="10" t="s">
        <v>67</v>
      </c>
      <c r="AB919" s="8">
        <v>989</v>
      </c>
      <c r="AC919" s="10">
        <v>43.959243085880601</v>
      </c>
      <c r="AD919" s="8">
        <v>165</v>
      </c>
      <c r="AE919" s="10">
        <v>-41.489361702127702</v>
      </c>
    </row>
    <row r="920" spans="1:31" x14ac:dyDescent="0.2">
      <c r="A920" s="36" t="s">
        <v>70</v>
      </c>
      <c r="B920" s="36" t="s">
        <v>523</v>
      </c>
      <c r="C920" s="8" t="s">
        <v>524</v>
      </c>
      <c r="D920" s="38" t="s">
        <v>30</v>
      </c>
      <c r="E920" s="8">
        <v>2017</v>
      </c>
      <c r="F920" s="9">
        <v>12777016</v>
      </c>
      <c r="G920" s="10">
        <v>21.242293077279701</v>
      </c>
      <c r="H920" s="8">
        <v>2677</v>
      </c>
      <c r="I920" s="8">
        <v>203</v>
      </c>
      <c r="J920" s="8">
        <v>2880</v>
      </c>
      <c r="K920" s="10">
        <v>-12.990936555891199</v>
      </c>
      <c r="L920" s="11">
        <v>4436.4638888888903</v>
      </c>
      <c r="M920" s="10">
        <v>39.344441002012402</v>
      </c>
      <c r="N920" s="8">
        <v>163</v>
      </c>
      <c r="O920" s="10">
        <v>-57.662337662337698</v>
      </c>
      <c r="P920" s="8" t="s">
        <v>10</v>
      </c>
      <c r="Q920" s="8" t="s">
        <v>10</v>
      </c>
      <c r="R920" s="8" t="s">
        <v>10</v>
      </c>
      <c r="S920" s="8" t="s">
        <v>10</v>
      </c>
      <c r="T920" s="8">
        <v>3403</v>
      </c>
      <c r="U920" s="10">
        <v>22.7190768121168</v>
      </c>
      <c r="V920" s="8">
        <v>1319</v>
      </c>
      <c r="W920" s="10">
        <v>5.60448358686949</v>
      </c>
      <c r="X920" s="8">
        <v>307</v>
      </c>
      <c r="Y920" s="10">
        <v>15.849056603773599</v>
      </c>
      <c r="Z920" s="8">
        <v>316</v>
      </c>
      <c r="AA920" s="10">
        <v>200.95238095238099</v>
      </c>
      <c r="AB920" s="8">
        <v>1146</v>
      </c>
      <c r="AC920" s="10">
        <v>15.8746208291203</v>
      </c>
      <c r="AD920" s="8">
        <v>315</v>
      </c>
      <c r="AE920" s="10">
        <v>90.909090909090907</v>
      </c>
    </row>
    <row r="921" spans="1:31" x14ac:dyDescent="0.2">
      <c r="A921" s="36" t="s">
        <v>70</v>
      </c>
      <c r="B921" s="36" t="s">
        <v>523</v>
      </c>
      <c r="C921" s="8" t="s">
        <v>524</v>
      </c>
      <c r="D921" s="38" t="s">
        <v>30</v>
      </c>
      <c r="E921" s="8">
        <v>2018</v>
      </c>
      <c r="F921" s="9">
        <v>12607536</v>
      </c>
      <c r="G921" s="10">
        <v>-1.3264442965399701</v>
      </c>
      <c r="H921" s="8">
        <v>3007</v>
      </c>
      <c r="I921" s="8">
        <v>206</v>
      </c>
      <c r="J921" s="8">
        <v>3213</v>
      </c>
      <c r="K921" s="10">
        <v>11.5625</v>
      </c>
      <c r="L921" s="11">
        <v>3923.9140989729199</v>
      </c>
      <c r="M921" s="10">
        <v>-11.5531153358341</v>
      </c>
      <c r="N921" s="8">
        <v>291</v>
      </c>
      <c r="O921" s="10">
        <v>78.527607361963206</v>
      </c>
      <c r="P921" s="8" t="s">
        <v>10</v>
      </c>
      <c r="Q921" s="8" t="s">
        <v>10</v>
      </c>
      <c r="R921" s="8" t="s">
        <v>10</v>
      </c>
      <c r="S921" s="8" t="s">
        <v>10</v>
      </c>
      <c r="T921" s="8">
        <v>3353</v>
      </c>
      <c r="U921" s="10">
        <v>-1.46929180135175</v>
      </c>
      <c r="V921" s="8">
        <v>1218</v>
      </c>
      <c r="W921" s="10">
        <v>-7.6573161485974301</v>
      </c>
      <c r="X921" s="8">
        <v>303</v>
      </c>
      <c r="Y921" s="10">
        <v>-1.30293159609121</v>
      </c>
      <c r="Z921" s="8">
        <v>340</v>
      </c>
      <c r="AA921" s="10">
        <v>7.59493670886076</v>
      </c>
      <c r="AB921" s="8">
        <v>1220</v>
      </c>
      <c r="AC921" s="10">
        <v>6.4572425828970399</v>
      </c>
      <c r="AD921" s="8">
        <v>272</v>
      </c>
      <c r="AE921" s="10">
        <v>-13.650793650793601</v>
      </c>
    </row>
    <row r="922" spans="1:31" x14ac:dyDescent="0.2">
      <c r="A922" s="36" t="s">
        <v>70</v>
      </c>
      <c r="B922" s="36" t="s">
        <v>523</v>
      </c>
      <c r="C922" s="8" t="s">
        <v>524</v>
      </c>
      <c r="D922" s="38" t="s">
        <v>30</v>
      </c>
      <c r="E922" s="8">
        <v>2019</v>
      </c>
      <c r="F922" s="9">
        <v>13438107</v>
      </c>
      <c r="G922" s="10">
        <v>6.58789314581374</v>
      </c>
      <c r="H922" s="8">
        <v>2622</v>
      </c>
      <c r="I922" s="8">
        <v>207</v>
      </c>
      <c r="J922" s="8">
        <v>2829</v>
      </c>
      <c r="K922" s="10">
        <v>-11.9514472455649</v>
      </c>
      <c r="L922" s="11">
        <v>4750.1261930010596</v>
      </c>
      <c r="M922" s="10">
        <v>21.055815015022802</v>
      </c>
      <c r="N922" s="8">
        <v>378</v>
      </c>
      <c r="O922" s="10">
        <v>29.8969072164948</v>
      </c>
      <c r="P922" s="8" t="s">
        <v>10</v>
      </c>
      <c r="Q922" s="8" t="s">
        <v>10</v>
      </c>
      <c r="R922" s="8" t="s">
        <v>10</v>
      </c>
      <c r="S922" s="8" t="s">
        <v>10</v>
      </c>
      <c r="T922" s="8">
        <v>3467</v>
      </c>
      <c r="U922" s="10">
        <v>3.39994035192366</v>
      </c>
      <c r="V922" s="8">
        <v>1359</v>
      </c>
      <c r="W922" s="10">
        <v>11.576354679803</v>
      </c>
      <c r="X922" s="8">
        <v>284</v>
      </c>
      <c r="Y922" s="10">
        <v>-6.2706270627062697</v>
      </c>
      <c r="Z922" s="8">
        <v>412</v>
      </c>
      <c r="AA922" s="10">
        <v>21.176470588235301</v>
      </c>
      <c r="AB922" s="8">
        <v>1146</v>
      </c>
      <c r="AC922" s="10">
        <v>-6.0655737704918096</v>
      </c>
      <c r="AD922" s="8">
        <v>266</v>
      </c>
      <c r="AE922" s="10">
        <v>-2.2058823529411802</v>
      </c>
    </row>
    <row r="923" spans="1:31" x14ac:dyDescent="0.2">
      <c r="A923" s="36" t="s">
        <v>70</v>
      </c>
      <c r="B923" s="36" t="s">
        <v>523</v>
      </c>
      <c r="C923" s="8" t="s">
        <v>524</v>
      </c>
      <c r="D923" s="38" t="s">
        <v>30</v>
      </c>
      <c r="E923" s="8">
        <v>2020</v>
      </c>
      <c r="F923" s="9">
        <v>18845535</v>
      </c>
      <c r="G923" s="10">
        <v>40.239506948411702</v>
      </c>
      <c r="H923" s="8">
        <v>2547</v>
      </c>
      <c r="I923" s="8">
        <v>414</v>
      </c>
      <c r="J923" s="8">
        <v>2961</v>
      </c>
      <c r="K923" s="10">
        <v>4.6659597030752797</v>
      </c>
      <c r="L923" s="11">
        <v>6364.5845997973702</v>
      </c>
      <c r="M923" s="10">
        <v>33.987695088502797</v>
      </c>
      <c r="N923" s="8">
        <v>181</v>
      </c>
      <c r="O923" s="10">
        <v>-52.116402116402099</v>
      </c>
      <c r="P923" s="8" t="s">
        <v>10</v>
      </c>
      <c r="Q923" s="8" t="s">
        <v>10</v>
      </c>
      <c r="R923" s="8" t="s">
        <v>10</v>
      </c>
      <c r="S923" s="8" t="s">
        <v>10</v>
      </c>
      <c r="T923" s="8">
        <v>5243</v>
      </c>
      <c r="U923" s="10">
        <v>51.225843668877999</v>
      </c>
      <c r="V923" s="8">
        <v>2276</v>
      </c>
      <c r="W923" s="10">
        <v>67.476085356880006</v>
      </c>
      <c r="X923" s="8">
        <v>376</v>
      </c>
      <c r="Y923" s="10">
        <v>32.394366197183103</v>
      </c>
      <c r="Z923" s="8">
        <v>730</v>
      </c>
      <c r="AA923" s="10">
        <v>77.184466019417499</v>
      </c>
      <c r="AB923" s="8">
        <v>1556</v>
      </c>
      <c r="AC923" s="10">
        <v>35.776614310645698</v>
      </c>
      <c r="AD923" s="8">
        <v>305</v>
      </c>
      <c r="AE923" s="10">
        <v>14.6616541353384</v>
      </c>
    </row>
    <row r="924" spans="1:31" x14ac:dyDescent="0.2">
      <c r="A924" s="17" t="s">
        <v>70</v>
      </c>
      <c r="B924" s="17" t="s">
        <v>521</v>
      </c>
      <c r="C924" s="4" t="s">
        <v>522</v>
      </c>
      <c r="D924" s="37" t="s">
        <v>30</v>
      </c>
      <c r="E924" s="4">
        <v>2015</v>
      </c>
      <c r="F924" s="5">
        <v>819144</v>
      </c>
      <c r="G924" s="6" t="s">
        <v>10</v>
      </c>
      <c r="H924" s="4">
        <v>199</v>
      </c>
      <c r="I924" s="4">
        <v>41</v>
      </c>
      <c r="J924" s="4">
        <v>240</v>
      </c>
      <c r="K924" s="6" t="s">
        <v>10</v>
      </c>
      <c r="L924" s="7">
        <v>3413.1</v>
      </c>
      <c r="M924" s="6" t="s">
        <v>10</v>
      </c>
      <c r="N924" s="4">
        <v>21</v>
      </c>
      <c r="O924" s="6" t="s">
        <v>10</v>
      </c>
      <c r="P924" s="4" t="s">
        <v>10</v>
      </c>
      <c r="Q924" s="4" t="s">
        <v>10</v>
      </c>
      <c r="R924" s="4" t="s">
        <v>10</v>
      </c>
      <c r="S924" s="4" t="s">
        <v>10</v>
      </c>
      <c r="T924" s="4">
        <v>333</v>
      </c>
      <c r="U924" s="6" t="s">
        <v>10</v>
      </c>
      <c r="V924" s="4">
        <v>170</v>
      </c>
      <c r="W924" s="6" t="s">
        <v>10</v>
      </c>
      <c r="X924" s="4">
        <v>73</v>
      </c>
      <c r="Y924" s="6" t="s">
        <v>10</v>
      </c>
      <c r="Z924" s="4">
        <v>0</v>
      </c>
      <c r="AA924" s="6" t="s">
        <v>10</v>
      </c>
      <c r="AB924" s="4">
        <v>90</v>
      </c>
      <c r="AC924" s="6" t="s">
        <v>10</v>
      </c>
      <c r="AD924" s="4">
        <v>0</v>
      </c>
      <c r="AE924" s="6" t="s">
        <v>10</v>
      </c>
    </row>
    <row r="925" spans="1:31" x14ac:dyDescent="0.2">
      <c r="A925" s="36" t="s">
        <v>70</v>
      </c>
      <c r="B925" s="36" t="s">
        <v>521</v>
      </c>
      <c r="C925" s="8" t="s">
        <v>522</v>
      </c>
      <c r="D925" s="38" t="s">
        <v>30</v>
      </c>
      <c r="E925" s="8">
        <v>2016</v>
      </c>
      <c r="F925" s="9">
        <v>798948</v>
      </c>
      <c r="G925" s="10">
        <v>-2.4655005713281199</v>
      </c>
      <c r="H925" s="8">
        <v>216</v>
      </c>
      <c r="I925" s="8">
        <v>27</v>
      </c>
      <c r="J925" s="8">
        <v>243</v>
      </c>
      <c r="K925" s="10">
        <v>1.25</v>
      </c>
      <c r="L925" s="11">
        <v>3287.8518518518499</v>
      </c>
      <c r="M925" s="10">
        <v>-3.6696301939043199</v>
      </c>
      <c r="N925" s="8">
        <v>30</v>
      </c>
      <c r="O925" s="10">
        <v>42.857142857142897</v>
      </c>
      <c r="P925" s="8" t="s">
        <v>10</v>
      </c>
      <c r="Q925" s="8" t="s">
        <v>10</v>
      </c>
      <c r="R925" s="8" t="s">
        <v>10</v>
      </c>
      <c r="S925" s="8" t="s">
        <v>10</v>
      </c>
      <c r="T925" s="8">
        <v>333</v>
      </c>
      <c r="U925" s="10">
        <v>0</v>
      </c>
      <c r="V925" s="8">
        <v>170</v>
      </c>
      <c r="W925" s="10">
        <v>0</v>
      </c>
      <c r="X925" s="8">
        <v>73</v>
      </c>
      <c r="Y925" s="10">
        <v>0</v>
      </c>
      <c r="Z925" s="8">
        <v>0</v>
      </c>
      <c r="AA925" s="10" t="s">
        <v>10</v>
      </c>
      <c r="AB925" s="8">
        <v>90</v>
      </c>
      <c r="AC925" s="10">
        <v>0</v>
      </c>
      <c r="AD925" s="8">
        <v>0</v>
      </c>
      <c r="AE925" s="10" t="s">
        <v>10</v>
      </c>
    </row>
    <row r="926" spans="1:31" x14ac:dyDescent="0.2">
      <c r="A926" s="36" t="s">
        <v>70</v>
      </c>
      <c r="B926" s="36" t="s">
        <v>521</v>
      </c>
      <c r="C926" s="8" t="s">
        <v>522</v>
      </c>
      <c r="D926" s="38" t="s">
        <v>30</v>
      </c>
      <c r="E926" s="8">
        <v>2017</v>
      </c>
      <c r="F926" s="9">
        <v>809318</v>
      </c>
      <c r="G926" s="10">
        <v>1.29795681320937</v>
      </c>
      <c r="H926" s="8">
        <v>198</v>
      </c>
      <c r="I926" s="8">
        <v>36</v>
      </c>
      <c r="J926" s="8">
        <v>234</v>
      </c>
      <c r="K926" s="10">
        <v>-3.7037037037037099</v>
      </c>
      <c r="L926" s="11">
        <v>3458.6239316239298</v>
      </c>
      <c r="M926" s="10">
        <v>5.1940320752558797</v>
      </c>
      <c r="N926" s="8">
        <v>22</v>
      </c>
      <c r="O926" s="10">
        <v>-26.6666666666667</v>
      </c>
      <c r="P926" s="8" t="s">
        <v>10</v>
      </c>
      <c r="Q926" s="8" t="s">
        <v>10</v>
      </c>
      <c r="R926" s="8" t="s">
        <v>10</v>
      </c>
      <c r="S926" s="8" t="s">
        <v>10</v>
      </c>
      <c r="T926" s="8">
        <v>310</v>
      </c>
      <c r="U926" s="10">
        <v>-6.9069069069069098</v>
      </c>
      <c r="V926" s="8">
        <v>170</v>
      </c>
      <c r="W926" s="10">
        <v>0</v>
      </c>
      <c r="X926" s="8">
        <v>55</v>
      </c>
      <c r="Y926" s="10">
        <v>-24.657534246575299</v>
      </c>
      <c r="Z926" s="8">
        <v>0</v>
      </c>
      <c r="AA926" s="10" t="s">
        <v>10</v>
      </c>
      <c r="AB926" s="8">
        <v>79</v>
      </c>
      <c r="AC926" s="10">
        <v>-12.2222222222222</v>
      </c>
      <c r="AD926" s="8">
        <v>6</v>
      </c>
      <c r="AE926" s="10" t="s">
        <v>67</v>
      </c>
    </row>
    <row r="927" spans="1:31" x14ac:dyDescent="0.2">
      <c r="A927" s="36" t="s">
        <v>70</v>
      </c>
      <c r="B927" s="36" t="s">
        <v>521</v>
      </c>
      <c r="C927" s="8" t="s">
        <v>522</v>
      </c>
      <c r="D927" s="38" t="s">
        <v>30</v>
      </c>
      <c r="E927" s="8">
        <v>2018</v>
      </c>
      <c r="F927" s="9">
        <v>820990</v>
      </c>
      <c r="G927" s="10">
        <v>1.4422019527552801</v>
      </c>
      <c r="H927" s="8">
        <v>166</v>
      </c>
      <c r="I927" s="8">
        <v>42</v>
      </c>
      <c r="J927" s="8">
        <v>208</v>
      </c>
      <c r="K927" s="10">
        <v>-11.1111111111111</v>
      </c>
      <c r="L927" s="11">
        <v>3947.0673076923099</v>
      </c>
      <c r="M927" s="10">
        <v>14.122477196849699</v>
      </c>
      <c r="N927" s="8">
        <v>33</v>
      </c>
      <c r="O927" s="10">
        <v>50</v>
      </c>
      <c r="P927" s="8" t="s">
        <v>10</v>
      </c>
      <c r="Q927" s="8" t="s">
        <v>10</v>
      </c>
      <c r="R927" s="8" t="s">
        <v>10</v>
      </c>
      <c r="S927" s="8" t="s">
        <v>10</v>
      </c>
      <c r="T927" s="8">
        <v>307</v>
      </c>
      <c r="U927" s="10">
        <v>-0.967741935483868</v>
      </c>
      <c r="V927" s="8">
        <v>170</v>
      </c>
      <c r="W927" s="10">
        <v>0</v>
      </c>
      <c r="X927" s="8">
        <v>50</v>
      </c>
      <c r="Y927" s="10">
        <v>-9.0909090909090899</v>
      </c>
      <c r="Z927" s="8">
        <v>0</v>
      </c>
      <c r="AA927" s="10" t="s">
        <v>10</v>
      </c>
      <c r="AB927" s="8">
        <v>79</v>
      </c>
      <c r="AC927" s="10">
        <v>0</v>
      </c>
      <c r="AD927" s="8">
        <v>8</v>
      </c>
      <c r="AE927" s="10">
        <v>33.3333333333333</v>
      </c>
    </row>
    <row r="928" spans="1:31" x14ac:dyDescent="0.2">
      <c r="A928" s="36" t="s">
        <v>70</v>
      </c>
      <c r="B928" s="36" t="s">
        <v>521</v>
      </c>
      <c r="C928" s="8" t="s">
        <v>522</v>
      </c>
      <c r="D928" s="38" t="s">
        <v>30</v>
      </c>
      <c r="E928" s="8">
        <v>2019</v>
      </c>
      <c r="F928" s="9">
        <v>843063</v>
      </c>
      <c r="G928" s="10">
        <v>2.6885832957770601</v>
      </c>
      <c r="H928" s="8">
        <v>222</v>
      </c>
      <c r="I928" s="8">
        <v>34</v>
      </c>
      <c r="J928" s="8">
        <v>256</v>
      </c>
      <c r="K928" s="10">
        <v>23.076923076923102</v>
      </c>
      <c r="L928" s="11">
        <v>3293.21484375</v>
      </c>
      <c r="M928" s="10">
        <v>-16.5655260721811</v>
      </c>
      <c r="N928" s="8">
        <v>14</v>
      </c>
      <c r="O928" s="10">
        <v>-57.575757575757599</v>
      </c>
      <c r="P928" s="8" t="s">
        <v>10</v>
      </c>
      <c r="Q928" s="8" t="s">
        <v>10</v>
      </c>
      <c r="R928" s="8" t="s">
        <v>10</v>
      </c>
      <c r="S928" s="8" t="s">
        <v>10</v>
      </c>
      <c r="T928" s="8">
        <v>388</v>
      </c>
      <c r="U928" s="10">
        <v>26.384364820846901</v>
      </c>
      <c r="V928" s="8">
        <v>251</v>
      </c>
      <c r="W928" s="10">
        <v>47.647058823529399</v>
      </c>
      <c r="X928" s="8">
        <v>50</v>
      </c>
      <c r="Y928" s="10">
        <v>0</v>
      </c>
      <c r="Z928" s="8">
        <v>0</v>
      </c>
      <c r="AA928" s="10" t="s">
        <v>10</v>
      </c>
      <c r="AB928" s="8">
        <v>73</v>
      </c>
      <c r="AC928" s="10">
        <v>-7.59493670886076</v>
      </c>
      <c r="AD928" s="8">
        <v>14</v>
      </c>
      <c r="AE928" s="10">
        <v>75</v>
      </c>
    </row>
    <row r="929" spans="1:31" x14ac:dyDescent="0.2">
      <c r="A929" s="36" t="s">
        <v>70</v>
      </c>
      <c r="B929" s="36" t="s">
        <v>521</v>
      </c>
      <c r="C929" s="8" t="s">
        <v>522</v>
      </c>
      <c r="D929" s="38" t="s">
        <v>30</v>
      </c>
      <c r="E929" s="8">
        <v>2020</v>
      </c>
      <c r="F929" s="9">
        <v>885082</v>
      </c>
      <c r="G929" s="10">
        <v>4.98408778466142</v>
      </c>
      <c r="H929" s="8">
        <v>222</v>
      </c>
      <c r="I929" s="8">
        <v>28</v>
      </c>
      <c r="J929" s="8">
        <v>250</v>
      </c>
      <c r="K929" s="10">
        <v>-2.34375</v>
      </c>
      <c r="L929" s="11">
        <v>3540.328</v>
      </c>
      <c r="M929" s="10">
        <v>7.5037058914932704</v>
      </c>
      <c r="N929" s="8">
        <v>13</v>
      </c>
      <c r="O929" s="10">
        <v>-7.1428571428571397</v>
      </c>
      <c r="P929" s="8" t="s">
        <v>10</v>
      </c>
      <c r="Q929" s="8" t="s">
        <v>10</v>
      </c>
      <c r="R929" s="8" t="s">
        <v>10</v>
      </c>
      <c r="S929" s="8" t="s">
        <v>10</v>
      </c>
      <c r="T929" s="8">
        <v>396</v>
      </c>
      <c r="U929" s="10">
        <v>2.0618556701030899</v>
      </c>
      <c r="V929" s="8">
        <v>241</v>
      </c>
      <c r="W929" s="10">
        <v>-3.9840637450199199</v>
      </c>
      <c r="X929" s="8">
        <v>42</v>
      </c>
      <c r="Y929" s="10">
        <v>-16</v>
      </c>
      <c r="Z929" s="8">
        <v>0</v>
      </c>
      <c r="AA929" s="10" t="s">
        <v>10</v>
      </c>
      <c r="AB929" s="8">
        <v>107</v>
      </c>
      <c r="AC929" s="10">
        <v>46.575342465753401</v>
      </c>
      <c r="AD929" s="8">
        <v>6</v>
      </c>
      <c r="AE929" s="10">
        <v>-57.142857142857103</v>
      </c>
    </row>
    <row r="930" spans="1:31" x14ac:dyDescent="0.2">
      <c r="A930" s="17" t="s">
        <v>70</v>
      </c>
      <c r="B930" s="17" t="s">
        <v>519</v>
      </c>
      <c r="C930" s="4" t="s">
        <v>520</v>
      </c>
      <c r="D930" s="37" t="s">
        <v>31</v>
      </c>
      <c r="E930" s="4">
        <v>2015</v>
      </c>
      <c r="F930" s="5">
        <v>698974</v>
      </c>
      <c r="G930" s="6" t="s">
        <v>10</v>
      </c>
      <c r="H930" s="4">
        <v>77</v>
      </c>
      <c r="I930" s="4">
        <v>19</v>
      </c>
      <c r="J930" s="4">
        <v>96</v>
      </c>
      <c r="K930" s="6" t="s">
        <v>10</v>
      </c>
      <c r="L930" s="7">
        <v>7280.9791666666697</v>
      </c>
      <c r="M930" s="6" t="s">
        <v>10</v>
      </c>
      <c r="N930" s="4">
        <v>11</v>
      </c>
      <c r="O930" s="6" t="s">
        <v>10</v>
      </c>
      <c r="P930" s="4" t="s">
        <v>10</v>
      </c>
      <c r="Q930" s="4" t="s">
        <v>10</v>
      </c>
      <c r="R930" s="4" t="s">
        <v>10</v>
      </c>
      <c r="S930" s="4" t="s">
        <v>10</v>
      </c>
      <c r="T930" s="4">
        <v>257</v>
      </c>
      <c r="U930" s="6" t="s">
        <v>10</v>
      </c>
      <c r="V930" s="4">
        <v>80</v>
      </c>
      <c r="W930" s="6" t="s">
        <v>10</v>
      </c>
      <c r="X930" s="4">
        <v>51</v>
      </c>
      <c r="Y930" s="6" t="s">
        <v>10</v>
      </c>
      <c r="Z930" s="4">
        <v>14</v>
      </c>
      <c r="AA930" s="6" t="s">
        <v>10</v>
      </c>
      <c r="AB930" s="4">
        <v>82</v>
      </c>
      <c r="AC930" s="6" t="s">
        <v>10</v>
      </c>
      <c r="AD930" s="4">
        <v>30</v>
      </c>
      <c r="AE930" s="6" t="s">
        <v>10</v>
      </c>
    </row>
    <row r="931" spans="1:31" x14ac:dyDescent="0.2">
      <c r="A931" s="36" t="s">
        <v>70</v>
      </c>
      <c r="B931" s="36" t="s">
        <v>519</v>
      </c>
      <c r="C931" s="8" t="s">
        <v>520</v>
      </c>
      <c r="D931" s="38" t="s">
        <v>31</v>
      </c>
      <c r="E931" s="8">
        <v>2016</v>
      </c>
      <c r="F931" s="9">
        <v>650648</v>
      </c>
      <c r="G931" s="10">
        <v>-6.9138480115140197</v>
      </c>
      <c r="H931" s="8">
        <v>84</v>
      </c>
      <c r="I931" s="8">
        <v>40</v>
      </c>
      <c r="J931" s="8">
        <v>124</v>
      </c>
      <c r="K931" s="10">
        <v>29.1666666666667</v>
      </c>
      <c r="L931" s="11">
        <v>5247.1612903225796</v>
      </c>
      <c r="M931" s="10">
        <v>-27.933301686333401</v>
      </c>
      <c r="N931" s="8">
        <v>12</v>
      </c>
      <c r="O931" s="10">
        <v>9.0909090909090793</v>
      </c>
      <c r="P931" s="8" t="s">
        <v>10</v>
      </c>
      <c r="Q931" s="8" t="s">
        <v>10</v>
      </c>
      <c r="R931" s="8" t="s">
        <v>10</v>
      </c>
      <c r="S931" s="8" t="s">
        <v>10</v>
      </c>
      <c r="T931" s="8">
        <v>259</v>
      </c>
      <c r="U931" s="10">
        <v>0.77821011673151497</v>
      </c>
      <c r="V931" s="8">
        <v>80</v>
      </c>
      <c r="W931" s="10">
        <v>0</v>
      </c>
      <c r="X931" s="8">
        <v>51</v>
      </c>
      <c r="Y931" s="10">
        <v>0</v>
      </c>
      <c r="Z931" s="8">
        <v>12</v>
      </c>
      <c r="AA931" s="10">
        <v>-14.285714285714301</v>
      </c>
      <c r="AB931" s="8">
        <v>82</v>
      </c>
      <c r="AC931" s="10">
        <v>0</v>
      </c>
      <c r="AD931" s="8">
        <v>34</v>
      </c>
      <c r="AE931" s="10">
        <v>13.3333333333333</v>
      </c>
    </row>
    <row r="932" spans="1:31" x14ac:dyDescent="0.2">
      <c r="A932" s="36" t="s">
        <v>70</v>
      </c>
      <c r="B932" s="36" t="s">
        <v>519</v>
      </c>
      <c r="C932" s="8" t="s">
        <v>520</v>
      </c>
      <c r="D932" s="38" t="s">
        <v>31</v>
      </c>
      <c r="E932" s="8">
        <v>2017</v>
      </c>
      <c r="F932" s="9">
        <v>661652</v>
      </c>
      <c r="G932" s="10">
        <v>1.6912370436856801</v>
      </c>
      <c r="H932" s="8">
        <v>88</v>
      </c>
      <c r="I932" s="8">
        <v>30</v>
      </c>
      <c r="J932" s="8">
        <v>118</v>
      </c>
      <c r="K932" s="10">
        <v>-4.8387096774193497</v>
      </c>
      <c r="L932" s="11">
        <v>5607.2203389830502</v>
      </c>
      <c r="M932" s="10">
        <v>6.8619779103137803</v>
      </c>
      <c r="N932" s="8">
        <v>19</v>
      </c>
      <c r="O932" s="10">
        <v>58.3333333333333</v>
      </c>
      <c r="P932" s="8" t="s">
        <v>10</v>
      </c>
      <c r="Q932" s="8" t="s">
        <v>10</v>
      </c>
      <c r="R932" s="8" t="s">
        <v>10</v>
      </c>
      <c r="S932" s="8" t="s">
        <v>10</v>
      </c>
      <c r="T932" s="8">
        <v>240</v>
      </c>
      <c r="U932" s="10">
        <v>-7.3359073359073301</v>
      </c>
      <c r="V932" s="8">
        <v>80</v>
      </c>
      <c r="W932" s="10">
        <v>0</v>
      </c>
      <c r="X932" s="8">
        <v>36</v>
      </c>
      <c r="Y932" s="10">
        <v>-29.411764705882302</v>
      </c>
      <c r="Z932" s="8">
        <v>23</v>
      </c>
      <c r="AA932" s="10">
        <v>91.6666666666667</v>
      </c>
      <c r="AB932" s="8">
        <v>63</v>
      </c>
      <c r="AC932" s="10">
        <v>-23.170731707317099</v>
      </c>
      <c r="AD932" s="8">
        <v>38</v>
      </c>
      <c r="AE932" s="10">
        <v>11.764705882352899</v>
      </c>
    </row>
    <row r="933" spans="1:31" x14ac:dyDescent="0.2">
      <c r="A933" s="36" t="s">
        <v>70</v>
      </c>
      <c r="B933" s="36" t="s">
        <v>519</v>
      </c>
      <c r="C933" s="8" t="s">
        <v>520</v>
      </c>
      <c r="D933" s="38" t="s">
        <v>31</v>
      </c>
      <c r="E933" s="8">
        <v>2018</v>
      </c>
      <c r="F933" s="9">
        <v>668444</v>
      </c>
      <c r="G933" s="10">
        <v>1.0265214946830099</v>
      </c>
      <c r="H933" s="8">
        <v>55</v>
      </c>
      <c r="I933" s="8">
        <v>24</v>
      </c>
      <c r="J933" s="8">
        <v>79</v>
      </c>
      <c r="K933" s="10">
        <v>-33.0508474576271</v>
      </c>
      <c r="L933" s="11">
        <v>8461.3164556962001</v>
      </c>
      <c r="M933" s="10">
        <v>50.900373878134097</v>
      </c>
      <c r="N933" s="8">
        <v>5</v>
      </c>
      <c r="O933" s="10">
        <v>-73.684210526315795</v>
      </c>
      <c r="P933" s="8" t="s">
        <v>10</v>
      </c>
      <c r="Q933" s="8" t="s">
        <v>10</v>
      </c>
      <c r="R933" s="8" t="s">
        <v>10</v>
      </c>
      <c r="S933" s="8" t="s">
        <v>10</v>
      </c>
      <c r="T933" s="8">
        <v>199</v>
      </c>
      <c r="U933" s="10">
        <v>-17.0833333333333</v>
      </c>
      <c r="V933" s="8">
        <v>88</v>
      </c>
      <c r="W933" s="10">
        <v>10</v>
      </c>
      <c r="X933" s="8">
        <v>36</v>
      </c>
      <c r="Y933" s="10">
        <v>0</v>
      </c>
      <c r="Z933" s="8">
        <v>0</v>
      </c>
      <c r="AA933" s="10">
        <v>-100</v>
      </c>
      <c r="AB933" s="8">
        <v>75</v>
      </c>
      <c r="AC933" s="10">
        <v>19.047619047619001</v>
      </c>
      <c r="AD933" s="8">
        <v>0</v>
      </c>
      <c r="AE933" s="10">
        <v>-100</v>
      </c>
    </row>
    <row r="934" spans="1:31" x14ac:dyDescent="0.2">
      <c r="A934" s="36" t="s">
        <v>70</v>
      </c>
      <c r="B934" s="36" t="s">
        <v>519</v>
      </c>
      <c r="C934" s="8" t="s">
        <v>520</v>
      </c>
      <c r="D934" s="38" t="s">
        <v>31</v>
      </c>
      <c r="E934" s="8">
        <v>2019</v>
      </c>
      <c r="F934" s="9">
        <v>625121</v>
      </c>
      <c r="G934" s="10">
        <v>-6.4811711975872299</v>
      </c>
      <c r="H934" s="8">
        <v>108</v>
      </c>
      <c r="I934" s="8">
        <v>37</v>
      </c>
      <c r="J934" s="8">
        <v>145</v>
      </c>
      <c r="K934" s="10">
        <v>83.544303797468402</v>
      </c>
      <c r="L934" s="11">
        <v>4311.1793103448299</v>
      </c>
      <c r="M934" s="10">
        <v>-49.048362238685499</v>
      </c>
      <c r="N934" s="8">
        <v>18</v>
      </c>
      <c r="O934" s="10">
        <v>260</v>
      </c>
      <c r="P934" s="8" t="s">
        <v>10</v>
      </c>
      <c r="Q934" s="8" t="s">
        <v>10</v>
      </c>
      <c r="R934" s="8" t="s">
        <v>10</v>
      </c>
      <c r="S934" s="8" t="s">
        <v>10</v>
      </c>
      <c r="T934" s="8">
        <v>226</v>
      </c>
      <c r="U934" s="10">
        <v>13.5678391959799</v>
      </c>
      <c r="V934" s="8">
        <v>88</v>
      </c>
      <c r="W934" s="10">
        <v>0</v>
      </c>
      <c r="X934" s="8">
        <v>36</v>
      </c>
      <c r="Y934" s="10">
        <v>0</v>
      </c>
      <c r="Z934" s="8">
        <v>19</v>
      </c>
      <c r="AA934" s="10" t="s">
        <v>67</v>
      </c>
      <c r="AB934" s="8">
        <v>83</v>
      </c>
      <c r="AC934" s="10">
        <v>10.6666666666667</v>
      </c>
      <c r="AD934" s="8">
        <v>0</v>
      </c>
      <c r="AE934" s="10" t="s">
        <v>10</v>
      </c>
    </row>
    <row r="935" spans="1:31" x14ac:dyDescent="0.2">
      <c r="A935" s="17" t="s">
        <v>82</v>
      </c>
      <c r="B935" s="17" t="s">
        <v>517</v>
      </c>
      <c r="C935" s="4" t="s">
        <v>518</v>
      </c>
      <c r="D935" s="37" t="s">
        <v>31</v>
      </c>
      <c r="E935" s="4">
        <v>2015</v>
      </c>
      <c r="F935" s="5">
        <v>20113771</v>
      </c>
      <c r="G935" s="6" t="s">
        <v>10</v>
      </c>
      <c r="H935" s="4">
        <v>2459</v>
      </c>
      <c r="I935" s="4">
        <v>337</v>
      </c>
      <c r="J935" s="4">
        <v>2796</v>
      </c>
      <c r="K935" s="6" t="s">
        <v>10</v>
      </c>
      <c r="L935" s="7">
        <v>7193.7664520743901</v>
      </c>
      <c r="M935" s="6" t="s">
        <v>10</v>
      </c>
      <c r="N935" s="4">
        <v>556</v>
      </c>
      <c r="O935" s="6" t="s">
        <v>10</v>
      </c>
      <c r="P935" s="4" t="s">
        <v>10</v>
      </c>
      <c r="Q935" s="4" t="s">
        <v>10</v>
      </c>
      <c r="R935" s="4" t="s">
        <v>10</v>
      </c>
      <c r="S935" s="4" t="s">
        <v>10</v>
      </c>
      <c r="T935" s="4">
        <v>6096</v>
      </c>
      <c r="U935" s="6" t="s">
        <v>10</v>
      </c>
      <c r="V935" s="4">
        <v>892</v>
      </c>
      <c r="W935" s="6" t="s">
        <v>10</v>
      </c>
      <c r="X935" s="4">
        <v>1573</v>
      </c>
      <c r="Y935" s="6" t="s">
        <v>10</v>
      </c>
      <c r="Z935" s="4">
        <v>241</v>
      </c>
      <c r="AA935" s="6" t="s">
        <v>10</v>
      </c>
      <c r="AB935" s="4">
        <v>3347</v>
      </c>
      <c r="AC935" s="6" t="s">
        <v>10</v>
      </c>
      <c r="AD935" s="4">
        <v>43</v>
      </c>
      <c r="AE935" s="6" t="s">
        <v>10</v>
      </c>
    </row>
    <row r="936" spans="1:31" x14ac:dyDescent="0.2">
      <c r="A936" s="36" t="s">
        <v>82</v>
      </c>
      <c r="B936" s="36" t="s">
        <v>517</v>
      </c>
      <c r="C936" s="8" t="s">
        <v>518</v>
      </c>
      <c r="D936" s="38" t="s">
        <v>31</v>
      </c>
      <c r="E936" s="8">
        <v>2016</v>
      </c>
      <c r="F936" s="9">
        <v>21106170</v>
      </c>
      <c r="G936" s="10">
        <v>4.9339281032880304</v>
      </c>
      <c r="H936" s="8">
        <v>2388</v>
      </c>
      <c r="I936" s="8">
        <v>337</v>
      </c>
      <c r="J936" s="8">
        <v>2725</v>
      </c>
      <c r="K936" s="10">
        <v>-2.5393419170243199</v>
      </c>
      <c r="L936" s="11">
        <v>7745.3834862385302</v>
      </c>
      <c r="M936" s="10">
        <v>7.6679864135021498</v>
      </c>
      <c r="N936" s="8">
        <v>605</v>
      </c>
      <c r="O936" s="10">
        <v>8.8129496402877603</v>
      </c>
      <c r="P936" s="8" t="s">
        <v>10</v>
      </c>
      <c r="Q936" s="8" t="s">
        <v>10</v>
      </c>
      <c r="R936" s="8" t="s">
        <v>10</v>
      </c>
      <c r="S936" s="8" t="s">
        <v>10</v>
      </c>
      <c r="T936" s="8">
        <v>7297</v>
      </c>
      <c r="U936" s="10">
        <v>19.701443569553799</v>
      </c>
      <c r="V936" s="8">
        <v>1171</v>
      </c>
      <c r="W936" s="10">
        <v>31.278026905829599</v>
      </c>
      <c r="X936" s="8">
        <v>1560</v>
      </c>
      <c r="Y936" s="10">
        <v>-0.82644628099173301</v>
      </c>
      <c r="Z936" s="8">
        <v>521</v>
      </c>
      <c r="AA936" s="10">
        <v>116.182572614108</v>
      </c>
      <c r="AB936" s="8">
        <v>4045</v>
      </c>
      <c r="AC936" s="10">
        <v>20.854496564087199</v>
      </c>
      <c r="AD936" s="8">
        <v>0</v>
      </c>
      <c r="AE936" s="10">
        <v>-100</v>
      </c>
    </row>
    <row r="937" spans="1:31" x14ac:dyDescent="0.2">
      <c r="A937" s="36" t="s">
        <v>82</v>
      </c>
      <c r="B937" s="36" t="s">
        <v>517</v>
      </c>
      <c r="C937" s="8" t="s">
        <v>518</v>
      </c>
      <c r="D937" s="38" t="s">
        <v>31</v>
      </c>
      <c r="E937" s="8">
        <v>2017</v>
      </c>
      <c r="F937" s="9">
        <v>21447046</v>
      </c>
      <c r="G937" s="10">
        <v>1.61505379706504</v>
      </c>
      <c r="H937" s="8">
        <v>2123</v>
      </c>
      <c r="I937" s="8">
        <v>546</v>
      </c>
      <c r="J937" s="8">
        <v>2669</v>
      </c>
      <c r="K937" s="10">
        <v>-2.0550458715596398</v>
      </c>
      <c r="L937" s="11">
        <v>8035.6110902959899</v>
      </c>
      <c r="M937" s="10">
        <v>3.7471043825411101</v>
      </c>
      <c r="N937" s="8">
        <v>699</v>
      </c>
      <c r="O937" s="10">
        <v>15.537190082644599</v>
      </c>
      <c r="P937" s="8" t="s">
        <v>10</v>
      </c>
      <c r="Q937" s="8" t="s">
        <v>10</v>
      </c>
      <c r="R937" s="8" t="s">
        <v>10</v>
      </c>
      <c r="S937" s="8" t="s">
        <v>10</v>
      </c>
      <c r="T937" s="8">
        <v>7135</v>
      </c>
      <c r="U937" s="10">
        <v>-2.2200904481293602</v>
      </c>
      <c r="V937" s="8">
        <v>1240</v>
      </c>
      <c r="W937" s="10">
        <v>5.8923996584116196</v>
      </c>
      <c r="X937" s="8">
        <v>1169</v>
      </c>
      <c r="Y937" s="10">
        <v>-25.064102564102601</v>
      </c>
      <c r="Z937" s="8">
        <v>474</v>
      </c>
      <c r="AA937" s="10">
        <v>-9.0211132437619899</v>
      </c>
      <c r="AB937" s="8">
        <v>4252</v>
      </c>
      <c r="AC937" s="10">
        <v>5.11742892459828</v>
      </c>
      <c r="AD937" s="8">
        <v>0</v>
      </c>
      <c r="AE937" s="10" t="s">
        <v>10</v>
      </c>
    </row>
    <row r="938" spans="1:31" x14ac:dyDescent="0.2">
      <c r="A938" s="36" t="s">
        <v>82</v>
      </c>
      <c r="B938" s="36" t="s">
        <v>517</v>
      </c>
      <c r="C938" s="8" t="s">
        <v>518</v>
      </c>
      <c r="D938" s="38" t="s">
        <v>31</v>
      </c>
      <c r="E938" s="8">
        <v>2018</v>
      </c>
      <c r="F938" s="9">
        <v>23391054</v>
      </c>
      <c r="G938" s="10">
        <v>9.0642226439948903</v>
      </c>
      <c r="H938" s="8">
        <v>1962</v>
      </c>
      <c r="I938" s="8">
        <v>546</v>
      </c>
      <c r="J938" s="8">
        <v>2508</v>
      </c>
      <c r="K938" s="10">
        <v>-6.0322218059198196</v>
      </c>
      <c r="L938" s="11">
        <v>9326.5765550239194</v>
      </c>
      <c r="M938" s="10">
        <v>16.065554320901999</v>
      </c>
      <c r="N938" s="8">
        <v>592</v>
      </c>
      <c r="O938" s="10">
        <v>-15.307582260372</v>
      </c>
      <c r="P938" s="8" t="s">
        <v>10</v>
      </c>
      <c r="Q938" s="8" t="s">
        <v>10</v>
      </c>
      <c r="R938" s="8" t="s">
        <v>10</v>
      </c>
      <c r="S938" s="8" t="s">
        <v>10</v>
      </c>
      <c r="T938" s="8">
        <v>6776</v>
      </c>
      <c r="U938" s="10">
        <v>-5.0315346881569702</v>
      </c>
      <c r="V938" s="8">
        <v>1259</v>
      </c>
      <c r="W938" s="10">
        <v>1.5322580645161299</v>
      </c>
      <c r="X938" s="8">
        <v>958</v>
      </c>
      <c r="Y938" s="10">
        <v>-18.049615055603098</v>
      </c>
      <c r="Z938" s="8">
        <v>371</v>
      </c>
      <c r="AA938" s="10">
        <v>-21.729957805907201</v>
      </c>
      <c r="AB938" s="8">
        <v>2779</v>
      </c>
      <c r="AC938" s="10">
        <v>-34.642521166509901</v>
      </c>
      <c r="AD938" s="8">
        <v>1409</v>
      </c>
      <c r="AE938" s="10" t="s">
        <v>67</v>
      </c>
    </row>
    <row r="939" spans="1:31" x14ac:dyDescent="0.2">
      <c r="A939" s="36" t="s">
        <v>82</v>
      </c>
      <c r="B939" s="36" t="s">
        <v>517</v>
      </c>
      <c r="C939" s="8" t="s">
        <v>518</v>
      </c>
      <c r="D939" s="38" t="s">
        <v>31</v>
      </c>
      <c r="E939" s="8">
        <v>2019</v>
      </c>
      <c r="F939" s="9">
        <v>22639730</v>
      </c>
      <c r="G939" s="10">
        <v>-3.2120143025619901</v>
      </c>
      <c r="H939" s="8">
        <v>1914</v>
      </c>
      <c r="I939" s="8">
        <v>380</v>
      </c>
      <c r="J939" s="8">
        <v>2294</v>
      </c>
      <c r="K939" s="10">
        <v>-8.5326953748006407</v>
      </c>
      <c r="L939" s="11">
        <v>9869.1063644289407</v>
      </c>
      <c r="M939" s="10">
        <v>5.8170305706950698</v>
      </c>
      <c r="N939" s="8">
        <v>619</v>
      </c>
      <c r="O939" s="10">
        <v>4.5608108108108096</v>
      </c>
      <c r="P939" s="8" t="s">
        <v>10</v>
      </c>
      <c r="Q939" s="8" t="s">
        <v>10</v>
      </c>
      <c r="R939" s="8" t="s">
        <v>10</v>
      </c>
      <c r="S939" s="8" t="s">
        <v>10</v>
      </c>
      <c r="T939" s="8">
        <v>6900</v>
      </c>
      <c r="U939" s="10">
        <v>1.8299881936245701</v>
      </c>
      <c r="V939" s="8">
        <v>1174</v>
      </c>
      <c r="W939" s="10">
        <v>-6.7513899920571898</v>
      </c>
      <c r="X939" s="8">
        <v>950</v>
      </c>
      <c r="Y939" s="10">
        <v>-0.83507306889353305</v>
      </c>
      <c r="Z939" s="8">
        <v>456</v>
      </c>
      <c r="AA939" s="10">
        <v>22.911051212937998</v>
      </c>
      <c r="AB939" s="8">
        <v>2911</v>
      </c>
      <c r="AC939" s="10">
        <v>4.7499100395825797</v>
      </c>
      <c r="AD939" s="8">
        <v>1409</v>
      </c>
      <c r="AE939" s="10">
        <v>0</v>
      </c>
    </row>
    <row r="940" spans="1:31" x14ac:dyDescent="0.2">
      <c r="A940" s="36" t="s">
        <v>82</v>
      </c>
      <c r="B940" s="36" t="s">
        <v>517</v>
      </c>
      <c r="C940" s="8" t="s">
        <v>518</v>
      </c>
      <c r="D940" s="38" t="s">
        <v>31</v>
      </c>
      <c r="E940" s="8">
        <v>2020</v>
      </c>
      <c r="F940" s="9">
        <v>23160107</v>
      </c>
      <c r="G940" s="10">
        <v>2.2985123939198902</v>
      </c>
      <c r="H940" s="8">
        <v>1895</v>
      </c>
      <c r="I940" s="8">
        <v>298</v>
      </c>
      <c r="J940" s="8">
        <v>2193</v>
      </c>
      <c r="K940" s="10">
        <v>-4.4027898866608499</v>
      </c>
      <c r="L940" s="11">
        <v>10560.9243046056</v>
      </c>
      <c r="M940" s="10">
        <v>7.0099349893535203</v>
      </c>
      <c r="N940" s="8">
        <v>586</v>
      </c>
      <c r="O940" s="10">
        <v>-5.3311793214862702</v>
      </c>
      <c r="P940" s="8" t="s">
        <v>10</v>
      </c>
      <c r="Q940" s="8" t="s">
        <v>10</v>
      </c>
      <c r="R940" s="8" t="s">
        <v>10</v>
      </c>
      <c r="S940" s="8" t="s">
        <v>10</v>
      </c>
      <c r="T940" s="8">
        <v>7111</v>
      </c>
      <c r="U940" s="10">
        <v>3.0579710144927401</v>
      </c>
      <c r="V940" s="8">
        <v>1135</v>
      </c>
      <c r="W940" s="10">
        <v>-3.3219761499148199</v>
      </c>
      <c r="X940" s="8">
        <v>975</v>
      </c>
      <c r="Y940" s="10">
        <v>2.6315789473684301</v>
      </c>
      <c r="Z940" s="8">
        <v>291</v>
      </c>
      <c r="AA940" s="10">
        <v>-36.184210526315802</v>
      </c>
      <c r="AB940" s="8">
        <v>3224</v>
      </c>
      <c r="AC940" s="10">
        <v>10.752318790793501</v>
      </c>
      <c r="AD940" s="8">
        <v>1486</v>
      </c>
      <c r="AE940" s="10">
        <v>5.4648687012065302</v>
      </c>
    </row>
    <row r="941" spans="1:31" x14ac:dyDescent="0.2">
      <c r="A941" s="17" t="s">
        <v>70</v>
      </c>
      <c r="B941" s="17" t="s">
        <v>515</v>
      </c>
      <c r="C941" s="4" t="s">
        <v>516</v>
      </c>
      <c r="D941" s="37" t="s">
        <v>31</v>
      </c>
      <c r="E941" s="4">
        <v>2015</v>
      </c>
      <c r="F941" s="5">
        <v>927130</v>
      </c>
      <c r="G941" s="6" t="s">
        <v>10</v>
      </c>
      <c r="H941" s="4">
        <v>207</v>
      </c>
      <c r="I941" s="4">
        <v>3</v>
      </c>
      <c r="J941" s="4">
        <v>210</v>
      </c>
      <c r="K941" s="6" t="s">
        <v>10</v>
      </c>
      <c r="L941" s="7">
        <v>4414.9047619047597</v>
      </c>
      <c r="M941" s="6" t="s">
        <v>10</v>
      </c>
      <c r="N941" s="4">
        <v>51</v>
      </c>
      <c r="O941" s="6" t="s">
        <v>10</v>
      </c>
      <c r="P941" s="4" t="s">
        <v>10</v>
      </c>
      <c r="Q941" s="4" t="s">
        <v>10</v>
      </c>
      <c r="R941" s="4" t="s">
        <v>10</v>
      </c>
      <c r="S941" s="4" t="s">
        <v>10</v>
      </c>
      <c r="T941" s="4">
        <v>279</v>
      </c>
      <c r="U941" s="6" t="s">
        <v>10</v>
      </c>
      <c r="V941" s="4">
        <v>80</v>
      </c>
      <c r="W941" s="6" t="s">
        <v>10</v>
      </c>
      <c r="X941" s="4">
        <v>69</v>
      </c>
      <c r="Y941" s="6" t="s">
        <v>10</v>
      </c>
      <c r="Z941" s="4">
        <v>0</v>
      </c>
      <c r="AA941" s="6" t="s">
        <v>10</v>
      </c>
      <c r="AB941" s="4">
        <v>130</v>
      </c>
      <c r="AC941" s="6" t="s">
        <v>10</v>
      </c>
      <c r="AD941" s="4">
        <v>0</v>
      </c>
      <c r="AE941" s="6" t="s">
        <v>10</v>
      </c>
    </row>
    <row r="942" spans="1:31" x14ac:dyDescent="0.2">
      <c r="A942" s="36" t="s">
        <v>70</v>
      </c>
      <c r="B942" s="36" t="s">
        <v>515</v>
      </c>
      <c r="C942" s="8" t="s">
        <v>516</v>
      </c>
      <c r="D942" s="38" t="s">
        <v>31</v>
      </c>
      <c r="E942" s="8">
        <v>2016</v>
      </c>
      <c r="F942" s="9">
        <v>920787</v>
      </c>
      <c r="G942" s="10">
        <v>-0.68415432571483603</v>
      </c>
      <c r="H942" s="8">
        <v>169</v>
      </c>
      <c r="I942" s="8">
        <v>10</v>
      </c>
      <c r="J942" s="8">
        <v>179</v>
      </c>
      <c r="K942" s="10">
        <v>-14.7619047619048</v>
      </c>
      <c r="L942" s="11">
        <v>5144.0614525139699</v>
      </c>
      <c r="M942" s="10">
        <v>16.515796601116701</v>
      </c>
      <c r="N942" s="8">
        <v>14</v>
      </c>
      <c r="O942" s="10">
        <v>-72.549019607843107</v>
      </c>
      <c r="P942" s="8" t="s">
        <v>10</v>
      </c>
      <c r="Q942" s="8" t="s">
        <v>10</v>
      </c>
      <c r="R942" s="8" t="s">
        <v>10</v>
      </c>
      <c r="S942" s="8" t="s">
        <v>10</v>
      </c>
      <c r="T942" s="8">
        <v>329</v>
      </c>
      <c r="U942" s="10">
        <v>17.921146953405</v>
      </c>
      <c r="V942" s="8">
        <v>94</v>
      </c>
      <c r="W942" s="10">
        <v>17.5</v>
      </c>
      <c r="X942" s="8">
        <v>81</v>
      </c>
      <c r="Y942" s="10">
        <v>17.3913043478261</v>
      </c>
      <c r="Z942" s="8">
        <v>0</v>
      </c>
      <c r="AA942" s="10" t="s">
        <v>10</v>
      </c>
      <c r="AB942" s="8">
        <v>154</v>
      </c>
      <c r="AC942" s="10">
        <v>18.461538461538499</v>
      </c>
      <c r="AD942" s="8">
        <v>0</v>
      </c>
      <c r="AE942" s="10" t="s">
        <v>10</v>
      </c>
    </row>
    <row r="943" spans="1:31" x14ac:dyDescent="0.2">
      <c r="A943" s="36" t="s">
        <v>70</v>
      </c>
      <c r="B943" s="36" t="s">
        <v>515</v>
      </c>
      <c r="C943" s="8" t="s">
        <v>516</v>
      </c>
      <c r="D943" s="38" t="s">
        <v>31</v>
      </c>
      <c r="E943" s="8">
        <v>2017</v>
      </c>
      <c r="F943" s="9">
        <v>944769</v>
      </c>
      <c r="G943" s="10">
        <v>2.6045111410130799</v>
      </c>
      <c r="H943" s="8">
        <v>152</v>
      </c>
      <c r="I943" s="8">
        <v>37</v>
      </c>
      <c r="J943" s="8">
        <v>189</v>
      </c>
      <c r="K943" s="10">
        <v>5.5865921787709496</v>
      </c>
      <c r="L943" s="11">
        <v>4998.7777777777801</v>
      </c>
      <c r="M943" s="10">
        <v>-2.8242989722680498</v>
      </c>
      <c r="N943" s="8">
        <v>20</v>
      </c>
      <c r="O943" s="10">
        <v>42.857142857142897</v>
      </c>
      <c r="P943" s="8" t="s">
        <v>10</v>
      </c>
      <c r="Q943" s="8" t="s">
        <v>10</v>
      </c>
      <c r="R943" s="8" t="s">
        <v>10</v>
      </c>
      <c r="S943" s="8" t="s">
        <v>10</v>
      </c>
      <c r="T943" s="8">
        <v>282</v>
      </c>
      <c r="U943" s="10">
        <v>-14.285714285714301</v>
      </c>
      <c r="V943" s="8">
        <v>83</v>
      </c>
      <c r="W943" s="10">
        <v>-11.702127659574501</v>
      </c>
      <c r="X943" s="8">
        <v>60</v>
      </c>
      <c r="Y943" s="10">
        <v>-25.925925925925899</v>
      </c>
      <c r="Z943" s="8">
        <v>0</v>
      </c>
      <c r="AA943" s="10" t="s">
        <v>10</v>
      </c>
      <c r="AB943" s="8">
        <v>139</v>
      </c>
      <c r="AC943" s="10">
        <v>-9.7402597402597397</v>
      </c>
      <c r="AD943" s="8">
        <v>0</v>
      </c>
      <c r="AE943" s="10" t="s">
        <v>10</v>
      </c>
    </row>
    <row r="944" spans="1:31" x14ac:dyDescent="0.2">
      <c r="A944" s="36" t="s">
        <v>70</v>
      </c>
      <c r="B944" s="36" t="s">
        <v>515</v>
      </c>
      <c r="C944" s="8" t="s">
        <v>516</v>
      </c>
      <c r="D944" s="38" t="s">
        <v>31</v>
      </c>
      <c r="E944" s="8">
        <v>2018</v>
      </c>
      <c r="F944" s="9">
        <v>928419</v>
      </c>
      <c r="G944" s="10">
        <v>-1.73058176125592</v>
      </c>
      <c r="H944" s="8">
        <v>169</v>
      </c>
      <c r="I944" s="8">
        <v>21</v>
      </c>
      <c r="J944" s="8">
        <v>190</v>
      </c>
      <c r="K944" s="10">
        <v>0.52910052910053496</v>
      </c>
      <c r="L944" s="11">
        <v>4886.41578947368</v>
      </c>
      <c r="M944" s="10">
        <v>-2.24778922567035</v>
      </c>
      <c r="N944" s="8">
        <v>46</v>
      </c>
      <c r="O944" s="10">
        <v>130</v>
      </c>
      <c r="P944" s="8" t="s">
        <v>10</v>
      </c>
      <c r="Q944" s="8" t="s">
        <v>10</v>
      </c>
      <c r="R944" s="8" t="s">
        <v>10</v>
      </c>
      <c r="S944" s="8" t="s">
        <v>10</v>
      </c>
      <c r="T944" s="8">
        <v>355</v>
      </c>
      <c r="U944" s="10">
        <v>25.886524822695002</v>
      </c>
      <c r="V944" s="8">
        <v>81</v>
      </c>
      <c r="W944" s="10">
        <v>-2.4096385542168601</v>
      </c>
      <c r="X944" s="8">
        <v>80</v>
      </c>
      <c r="Y944" s="10">
        <v>33.3333333333333</v>
      </c>
      <c r="Z944" s="8">
        <v>35</v>
      </c>
      <c r="AA944" s="10" t="s">
        <v>67</v>
      </c>
      <c r="AB944" s="8">
        <v>159</v>
      </c>
      <c r="AC944" s="10">
        <v>14.3884892086331</v>
      </c>
      <c r="AD944" s="8">
        <v>0</v>
      </c>
      <c r="AE944" s="10" t="s">
        <v>10</v>
      </c>
    </row>
    <row r="945" spans="1:31" x14ac:dyDescent="0.2">
      <c r="A945" s="36" t="s">
        <v>70</v>
      </c>
      <c r="B945" s="36" t="s">
        <v>515</v>
      </c>
      <c r="C945" s="8" t="s">
        <v>516</v>
      </c>
      <c r="D945" s="38" t="s">
        <v>31</v>
      </c>
      <c r="E945" s="8">
        <v>2019</v>
      </c>
      <c r="F945" s="9">
        <v>914622</v>
      </c>
      <c r="G945" s="10">
        <v>-1.48607471411076</v>
      </c>
      <c r="H945" s="8">
        <v>205</v>
      </c>
      <c r="I945" s="8">
        <v>23</v>
      </c>
      <c r="J945" s="8">
        <v>228</v>
      </c>
      <c r="K945" s="10">
        <v>20</v>
      </c>
      <c r="L945" s="11">
        <v>4011.5</v>
      </c>
      <c r="M945" s="10">
        <v>-17.905062261758999</v>
      </c>
      <c r="N945" s="8">
        <v>19</v>
      </c>
      <c r="O945" s="10">
        <v>-58.695652173912997</v>
      </c>
      <c r="P945" s="8" t="s">
        <v>10</v>
      </c>
      <c r="Q945" s="8" t="s">
        <v>10</v>
      </c>
      <c r="R945" s="8" t="s">
        <v>10</v>
      </c>
      <c r="S945" s="8" t="s">
        <v>10</v>
      </c>
      <c r="T945" s="8">
        <v>357</v>
      </c>
      <c r="U945" s="10">
        <v>0.56338028169013998</v>
      </c>
      <c r="V945" s="8">
        <v>69</v>
      </c>
      <c r="W945" s="10">
        <v>-14.814814814814801</v>
      </c>
      <c r="X945" s="8">
        <v>100</v>
      </c>
      <c r="Y945" s="10">
        <v>25</v>
      </c>
      <c r="Z945" s="8">
        <v>35</v>
      </c>
      <c r="AA945" s="10">
        <v>0</v>
      </c>
      <c r="AB945" s="8">
        <v>153</v>
      </c>
      <c r="AC945" s="10">
        <v>-3.7735849056603801</v>
      </c>
      <c r="AD945" s="8">
        <v>0</v>
      </c>
      <c r="AE945" s="10" t="s">
        <v>10</v>
      </c>
    </row>
    <row r="946" spans="1:31" x14ac:dyDescent="0.2">
      <c r="A946" s="36" t="s">
        <v>70</v>
      </c>
      <c r="B946" s="36" t="s">
        <v>515</v>
      </c>
      <c r="C946" s="8" t="s">
        <v>516</v>
      </c>
      <c r="D946" s="38" t="s">
        <v>31</v>
      </c>
      <c r="E946" s="8">
        <v>2020</v>
      </c>
      <c r="F946" s="9">
        <v>937617</v>
      </c>
      <c r="G946" s="10">
        <v>2.5141533879570002</v>
      </c>
      <c r="H946" s="8">
        <v>153</v>
      </c>
      <c r="I946" s="8">
        <v>13</v>
      </c>
      <c r="J946" s="8">
        <v>166</v>
      </c>
      <c r="K946" s="10">
        <v>-27.1929824561403</v>
      </c>
      <c r="L946" s="11">
        <v>5648.2951807228901</v>
      </c>
      <c r="M946" s="10">
        <v>40.802572123217999</v>
      </c>
      <c r="N946" s="8">
        <v>15</v>
      </c>
      <c r="O946" s="10">
        <v>-21.052631578947398</v>
      </c>
      <c r="P946" s="8" t="s">
        <v>10</v>
      </c>
      <c r="Q946" s="8" t="s">
        <v>10</v>
      </c>
      <c r="R946" s="8" t="s">
        <v>10</v>
      </c>
      <c r="S946" s="8" t="s">
        <v>10</v>
      </c>
      <c r="T946" s="8">
        <v>334</v>
      </c>
      <c r="U946" s="10">
        <v>-6.4425770308123198</v>
      </c>
      <c r="V946" s="8">
        <v>108</v>
      </c>
      <c r="W946" s="10">
        <v>56.521739130434803</v>
      </c>
      <c r="X946" s="8">
        <v>29</v>
      </c>
      <c r="Y946" s="10">
        <v>-71</v>
      </c>
      <c r="Z946" s="8">
        <v>32</v>
      </c>
      <c r="AA946" s="10">
        <v>-8.5714285714285694</v>
      </c>
      <c r="AB946" s="8">
        <v>165</v>
      </c>
      <c r="AC946" s="10">
        <v>7.8431372549019596</v>
      </c>
      <c r="AD946" s="8">
        <v>0</v>
      </c>
      <c r="AE946" s="10" t="s">
        <v>10</v>
      </c>
    </row>
    <row r="947" spans="1:31" x14ac:dyDescent="0.2">
      <c r="A947" s="17" t="s">
        <v>70</v>
      </c>
      <c r="B947" s="17" t="s">
        <v>513</v>
      </c>
      <c r="C947" s="4" t="s">
        <v>514</v>
      </c>
      <c r="D947" s="37" t="s">
        <v>31</v>
      </c>
      <c r="E947" s="4">
        <v>2015</v>
      </c>
      <c r="F947" s="5">
        <v>2175878</v>
      </c>
      <c r="G947" s="6" t="s">
        <v>10</v>
      </c>
      <c r="H947" s="4">
        <v>287</v>
      </c>
      <c r="I947" s="4">
        <v>48</v>
      </c>
      <c r="J947" s="4">
        <v>335</v>
      </c>
      <c r="K947" s="6" t="s">
        <v>10</v>
      </c>
      <c r="L947" s="7">
        <v>6495.1582089552203</v>
      </c>
      <c r="M947" s="6" t="s">
        <v>10</v>
      </c>
      <c r="N947" s="4">
        <v>71</v>
      </c>
      <c r="O947" s="6" t="s">
        <v>10</v>
      </c>
      <c r="P947" s="4" t="s">
        <v>10</v>
      </c>
      <c r="Q947" s="4" t="s">
        <v>10</v>
      </c>
      <c r="R947" s="4" t="s">
        <v>10</v>
      </c>
      <c r="S947" s="4" t="s">
        <v>10</v>
      </c>
      <c r="T947" s="4">
        <v>458</v>
      </c>
      <c r="U947" s="6" t="s">
        <v>10</v>
      </c>
      <c r="V947" s="4">
        <v>147</v>
      </c>
      <c r="W947" s="6" t="s">
        <v>10</v>
      </c>
      <c r="X947" s="4">
        <v>90</v>
      </c>
      <c r="Y947" s="6" t="s">
        <v>10</v>
      </c>
      <c r="Z947" s="4">
        <v>13</v>
      </c>
      <c r="AA947" s="6" t="s">
        <v>10</v>
      </c>
      <c r="AB947" s="4">
        <v>208</v>
      </c>
      <c r="AC947" s="6" t="s">
        <v>10</v>
      </c>
      <c r="AD947" s="4">
        <v>0</v>
      </c>
      <c r="AE947" s="6" t="s">
        <v>10</v>
      </c>
    </row>
    <row r="948" spans="1:31" x14ac:dyDescent="0.2">
      <c r="A948" s="36" t="s">
        <v>70</v>
      </c>
      <c r="B948" s="36" t="s">
        <v>513</v>
      </c>
      <c r="C948" s="8" t="s">
        <v>514</v>
      </c>
      <c r="D948" s="38" t="s">
        <v>31</v>
      </c>
      <c r="E948" s="8">
        <v>2016</v>
      </c>
      <c r="F948" s="9">
        <v>2303378</v>
      </c>
      <c r="G948" s="10">
        <v>5.8597035311722401</v>
      </c>
      <c r="H948" s="8">
        <v>338</v>
      </c>
      <c r="I948" s="8">
        <v>52</v>
      </c>
      <c r="J948" s="8">
        <v>390</v>
      </c>
      <c r="K948" s="10">
        <v>16.417910447761201</v>
      </c>
      <c r="L948" s="11">
        <v>5906.0974358974399</v>
      </c>
      <c r="M948" s="10">
        <v>-9.0692290180956299</v>
      </c>
      <c r="N948" s="8">
        <v>70</v>
      </c>
      <c r="O948" s="10">
        <v>-1.40845070422535</v>
      </c>
      <c r="P948" s="8" t="s">
        <v>10</v>
      </c>
      <c r="Q948" s="8" t="s">
        <v>10</v>
      </c>
      <c r="R948" s="8" t="s">
        <v>10</v>
      </c>
      <c r="S948" s="8" t="s">
        <v>10</v>
      </c>
      <c r="T948" s="8">
        <v>491</v>
      </c>
      <c r="U948" s="10">
        <v>7.2052401746724799</v>
      </c>
      <c r="V948" s="8">
        <v>142</v>
      </c>
      <c r="W948" s="10">
        <v>-3.40136054421769</v>
      </c>
      <c r="X948" s="8">
        <v>92</v>
      </c>
      <c r="Y948" s="10">
        <v>2.2222222222222099</v>
      </c>
      <c r="Z948" s="8">
        <v>55</v>
      </c>
      <c r="AA948" s="10">
        <v>323.07692307692298</v>
      </c>
      <c r="AB948" s="8">
        <v>202</v>
      </c>
      <c r="AC948" s="10">
        <v>-2.8846153846153899</v>
      </c>
      <c r="AD948" s="8">
        <v>0</v>
      </c>
      <c r="AE948" s="10" t="s">
        <v>10</v>
      </c>
    </row>
    <row r="949" spans="1:31" x14ac:dyDescent="0.2">
      <c r="A949" s="36" t="s">
        <v>70</v>
      </c>
      <c r="B949" s="36" t="s">
        <v>513</v>
      </c>
      <c r="C949" s="8" t="s">
        <v>514</v>
      </c>
      <c r="D949" s="38" t="s">
        <v>31</v>
      </c>
      <c r="E949" s="8">
        <v>2017</v>
      </c>
      <c r="F949" s="9">
        <v>2420435</v>
      </c>
      <c r="G949" s="10">
        <v>5.0819709140227998</v>
      </c>
      <c r="H949" s="8">
        <v>263</v>
      </c>
      <c r="I949" s="8">
        <v>113</v>
      </c>
      <c r="J949" s="8">
        <v>376</v>
      </c>
      <c r="K949" s="10">
        <v>-3.5897435897435899</v>
      </c>
      <c r="L949" s="11">
        <v>6437.3271276595697</v>
      </c>
      <c r="M949" s="10">
        <v>8.99459749060874</v>
      </c>
      <c r="N949" s="8">
        <v>91</v>
      </c>
      <c r="O949" s="10">
        <v>30</v>
      </c>
      <c r="P949" s="8" t="s">
        <v>10</v>
      </c>
      <c r="Q949" s="8" t="s">
        <v>10</v>
      </c>
      <c r="R949" s="8" t="s">
        <v>10</v>
      </c>
      <c r="S949" s="8" t="s">
        <v>10</v>
      </c>
      <c r="T949" s="8">
        <v>584</v>
      </c>
      <c r="U949" s="10">
        <v>18.940936863543801</v>
      </c>
      <c r="V949" s="8">
        <v>148</v>
      </c>
      <c r="W949" s="10">
        <v>4.2253521126760498</v>
      </c>
      <c r="X949" s="8">
        <v>25</v>
      </c>
      <c r="Y949" s="10">
        <v>-72.826086956521706</v>
      </c>
      <c r="Z949" s="8">
        <v>87</v>
      </c>
      <c r="AA949" s="10">
        <v>58.181818181818201</v>
      </c>
      <c r="AB949" s="8">
        <v>324</v>
      </c>
      <c r="AC949" s="10">
        <v>60.396039603960403</v>
      </c>
      <c r="AD949" s="8">
        <v>0</v>
      </c>
      <c r="AE949" s="10" t="s">
        <v>10</v>
      </c>
    </row>
    <row r="950" spans="1:31" x14ac:dyDescent="0.2">
      <c r="A950" s="36" t="s">
        <v>70</v>
      </c>
      <c r="B950" s="36" t="s">
        <v>513</v>
      </c>
      <c r="C950" s="8" t="s">
        <v>514</v>
      </c>
      <c r="D950" s="38" t="s">
        <v>31</v>
      </c>
      <c r="E950" s="8">
        <v>2018</v>
      </c>
      <c r="F950" s="9">
        <v>2472691</v>
      </c>
      <c r="G950" s="10">
        <v>2.1589507671141699</v>
      </c>
      <c r="H950" s="8">
        <v>280</v>
      </c>
      <c r="I950" s="8">
        <v>86</v>
      </c>
      <c r="J950" s="8">
        <v>366</v>
      </c>
      <c r="K950" s="10">
        <v>-2.6595744680851001</v>
      </c>
      <c r="L950" s="11">
        <v>6755.9863387978103</v>
      </c>
      <c r="M950" s="10">
        <v>4.9501789301500798</v>
      </c>
      <c r="N950" s="8">
        <v>85</v>
      </c>
      <c r="O950" s="10">
        <v>-6.5934065934065904</v>
      </c>
      <c r="P950" s="8" t="s">
        <v>10</v>
      </c>
      <c r="Q950" s="8" t="s">
        <v>10</v>
      </c>
      <c r="R950" s="8" t="s">
        <v>10</v>
      </c>
      <c r="S950" s="8" t="s">
        <v>10</v>
      </c>
      <c r="T950" s="8">
        <v>550</v>
      </c>
      <c r="U950" s="10">
        <v>-5.8219178082191796</v>
      </c>
      <c r="V950" s="8">
        <v>132</v>
      </c>
      <c r="W950" s="10">
        <v>-10.8108108108108</v>
      </c>
      <c r="X950" s="8">
        <v>19</v>
      </c>
      <c r="Y950" s="10">
        <v>-24</v>
      </c>
      <c r="Z950" s="8">
        <v>64</v>
      </c>
      <c r="AA950" s="10">
        <v>-26.4367816091954</v>
      </c>
      <c r="AB950" s="8">
        <v>267</v>
      </c>
      <c r="AC950" s="10">
        <v>-17.592592592592599</v>
      </c>
      <c r="AD950" s="8">
        <v>68</v>
      </c>
      <c r="AE950" s="10" t="s">
        <v>67</v>
      </c>
    </row>
    <row r="951" spans="1:31" x14ac:dyDescent="0.2">
      <c r="A951" s="36" t="s">
        <v>70</v>
      </c>
      <c r="B951" s="36" t="s">
        <v>513</v>
      </c>
      <c r="C951" s="8" t="s">
        <v>514</v>
      </c>
      <c r="D951" s="38" t="s">
        <v>31</v>
      </c>
      <c r="E951" s="8">
        <v>2019</v>
      </c>
      <c r="F951" s="9">
        <v>2385199</v>
      </c>
      <c r="G951" s="10">
        <v>-3.5383313159630498</v>
      </c>
      <c r="H951" s="8">
        <v>241</v>
      </c>
      <c r="I951" s="8">
        <v>61</v>
      </c>
      <c r="J951" s="8">
        <v>302</v>
      </c>
      <c r="K951" s="10">
        <v>-17.486338797814199</v>
      </c>
      <c r="L951" s="11">
        <v>7898.0099337748297</v>
      </c>
      <c r="M951" s="10">
        <v>16.903876617077898</v>
      </c>
      <c r="N951" s="8">
        <v>71</v>
      </c>
      <c r="O951" s="10">
        <v>-16.470588235294102</v>
      </c>
      <c r="P951" s="8" t="s">
        <v>10</v>
      </c>
      <c r="Q951" s="8" t="s">
        <v>10</v>
      </c>
      <c r="R951" s="8" t="s">
        <v>10</v>
      </c>
      <c r="S951" s="8" t="s">
        <v>10</v>
      </c>
      <c r="T951" s="8">
        <v>555</v>
      </c>
      <c r="U951" s="10">
        <v>0.90909090909090395</v>
      </c>
      <c r="V951" s="8">
        <v>138</v>
      </c>
      <c r="W951" s="10">
        <v>4.5454545454545396</v>
      </c>
      <c r="X951" s="8">
        <v>15</v>
      </c>
      <c r="Y951" s="10">
        <v>-21.052631578947398</v>
      </c>
      <c r="Z951" s="8">
        <v>105</v>
      </c>
      <c r="AA951" s="10">
        <v>64.0625</v>
      </c>
      <c r="AB951" s="8">
        <v>227</v>
      </c>
      <c r="AC951" s="10">
        <v>-14.9812734082397</v>
      </c>
      <c r="AD951" s="8">
        <v>70</v>
      </c>
      <c r="AE951" s="10">
        <v>2.94117647058822</v>
      </c>
    </row>
    <row r="952" spans="1:31" x14ac:dyDescent="0.2">
      <c r="A952" s="36" t="s">
        <v>70</v>
      </c>
      <c r="B952" s="36" t="s">
        <v>513</v>
      </c>
      <c r="C952" s="8" t="s">
        <v>514</v>
      </c>
      <c r="D952" s="38" t="s">
        <v>31</v>
      </c>
      <c r="E952" s="8">
        <v>2020</v>
      </c>
      <c r="F952" s="9">
        <v>2459396</v>
      </c>
      <c r="G952" s="10">
        <v>3.1107257717280601</v>
      </c>
      <c r="H952" s="8">
        <v>229</v>
      </c>
      <c r="I952" s="8">
        <v>90</v>
      </c>
      <c r="J952" s="8">
        <v>319</v>
      </c>
      <c r="K952" s="10">
        <v>5.6291390728476802</v>
      </c>
      <c r="L952" s="11">
        <v>7709.7053291536004</v>
      </c>
      <c r="M952" s="10">
        <v>-2.3842031878938101</v>
      </c>
      <c r="N952" s="8">
        <v>54</v>
      </c>
      <c r="O952" s="10">
        <v>-23.943661971830998</v>
      </c>
      <c r="P952" s="8" t="s">
        <v>10</v>
      </c>
      <c r="Q952" s="8" t="s">
        <v>10</v>
      </c>
      <c r="R952" s="8" t="s">
        <v>10</v>
      </c>
      <c r="S952" s="8" t="s">
        <v>10</v>
      </c>
      <c r="T952" s="8">
        <v>504</v>
      </c>
      <c r="U952" s="10">
        <v>-9.1891891891891806</v>
      </c>
      <c r="V952" s="8">
        <v>129</v>
      </c>
      <c r="W952" s="10">
        <v>-6.5217391304347796</v>
      </c>
      <c r="X952" s="8">
        <v>14</v>
      </c>
      <c r="Y952" s="10">
        <v>-6.6666666666666696</v>
      </c>
      <c r="Z952" s="8">
        <v>42</v>
      </c>
      <c r="AA952" s="10">
        <v>-60</v>
      </c>
      <c r="AB952" s="8">
        <v>265</v>
      </c>
      <c r="AC952" s="10">
        <v>16.740088105726901</v>
      </c>
      <c r="AD952" s="8">
        <v>54</v>
      </c>
      <c r="AE952" s="10">
        <v>-22.8571428571429</v>
      </c>
    </row>
    <row r="953" spans="1:31" x14ac:dyDescent="0.2">
      <c r="A953" s="17" t="s">
        <v>70</v>
      </c>
      <c r="B953" s="17" t="s">
        <v>511</v>
      </c>
      <c r="C953" s="4" t="s">
        <v>512</v>
      </c>
      <c r="D953" s="37" t="s">
        <v>31</v>
      </c>
      <c r="E953" s="4">
        <v>2015</v>
      </c>
      <c r="F953" s="5">
        <v>789594</v>
      </c>
      <c r="G953" s="6" t="s">
        <v>10</v>
      </c>
      <c r="H953" s="4">
        <v>123</v>
      </c>
      <c r="I953" s="4">
        <v>43</v>
      </c>
      <c r="J953" s="4">
        <v>166</v>
      </c>
      <c r="K953" s="6" t="s">
        <v>10</v>
      </c>
      <c r="L953" s="7">
        <v>4756.5903614457802</v>
      </c>
      <c r="M953" s="6" t="s">
        <v>10</v>
      </c>
      <c r="N953" s="4">
        <v>35</v>
      </c>
      <c r="O953" s="6" t="s">
        <v>10</v>
      </c>
      <c r="P953" s="4" t="s">
        <v>10</v>
      </c>
      <c r="Q953" s="4" t="s">
        <v>10</v>
      </c>
      <c r="R953" s="4" t="s">
        <v>10</v>
      </c>
      <c r="S953" s="4" t="s">
        <v>10</v>
      </c>
      <c r="T953" s="4">
        <v>197</v>
      </c>
      <c r="U953" s="6" t="s">
        <v>10</v>
      </c>
      <c r="V953" s="4">
        <v>71</v>
      </c>
      <c r="W953" s="6" t="s">
        <v>10</v>
      </c>
      <c r="X953" s="4">
        <v>36</v>
      </c>
      <c r="Y953" s="6" t="s">
        <v>10</v>
      </c>
      <c r="Z953" s="4">
        <v>0</v>
      </c>
      <c r="AA953" s="6" t="s">
        <v>10</v>
      </c>
      <c r="AB953" s="4">
        <v>90</v>
      </c>
      <c r="AC953" s="6" t="s">
        <v>10</v>
      </c>
      <c r="AD953" s="4">
        <v>0</v>
      </c>
      <c r="AE953" s="6" t="s">
        <v>10</v>
      </c>
    </row>
    <row r="954" spans="1:31" x14ac:dyDescent="0.2">
      <c r="A954" s="36" t="s">
        <v>70</v>
      </c>
      <c r="B954" s="36" t="s">
        <v>511</v>
      </c>
      <c r="C954" s="8" t="s">
        <v>512</v>
      </c>
      <c r="D954" s="38" t="s">
        <v>31</v>
      </c>
      <c r="E954" s="8">
        <v>2016</v>
      </c>
      <c r="F954" s="9">
        <v>785410</v>
      </c>
      <c r="G954" s="10">
        <v>-0.52989257770449405</v>
      </c>
      <c r="H954" s="8">
        <v>205</v>
      </c>
      <c r="I954" s="8">
        <v>9</v>
      </c>
      <c r="J954" s="8">
        <v>214</v>
      </c>
      <c r="K954" s="10">
        <v>28.9156626506024</v>
      </c>
      <c r="L954" s="11">
        <v>3670.1401869158899</v>
      </c>
      <c r="M954" s="10">
        <v>-22.840944709808198</v>
      </c>
      <c r="N954" s="8">
        <v>47</v>
      </c>
      <c r="O954" s="10">
        <v>34.285714285714299</v>
      </c>
      <c r="P954" s="8" t="s">
        <v>10</v>
      </c>
      <c r="Q954" s="8" t="s">
        <v>10</v>
      </c>
      <c r="R954" s="8" t="s">
        <v>10</v>
      </c>
      <c r="S954" s="8" t="s">
        <v>10</v>
      </c>
      <c r="T954" s="8">
        <v>204</v>
      </c>
      <c r="U954" s="10">
        <v>3.5532994923857899</v>
      </c>
      <c r="V954" s="8">
        <v>76</v>
      </c>
      <c r="W954" s="10">
        <v>7.0422535211267503</v>
      </c>
      <c r="X954" s="8">
        <v>30</v>
      </c>
      <c r="Y954" s="10">
        <v>-16.6666666666667</v>
      </c>
      <c r="Z954" s="8">
        <v>0</v>
      </c>
      <c r="AA954" s="10" t="s">
        <v>10</v>
      </c>
      <c r="AB954" s="8">
        <v>98</v>
      </c>
      <c r="AC954" s="10">
        <v>8.8888888888888804</v>
      </c>
      <c r="AD954" s="8">
        <v>0</v>
      </c>
      <c r="AE954" s="10" t="s">
        <v>10</v>
      </c>
    </row>
    <row r="955" spans="1:31" x14ac:dyDescent="0.2">
      <c r="A955" s="36" t="s">
        <v>70</v>
      </c>
      <c r="B955" s="36" t="s">
        <v>511</v>
      </c>
      <c r="C955" s="8" t="s">
        <v>512</v>
      </c>
      <c r="D955" s="38" t="s">
        <v>31</v>
      </c>
      <c r="E955" s="8">
        <v>2017</v>
      </c>
      <c r="F955" s="9">
        <v>768634</v>
      </c>
      <c r="G955" s="10">
        <v>-2.1359544696400601</v>
      </c>
      <c r="H955" s="8">
        <v>115</v>
      </c>
      <c r="I955" s="8">
        <v>53</v>
      </c>
      <c r="J955" s="8">
        <v>168</v>
      </c>
      <c r="K955" s="10">
        <v>-21.495327102803699</v>
      </c>
      <c r="L955" s="11">
        <v>4575.2023809523798</v>
      </c>
      <c r="M955" s="10">
        <v>24.660153235101401</v>
      </c>
      <c r="N955" s="8">
        <v>23</v>
      </c>
      <c r="O955" s="10">
        <v>-51.063829787233999</v>
      </c>
      <c r="P955" s="8" t="s">
        <v>10</v>
      </c>
      <c r="Q955" s="8" t="s">
        <v>10</v>
      </c>
      <c r="R955" s="8" t="s">
        <v>10</v>
      </c>
      <c r="S955" s="8" t="s">
        <v>10</v>
      </c>
      <c r="T955" s="8">
        <v>203</v>
      </c>
      <c r="U955" s="10">
        <v>-0.49019607843137097</v>
      </c>
      <c r="V955" s="8">
        <v>98</v>
      </c>
      <c r="W955" s="10">
        <v>28.947368421052602</v>
      </c>
      <c r="X955" s="8">
        <v>0</v>
      </c>
      <c r="Y955" s="10">
        <v>-100</v>
      </c>
      <c r="Z955" s="8">
        <v>0</v>
      </c>
      <c r="AA955" s="10" t="s">
        <v>10</v>
      </c>
      <c r="AB955" s="8">
        <v>103</v>
      </c>
      <c r="AC955" s="10">
        <v>5.1020408163265296</v>
      </c>
      <c r="AD955" s="8">
        <v>2</v>
      </c>
      <c r="AE955" s="10" t="s">
        <v>67</v>
      </c>
    </row>
    <row r="956" spans="1:31" x14ac:dyDescent="0.2">
      <c r="A956" s="36" t="s">
        <v>70</v>
      </c>
      <c r="B956" s="36" t="s">
        <v>511</v>
      </c>
      <c r="C956" s="8" t="s">
        <v>512</v>
      </c>
      <c r="D956" s="38" t="s">
        <v>31</v>
      </c>
      <c r="E956" s="8">
        <v>2018</v>
      </c>
      <c r="F956" s="9">
        <v>809573</v>
      </c>
      <c r="G956" s="10">
        <v>5.3262020675640196</v>
      </c>
      <c r="H956" s="8">
        <v>125</v>
      </c>
      <c r="I956" s="8">
        <v>43</v>
      </c>
      <c r="J956" s="8">
        <v>168</v>
      </c>
      <c r="K956" s="10">
        <v>0</v>
      </c>
      <c r="L956" s="11">
        <v>4818.8869047619</v>
      </c>
      <c r="M956" s="10">
        <v>5.3262020675640196</v>
      </c>
      <c r="N956" s="8">
        <v>37</v>
      </c>
      <c r="O956" s="10">
        <v>60.869565217391298</v>
      </c>
      <c r="P956" s="8" t="s">
        <v>10</v>
      </c>
      <c r="Q956" s="8" t="s">
        <v>10</v>
      </c>
      <c r="R956" s="8" t="s">
        <v>10</v>
      </c>
      <c r="S956" s="8" t="s">
        <v>10</v>
      </c>
      <c r="T956" s="8">
        <v>213</v>
      </c>
      <c r="U956" s="10">
        <v>4.9261083743842304</v>
      </c>
      <c r="V956" s="8">
        <v>100</v>
      </c>
      <c r="W956" s="10">
        <v>2.0408163265306101</v>
      </c>
      <c r="X956" s="8">
        <v>0</v>
      </c>
      <c r="Y956" s="10" t="s">
        <v>10</v>
      </c>
      <c r="Z956" s="8">
        <v>0</v>
      </c>
      <c r="AA956" s="10" t="s">
        <v>10</v>
      </c>
      <c r="AB956" s="8">
        <v>77</v>
      </c>
      <c r="AC956" s="10">
        <v>-25.242718446601899</v>
      </c>
      <c r="AD956" s="8">
        <v>36</v>
      </c>
      <c r="AE956" s="10">
        <v>1700</v>
      </c>
    </row>
    <row r="957" spans="1:31" x14ac:dyDescent="0.2">
      <c r="A957" s="36" t="s">
        <v>70</v>
      </c>
      <c r="B957" s="36" t="s">
        <v>511</v>
      </c>
      <c r="C957" s="8" t="s">
        <v>512</v>
      </c>
      <c r="D957" s="38" t="s">
        <v>31</v>
      </c>
      <c r="E957" s="8">
        <v>2019</v>
      </c>
      <c r="F957" s="9">
        <v>984426</v>
      </c>
      <c r="G957" s="10">
        <v>21.598175828492302</v>
      </c>
      <c r="H957" s="8">
        <v>129</v>
      </c>
      <c r="I957" s="8">
        <v>72</v>
      </c>
      <c r="J957" s="8">
        <v>201</v>
      </c>
      <c r="K957" s="10">
        <v>19.6428571428571</v>
      </c>
      <c r="L957" s="11">
        <v>4897.6417910447799</v>
      </c>
      <c r="M957" s="10">
        <v>1.6342962148592399</v>
      </c>
      <c r="N957" s="8">
        <v>36</v>
      </c>
      <c r="O957" s="10">
        <v>-2.7027027027027</v>
      </c>
      <c r="P957" s="8" t="s">
        <v>10</v>
      </c>
      <c r="Q957" s="8" t="s">
        <v>10</v>
      </c>
      <c r="R957" s="8" t="s">
        <v>10</v>
      </c>
      <c r="S957" s="8" t="s">
        <v>10</v>
      </c>
      <c r="T957" s="8">
        <v>236</v>
      </c>
      <c r="U957" s="10">
        <v>10.7981220657277</v>
      </c>
      <c r="V957" s="8">
        <v>113</v>
      </c>
      <c r="W957" s="10">
        <v>13</v>
      </c>
      <c r="X957" s="8">
        <v>0</v>
      </c>
      <c r="Y957" s="10" t="s">
        <v>10</v>
      </c>
      <c r="Z957" s="8">
        <v>0</v>
      </c>
      <c r="AA957" s="10" t="s">
        <v>10</v>
      </c>
      <c r="AB957" s="8">
        <v>95</v>
      </c>
      <c r="AC957" s="10">
        <v>23.3766233766234</v>
      </c>
      <c r="AD957" s="8">
        <v>28</v>
      </c>
      <c r="AE957" s="10">
        <v>-22.2222222222222</v>
      </c>
    </row>
    <row r="958" spans="1:31" x14ac:dyDescent="0.2">
      <c r="A958" s="36" t="s">
        <v>70</v>
      </c>
      <c r="B958" s="36" t="s">
        <v>511</v>
      </c>
      <c r="C958" s="8" t="s">
        <v>512</v>
      </c>
      <c r="D958" s="38" t="s">
        <v>31</v>
      </c>
      <c r="E958" s="8">
        <v>2020</v>
      </c>
      <c r="F958" s="9">
        <v>1036470</v>
      </c>
      <c r="G958" s="10">
        <v>5.2867356205545102</v>
      </c>
      <c r="H958" s="8">
        <v>99</v>
      </c>
      <c r="I958" s="8">
        <v>40</v>
      </c>
      <c r="J958" s="8">
        <v>139</v>
      </c>
      <c r="K958" s="10">
        <v>-30.845771144278601</v>
      </c>
      <c r="L958" s="11">
        <v>7456.6187050359704</v>
      </c>
      <c r="M958" s="10">
        <v>52.249164458499699</v>
      </c>
      <c r="N958" s="8">
        <v>30</v>
      </c>
      <c r="O958" s="10">
        <v>-16.6666666666667</v>
      </c>
      <c r="P958" s="8" t="s">
        <v>10</v>
      </c>
      <c r="Q958" s="8" t="s">
        <v>10</v>
      </c>
      <c r="R958" s="8" t="s">
        <v>10</v>
      </c>
      <c r="S958" s="8" t="s">
        <v>10</v>
      </c>
      <c r="T958" s="8">
        <v>301</v>
      </c>
      <c r="U958" s="10">
        <v>27.542372881355899</v>
      </c>
      <c r="V958" s="8">
        <v>95</v>
      </c>
      <c r="W958" s="10">
        <v>-15.929203539823</v>
      </c>
      <c r="X958" s="8">
        <v>0</v>
      </c>
      <c r="Y958" s="10" t="s">
        <v>10</v>
      </c>
      <c r="Z958" s="8">
        <v>69</v>
      </c>
      <c r="AA958" s="10" t="s">
        <v>67</v>
      </c>
      <c r="AB958" s="8">
        <v>103</v>
      </c>
      <c r="AC958" s="10">
        <v>8.4210526315789505</v>
      </c>
      <c r="AD958" s="8">
        <v>34</v>
      </c>
      <c r="AE958" s="10">
        <v>21.428571428571399</v>
      </c>
    </row>
    <row r="959" spans="1:31" x14ac:dyDescent="0.2">
      <c r="A959" s="17" t="s">
        <v>70</v>
      </c>
      <c r="B959" s="17" t="s">
        <v>509</v>
      </c>
      <c r="C959" s="4" t="s">
        <v>510</v>
      </c>
      <c r="D959" s="37" t="s">
        <v>31</v>
      </c>
      <c r="E959" s="4">
        <v>2015</v>
      </c>
      <c r="F959" s="5">
        <v>2766391</v>
      </c>
      <c r="G959" s="6" t="s">
        <v>10</v>
      </c>
      <c r="H959" s="4">
        <v>450</v>
      </c>
      <c r="I959" s="4">
        <v>295</v>
      </c>
      <c r="J959" s="4">
        <v>745</v>
      </c>
      <c r="K959" s="6" t="s">
        <v>10</v>
      </c>
      <c r="L959" s="7">
        <v>3713.2765100671099</v>
      </c>
      <c r="M959" s="6" t="s">
        <v>10</v>
      </c>
      <c r="N959" s="4">
        <v>213</v>
      </c>
      <c r="O959" s="6" t="s">
        <v>10</v>
      </c>
      <c r="P959" s="4" t="s">
        <v>10</v>
      </c>
      <c r="Q959" s="4" t="s">
        <v>10</v>
      </c>
      <c r="R959" s="4" t="s">
        <v>10</v>
      </c>
      <c r="S959" s="4" t="s">
        <v>10</v>
      </c>
      <c r="T959" s="4">
        <v>1056</v>
      </c>
      <c r="U959" s="6" t="s">
        <v>10</v>
      </c>
      <c r="V959" s="4">
        <v>377</v>
      </c>
      <c r="W959" s="6" t="s">
        <v>10</v>
      </c>
      <c r="X959" s="4">
        <v>53</v>
      </c>
      <c r="Y959" s="6" t="s">
        <v>10</v>
      </c>
      <c r="Z959" s="4">
        <v>181</v>
      </c>
      <c r="AA959" s="6" t="s">
        <v>10</v>
      </c>
      <c r="AB959" s="4">
        <v>445</v>
      </c>
      <c r="AC959" s="6" t="s">
        <v>10</v>
      </c>
      <c r="AD959" s="4">
        <v>0</v>
      </c>
      <c r="AE959" s="6" t="s">
        <v>10</v>
      </c>
    </row>
    <row r="960" spans="1:31" x14ac:dyDescent="0.2">
      <c r="A960" s="36" t="s">
        <v>70</v>
      </c>
      <c r="B960" s="36" t="s">
        <v>509</v>
      </c>
      <c r="C960" s="8" t="s">
        <v>510</v>
      </c>
      <c r="D960" s="38" t="s">
        <v>31</v>
      </c>
      <c r="E960" s="8">
        <v>2016</v>
      </c>
      <c r="F960" s="9">
        <v>2766391</v>
      </c>
      <c r="G960" s="10">
        <v>0</v>
      </c>
      <c r="H960" s="8">
        <v>448</v>
      </c>
      <c r="I960" s="8">
        <v>315</v>
      </c>
      <c r="J960" s="8">
        <v>763</v>
      </c>
      <c r="K960" s="10">
        <v>2.4161073825503401</v>
      </c>
      <c r="L960" s="11">
        <v>3625.6762778505899</v>
      </c>
      <c r="M960" s="10">
        <v>-2.3591087811271301</v>
      </c>
      <c r="N960" s="8">
        <v>108</v>
      </c>
      <c r="O960" s="10">
        <v>-49.295774647887299</v>
      </c>
      <c r="P960" s="8" t="s">
        <v>10</v>
      </c>
      <c r="Q960" s="8" t="s">
        <v>10</v>
      </c>
      <c r="R960" s="8" t="s">
        <v>10</v>
      </c>
      <c r="S960" s="8" t="s">
        <v>10</v>
      </c>
      <c r="T960" s="8">
        <v>1160</v>
      </c>
      <c r="U960" s="10">
        <v>9.8484848484848406</v>
      </c>
      <c r="V960" s="8">
        <v>387</v>
      </c>
      <c r="W960" s="10">
        <v>2.6525198938992101</v>
      </c>
      <c r="X960" s="8">
        <v>47</v>
      </c>
      <c r="Y960" s="10">
        <v>-11.320754716981099</v>
      </c>
      <c r="Z960" s="8">
        <v>267</v>
      </c>
      <c r="AA960" s="10">
        <v>47.513812154696097</v>
      </c>
      <c r="AB960" s="8">
        <v>459</v>
      </c>
      <c r="AC960" s="10">
        <v>3.1460674157303399</v>
      </c>
      <c r="AD960" s="8">
        <v>0</v>
      </c>
      <c r="AE960" s="10" t="s">
        <v>10</v>
      </c>
    </row>
    <row r="961" spans="1:31" x14ac:dyDescent="0.2">
      <c r="A961" s="36" t="s">
        <v>70</v>
      </c>
      <c r="B961" s="36" t="s">
        <v>509</v>
      </c>
      <c r="C961" s="8" t="s">
        <v>510</v>
      </c>
      <c r="D961" s="38" t="s">
        <v>31</v>
      </c>
      <c r="E961" s="8">
        <v>2017</v>
      </c>
      <c r="F961" s="9">
        <v>2875569</v>
      </c>
      <c r="G961" s="10">
        <v>3.94658600320779</v>
      </c>
      <c r="H961" s="8">
        <v>389</v>
      </c>
      <c r="I961" s="8">
        <v>220</v>
      </c>
      <c r="J961" s="8">
        <v>609</v>
      </c>
      <c r="K961" s="10">
        <v>-20.183486238532101</v>
      </c>
      <c r="L961" s="11">
        <v>4721.7881773399004</v>
      </c>
      <c r="M961" s="10">
        <v>30.2319295902258</v>
      </c>
      <c r="N961" s="8">
        <v>144</v>
      </c>
      <c r="O961" s="10">
        <v>33.3333333333333</v>
      </c>
      <c r="P961" s="8" t="s">
        <v>10</v>
      </c>
      <c r="Q961" s="8" t="s">
        <v>10</v>
      </c>
      <c r="R961" s="8" t="s">
        <v>10</v>
      </c>
      <c r="S961" s="8" t="s">
        <v>10</v>
      </c>
      <c r="T961" s="8">
        <v>1334</v>
      </c>
      <c r="U961" s="10">
        <v>15</v>
      </c>
      <c r="V961" s="8">
        <v>394</v>
      </c>
      <c r="W961" s="10">
        <v>1.80878552971577</v>
      </c>
      <c r="X961" s="8">
        <v>56</v>
      </c>
      <c r="Y961" s="10">
        <v>19.148936170212799</v>
      </c>
      <c r="Z961" s="8">
        <v>362</v>
      </c>
      <c r="AA961" s="10">
        <v>35.580524344569298</v>
      </c>
      <c r="AB961" s="8">
        <v>522</v>
      </c>
      <c r="AC961" s="10">
        <v>13.7254901960784</v>
      </c>
      <c r="AD961" s="8">
        <v>0</v>
      </c>
      <c r="AE961" s="10" t="s">
        <v>10</v>
      </c>
    </row>
    <row r="962" spans="1:31" x14ac:dyDescent="0.2">
      <c r="A962" s="36" t="s">
        <v>70</v>
      </c>
      <c r="B962" s="36" t="s">
        <v>509</v>
      </c>
      <c r="C962" s="8" t="s">
        <v>510</v>
      </c>
      <c r="D962" s="38" t="s">
        <v>31</v>
      </c>
      <c r="E962" s="8">
        <v>2018</v>
      </c>
      <c r="F962" s="9">
        <v>3004848</v>
      </c>
      <c r="G962" s="10">
        <v>4.49577109782446</v>
      </c>
      <c r="H962" s="8">
        <v>472</v>
      </c>
      <c r="I962" s="8">
        <v>286</v>
      </c>
      <c r="J962" s="8">
        <v>758</v>
      </c>
      <c r="K962" s="10">
        <v>24.466338259441699</v>
      </c>
      <c r="L962" s="11">
        <v>3964.17941952507</v>
      </c>
      <c r="M962" s="10">
        <v>-16.044954355441799</v>
      </c>
      <c r="N962" s="8">
        <v>189</v>
      </c>
      <c r="O962" s="10">
        <v>31.25</v>
      </c>
      <c r="P962" s="8" t="s">
        <v>10</v>
      </c>
      <c r="Q962" s="8" t="s">
        <v>10</v>
      </c>
      <c r="R962" s="8" t="s">
        <v>10</v>
      </c>
      <c r="S962" s="8" t="s">
        <v>10</v>
      </c>
      <c r="T962" s="8">
        <v>1295</v>
      </c>
      <c r="U962" s="10">
        <v>-2.9235382308845601</v>
      </c>
      <c r="V962" s="8">
        <v>510</v>
      </c>
      <c r="W962" s="10">
        <v>29.441624365482198</v>
      </c>
      <c r="X962" s="8">
        <v>75</v>
      </c>
      <c r="Y962" s="10">
        <v>33.928571428571402</v>
      </c>
      <c r="Z962" s="8">
        <v>166</v>
      </c>
      <c r="AA962" s="10">
        <v>-54.1436464088398</v>
      </c>
      <c r="AB962" s="8">
        <v>544</v>
      </c>
      <c r="AC962" s="10">
        <v>4.2145593869731703</v>
      </c>
      <c r="AD962" s="8">
        <v>0</v>
      </c>
      <c r="AE962" s="10" t="s">
        <v>10</v>
      </c>
    </row>
    <row r="963" spans="1:31" x14ac:dyDescent="0.2">
      <c r="A963" s="36" t="s">
        <v>70</v>
      </c>
      <c r="B963" s="36" t="s">
        <v>509</v>
      </c>
      <c r="C963" s="8" t="s">
        <v>510</v>
      </c>
      <c r="D963" s="38" t="s">
        <v>31</v>
      </c>
      <c r="E963" s="8">
        <v>2019</v>
      </c>
      <c r="F963" s="9">
        <v>2853973</v>
      </c>
      <c r="G963" s="10">
        <v>-5.0210526455913902</v>
      </c>
      <c r="H963" s="8">
        <v>486</v>
      </c>
      <c r="I963" s="8">
        <v>249</v>
      </c>
      <c r="J963" s="8">
        <v>735</v>
      </c>
      <c r="K963" s="10">
        <v>-3.0343007915567299</v>
      </c>
      <c r="L963" s="11">
        <v>3882.9564625850298</v>
      </c>
      <c r="M963" s="10">
        <v>-2.0489223202153402</v>
      </c>
      <c r="N963" s="8">
        <v>183</v>
      </c>
      <c r="O963" s="10">
        <v>-3.17460317460317</v>
      </c>
      <c r="P963" s="8" t="s">
        <v>10</v>
      </c>
      <c r="Q963" s="8" t="s">
        <v>10</v>
      </c>
      <c r="R963" s="8" t="s">
        <v>10</v>
      </c>
      <c r="S963" s="8" t="s">
        <v>10</v>
      </c>
      <c r="T963" s="8">
        <v>1328</v>
      </c>
      <c r="U963" s="10">
        <v>2.5482625482625498</v>
      </c>
      <c r="V963" s="8">
        <v>506</v>
      </c>
      <c r="W963" s="10">
        <v>-0.78431372549019296</v>
      </c>
      <c r="X963" s="8">
        <v>76</v>
      </c>
      <c r="Y963" s="10">
        <v>1.3333333333333399</v>
      </c>
      <c r="Z963" s="8">
        <v>169</v>
      </c>
      <c r="AA963" s="10">
        <v>1.80722891566265</v>
      </c>
      <c r="AB963" s="8">
        <v>577</v>
      </c>
      <c r="AC963" s="10">
        <v>6.0661764705882204</v>
      </c>
      <c r="AD963" s="8">
        <v>0</v>
      </c>
      <c r="AE963" s="10" t="s">
        <v>10</v>
      </c>
    </row>
    <row r="964" spans="1:31" x14ac:dyDescent="0.2">
      <c r="A964" s="36" t="s">
        <v>70</v>
      </c>
      <c r="B964" s="36" t="s">
        <v>509</v>
      </c>
      <c r="C964" s="8" t="s">
        <v>510</v>
      </c>
      <c r="D964" s="38" t="s">
        <v>31</v>
      </c>
      <c r="E964" s="8">
        <v>2020</v>
      </c>
      <c r="F964" s="9">
        <v>2930928</v>
      </c>
      <c r="G964" s="10">
        <v>2.6964165393295501</v>
      </c>
      <c r="H964" s="8">
        <v>496</v>
      </c>
      <c r="I964" s="8">
        <v>216</v>
      </c>
      <c r="J964" s="8">
        <v>712</v>
      </c>
      <c r="K964" s="10">
        <v>-3.1292517006802698</v>
      </c>
      <c r="L964" s="11">
        <v>4116.4719101123601</v>
      </c>
      <c r="M964" s="10">
        <v>6.0138569612461001</v>
      </c>
      <c r="N964" s="8">
        <v>188</v>
      </c>
      <c r="O964" s="10">
        <v>2.7322404371584699</v>
      </c>
      <c r="P964" s="8" t="s">
        <v>10</v>
      </c>
      <c r="Q964" s="8" t="s">
        <v>10</v>
      </c>
      <c r="R964" s="8" t="s">
        <v>10</v>
      </c>
      <c r="S964" s="8" t="s">
        <v>10</v>
      </c>
      <c r="T964" s="8">
        <v>1367</v>
      </c>
      <c r="U964" s="10">
        <v>2.93674698795181</v>
      </c>
      <c r="V964" s="8">
        <v>519</v>
      </c>
      <c r="W964" s="10">
        <v>2.5691699604743201</v>
      </c>
      <c r="X964" s="8">
        <v>76</v>
      </c>
      <c r="Y964" s="10">
        <v>0</v>
      </c>
      <c r="Z964" s="8">
        <v>175</v>
      </c>
      <c r="AA964" s="10">
        <v>3.5502958579881598</v>
      </c>
      <c r="AB964" s="8">
        <v>597</v>
      </c>
      <c r="AC964" s="10">
        <v>3.46620450606585</v>
      </c>
      <c r="AD964" s="8">
        <v>0</v>
      </c>
      <c r="AE964" s="10" t="s">
        <v>10</v>
      </c>
    </row>
    <row r="965" spans="1:31" x14ac:dyDescent="0.2">
      <c r="A965" s="17" t="s">
        <v>70</v>
      </c>
      <c r="B965" s="17" t="s">
        <v>507</v>
      </c>
      <c r="C965" s="4" t="s">
        <v>508</v>
      </c>
      <c r="D965" s="37" t="s">
        <v>31</v>
      </c>
      <c r="E965" s="4">
        <v>2015</v>
      </c>
      <c r="F965" s="5">
        <v>390079</v>
      </c>
      <c r="G965" s="6" t="s">
        <v>10</v>
      </c>
      <c r="H965" s="4">
        <v>129</v>
      </c>
      <c r="I965" s="4">
        <v>11</v>
      </c>
      <c r="J965" s="4">
        <v>140</v>
      </c>
      <c r="K965" s="6" t="s">
        <v>10</v>
      </c>
      <c r="L965" s="7">
        <v>2786.2785714285701</v>
      </c>
      <c r="M965" s="6" t="s">
        <v>10</v>
      </c>
      <c r="N965" s="4">
        <v>32</v>
      </c>
      <c r="O965" s="6" t="s">
        <v>10</v>
      </c>
      <c r="P965" s="4" t="s">
        <v>10</v>
      </c>
      <c r="Q965" s="4" t="s">
        <v>10</v>
      </c>
      <c r="R965" s="4" t="s">
        <v>10</v>
      </c>
      <c r="S965" s="4" t="s">
        <v>10</v>
      </c>
      <c r="T965" s="4">
        <v>127</v>
      </c>
      <c r="U965" s="6" t="s">
        <v>10</v>
      </c>
      <c r="V965" s="4">
        <v>65</v>
      </c>
      <c r="W965" s="6" t="s">
        <v>10</v>
      </c>
      <c r="X965" s="4">
        <v>25</v>
      </c>
      <c r="Y965" s="6" t="s">
        <v>10</v>
      </c>
      <c r="Z965" s="4">
        <v>0</v>
      </c>
      <c r="AA965" s="6" t="s">
        <v>10</v>
      </c>
      <c r="AB965" s="4">
        <v>37</v>
      </c>
      <c r="AC965" s="6" t="s">
        <v>10</v>
      </c>
      <c r="AD965" s="4">
        <v>0</v>
      </c>
      <c r="AE965" s="6" t="s">
        <v>10</v>
      </c>
    </row>
    <row r="966" spans="1:31" x14ac:dyDescent="0.2">
      <c r="A966" s="36" t="s">
        <v>70</v>
      </c>
      <c r="B966" s="36" t="s">
        <v>507</v>
      </c>
      <c r="C966" s="8" t="s">
        <v>508</v>
      </c>
      <c r="D966" s="38" t="s">
        <v>31</v>
      </c>
      <c r="E966" s="8">
        <v>2016</v>
      </c>
      <c r="F966" s="9">
        <v>390453</v>
      </c>
      <c r="G966" s="10">
        <v>9.5878014453476504E-2</v>
      </c>
      <c r="H966" s="8">
        <v>136</v>
      </c>
      <c r="I966" s="8">
        <v>0</v>
      </c>
      <c r="J966" s="8">
        <v>136</v>
      </c>
      <c r="K966" s="10">
        <v>-2.8571428571428599</v>
      </c>
      <c r="L966" s="11">
        <v>2870.9779411764698</v>
      </c>
      <c r="M966" s="10">
        <v>3.0398744266432902</v>
      </c>
      <c r="N966" s="8">
        <v>10</v>
      </c>
      <c r="O966" s="10">
        <v>-68.75</v>
      </c>
      <c r="P966" s="8" t="s">
        <v>10</v>
      </c>
      <c r="Q966" s="8" t="s">
        <v>10</v>
      </c>
      <c r="R966" s="8" t="s">
        <v>10</v>
      </c>
      <c r="S966" s="8" t="s">
        <v>10</v>
      </c>
      <c r="T966" s="8">
        <v>143</v>
      </c>
      <c r="U966" s="10">
        <v>12.5984251968504</v>
      </c>
      <c r="V966" s="8">
        <v>70</v>
      </c>
      <c r="W966" s="10">
        <v>7.6923076923076898</v>
      </c>
      <c r="X966" s="8">
        <v>32</v>
      </c>
      <c r="Y966" s="10">
        <v>28</v>
      </c>
      <c r="Z966" s="8">
        <v>0</v>
      </c>
      <c r="AA966" s="10" t="s">
        <v>10</v>
      </c>
      <c r="AB966" s="8">
        <v>22</v>
      </c>
      <c r="AC966" s="10">
        <v>-40.540540540540498</v>
      </c>
      <c r="AD966" s="8">
        <v>19</v>
      </c>
      <c r="AE966" s="10" t="s">
        <v>67</v>
      </c>
    </row>
    <row r="967" spans="1:31" x14ac:dyDescent="0.2">
      <c r="A967" s="36" t="s">
        <v>70</v>
      </c>
      <c r="B967" s="36" t="s">
        <v>507</v>
      </c>
      <c r="C967" s="8" t="s">
        <v>508</v>
      </c>
      <c r="D967" s="38" t="s">
        <v>31</v>
      </c>
      <c r="E967" s="8">
        <v>2017</v>
      </c>
      <c r="F967" s="9">
        <v>406325</v>
      </c>
      <c r="G967" s="10">
        <v>4.0650219104476202</v>
      </c>
      <c r="H967" s="8">
        <v>125</v>
      </c>
      <c r="I967" s="8">
        <v>22</v>
      </c>
      <c r="J967" s="8">
        <v>147</v>
      </c>
      <c r="K967" s="10">
        <v>8.0882352941176396</v>
      </c>
      <c r="L967" s="11">
        <v>2764.1156462585</v>
      </c>
      <c r="M967" s="10">
        <v>-3.7221565998580002</v>
      </c>
      <c r="N967" s="8">
        <v>20</v>
      </c>
      <c r="O967" s="10">
        <v>100</v>
      </c>
      <c r="P967" s="8" t="s">
        <v>10</v>
      </c>
      <c r="Q967" s="8" t="s">
        <v>10</v>
      </c>
      <c r="R967" s="8" t="s">
        <v>10</v>
      </c>
      <c r="S967" s="8" t="s">
        <v>10</v>
      </c>
      <c r="T967" s="8">
        <v>160</v>
      </c>
      <c r="U967" s="10">
        <v>11.888111888111901</v>
      </c>
      <c r="V967" s="8">
        <v>73</v>
      </c>
      <c r="W967" s="10">
        <v>4.28571428571429</v>
      </c>
      <c r="X967" s="8">
        <v>14</v>
      </c>
      <c r="Y967" s="10">
        <v>-56.25</v>
      </c>
      <c r="Z967" s="8">
        <v>32</v>
      </c>
      <c r="AA967" s="10" t="s">
        <v>67</v>
      </c>
      <c r="AB967" s="8">
        <v>41</v>
      </c>
      <c r="AC967" s="10">
        <v>86.363636363636402</v>
      </c>
      <c r="AD967" s="8">
        <v>0</v>
      </c>
      <c r="AE967" s="10">
        <v>-100</v>
      </c>
    </row>
    <row r="968" spans="1:31" x14ac:dyDescent="0.2">
      <c r="A968" s="36" t="s">
        <v>70</v>
      </c>
      <c r="B968" s="36" t="s">
        <v>507</v>
      </c>
      <c r="C968" s="8" t="s">
        <v>508</v>
      </c>
      <c r="D968" s="38" t="s">
        <v>31</v>
      </c>
      <c r="E968" s="8">
        <v>2018</v>
      </c>
      <c r="F968" s="9">
        <v>414519</v>
      </c>
      <c r="G968" s="10">
        <v>2.0166123177259601</v>
      </c>
      <c r="H968" s="8">
        <v>151</v>
      </c>
      <c r="I968" s="8">
        <v>22</v>
      </c>
      <c r="J968" s="8">
        <v>173</v>
      </c>
      <c r="K968" s="10">
        <v>17.687074829932001</v>
      </c>
      <c r="L968" s="11">
        <v>2396.0635838150301</v>
      </c>
      <c r="M968" s="10">
        <v>-13.315364099967001</v>
      </c>
      <c r="N968" s="8">
        <v>31</v>
      </c>
      <c r="O968" s="10">
        <v>55</v>
      </c>
      <c r="P968" s="8" t="s">
        <v>10</v>
      </c>
      <c r="Q968" s="8" t="s">
        <v>10</v>
      </c>
      <c r="R968" s="8" t="s">
        <v>10</v>
      </c>
      <c r="S968" s="8" t="s">
        <v>10</v>
      </c>
      <c r="T968" s="8">
        <v>187</v>
      </c>
      <c r="U968" s="10">
        <v>16.875</v>
      </c>
      <c r="V968" s="8">
        <v>62</v>
      </c>
      <c r="W968" s="10">
        <v>-15.068493150684899</v>
      </c>
      <c r="X968" s="8">
        <v>47</v>
      </c>
      <c r="Y968" s="10">
        <v>235.71428571428601</v>
      </c>
      <c r="Z968" s="8">
        <v>40</v>
      </c>
      <c r="AA968" s="10">
        <v>25</v>
      </c>
      <c r="AB968" s="8">
        <v>38</v>
      </c>
      <c r="AC968" s="10">
        <v>-7.3170731707316996</v>
      </c>
      <c r="AD968" s="8">
        <v>0</v>
      </c>
      <c r="AE968" s="10" t="s">
        <v>10</v>
      </c>
    </row>
    <row r="969" spans="1:31" x14ac:dyDescent="0.2">
      <c r="A969" s="36" t="s">
        <v>70</v>
      </c>
      <c r="B969" s="36" t="s">
        <v>507</v>
      </c>
      <c r="C969" s="8" t="s">
        <v>508</v>
      </c>
      <c r="D969" s="38" t="s">
        <v>31</v>
      </c>
      <c r="E969" s="8">
        <v>2019</v>
      </c>
      <c r="F969" s="9">
        <v>408642</v>
      </c>
      <c r="G969" s="10">
        <v>-1.4177878456717301</v>
      </c>
      <c r="H969" s="8">
        <v>121</v>
      </c>
      <c r="I969" s="8">
        <v>23</v>
      </c>
      <c r="J969" s="8">
        <v>144</v>
      </c>
      <c r="K969" s="10">
        <v>-16.763005780346798</v>
      </c>
      <c r="L969" s="11">
        <v>2837.7916666666702</v>
      </c>
      <c r="M969" s="10">
        <v>18.4355743242972</v>
      </c>
      <c r="N969" s="8">
        <v>44</v>
      </c>
      <c r="O969" s="10">
        <v>41.935483870967801</v>
      </c>
      <c r="P969" s="8" t="s">
        <v>10</v>
      </c>
      <c r="Q969" s="8" t="s">
        <v>10</v>
      </c>
      <c r="R969" s="8" t="s">
        <v>10</v>
      </c>
      <c r="S969" s="8" t="s">
        <v>10</v>
      </c>
      <c r="T969" s="8">
        <v>218</v>
      </c>
      <c r="U969" s="10">
        <v>16.577540106951901</v>
      </c>
      <c r="V969" s="8">
        <v>73</v>
      </c>
      <c r="W969" s="10">
        <v>17.741935483871</v>
      </c>
      <c r="X969" s="8">
        <v>0</v>
      </c>
      <c r="Y969" s="10">
        <v>-100</v>
      </c>
      <c r="Z969" s="8">
        <v>17</v>
      </c>
      <c r="AA969" s="10">
        <v>-57.5</v>
      </c>
      <c r="AB969" s="8">
        <v>43</v>
      </c>
      <c r="AC969" s="10">
        <v>13.157894736842101</v>
      </c>
      <c r="AD969" s="8">
        <v>85</v>
      </c>
      <c r="AE969" s="10" t="s">
        <v>67</v>
      </c>
    </row>
    <row r="970" spans="1:31" x14ac:dyDescent="0.2">
      <c r="A970" s="36" t="s">
        <v>70</v>
      </c>
      <c r="B970" s="36" t="s">
        <v>507</v>
      </c>
      <c r="C970" s="8" t="s">
        <v>508</v>
      </c>
      <c r="D970" s="38" t="s">
        <v>31</v>
      </c>
      <c r="E970" s="8">
        <v>2020</v>
      </c>
      <c r="F970" s="9">
        <v>422210</v>
      </c>
      <c r="G970" s="10">
        <v>3.3202656604069101</v>
      </c>
      <c r="H970" s="8">
        <v>107</v>
      </c>
      <c r="I970" s="8">
        <v>23</v>
      </c>
      <c r="J970" s="8">
        <v>130</v>
      </c>
      <c r="K970" s="10">
        <v>-9.7222222222222197</v>
      </c>
      <c r="L970" s="11">
        <v>3247.76923076923</v>
      </c>
      <c r="M970" s="10">
        <v>14.4470635007584</v>
      </c>
      <c r="N970" s="8">
        <v>28</v>
      </c>
      <c r="O970" s="10">
        <v>-36.363636363636402</v>
      </c>
      <c r="P970" s="8" t="s">
        <v>10</v>
      </c>
      <c r="Q970" s="8" t="s">
        <v>10</v>
      </c>
      <c r="R970" s="8" t="s">
        <v>10</v>
      </c>
      <c r="S970" s="8" t="s">
        <v>10</v>
      </c>
      <c r="T970" s="8">
        <v>132</v>
      </c>
      <c r="U970" s="10">
        <v>-39.449541284403701</v>
      </c>
      <c r="V970" s="8">
        <v>60</v>
      </c>
      <c r="W970" s="10">
        <v>-17.808219178082201</v>
      </c>
      <c r="X970" s="8">
        <v>0</v>
      </c>
      <c r="Y970" s="10" t="s">
        <v>10</v>
      </c>
      <c r="Z970" s="8">
        <v>32</v>
      </c>
      <c r="AA970" s="10">
        <v>88.235294117647101</v>
      </c>
      <c r="AB970" s="8">
        <v>40</v>
      </c>
      <c r="AC970" s="10">
        <v>-6.9767441860465098</v>
      </c>
      <c r="AD970" s="8">
        <v>0</v>
      </c>
      <c r="AE970" s="10">
        <v>-100</v>
      </c>
    </row>
    <row r="971" spans="1:31" x14ac:dyDescent="0.2">
      <c r="A971" s="17" t="s">
        <v>70</v>
      </c>
      <c r="B971" s="17" t="s">
        <v>505</v>
      </c>
      <c r="C971" s="4" t="s">
        <v>506</v>
      </c>
      <c r="D971" s="37" t="s">
        <v>31</v>
      </c>
      <c r="E971" s="4">
        <v>2015</v>
      </c>
      <c r="F971" s="5">
        <v>244476</v>
      </c>
      <c r="G971" s="6" t="s">
        <v>10</v>
      </c>
      <c r="H971" s="4">
        <v>156</v>
      </c>
      <c r="I971" s="4">
        <v>35</v>
      </c>
      <c r="J971" s="4">
        <v>191</v>
      </c>
      <c r="K971" s="6" t="s">
        <v>10</v>
      </c>
      <c r="L971" s="7">
        <v>1279.9790575916199</v>
      </c>
      <c r="M971" s="6" t="s">
        <v>10</v>
      </c>
      <c r="N971" s="4">
        <v>32</v>
      </c>
      <c r="O971" s="6" t="s">
        <v>10</v>
      </c>
      <c r="P971" s="4" t="s">
        <v>10</v>
      </c>
      <c r="Q971" s="4" t="s">
        <v>10</v>
      </c>
      <c r="R971" s="4" t="s">
        <v>10</v>
      </c>
      <c r="S971" s="4" t="s">
        <v>10</v>
      </c>
      <c r="T971" s="4">
        <v>254</v>
      </c>
      <c r="U971" s="6" t="s">
        <v>10</v>
      </c>
      <c r="V971" s="4">
        <v>42</v>
      </c>
      <c r="W971" s="6" t="s">
        <v>10</v>
      </c>
      <c r="X971" s="4">
        <v>89</v>
      </c>
      <c r="Y971" s="6" t="s">
        <v>10</v>
      </c>
      <c r="Z971" s="4">
        <v>10</v>
      </c>
      <c r="AA971" s="6" t="s">
        <v>10</v>
      </c>
      <c r="AB971" s="4">
        <v>113</v>
      </c>
      <c r="AC971" s="6" t="s">
        <v>10</v>
      </c>
      <c r="AD971" s="4">
        <v>0</v>
      </c>
      <c r="AE971" s="6" t="s">
        <v>10</v>
      </c>
    </row>
    <row r="972" spans="1:31" x14ac:dyDescent="0.2">
      <c r="A972" s="36" t="s">
        <v>70</v>
      </c>
      <c r="B972" s="36" t="s">
        <v>505</v>
      </c>
      <c r="C972" s="8" t="s">
        <v>506</v>
      </c>
      <c r="D972" s="38" t="s">
        <v>31</v>
      </c>
      <c r="E972" s="8">
        <v>2016</v>
      </c>
      <c r="F972" s="9">
        <v>244476</v>
      </c>
      <c r="G972" s="10">
        <v>0</v>
      </c>
      <c r="H972" s="8">
        <v>116</v>
      </c>
      <c r="I972" s="8">
        <v>51</v>
      </c>
      <c r="J972" s="8">
        <v>167</v>
      </c>
      <c r="K972" s="10">
        <v>-12.565445026178001</v>
      </c>
      <c r="L972" s="11">
        <v>1463.9281437125701</v>
      </c>
      <c r="M972" s="10">
        <v>14.371257485029901</v>
      </c>
      <c r="N972" s="8">
        <v>30</v>
      </c>
      <c r="O972" s="10">
        <v>-6.25</v>
      </c>
      <c r="P972" s="8" t="s">
        <v>10</v>
      </c>
      <c r="Q972" s="8" t="s">
        <v>10</v>
      </c>
      <c r="R972" s="8" t="s">
        <v>10</v>
      </c>
      <c r="S972" s="8" t="s">
        <v>10</v>
      </c>
      <c r="T972" s="8">
        <v>259</v>
      </c>
      <c r="U972" s="10">
        <v>1.9685039370078701</v>
      </c>
      <c r="V972" s="8">
        <v>22</v>
      </c>
      <c r="W972" s="10">
        <v>-47.619047619047599</v>
      </c>
      <c r="X972" s="8">
        <v>112</v>
      </c>
      <c r="Y972" s="10">
        <v>25.842696629213499</v>
      </c>
      <c r="Z972" s="8">
        <v>6</v>
      </c>
      <c r="AA972" s="10">
        <v>-40</v>
      </c>
      <c r="AB972" s="8">
        <v>119</v>
      </c>
      <c r="AC972" s="10">
        <v>5.3097345132743401</v>
      </c>
      <c r="AD972" s="8">
        <v>0</v>
      </c>
      <c r="AE972" s="10" t="s">
        <v>10</v>
      </c>
    </row>
    <row r="973" spans="1:31" x14ac:dyDescent="0.2">
      <c r="A973" s="36" t="s">
        <v>70</v>
      </c>
      <c r="B973" s="36" t="s">
        <v>505</v>
      </c>
      <c r="C973" s="8" t="s">
        <v>506</v>
      </c>
      <c r="D973" s="38" t="s">
        <v>31</v>
      </c>
      <c r="E973" s="8">
        <v>2017</v>
      </c>
      <c r="F973" s="9">
        <v>252206</v>
      </c>
      <c r="G973" s="10">
        <v>3.16186455930234</v>
      </c>
      <c r="H973" s="8">
        <v>112</v>
      </c>
      <c r="I973" s="8">
        <v>81</v>
      </c>
      <c r="J973" s="8">
        <v>193</v>
      </c>
      <c r="K973" s="10">
        <v>15.568862275449099</v>
      </c>
      <c r="L973" s="11">
        <v>1306.7668393782401</v>
      </c>
      <c r="M973" s="10">
        <v>-10.735588697391201</v>
      </c>
      <c r="N973" s="8">
        <v>37</v>
      </c>
      <c r="O973" s="10">
        <v>23.3333333333333</v>
      </c>
      <c r="P973" s="8" t="s">
        <v>10</v>
      </c>
      <c r="Q973" s="8" t="s">
        <v>10</v>
      </c>
      <c r="R973" s="8" t="s">
        <v>10</v>
      </c>
      <c r="S973" s="8" t="s">
        <v>10</v>
      </c>
      <c r="T973" s="8">
        <v>316</v>
      </c>
      <c r="U973" s="10">
        <v>22.007722007721998</v>
      </c>
      <c r="V973" s="8">
        <v>22</v>
      </c>
      <c r="W973" s="10">
        <v>0</v>
      </c>
      <c r="X973" s="8">
        <v>110</v>
      </c>
      <c r="Y973" s="10">
        <v>-1.78571428571429</v>
      </c>
      <c r="Z973" s="8">
        <v>62</v>
      </c>
      <c r="AA973" s="10">
        <v>933.33333333333303</v>
      </c>
      <c r="AB973" s="8">
        <v>122</v>
      </c>
      <c r="AC973" s="10">
        <v>2.52100840336134</v>
      </c>
      <c r="AD973" s="8">
        <v>0</v>
      </c>
      <c r="AE973" s="10" t="s">
        <v>10</v>
      </c>
    </row>
    <row r="974" spans="1:31" x14ac:dyDescent="0.2">
      <c r="A974" s="36" t="s">
        <v>70</v>
      </c>
      <c r="B974" s="36" t="s">
        <v>505</v>
      </c>
      <c r="C974" s="8" t="s">
        <v>506</v>
      </c>
      <c r="D974" s="38" t="s">
        <v>31</v>
      </c>
      <c r="E974" s="8">
        <v>2018</v>
      </c>
      <c r="F974" s="9">
        <v>255444</v>
      </c>
      <c r="G974" s="10">
        <v>1.2838711212263001</v>
      </c>
      <c r="H974" s="8">
        <v>88</v>
      </c>
      <c r="I974" s="8">
        <v>41</v>
      </c>
      <c r="J974" s="8">
        <v>129</v>
      </c>
      <c r="K974" s="10">
        <v>-33.160621761658</v>
      </c>
      <c r="L974" s="11">
        <v>1980.1860465116299</v>
      </c>
      <c r="M974" s="10">
        <v>51.533233537958701</v>
      </c>
      <c r="N974" s="8">
        <v>22</v>
      </c>
      <c r="O974" s="10">
        <v>-40.540540540540498</v>
      </c>
      <c r="P974" s="8" t="s">
        <v>10</v>
      </c>
      <c r="Q974" s="8" t="s">
        <v>10</v>
      </c>
      <c r="R974" s="8" t="s">
        <v>10</v>
      </c>
      <c r="S974" s="8" t="s">
        <v>10</v>
      </c>
      <c r="T974" s="8">
        <v>280</v>
      </c>
      <c r="U974" s="10">
        <v>-11.3924050632911</v>
      </c>
      <c r="V974" s="8">
        <v>22</v>
      </c>
      <c r="W974" s="10">
        <v>0</v>
      </c>
      <c r="X974" s="8">
        <v>110</v>
      </c>
      <c r="Y974" s="10">
        <v>0</v>
      </c>
      <c r="Z974" s="8">
        <v>26</v>
      </c>
      <c r="AA974" s="10">
        <v>-58.064516129032199</v>
      </c>
      <c r="AB974" s="8">
        <v>122</v>
      </c>
      <c r="AC974" s="10">
        <v>0</v>
      </c>
      <c r="AD974" s="8">
        <v>0</v>
      </c>
      <c r="AE974" s="10" t="s">
        <v>10</v>
      </c>
    </row>
    <row r="975" spans="1:31" x14ac:dyDescent="0.2">
      <c r="A975" s="36" t="s">
        <v>70</v>
      </c>
      <c r="B975" s="36" t="s">
        <v>505</v>
      </c>
      <c r="C975" s="8" t="s">
        <v>506</v>
      </c>
      <c r="D975" s="38" t="s">
        <v>31</v>
      </c>
      <c r="E975" s="8">
        <v>2019</v>
      </c>
      <c r="F975" s="9">
        <v>228213</v>
      </c>
      <c r="G975" s="10">
        <v>-10.6602621318175</v>
      </c>
      <c r="H975" s="8">
        <v>104</v>
      </c>
      <c r="I975" s="8">
        <v>22</v>
      </c>
      <c r="J975" s="8">
        <v>126</v>
      </c>
      <c r="K975" s="10">
        <v>-2.32558139534884</v>
      </c>
      <c r="L975" s="11">
        <v>1811.2142857142901</v>
      </c>
      <c r="M975" s="10">
        <v>-8.5331255159084307</v>
      </c>
      <c r="N975" s="8">
        <v>18</v>
      </c>
      <c r="O975" s="10">
        <v>-18.181818181818201</v>
      </c>
      <c r="P975" s="8" t="s">
        <v>10</v>
      </c>
      <c r="Q975" s="8" t="s">
        <v>10</v>
      </c>
      <c r="R975" s="8" t="s">
        <v>10</v>
      </c>
      <c r="S975" s="8" t="s">
        <v>10</v>
      </c>
      <c r="T975" s="8">
        <v>281</v>
      </c>
      <c r="U975" s="10">
        <v>0.35714285714285599</v>
      </c>
      <c r="V975" s="8">
        <v>22</v>
      </c>
      <c r="W975" s="10">
        <v>0</v>
      </c>
      <c r="X975" s="8">
        <v>99</v>
      </c>
      <c r="Y975" s="10">
        <v>-10</v>
      </c>
      <c r="Z975" s="8">
        <v>39</v>
      </c>
      <c r="AA975" s="10">
        <v>50</v>
      </c>
      <c r="AB975" s="8">
        <v>121</v>
      </c>
      <c r="AC975" s="10">
        <v>-0.819672131147542</v>
      </c>
      <c r="AD975" s="8">
        <v>0</v>
      </c>
      <c r="AE975" s="10" t="s">
        <v>10</v>
      </c>
    </row>
    <row r="976" spans="1:31" x14ac:dyDescent="0.2">
      <c r="A976" s="17" t="s">
        <v>70</v>
      </c>
      <c r="B976" s="17" t="s">
        <v>503</v>
      </c>
      <c r="C976" s="4" t="s">
        <v>504</v>
      </c>
      <c r="D976" s="37" t="s">
        <v>31</v>
      </c>
      <c r="E976" s="4">
        <v>2015</v>
      </c>
      <c r="F976" s="5">
        <v>2521547</v>
      </c>
      <c r="G976" s="6" t="s">
        <v>10</v>
      </c>
      <c r="H976" s="4">
        <v>412</v>
      </c>
      <c r="I976" s="4">
        <v>569</v>
      </c>
      <c r="J976" s="4">
        <v>981</v>
      </c>
      <c r="K976" s="6" t="s">
        <v>10</v>
      </c>
      <c r="L976" s="7">
        <v>2570.38430173293</v>
      </c>
      <c r="M976" s="6" t="s">
        <v>10</v>
      </c>
      <c r="N976" s="4">
        <v>425</v>
      </c>
      <c r="O976" s="6" t="s">
        <v>10</v>
      </c>
      <c r="P976" s="4" t="s">
        <v>10</v>
      </c>
      <c r="Q976" s="4" t="s">
        <v>10</v>
      </c>
      <c r="R976" s="4" t="s">
        <v>10</v>
      </c>
      <c r="S976" s="4" t="s">
        <v>10</v>
      </c>
      <c r="T976" s="4">
        <v>589</v>
      </c>
      <c r="U976" s="6" t="s">
        <v>10</v>
      </c>
      <c r="V976" s="4">
        <v>236</v>
      </c>
      <c r="W976" s="6" t="s">
        <v>10</v>
      </c>
      <c r="X976" s="4">
        <v>93</v>
      </c>
      <c r="Y976" s="6" t="s">
        <v>10</v>
      </c>
      <c r="Z976" s="4">
        <v>6</v>
      </c>
      <c r="AA976" s="6" t="s">
        <v>10</v>
      </c>
      <c r="AB976" s="4">
        <v>252</v>
      </c>
      <c r="AC976" s="6" t="s">
        <v>10</v>
      </c>
      <c r="AD976" s="4">
        <v>2</v>
      </c>
      <c r="AE976" s="6" t="s">
        <v>10</v>
      </c>
    </row>
    <row r="977" spans="1:31" x14ac:dyDescent="0.2">
      <c r="A977" s="36" t="s">
        <v>70</v>
      </c>
      <c r="B977" s="36" t="s">
        <v>503</v>
      </c>
      <c r="C977" s="8" t="s">
        <v>504</v>
      </c>
      <c r="D977" s="38" t="s">
        <v>31</v>
      </c>
      <c r="E977" s="8">
        <v>2016</v>
      </c>
      <c r="F977" s="9">
        <v>2648561</v>
      </c>
      <c r="G977" s="10">
        <v>5.0371458473706703</v>
      </c>
      <c r="H977" s="8">
        <v>213</v>
      </c>
      <c r="I977" s="8">
        <v>251</v>
      </c>
      <c r="J977" s="8">
        <v>464</v>
      </c>
      <c r="K977" s="10">
        <v>-52.701325178389403</v>
      </c>
      <c r="L977" s="11">
        <v>5708.1056034482799</v>
      </c>
      <c r="M977" s="10">
        <v>122.072069129894</v>
      </c>
      <c r="N977" s="8">
        <v>81</v>
      </c>
      <c r="O977" s="10">
        <v>-80.941176470588204</v>
      </c>
      <c r="P977" s="8" t="s">
        <v>10</v>
      </c>
      <c r="Q977" s="8" t="s">
        <v>10</v>
      </c>
      <c r="R977" s="8" t="s">
        <v>10</v>
      </c>
      <c r="S977" s="8" t="s">
        <v>10</v>
      </c>
      <c r="T977" s="8">
        <v>471</v>
      </c>
      <c r="U977" s="10">
        <v>-20.033955857385401</v>
      </c>
      <c r="V977" s="8">
        <v>143</v>
      </c>
      <c r="W977" s="10">
        <v>-39.406779661016898</v>
      </c>
      <c r="X977" s="8">
        <v>45</v>
      </c>
      <c r="Y977" s="10">
        <v>-51.612903225806399</v>
      </c>
      <c r="Z977" s="8">
        <v>6</v>
      </c>
      <c r="AA977" s="10">
        <v>0</v>
      </c>
      <c r="AB977" s="8">
        <v>274</v>
      </c>
      <c r="AC977" s="10">
        <v>8.7301587301587205</v>
      </c>
      <c r="AD977" s="8">
        <v>3</v>
      </c>
      <c r="AE977" s="10">
        <v>50</v>
      </c>
    </row>
    <row r="978" spans="1:31" x14ac:dyDescent="0.2">
      <c r="A978" s="36" t="s">
        <v>70</v>
      </c>
      <c r="B978" s="36" t="s">
        <v>503</v>
      </c>
      <c r="C978" s="8" t="s">
        <v>504</v>
      </c>
      <c r="D978" s="38" t="s">
        <v>31</v>
      </c>
      <c r="E978" s="8">
        <v>2017</v>
      </c>
      <c r="F978" s="9">
        <v>2827653</v>
      </c>
      <c r="G978" s="10">
        <v>6.76186049707748</v>
      </c>
      <c r="H978" s="8">
        <v>187</v>
      </c>
      <c r="I978" s="8">
        <v>232</v>
      </c>
      <c r="J978" s="8">
        <v>419</v>
      </c>
      <c r="K978" s="10">
        <v>-9.6982758620689609</v>
      </c>
      <c r="L978" s="11">
        <v>6748.5751789976102</v>
      </c>
      <c r="M978" s="10">
        <v>18.227931433517799</v>
      </c>
      <c r="N978" s="8">
        <v>79</v>
      </c>
      <c r="O978" s="10">
        <v>-2.4691358024691401</v>
      </c>
      <c r="P978" s="8" t="s">
        <v>10</v>
      </c>
      <c r="Q978" s="8" t="s">
        <v>10</v>
      </c>
      <c r="R978" s="8" t="s">
        <v>10</v>
      </c>
      <c r="S978" s="8" t="s">
        <v>10</v>
      </c>
      <c r="T978" s="8">
        <v>461</v>
      </c>
      <c r="U978" s="10">
        <v>-2.12314225053079</v>
      </c>
      <c r="V978" s="8">
        <v>119</v>
      </c>
      <c r="W978" s="10">
        <v>-16.783216783216801</v>
      </c>
      <c r="X978" s="8">
        <v>46</v>
      </c>
      <c r="Y978" s="10">
        <v>2.2222222222222099</v>
      </c>
      <c r="Z978" s="8">
        <v>22</v>
      </c>
      <c r="AA978" s="10">
        <v>266.66666666666703</v>
      </c>
      <c r="AB978" s="8">
        <v>273</v>
      </c>
      <c r="AC978" s="10">
        <v>-0.36496350364963998</v>
      </c>
      <c r="AD978" s="8">
        <v>1</v>
      </c>
      <c r="AE978" s="10">
        <v>-66.6666666666667</v>
      </c>
    </row>
    <row r="979" spans="1:31" x14ac:dyDescent="0.2">
      <c r="A979" s="36" t="s">
        <v>70</v>
      </c>
      <c r="B979" s="36" t="s">
        <v>503</v>
      </c>
      <c r="C979" s="8" t="s">
        <v>504</v>
      </c>
      <c r="D979" s="38" t="s">
        <v>31</v>
      </c>
      <c r="E979" s="8">
        <v>2018</v>
      </c>
      <c r="F979" s="9">
        <v>2923962</v>
      </c>
      <c r="G979" s="10">
        <v>3.40596954435357</v>
      </c>
      <c r="H979" s="8">
        <v>206</v>
      </c>
      <c r="I979" s="8">
        <v>286</v>
      </c>
      <c r="J979" s="8">
        <v>492</v>
      </c>
      <c r="K979" s="10">
        <v>17.422434367541801</v>
      </c>
      <c r="L979" s="11">
        <v>5943.0121951219498</v>
      </c>
      <c r="M979" s="10">
        <v>-11.9367860994225</v>
      </c>
      <c r="N979" s="8">
        <v>87</v>
      </c>
      <c r="O979" s="10">
        <v>10.126582278480999</v>
      </c>
      <c r="P979" s="8" t="s">
        <v>10</v>
      </c>
      <c r="Q979" s="8" t="s">
        <v>10</v>
      </c>
      <c r="R979" s="8" t="s">
        <v>10</v>
      </c>
      <c r="S979" s="8" t="s">
        <v>10</v>
      </c>
      <c r="T979" s="8">
        <v>520</v>
      </c>
      <c r="U979" s="10">
        <v>12.798264642082399</v>
      </c>
      <c r="V979" s="8">
        <v>114</v>
      </c>
      <c r="W979" s="10">
        <v>-4.2016806722688997</v>
      </c>
      <c r="X979" s="8">
        <v>46</v>
      </c>
      <c r="Y979" s="10">
        <v>0</v>
      </c>
      <c r="Z979" s="8">
        <v>74</v>
      </c>
      <c r="AA979" s="10">
        <v>236.363636363636</v>
      </c>
      <c r="AB979" s="8">
        <v>286</v>
      </c>
      <c r="AC979" s="10">
        <v>4.7619047619047699</v>
      </c>
      <c r="AD979" s="8">
        <v>0</v>
      </c>
      <c r="AE979" s="10">
        <v>-100</v>
      </c>
    </row>
    <row r="980" spans="1:31" x14ac:dyDescent="0.2">
      <c r="A980" s="36" t="s">
        <v>70</v>
      </c>
      <c r="B980" s="36" t="s">
        <v>503</v>
      </c>
      <c r="C980" s="8" t="s">
        <v>504</v>
      </c>
      <c r="D980" s="38" t="s">
        <v>31</v>
      </c>
      <c r="E980" s="8">
        <v>2019</v>
      </c>
      <c r="F980" s="9">
        <v>2852219</v>
      </c>
      <c r="G980" s="10">
        <v>-2.4536228582997999</v>
      </c>
      <c r="H980" s="8">
        <v>192</v>
      </c>
      <c r="I980" s="8">
        <v>114</v>
      </c>
      <c r="J980" s="8">
        <v>306</v>
      </c>
      <c r="K980" s="10">
        <v>-37.804878048780502</v>
      </c>
      <c r="L980" s="11">
        <v>9320.9771241830094</v>
      </c>
      <c r="M980" s="10">
        <v>56.839273051361097</v>
      </c>
      <c r="N980" s="8">
        <v>79</v>
      </c>
      <c r="O980" s="10">
        <v>-9.1954022988505706</v>
      </c>
      <c r="P980" s="8" t="s">
        <v>10</v>
      </c>
      <c r="Q980" s="8" t="s">
        <v>10</v>
      </c>
      <c r="R980" s="8" t="s">
        <v>10</v>
      </c>
      <c r="S980" s="8" t="s">
        <v>10</v>
      </c>
      <c r="T980" s="8">
        <v>480</v>
      </c>
      <c r="U980" s="10">
        <v>-7.6923076923076898</v>
      </c>
      <c r="V980" s="8">
        <v>135</v>
      </c>
      <c r="W980" s="10">
        <v>18.421052631578899</v>
      </c>
      <c r="X980" s="8">
        <v>24</v>
      </c>
      <c r="Y980" s="10">
        <v>-47.826086956521699</v>
      </c>
      <c r="Z980" s="8">
        <v>38</v>
      </c>
      <c r="AA980" s="10">
        <v>-48.648648648648702</v>
      </c>
      <c r="AB980" s="8">
        <v>283</v>
      </c>
      <c r="AC980" s="10">
        <v>-1.0489510489510501</v>
      </c>
      <c r="AD980" s="8">
        <v>0</v>
      </c>
      <c r="AE980" s="10" t="s">
        <v>10</v>
      </c>
    </row>
    <row r="981" spans="1:31" x14ac:dyDescent="0.2">
      <c r="A981" s="17" t="s">
        <v>70</v>
      </c>
      <c r="B981" s="17" t="s">
        <v>501</v>
      </c>
      <c r="C981" s="4" t="s">
        <v>502</v>
      </c>
      <c r="D981" s="37" t="s">
        <v>31</v>
      </c>
      <c r="E981" s="4">
        <v>2015</v>
      </c>
      <c r="F981" s="5">
        <v>569765</v>
      </c>
      <c r="G981" s="6" t="s">
        <v>10</v>
      </c>
      <c r="H981" s="4">
        <v>251</v>
      </c>
      <c r="I981" s="4">
        <v>60</v>
      </c>
      <c r="J981" s="4">
        <v>311</v>
      </c>
      <c r="K981" s="6" t="s">
        <v>10</v>
      </c>
      <c r="L981" s="7">
        <v>1832.04180064309</v>
      </c>
      <c r="M981" s="6" t="s">
        <v>10</v>
      </c>
      <c r="N981" s="4">
        <v>89</v>
      </c>
      <c r="O981" s="6" t="s">
        <v>10</v>
      </c>
      <c r="P981" s="4" t="s">
        <v>10</v>
      </c>
      <c r="Q981" s="4" t="s">
        <v>10</v>
      </c>
      <c r="R981" s="4" t="s">
        <v>10</v>
      </c>
      <c r="S981" s="4" t="s">
        <v>10</v>
      </c>
      <c r="T981" s="4">
        <v>323</v>
      </c>
      <c r="U981" s="6" t="s">
        <v>10</v>
      </c>
      <c r="V981" s="4">
        <v>137</v>
      </c>
      <c r="W981" s="6" t="s">
        <v>10</v>
      </c>
      <c r="X981" s="4">
        <v>137</v>
      </c>
      <c r="Y981" s="6" t="s">
        <v>10</v>
      </c>
      <c r="Z981" s="4">
        <v>0</v>
      </c>
      <c r="AA981" s="6" t="s">
        <v>10</v>
      </c>
      <c r="AB981" s="4">
        <v>49</v>
      </c>
      <c r="AC981" s="6" t="s">
        <v>10</v>
      </c>
      <c r="AD981" s="4">
        <v>0</v>
      </c>
      <c r="AE981" s="6" t="s">
        <v>10</v>
      </c>
    </row>
    <row r="982" spans="1:31" x14ac:dyDescent="0.2">
      <c r="A982" s="36" t="s">
        <v>70</v>
      </c>
      <c r="B982" s="36" t="s">
        <v>501</v>
      </c>
      <c r="C982" s="8" t="s">
        <v>502</v>
      </c>
      <c r="D982" s="38" t="s">
        <v>31</v>
      </c>
      <c r="E982" s="8">
        <v>2016</v>
      </c>
      <c r="F982" s="9">
        <v>568257</v>
      </c>
      <c r="G982" s="10">
        <v>-0.26467052205734198</v>
      </c>
      <c r="H982" s="8">
        <v>220</v>
      </c>
      <c r="I982" s="8">
        <v>129</v>
      </c>
      <c r="J982" s="8">
        <v>349</v>
      </c>
      <c r="K982" s="10">
        <v>12.2186495176849</v>
      </c>
      <c r="L982" s="11">
        <v>1628.2435530086</v>
      </c>
      <c r="M982" s="10">
        <v>-11.1241046772488</v>
      </c>
      <c r="N982" s="8">
        <v>133</v>
      </c>
      <c r="O982" s="10">
        <v>49.438202247191001</v>
      </c>
      <c r="P982" s="8" t="s">
        <v>10</v>
      </c>
      <c r="Q982" s="8" t="s">
        <v>10</v>
      </c>
      <c r="R982" s="8" t="s">
        <v>10</v>
      </c>
      <c r="S982" s="8" t="s">
        <v>10</v>
      </c>
      <c r="T982" s="8">
        <v>304</v>
      </c>
      <c r="U982" s="10">
        <v>-5.8823529411764701</v>
      </c>
      <c r="V982" s="8">
        <v>131</v>
      </c>
      <c r="W982" s="10">
        <v>-4.3795620437956204</v>
      </c>
      <c r="X982" s="8">
        <v>129</v>
      </c>
      <c r="Y982" s="10">
        <v>-5.8394160583941597</v>
      </c>
      <c r="Z982" s="8">
        <v>0</v>
      </c>
      <c r="AA982" s="10" t="s">
        <v>10</v>
      </c>
      <c r="AB982" s="8">
        <v>44</v>
      </c>
      <c r="AC982" s="10">
        <v>-10.2040816326531</v>
      </c>
      <c r="AD982" s="8">
        <v>0</v>
      </c>
      <c r="AE982" s="10" t="s">
        <v>10</v>
      </c>
    </row>
    <row r="983" spans="1:31" x14ac:dyDescent="0.2">
      <c r="A983" s="36" t="s">
        <v>70</v>
      </c>
      <c r="B983" s="36" t="s">
        <v>501</v>
      </c>
      <c r="C983" s="8" t="s">
        <v>502</v>
      </c>
      <c r="D983" s="38" t="s">
        <v>31</v>
      </c>
      <c r="E983" s="8">
        <v>2017</v>
      </c>
      <c r="F983" s="9">
        <v>598170</v>
      </c>
      <c r="G983" s="10">
        <v>5.2639914686488698</v>
      </c>
      <c r="H983" s="8">
        <v>206</v>
      </c>
      <c r="I983" s="8">
        <v>103</v>
      </c>
      <c r="J983" s="8">
        <v>309</v>
      </c>
      <c r="K983" s="10">
        <v>-11.461318051575899</v>
      </c>
      <c r="L983" s="11">
        <v>1935.82524271845</v>
      </c>
      <c r="M983" s="10">
        <v>18.890398131257101</v>
      </c>
      <c r="N983" s="8">
        <v>74</v>
      </c>
      <c r="O983" s="10">
        <v>-44.360902255639097</v>
      </c>
      <c r="P983" s="8" t="s">
        <v>10</v>
      </c>
      <c r="Q983" s="8" t="s">
        <v>10</v>
      </c>
      <c r="R983" s="8" t="s">
        <v>10</v>
      </c>
      <c r="S983" s="8" t="s">
        <v>10</v>
      </c>
      <c r="T983" s="8">
        <v>331</v>
      </c>
      <c r="U983" s="10">
        <v>8.8815789473684301</v>
      </c>
      <c r="V983" s="8">
        <v>155</v>
      </c>
      <c r="W983" s="10">
        <v>18.320610687022899</v>
      </c>
      <c r="X983" s="8">
        <v>127</v>
      </c>
      <c r="Y983" s="10">
        <v>-1.55038759689923</v>
      </c>
      <c r="Z983" s="8">
        <v>0</v>
      </c>
      <c r="AA983" s="10" t="s">
        <v>10</v>
      </c>
      <c r="AB983" s="8">
        <v>49</v>
      </c>
      <c r="AC983" s="10">
        <v>11.363636363636401</v>
      </c>
      <c r="AD983" s="8">
        <v>0</v>
      </c>
      <c r="AE983" s="10" t="s">
        <v>10</v>
      </c>
    </row>
    <row r="984" spans="1:31" x14ac:dyDescent="0.2">
      <c r="A984" s="36" t="s">
        <v>70</v>
      </c>
      <c r="B984" s="36" t="s">
        <v>501</v>
      </c>
      <c r="C984" s="8" t="s">
        <v>502</v>
      </c>
      <c r="D984" s="38" t="s">
        <v>31</v>
      </c>
      <c r="E984" s="8">
        <v>2018</v>
      </c>
      <c r="F984" s="9">
        <v>638037</v>
      </c>
      <c r="G984" s="10">
        <v>6.6648277245599203</v>
      </c>
      <c r="H984" s="8">
        <v>232</v>
      </c>
      <c r="I984" s="8">
        <v>84</v>
      </c>
      <c r="J984" s="8">
        <v>316</v>
      </c>
      <c r="K984" s="10">
        <v>2.2653721682848</v>
      </c>
      <c r="L984" s="11">
        <v>2019.1044303797501</v>
      </c>
      <c r="M984" s="10">
        <v>4.3019992623070102</v>
      </c>
      <c r="N984" s="8">
        <v>52</v>
      </c>
      <c r="O984" s="10">
        <v>-29.729729729729701</v>
      </c>
      <c r="P984" s="8" t="s">
        <v>10</v>
      </c>
      <c r="Q984" s="8" t="s">
        <v>10</v>
      </c>
      <c r="R984" s="8" t="s">
        <v>10</v>
      </c>
      <c r="S984" s="8" t="s">
        <v>10</v>
      </c>
      <c r="T984" s="8">
        <v>352</v>
      </c>
      <c r="U984" s="10">
        <v>6.3444108761329296</v>
      </c>
      <c r="V984" s="8">
        <v>151</v>
      </c>
      <c r="W984" s="10">
        <v>-2.5806451612903198</v>
      </c>
      <c r="X984" s="8">
        <v>123</v>
      </c>
      <c r="Y984" s="10">
        <v>-3.1496062992125999</v>
      </c>
      <c r="Z984" s="8">
        <v>34</v>
      </c>
      <c r="AA984" s="10" t="s">
        <v>67</v>
      </c>
      <c r="AB984" s="8">
        <v>44</v>
      </c>
      <c r="AC984" s="10">
        <v>-10.2040816326531</v>
      </c>
      <c r="AD984" s="8">
        <v>0</v>
      </c>
      <c r="AE984" s="10" t="s">
        <v>10</v>
      </c>
    </row>
    <row r="985" spans="1:31" x14ac:dyDescent="0.2">
      <c r="A985" s="36" t="s">
        <v>70</v>
      </c>
      <c r="B985" s="36" t="s">
        <v>501</v>
      </c>
      <c r="C985" s="8" t="s">
        <v>502</v>
      </c>
      <c r="D985" s="38" t="s">
        <v>31</v>
      </c>
      <c r="E985" s="8">
        <v>2019</v>
      </c>
      <c r="F985" s="9">
        <v>617594</v>
      </c>
      <c r="G985" s="10">
        <v>-3.2040461603324002</v>
      </c>
      <c r="H985" s="8">
        <v>208</v>
      </c>
      <c r="I985" s="8">
        <v>78</v>
      </c>
      <c r="J985" s="8">
        <v>286</v>
      </c>
      <c r="K985" s="10">
        <v>-9.4936708860759396</v>
      </c>
      <c r="L985" s="11">
        <v>2159.4195804195801</v>
      </c>
      <c r="M985" s="10">
        <v>6.9493755711012701</v>
      </c>
      <c r="N985" s="8">
        <v>39</v>
      </c>
      <c r="O985" s="10">
        <v>-25</v>
      </c>
      <c r="P985" s="8" t="s">
        <v>10</v>
      </c>
      <c r="Q985" s="8" t="s">
        <v>10</v>
      </c>
      <c r="R985" s="8" t="s">
        <v>10</v>
      </c>
      <c r="S985" s="8" t="s">
        <v>10</v>
      </c>
      <c r="T985" s="8">
        <v>372</v>
      </c>
      <c r="U985" s="10">
        <v>5.6818181818181897</v>
      </c>
      <c r="V985" s="8">
        <v>151</v>
      </c>
      <c r="W985" s="10">
        <v>0</v>
      </c>
      <c r="X985" s="8">
        <v>101</v>
      </c>
      <c r="Y985" s="10">
        <v>-17.886178861788601</v>
      </c>
      <c r="Z985" s="8">
        <v>68</v>
      </c>
      <c r="AA985" s="10">
        <v>100</v>
      </c>
      <c r="AB985" s="8">
        <v>52</v>
      </c>
      <c r="AC985" s="10">
        <v>18.181818181818201</v>
      </c>
      <c r="AD985" s="8">
        <v>0</v>
      </c>
      <c r="AE985" s="10" t="s">
        <v>10</v>
      </c>
    </row>
    <row r="986" spans="1:31" x14ac:dyDescent="0.2">
      <c r="A986" s="36" t="s">
        <v>70</v>
      </c>
      <c r="B986" s="36" t="s">
        <v>501</v>
      </c>
      <c r="C986" s="8" t="s">
        <v>502</v>
      </c>
      <c r="D986" s="38" t="s">
        <v>31</v>
      </c>
      <c r="E986" s="8">
        <v>2020</v>
      </c>
      <c r="F986" s="9">
        <v>643985</v>
      </c>
      <c r="G986" s="10">
        <v>4.2731956592842604</v>
      </c>
      <c r="H986" s="8">
        <v>249</v>
      </c>
      <c r="I986" s="8">
        <v>50</v>
      </c>
      <c r="J986" s="8">
        <v>299</v>
      </c>
      <c r="K986" s="10">
        <v>4.5454545454545396</v>
      </c>
      <c r="L986" s="11">
        <v>2153.7959866220699</v>
      </c>
      <c r="M986" s="10">
        <v>-0.260421543293332</v>
      </c>
      <c r="N986" s="8">
        <v>198</v>
      </c>
      <c r="O986" s="10">
        <v>407.69230769230802</v>
      </c>
      <c r="P986" s="8" t="s">
        <v>10</v>
      </c>
      <c r="Q986" s="8" t="s">
        <v>10</v>
      </c>
      <c r="R986" s="8" t="s">
        <v>10</v>
      </c>
      <c r="S986" s="8" t="s">
        <v>10</v>
      </c>
      <c r="T986" s="8">
        <v>372</v>
      </c>
      <c r="U986" s="10">
        <v>0</v>
      </c>
      <c r="V986" s="8">
        <v>151</v>
      </c>
      <c r="W986" s="10">
        <v>0</v>
      </c>
      <c r="X986" s="8">
        <v>101</v>
      </c>
      <c r="Y986" s="10">
        <v>0</v>
      </c>
      <c r="Z986" s="8">
        <v>68</v>
      </c>
      <c r="AA986" s="10">
        <v>0</v>
      </c>
      <c r="AB986" s="8">
        <v>52</v>
      </c>
      <c r="AC986" s="10">
        <v>0</v>
      </c>
      <c r="AD986" s="8">
        <v>0</v>
      </c>
      <c r="AE986" s="10" t="s">
        <v>10</v>
      </c>
    </row>
    <row r="987" spans="1:31" x14ac:dyDescent="0.2">
      <c r="A987" s="17" t="s">
        <v>64</v>
      </c>
      <c r="B987" s="17" t="s">
        <v>499</v>
      </c>
      <c r="C987" s="4" t="s">
        <v>500</v>
      </c>
      <c r="D987" s="37" t="s">
        <v>31</v>
      </c>
      <c r="E987" s="4">
        <v>2015</v>
      </c>
      <c r="F987" s="5">
        <v>255878</v>
      </c>
      <c r="G987" s="6" t="s">
        <v>10</v>
      </c>
      <c r="H987" s="4">
        <v>9</v>
      </c>
      <c r="I987" s="4">
        <v>0</v>
      </c>
      <c r="J987" s="4">
        <v>9</v>
      </c>
      <c r="K987" s="6" t="s">
        <v>10</v>
      </c>
      <c r="L987" s="7">
        <v>28430.888888888901</v>
      </c>
      <c r="M987" s="6" t="s">
        <v>10</v>
      </c>
      <c r="N987" s="4">
        <v>0</v>
      </c>
      <c r="O987" s="6" t="s">
        <v>10</v>
      </c>
      <c r="P987" s="4" t="s">
        <v>10</v>
      </c>
      <c r="Q987" s="4" t="s">
        <v>10</v>
      </c>
      <c r="R987" s="4" t="s">
        <v>10</v>
      </c>
      <c r="S987" s="4" t="s">
        <v>10</v>
      </c>
      <c r="T987" s="4">
        <v>54</v>
      </c>
      <c r="U987" s="6" t="s">
        <v>10</v>
      </c>
      <c r="V987" s="4">
        <v>21</v>
      </c>
      <c r="W987" s="6" t="s">
        <v>10</v>
      </c>
      <c r="X987" s="4">
        <v>9</v>
      </c>
      <c r="Y987" s="6" t="s">
        <v>10</v>
      </c>
      <c r="Z987" s="4">
        <v>0</v>
      </c>
      <c r="AA987" s="6" t="s">
        <v>10</v>
      </c>
      <c r="AB987" s="4">
        <v>24</v>
      </c>
      <c r="AC987" s="6" t="s">
        <v>10</v>
      </c>
      <c r="AD987" s="4">
        <v>0</v>
      </c>
      <c r="AE987" s="6" t="s">
        <v>10</v>
      </c>
    </row>
    <row r="988" spans="1:31" x14ac:dyDescent="0.2">
      <c r="A988" s="36" t="s">
        <v>64</v>
      </c>
      <c r="B988" s="36" t="s">
        <v>499</v>
      </c>
      <c r="C988" s="8" t="s">
        <v>500</v>
      </c>
      <c r="D988" s="38" t="s">
        <v>31</v>
      </c>
      <c r="E988" s="8">
        <v>2016</v>
      </c>
      <c r="F988" s="9">
        <v>237274</v>
      </c>
      <c r="G988" s="10">
        <v>-7.2706524202940397</v>
      </c>
      <c r="H988" s="8">
        <v>20</v>
      </c>
      <c r="I988" s="8">
        <v>0</v>
      </c>
      <c r="J988" s="8">
        <v>20</v>
      </c>
      <c r="K988" s="10">
        <v>122.222222222222</v>
      </c>
      <c r="L988" s="11">
        <v>11863.7</v>
      </c>
      <c r="M988" s="10">
        <v>-58.271793589132301</v>
      </c>
      <c r="N988" s="8">
        <v>0</v>
      </c>
      <c r="O988" s="10" t="s">
        <v>10</v>
      </c>
      <c r="P988" s="8" t="s">
        <v>10</v>
      </c>
      <c r="Q988" s="8" t="s">
        <v>10</v>
      </c>
      <c r="R988" s="8" t="s">
        <v>10</v>
      </c>
      <c r="S988" s="8" t="s">
        <v>10</v>
      </c>
      <c r="T988" s="8">
        <v>54</v>
      </c>
      <c r="U988" s="10">
        <v>0</v>
      </c>
      <c r="V988" s="8">
        <v>21</v>
      </c>
      <c r="W988" s="10">
        <v>0</v>
      </c>
      <c r="X988" s="8">
        <v>9</v>
      </c>
      <c r="Y988" s="10">
        <v>0</v>
      </c>
      <c r="Z988" s="8">
        <v>0</v>
      </c>
      <c r="AA988" s="10" t="s">
        <v>10</v>
      </c>
      <c r="AB988" s="8">
        <v>24</v>
      </c>
      <c r="AC988" s="10">
        <v>0</v>
      </c>
      <c r="AD988" s="8">
        <v>0</v>
      </c>
      <c r="AE988" s="10" t="s">
        <v>10</v>
      </c>
    </row>
    <row r="989" spans="1:31" x14ac:dyDescent="0.2">
      <c r="A989" s="36" t="s">
        <v>64</v>
      </c>
      <c r="B989" s="36" t="s">
        <v>499</v>
      </c>
      <c r="C989" s="8" t="s">
        <v>500</v>
      </c>
      <c r="D989" s="38" t="s">
        <v>31</v>
      </c>
      <c r="E989" s="8">
        <v>2017</v>
      </c>
      <c r="F989" s="9">
        <v>249595</v>
      </c>
      <c r="G989" s="10">
        <v>5.19273076696141</v>
      </c>
      <c r="H989" s="8">
        <v>10</v>
      </c>
      <c r="I989" s="8">
        <v>0</v>
      </c>
      <c r="J989" s="8">
        <v>10</v>
      </c>
      <c r="K989" s="10">
        <v>-50</v>
      </c>
      <c r="L989" s="11">
        <v>24959.5</v>
      </c>
      <c r="M989" s="10">
        <v>110.38546153392301</v>
      </c>
      <c r="N989" s="8">
        <v>3</v>
      </c>
      <c r="O989" s="10" t="s">
        <v>67</v>
      </c>
      <c r="P989" s="8" t="s">
        <v>10</v>
      </c>
      <c r="Q989" s="8" t="s">
        <v>10</v>
      </c>
      <c r="R989" s="8" t="s">
        <v>10</v>
      </c>
      <c r="S989" s="8" t="s">
        <v>10</v>
      </c>
      <c r="T989" s="8">
        <v>47</v>
      </c>
      <c r="U989" s="10">
        <v>-12.962962962962999</v>
      </c>
      <c r="V989" s="8">
        <v>21</v>
      </c>
      <c r="W989" s="10">
        <v>0</v>
      </c>
      <c r="X989" s="8">
        <v>9</v>
      </c>
      <c r="Y989" s="10">
        <v>0</v>
      </c>
      <c r="Z989" s="8">
        <v>0</v>
      </c>
      <c r="AA989" s="10" t="s">
        <v>10</v>
      </c>
      <c r="AB989" s="8">
        <v>17</v>
      </c>
      <c r="AC989" s="10">
        <v>-29.1666666666667</v>
      </c>
      <c r="AD989" s="8">
        <v>0</v>
      </c>
      <c r="AE989" s="10" t="s">
        <v>10</v>
      </c>
    </row>
    <row r="990" spans="1:31" x14ac:dyDescent="0.2">
      <c r="A990" s="36" t="s">
        <v>64</v>
      </c>
      <c r="B990" s="36" t="s">
        <v>499</v>
      </c>
      <c r="C990" s="8" t="s">
        <v>500</v>
      </c>
      <c r="D990" s="38" t="s">
        <v>31</v>
      </c>
      <c r="E990" s="8">
        <v>2018</v>
      </c>
      <c r="F990" s="9">
        <v>244208</v>
      </c>
      <c r="G990" s="10">
        <v>-2.1582964402331801</v>
      </c>
      <c r="H990" s="8">
        <v>15</v>
      </c>
      <c r="I990" s="8">
        <v>0</v>
      </c>
      <c r="J990" s="8">
        <v>15</v>
      </c>
      <c r="K990" s="10">
        <v>50</v>
      </c>
      <c r="L990" s="11">
        <v>16280.5333333333</v>
      </c>
      <c r="M990" s="10">
        <v>-34.772197626822098</v>
      </c>
      <c r="N990" s="8">
        <v>0</v>
      </c>
      <c r="O990" s="10">
        <v>-100</v>
      </c>
      <c r="P990" s="8" t="s">
        <v>10</v>
      </c>
      <c r="Q990" s="8" t="s">
        <v>10</v>
      </c>
      <c r="R990" s="8" t="s">
        <v>10</v>
      </c>
      <c r="S990" s="8" t="s">
        <v>10</v>
      </c>
      <c r="T990" s="8">
        <v>48</v>
      </c>
      <c r="U990" s="10">
        <v>2.1276595744680802</v>
      </c>
      <c r="V990" s="8">
        <v>21</v>
      </c>
      <c r="W990" s="10">
        <v>0</v>
      </c>
      <c r="X990" s="8">
        <v>9</v>
      </c>
      <c r="Y990" s="10">
        <v>0</v>
      </c>
      <c r="Z990" s="8">
        <v>0</v>
      </c>
      <c r="AA990" s="10" t="s">
        <v>10</v>
      </c>
      <c r="AB990" s="8">
        <v>18</v>
      </c>
      <c r="AC990" s="10">
        <v>5.8823529411764701</v>
      </c>
      <c r="AD990" s="8">
        <v>0</v>
      </c>
      <c r="AE990" s="10" t="s">
        <v>10</v>
      </c>
    </row>
    <row r="991" spans="1:31" x14ac:dyDescent="0.2">
      <c r="A991" s="36" t="s">
        <v>64</v>
      </c>
      <c r="B991" s="36" t="s">
        <v>499</v>
      </c>
      <c r="C991" s="8" t="s">
        <v>500</v>
      </c>
      <c r="D991" s="38" t="s">
        <v>31</v>
      </c>
      <c r="E991" s="8">
        <v>2019</v>
      </c>
      <c r="F991" s="9">
        <v>229819</v>
      </c>
      <c r="G991" s="10">
        <v>-5.8921083666382703</v>
      </c>
      <c r="H991" s="8">
        <v>11</v>
      </c>
      <c r="I991" s="8">
        <v>1</v>
      </c>
      <c r="J991" s="8">
        <v>12</v>
      </c>
      <c r="K991" s="10">
        <v>-20</v>
      </c>
      <c r="L991" s="11">
        <v>19151.583333333299</v>
      </c>
      <c r="M991" s="10">
        <v>17.6348645417022</v>
      </c>
      <c r="N991" s="8">
        <v>1</v>
      </c>
      <c r="O991" s="10" t="s">
        <v>67</v>
      </c>
      <c r="P991" s="8" t="s">
        <v>10</v>
      </c>
      <c r="Q991" s="8" t="s">
        <v>10</v>
      </c>
      <c r="R991" s="8" t="s">
        <v>10</v>
      </c>
      <c r="S991" s="8" t="s">
        <v>10</v>
      </c>
      <c r="T991" s="8">
        <v>61</v>
      </c>
      <c r="U991" s="10">
        <v>27.0833333333333</v>
      </c>
      <c r="V991" s="8">
        <v>21</v>
      </c>
      <c r="W991" s="10">
        <v>0</v>
      </c>
      <c r="X991" s="8">
        <v>9</v>
      </c>
      <c r="Y991" s="10">
        <v>0</v>
      </c>
      <c r="Z991" s="8">
        <v>0</v>
      </c>
      <c r="AA991" s="10" t="s">
        <v>10</v>
      </c>
      <c r="AB991" s="8">
        <v>31</v>
      </c>
      <c r="AC991" s="10">
        <v>72.2222222222222</v>
      </c>
      <c r="AD991" s="8">
        <v>0</v>
      </c>
      <c r="AE991" s="10" t="s">
        <v>10</v>
      </c>
    </row>
    <row r="992" spans="1:31" x14ac:dyDescent="0.2">
      <c r="A992" s="17" t="s">
        <v>64</v>
      </c>
      <c r="B992" s="17" t="s">
        <v>497</v>
      </c>
      <c r="C992" s="4" t="s">
        <v>498</v>
      </c>
      <c r="D992" s="37" t="s">
        <v>31</v>
      </c>
      <c r="E992" s="4">
        <v>2015</v>
      </c>
      <c r="F992" s="5">
        <v>723480</v>
      </c>
      <c r="G992" s="6" t="s">
        <v>10</v>
      </c>
      <c r="H992" s="4">
        <v>123</v>
      </c>
      <c r="I992" s="4">
        <v>35</v>
      </c>
      <c r="J992" s="4">
        <v>158</v>
      </c>
      <c r="K992" s="6" t="s">
        <v>10</v>
      </c>
      <c r="L992" s="7">
        <v>4578.9873417721501</v>
      </c>
      <c r="M992" s="6" t="s">
        <v>10</v>
      </c>
      <c r="N992" s="4">
        <v>22</v>
      </c>
      <c r="O992" s="6" t="s">
        <v>10</v>
      </c>
      <c r="P992" s="4" t="s">
        <v>10</v>
      </c>
      <c r="Q992" s="4" t="s">
        <v>10</v>
      </c>
      <c r="R992" s="4" t="s">
        <v>10</v>
      </c>
      <c r="S992" s="4" t="s">
        <v>10</v>
      </c>
      <c r="T992" s="4">
        <v>173</v>
      </c>
      <c r="U992" s="6" t="s">
        <v>10</v>
      </c>
      <c r="V992" s="4">
        <v>31</v>
      </c>
      <c r="W992" s="6" t="s">
        <v>10</v>
      </c>
      <c r="X992" s="4">
        <v>37</v>
      </c>
      <c r="Y992" s="6" t="s">
        <v>10</v>
      </c>
      <c r="Z992" s="4">
        <v>0</v>
      </c>
      <c r="AA992" s="6" t="s">
        <v>10</v>
      </c>
      <c r="AB992" s="4">
        <v>105</v>
      </c>
      <c r="AC992" s="6" t="s">
        <v>10</v>
      </c>
      <c r="AD992" s="4">
        <v>0</v>
      </c>
      <c r="AE992" s="6" t="s">
        <v>10</v>
      </c>
    </row>
    <row r="993" spans="1:31" x14ac:dyDescent="0.2">
      <c r="A993" s="36" t="s">
        <v>64</v>
      </c>
      <c r="B993" s="36" t="s">
        <v>497</v>
      </c>
      <c r="C993" s="8" t="s">
        <v>498</v>
      </c>
      <c r="D993" s="38" t="s">
        <v>31</v>
      </c>
      <c r="E993" s="8">
        <v>2016</v>
      </c>
      <c r="F993" s="9">
        <v>687157</v>
      </c>
      <c r="G993" s="10">
        <v>-5.0205949024161001</v>
      </c>
      <c r="H993" s="8">
        <v>112</v>
      </c>
      <c r="I993" s="8">
        <v>26</v>
      </c>
      <c r="J993" s="8">
        <v>138</v>
      </c>
      <c r="K993" s="10">
        <v>-12.6582278481013</v>
      </c>
      <c r="L993" s="11">
        <v>4979.3985507246398</v>
      </c>
      <c r="M993" s="10">
        <v>8.7445362711467993</v>
      </c>
      <c r="N993" s="8">
        <v>23</v>
      </c>
      <c r="O993" s="10">
        <v>4.5454545454545396</v>
      </c>
      <c r="P993" s="8" t="s">
        <v>10</v>
      </c>
      <c r="Q993" s="8" t="s">
        <v>10</v>
      </c>
      <c r="R993" s="8" t="s">
        <v>10</v>
      </c>
      <c r="S993" s="8" t="s">
        <v>10</v>
      </c>
      <c r="T993" s="8">
        <v>191</v>
      </c>
      <c r="U993" s="10">
        <v>10.404624277456699</v>
      </c>
      <c r="V993" s="8">
        <v>43</v>
      </c>
      <c r="W993" s="10">
        <v>38.709677419354797</v>
      </c>
      <c r="X993" s="8">
        <v>43</v>
      </c>
      <c r="Y993" s="10">
        <v>16.2162162162162</v>
      </c>
      <c r="Z993" s="8">
        <v>0</v>
      </c>
      <c r="AA993" s="10" t="s">
        <v>10</v>
      </c>
      <c r="AB993" s="8">
        <v>105</v>
      </c>
      <c r="AC993" s="10">
        <v>0</v>
      </c>
      <c r="AD993" s="8">
        <v>0</v>
      </c>
      <c r="AE993" s="10" t="s">
        <v>10</v>
      </c>
    </row>
    <row r="994" spans="1:31" x14ac:dyDescent="0.2">
      <c r="A994" s="36" t="s">
        <v>64</v>
      </c>
      <c r="B994" s="36" t="s">
        <v>497</v>
      </c>
      <c r="C994" s="8" t="s">
        <v>498</v>
      </c>
      <c r="D994" s="38" t="s">
        <v>31</v>
      </c>
      <c r="E994" s="8">
        <v>2017</v>
      </c>
      <c r="F994" s="9">
        <v>762931</v>
      </c>
      <c r="G994" s="10">
        <v>11.0271742847704</v>
      </c>
      <c r="H994" s="8">
        <v>136</v>
      </c>
      <c r="I994" s="8">
        <v>17</v>
      </c>
      <c r="J994" s="8">
        <v>153</v>
      </c>
      <c r="K994" s="10">
        <v>10.869565217391299</v>
      </c>
      <c r="L994" s="11">
        <v>4986.4771241830103</v>
      </c>
      <c r="M994" s="10">
        <v>0.14215719802823701</v>
      </c>
      <c r="N994" s="8">
        <v>24</v>
      </c>
      <c r="O994" s="10">
        <v>4.3478260869565197</v>
      </c>
      <c r="P994" s="8" t="s">
        <v>10</v>
      </c>
      <c r="Q994" s="8" t="s">
        <v>10</v>
      </c>
      <c r="R994" s="8" t="s">
        <v>10</v>
      </c>
      <c r="S994" s="8" t="s">
        <v>10</v>
      </c>
      <c r="T994" s="8">
        <v>210</v>
      </c>
      <c r="U994" s="10">
        <v>9.9476439790575792</v>
      </c>
      <c r="V994" s="8">
        <v>43</v>
      </c>
      <c r="W994" s="10">
        <v>0</v>
      </c>
      <c r="X994" s="8">
        <v>45</v>
      </c>
      <c r="Y994" s="10">
        <v>4.65116279069768</v>
      </c>
      <c r="Z994" s="8">
        <v>1</v>
      </c>
      <c r="AA994" s="10" t="s">
        <v>67</v>
      </c>
      <c r="AB994" s="8">
        <v>121</v>
      </c>
      <c r="AC994" s="10">
        <v>15.2380952380952</v>
      </c>
      <c r="AD994" s="8">
        <v>0</v>
      </c>
      <c r="AE994" s="10" t="s">
        <v>10</v>
      </c>
    </row>
    <row r="995" spans="1:31" x14ac:dyDescent="0.2">
      <c r="A995" s="36" t="s">
        <v>64</v>
      </c>
      <c r="B995" s="36" t="s">
        <v>497</v>
      </c>
      <c r="C995" s="8" t="s">
        <v>498</v>
      </c>
      <c r="D995" s="38" t="s">
        <v>31</v>
      </c>
      <c r="E995" s="8">
        <v>2018</v>
      </c>
      <c r="F995" s="9">
        <v>746719</v>
      </c>
      <c r="G995" s="10">
        <v>-2.1249628079079299</v>
      </c>
      <c r="H995" s="8">
        <v>111</v>
      </c>
      <c r="I995" s="8">
        <v>30</v>
      </c>
      <c r="J995" s="8">
        <v>141</v>
      </c>
      <c r="K995" s="10">
        <v>-7.8431372549019702</v>
      </c>
      <c r="L995" s="11">
        <v>5295.8794326241104</v>
      </c>
      <c r="M995" s="10">
        <v>6.2048275914190496</v>
      </c>
      <c r="N995" s="8">
        <v>19</v>
      </c>
      <c r="O995" s="10">
        <v>-20.8333333333333</v>
      </c>
      <c r="P995" s="8" t="s">
        <v>10</v>
      </c>
      <c r="Q995" s="8" t="s">
        <v>10</v>
      </c>
      <c r="R995" s="8" t="s">
        <v>10</v>
      </c>
      <c r="S995" s="8" t="s">
        <v>10</v>
      </c>
      <c r="T995" s="8">
        <v>224</v>
      </c>
      <c r="U995" s="10">
        <v>6.6666666666666696</v>
      </c>
      <c r="V995" s="8">
        <v>40</v>
      </c>
      <c r="W995" s="10">
        <v>-6.9767441860465098</v>
      </c>
      <c r="X995" s="8">
        <v>33</v>
      </c>
      <c r="Y995" s="10">
        <v>-26.6666666666667</v>
      </c>
      <c r="Z995" s="8">
        <v>49</v>
      </c>
      <c r="AA995" s="10">
        <v>4800</v>
      </c>
      <c r="AB995" s="8">
        <v>102</v>
      </c>
      <c r="AC995" s="10">
        <v>-15.702479338843</v>
      </c>
      <c r="AD995" s="8">
        <v>0</v>
      </c>
      <c r="AE995" s="10" t="s">
        <v>10</v>
      </c>
    </row>
    <row r="996" spans="1:31" x14ac:dyDescent="0.2">
      <c r="A996" s="36" t="s">
        <v>64</v>
      </c>
      <c r="B996" s="36" t="s">
        <v>497</v>
      </c>
      <c r="C996" s="8" t="s">
        <v>498</v>
      </c>
      <c r="D996" s="38" t="s">
        <v>31</v>
      </c>
      <c r="E996" s="8">
        <v>2019</v>
      </c>
      <c r="F996" s="9">
        <v>757156</v>
      </c>
      <c r="G996" s="10">
        <v>1.3977145351866</v>
      </c>
      <c r="H996" s="8">
        <v>146</v>
      </c>
      <c r="I996" s="8">
        <v>18</v>
      </c>
      <c r="J996" s="8">
        <v>164</v>
      </c>
      <c r="K996" s="10">
        <v>16.312056737588598</v>
      </c>
      <c r="L996" s="11">
        <v>4616.8048780487798</v>
      </c>
      <c r="M996" s="10">
        <v>-12.8226966496262</v>
      </c>
      <c r="N996" s="8">
        <v>23</v>
      </c>
      <c r="O996" s="10">
        <v>21.052631578947398</v>
      </c>
      <c r="P996" s="8" t="s">
        <v>10</v>
      </c>
      <c r="Q996" s="8" t="s">
        <v>10</v>
      </c>
      <c r="R996" s="8" t="s">
        <v>10</v>
      </c>
      <c r="S996" s="8" t="s">
        <v>10</v>
      </c>
      <c r="T996" s="8">
        <v>258</v>
      </c>
      <c r="U996" s="10">
        <v>15.1785714285714</v>
      </c>
      <c r="V996" s="8">
        <v>65</v>
      </c>
      <c r="W996" s="10">
        <v>62.5</v>
      </c>
      <c r="X996" s="8">
        <v>25</v>
      </c>
      <c r="Y996" s="10">
        <v>-24.2424242424242</v>
      </c>
      <c r="Z996" s="8">
        <v>66</v>
      </c>
      <c r="AA996" s="10">
        <v>34.6938775510204</v>
      </c>
      <c r="AB996" s="8">
        <v>102</v>
      </c>
      <c r="AC996" s="10">
        <v>0</v>
      </c>
      <c r="AD996" s="8">
        <v>0</v>
      </c>
      <c r="AE996" s="10" t="s">
        <v>10</v>
      </c>
    </row>
    <row r="997" spans="1:31" x14ac:dyDescent="0.2">
      <c r="A997" s="36" t="s">
        <v>64</v>
      </c>
      <c r="B997" s="36" t="s">
        <v>497</v>
      </c>
      <c r="C997" s="8" t="s">
        <v>498</v>
      </c>
      <c r="D997" s="38" t="s">
        <v>31</v>
      </c>
      <c r="E997" s="8">
        <v>2020</v>
      </c>
      <c r="F997" s="9">
        <v>745774</v>
      </c>
      <c r="G997" s="10">
        <v>-1.5032569245967899</v>
      </c>
      <c r="H997" s="8">
        <v>129</v>
      </c>
      <c r="I997" s="8">
        <v>28</v>
      </c>
      <c r="J997" s="8">
        <v>157</v>
      </c>
      <c r="K997" s="10">
        <v>-4.2682926829268304</v>
      </c>
      <c r="L997" s="11">
        <v>4750.1528662420396</v>
      </c>
      <c r="M997" s="10">
        <v>2.8883176074275601</v>
      </c>
      <c r="N997" s="8">
        <v>28</v>
      </c>
      <c r="O997" s="10">
        <v>21.739130434782599</v>
      </c>
      <c r="P997" s="8" t="s">
        <v>10</v>
      </c>
      <c r="Q997" s="8" t="s">
        <v>10</v>
      </c>
      <c r="R997" s="8" t="s">
        <v>10</v>
      </c>
      <c r="S997" s="8" t="s">
        <v>10</v>
      </c>
      <c r="T997" s="8">
        <v>289</v>
      </c>
      <c r="U997" s="10">
        <v>12.015503875968999</v>
      </c>
      <c r="V997" s="8">
        <v>80</v>
      </c>
      <c r="W997" s="10">
        <v>23.076923076923102</v>
      </c>
      <c r="X997" s="8">
        <v>23</v>
      </c>
      <c r="Y997" s="10">
        <v>-8</v>
      </c>
      <c r="Z997" s="8">
        <v>86</v>
      </c>
      <c r="AA997" s="10">
        <v>30.303030303030301</v>
      </c>
      <c r="AB997" s="8">
        <v>100</v>
      </c>
      <c r="AC997" s="10">
        <v>-1.9607843137254899</v>
      </c>
      <c r="AD997" s="8">
        <v>0</v>
      </c>
      <c r="AE997" s="10" t="s">
        <v>10</v>
      </c>
    </row>
    <row r="998" spans="1:31" x14ac:dyDescent="0.2">
      <c r="A998" s="17" t="s">
        <v>70</v>
      </c>
      <c r="B998" s="17" t="s">
        <v>495</v>
      </c>
      <c r="C998" s="4" t="s">
        <v>496</v>
      </c>
      <c r="D998" s="37" t="s">
        <v>31</v>
      </c>
      <c r="E998" s="4">
        <v>2015</v>
      </c>
      <c r="F998" s="5">
        <v>500970</v>
      </c>
      <c r="G998" s="6" t="s">
        <v>10</v>
      </c>
      <c r="H998" s="4">
        <v>164</v>
      </c>
      <c r="I998" s="4">
        <v>37</v>
      </c>
      <c r="J998" s="4">
        <v>201</v>
      </c>
      <c r="K998" s="6" t="s">
        <v>10</v>
      </c>
      <c r="L998" s="7">
        <v>2492.38805970149</v>
      </c>
      <c r="M998" s="6" t="s">
        <v>10</v>
      </c>
      <c r="N998" s="4">
        <v>54</v>
      </c>
      <c r="O998" s="6" t="s">
        <v>10</v>
      </c>
      <c r="P998" s="4" t="s">
        <v>10</v>
      </c>
      <c r="Q998" s="4" t="s">
        <v>10</v>
      </c>
      <c r="R998" s="4" t="s">
        <v>10</v>
      </c>
      <c r="S998" s="4" t="s">
        <v>10</v>
      </c>
      <c r="T998" s="4">
        <v>376</v>
      </c>
      <c r="U998" s="6" t="s">
        <v>10</v>
      </c>
      <c r="V998" s="4">
        <v>163</v>
      </c>
      <c r="W998" s="6" t="s">
        <v>10</v>
      </c>
      <c r="X998" s="4">
        <v>87</v>
      </c>
      <c r="Y998" s="6" t="s">
        <v>10</v>
      </c>
      <c r="Z998" s="4">
        <v>0</v>
      </c>
      <c r="AA998" s="6" t="s">
        <v>10</v>
      </c>
      <c r="AB998" s="4">
        <v>126</v>
      </c>
      <c r="AC998" s="6" t="s">
        <v>10</v>
      </c>
      <c r="AD998" s="4">
        <v>0</v>
      </c>
      <c r="AE998" s="6" t="s">
        <v>10</v>
      </c>
    </row>
    <row r="999" spans="1:31" x14ac:dyDescent="0.2">
      <c r="A999" s="36" t="s">
        <v>70</v>
      </c>
      <c r="B999" s="36" t="s">
        <v>495</v>
      </c>
      <c r="C999" s="8" t="s">
        <v>496</v>
      </c>
      <c r="D999" s="38" t="s">
        <v>31</v>
      </c>
      <c r="E999" s="8">
        <v>2016</v>
      </c>
      <c r="F999" s="9">
        <v>501992</v>
      </c>
      <c r="G999" s="10">
        <v>0.20400423179032201</v>
      </c>
      <c r="H999" s="8">
        <v>160</v>
      </c>
      <c r="I999" s="8">
        <v>73</v>
      </c>
      <c r="J999" s="8">
        <v>233</v>
      </c>
      <c r="K999" s="10">
        <v>15.920398009950199</v>
      </c>
      <c r="L999" s="11">
        <v>2154.4721030042901</v>
      </c>
      <c r="M999" s="10">
        <v>-13.5579190961809</v>
      </c>
      <c r="N999" s="8">
        <v>27</v>
      </c>
      <c r="O999" s="10">
        <v>-50</v>
      </c>
      <c r="P999" s="8" t="s">
        <v>10</v>
      </c>
      <c r="Q999" s="8" t="s">
        <v>10</v>
      </c>
      <c r="R999" s="8" t="s">
        <v>10</v>
      </c>
      <c r="S999" s="8" t="s">
        <v>10</v>
      </c>
      <c r="T999" s="8">
        <v>325</v>
      </c>
      <c r="U999" s="10">
        <v>-13.563829787234001</v>
      </c>
      <c r="V999" s="8">
        <v>159</v>
      </c>
      <c r="W999" s="10">
        <v>-2.4539877300613502</v>
      </c>
      <c r="X999" s="8">
        <v>55</v>
      </c>
      <c r="Y999" s="10">
        <v>-36.781609195402297</v>
      </c>
      <c r="Z999" s="8">
        <v>0</v>
      </c>
      <c r="AA999" s="10" t="s">
        <v>10</v>
      </c>
      <c r="AB999" s="8">
        <v>111</v>
      </c>
      <c r="AC999" s="10">
        <v>-11.9047619047619</v>
      </c>
      <c r="AD999" s="8">
        <v>0</v>
      </c>
      <c r="AE999" s="10" t="s">
        <v>10</v>
      </c>
    </row>
    <row r="1000" spans="1:31" x14ac:dyDescent="0.2">
      <c r="A1000" s="36" t="s">
        <v>70</v>
      </c>
      <c r="B1000" s="36" t="s">
        <v>495</v>
      </c>
      <c r="C1000" s="8" t="s">
        <v>496</v>
      </c>
      <c r="D1000" s="38" t="s">
        <v>31</v>
      </c>
      <c r="E1000" s="8">
        <v>2017</v>
      </c>
      <c r="F1000" s="9">
        <v>494672</v>
      </c>
      <c r="G1000" s="10">
        <v>-1.45819056877401</v>
      </c>
      <c r="H1000" s="8">
        <v>187</v>
      </c>
      <c r="I1000" s="8">
        <v>21</v>
      </c>
      <c r="J1000" s="8">
        <v>208</v>
      </c>
      <c r="K1000" s="10">
        <v>-10.7296137339056</v>
      </c>
      <c r="L1000" s="11">
        <v>2378.23076923077</v>
      </c>
      <c r="M1000" s="10">
        <v>10.385776910940599</v>
      </c>
      <c r="N1000" s="8">
        <v>48</v>
      </c>
      <c r="O1000" s="10">
        <v>77.7777777777778</v>
      </c>
      <c r="P1000" s="8" t="s">
        <v>10</v>
      </c>
      <c r="Q1000" s="8" t="s">
        <v>10</v>
      </c>
      <c r="R1000" s="8" t="s">
        <v>10</v>
      </c>
      <c r="S1000" s="8" t="s">
        <v>10</v>
      </c>
      <c r="T1000" s="8">
        <v>423</v>
      </c>
      <c r="U1000" s="10">
        <v>30.153846153846199</v>
      </c>
      <c r="V1000" s="8">
        <v>213</v>
      </c>
      <c r="W1000" s="10">
        <v>33.962264150943398</v>
      </c>
      <c r="X1000" s="8">
        <v>68</v>
      </c>
      <c r="Y1000" s="10">
        <v>23.636363636363601</v>
      </c>
      <c r="Z1000" s="8">
        <v>39</v>
      </c>
      <c r="AA1000" s="10" t="s">
        <v>67</v>
      </c>
      <c r="AB1000" s="8">
        <v>103</v>
      </c>
      <c r="AC1000" s="10">
        <v>-7.20720720720721</v>
      </c>
      <c r="AD1000" s="8">
        <v>0</v>
      </c>
      <c r="AE1000" s="10" t="s">
        <v>10</v>
      </c>
    </row>
    <row r="1001" spans="1:31" x14ac:dyDescent="0.2">
      <c r="A1001" s="36" t="s">
        <v>70</v>
      </c>
      <c r="B1001" s="36" t="s">
        <v>495</v>
      </c>
      <c r="C1001" s="8" t="s">
        <v>496</v>
      </c>
      <c r="D1001" s="38" t="s">
        <v>31</v>
      </c>
      <c r="E1001" s="8">
        <v>2018</v>
      </c>
      <c r="F1001" s="9">
        <v>517913</v>
      </c>
      <c r="G1001" s="10">
        <v>4.6982647087362901</v>
      </c>
      <c r="H1001" s="8">
        <v>154</v>
      </c>
      <c r="I1001" s="8">
        <v>45</v>
      </c>
      <c r="J1001" s="8">
        <v>199</v>
      </c>
      <c r="K1001" s="10">
        <v>-4.3269230769230704</v>
      </c>
      <c r="L1001" s="11">
        <v>2602.5778894472401</v>
      </c>
      <c r="M1001" s="10">
        <v>9.4333621076238696</v>
      </c>
      <c r="N1001" s="8">
        <v>45</v>
      </c>
      <c r="O1001" s="10">
        <v>-6.25</v>
      </c>
      <c r="P1001" s="8" t="s">
        <v>10</v>
      </c>
      <c r="Q1001" s="8" t="s">
        <v>10</v>
      </c>
      <c r="R1001" s="8" t="s">
        <v>10</v>
      </c>
      <c r="S1001" s="8" t="s">
        <v>10</v>
      </c>
      <c r="T1001" s="8">
        <v>385</v>
      </c>
      <c r="U1001" s="10">
        <v>-8.9834515366430292</v>
      </c>
      <c r="V1001" s="8">
        <v>213</v>
      </c>
      <c r="W1001" s="10">
        <v>0</v>
      </c>
      <c r="X1001" s="8">
        <v>48</v>
      </c>
      <c r="Y1001" s="10">
        <v>-29.411764705882302</v>
      </c>
      <c r="Z1001" s="8">
        <v>24</v>
      </c>
      <c r="AA1001" s="10">
        <v>-38.461538461538503</v>
      </c>
      <c r="AB1001" s="8">
        <v>100</v>
      </c>
      <c r="AC1001" s="10">
        <v>-2.9126213592233001</v>
      </c>
      <c r="AD1001" s="8">
        <v>0</v>
      </c>
      <c r="AE1001" s="10" t="s">
        <v>10</v>
      </c>
    </row>
    <row r="1002" spans="1:31" x14ac:dyDescent="0.2">
      <c r="A1002" s="36" t="s">
        <v>70</v>
      </c>
      <c r="B1002" s="36" t="s">
        <v>495</v>
      </c>
      <c r="C1002" s="8" t="s">
        <v>496</v>
      </c>
      <c r="D1002" s="38" t="s">
        <v>31</v>
      </c>
      <c r="E1002" s="8">
        <v>2019</v>
      </c>
      <c r="F1002" s="9">
        <v>519913</v>
      </c>
      <c r="G1002" s="10">
        <v>0.38616524396954999</v>
      </c>
      <c r="H1002" s="8">
        <v>164</v>
      </c>
      <c r="I1002" s="8">
        <v>85</v>
      </c>
      <c r="J1002" s="8">
        <v>249</v>
      </c>
      <c r="K1002" s="10">
        <v>25.125628140703501</v>
      </c>
      <c r="L1002" s="11">
        <v>2088.0040160642602</v>
      </c>
      <c r="M1002" s="10">
        <v>-19.771699262851602</v>
      </c>
      <c r="N1002" s="8">
        <v>40</v>
      </c>
      <c r="O1002" s="10">
        <v>-11.1111111111111</v>
      </c>
      <c r="P1002" s="8" t="s">
        <v>10</v>
      </c>
      <c r="Q1002" s="8" t="s">
        <v>10</v>
      </c>
      <c r="R1002" s="8" t="s">
        <v>10</v>
      </c>
      <c r="S1002" s="8" t="s">
        <v>10</v>
      </c>
      <c r="T1002" s="8">
        <v>332</v>
      </c>
      <c r="U1002" s="10">
        <v>-13.7662337662338</v>
      </c>
      <c r="V1002" s="8">
        <v>186</v>
      </c>
      <c r="W1002" s="10">
        <v>-12.6760563380282</v>
      </c>
      <c r="X1002" s="8">
        <v>35</v>
      </c>
      <c r="Y1002" s="10">
        <v>-27.0833333333333</v>
      </c>
      <c r="Z1002" s="8">
        <v>12</v>
      </c>
      <c r="AA1002" s="10">
        <v>-50</v>
      </c>
      <c r="AB1002" s="8">
        <v>99</v>
      </c>
      <c r="AC1002" s="10">
        <v>-1</v>
      </c>
      <c r="AD1002" s="8">
        <v>0</v>
      </c>
      <c r="AE1002" s="10" t="s">
        <v>10</v>
      </c>
    </row>
    <row r="1003" spans="1:31" x14ac:dyDescent="0.2">
      <c r="A1003" s="17" t="s">
        <v>64</v>
      </c>
      <c r="B1003" s="17" t="s">
        <v>493</v>
      </c>
      <c r="C1003" s="4" t="s">
        <v>494</v>
      </c>
      <c r="D1003" s="37" t="s">
        <v>31</v>
      </c>
      <c r="E1003" s="4">
        <v>2015</v>
      </c>
      <c r="F1003" s="5">
        <v>1203629</v>
      </c>
      <c r="G1003" s="6" t="s">
        <v>10</v>
      </c>
      <c r="H1003" s="4">
        <v>278</v>
      </c>
      <c r="I1003" s="4">
        <v>48</v>
      </c>
      <c r="J1003" s="4">
        <v>326</v>
      </c>
      <c r="K1003" s="6" t="s">
        <v>10</v>
      </c>
      <c r="L1003" s="7">
        <v>3692.1134969325199</v>
      </c>
      <c r="M1003" s="6" t="s">
        <v>10</v>
      </c>
      <c r="N1003" s="4">
        <v>51</v>
      </c>
      <c r="O1003" s="6" t="s">
        <v>10</v>
      </c>
      <c r="P1003" s="4" t="s">
        <v>10</v>
      </c>
      <c r="Q1003" s="4" t="s">
        <v>10</v>
      </c>
      <c r="R1003" s="4" t="s">
        <v>10</v>
      </c>
      <c r="S1003" s="4" t="s">
        <v>10</v>
      </c>
      <c r="T1003" s="4">
        <v>500</v>
      </c>
      <c r="U1003" s="6" t="s">
        <v>10</v>
      </c>
      <c r="V1003" s="4">
        <v>207</v>
      </c>
      <c r="W1003" s="6" t="s">
        <v>10</v>
      </c>
      <c r="X1003" s="4">
        <v>50</v>
      </c>
      <c r="Y1003" s="6" t="s">
        <v>10</v>
      </c>
      <c r="Z1003" s="4">
        <v>27</v>
      </c>
      <c r="AA1003" s="6" t="s">
        <v>10</v>
      </c>
      <c r="AB1003" s="4">
        <v>216</v>
      </c>
      <c r="AC1003" s="6" t="s">
        <v>10</v>
      </c>
      <c r="AD1003" s="4">
        <v>0</v>
      </c>
      <c r="AE1003" s="6" t="s">
        <v>10</v>
      </c>
    </row>
    <row r="1004" spans="1:31" x14ac:dyDescent="0.2">
      <c r="A1004" s="36" t="s">
        <v>64</v>
      </c>
      <c r="B1004" s="36" t="s">
        <v>493</v>
      </c>
      <c r="C1004" s="8" t="s">
        <v>494</v>
      </c>
      <c r="D1004" s="38" t="s">
        <v>31</v>
      </c>
      <c r="E1004" s="8">
        <v>2016</v>
      </c>
      <c r="F1004" s="9">
        <v>1231811</v>
      </c>
      <c r="G1004" s="10">
        <v>2.34141915822899</v>
      </c>
      <c r="H1004" s="8">
        <v>225</v>
      </c>
      <c r="I1004" s="8">
        <v>37</v>
      </c>
      <c r="J1004" s="8">
        <v>262</v>
      </c>
      <c r="K1004" s="10">
        <v>-19.631901840490801</v>
      </c>
      <c r="L1004" s="11">
        <v>4701.5687022900802</v>
      </c>
      <c r="M1004" s="10">
        <v>27.340849792300201</v>
      </c>
      <c r="N1004" s="8">
        <v>33</v>
      </c>
      <c r="O1004" s="10">
        <v>-35.294117647058798</v>
      </c>
      <c r="P1004" s="8" t="s">
        <v>10</v>
      </c>
      <c r="Q1004" s="8" t="s">
        <v>10</v>
      </c>
      <c r="R1004" s="8" t="s">
        <v>10</v>
      </c>
      <c r="S1004" s="8" t="s">
        <v>10</v>
      </c>
      <c r="T1004" s="8">
        <v>500</v>
      </c>
      <c r="U1004" s="10">
        <v>0</v>
      </c>
      <c r="V1004" s="8">
        <v>184</v>
      </c>
      <c r="W1004" s="10">
        <v>-11.1111111111111</v>
      </c>
      <c r="X1004" s="8">
        <v>46</v>
      </c>
      <c r="Y1004" s="10">
        <v>-8</v>
      </c>
      <c r="Z1004" s="8">
        <v>17</v>
      </c>
      <c r="AA1004" s="10">
        <v>-37.037037037037003</v>
      </c>
      <c r="AB1004" s="8">
        <v>253</v>
      </c>
      <c r="AC1004" s="10">
        <v>17.129629629629601</v>
      </c>
      <c r="AD1004" s="8">
        <v>0</v>
      </c>
      <c r="AE1004" s="10" t="s">
        <v>10</v>
      </c>
    </row>
    <row r="1005" spans="1:31" x14ac:dyDescent="0.2">
      <c r="A1005" s="36" t="s">
        <v>64</v>
      </c>
      <c r="B1005" s="36" t="s">
        <v>493</v>
      </c>
      <c r="C1005" s="8" t="s">
        <v>494</v>
      </c>
      <c r="D1005" s="38" t="s">
        <v>31</v>
      </c>
      <c r="E1005" s="8">
        <v>2017</v>
      </c>
      <c r="F1005" s="9">
        <v>1249597</v>
      </c>
      <c r="G1005" s="10">
        <v>1.44389033707282</v>
      </c>
      <c r="H1005" s="8">
        <v>218</v>
      </c>
      <c r="I1005" s="8">
        <v>42</v>
      </c>
      <c r="J1005" s="8">
        <v>260</v>
      </c>
      <c r="K1005" s="10">
        <v>-0.76335877862595503</v>
      </c>
      <c r="L1005" s="11">
        <v>4806.1423076923102</v>
      </c>
      <c r="M1005" s="10">
        <v>2.2242279550502801</v>
      </c>
      <c r="N1005" s="8">
        <v>41</v>
      </c>
      <c r="O1005" s="10">
        <v>24.2424242424242</v>
      </c>
      <c r="P1005" s="8" t="s">
        <v>10</v>
      </c>
      <c r="Q1005" s="8" t="s">
        <v>10</v>
      </c>
      <c r="R1005" s="8" t="s">
        <v>10</v>
      </c>
      <c r="S1005" s="8" t="s">
        <v>10</v>
      </c>
      <c r="T1005" s="8">
        <v>499</v>
      </c>
      <c r="U1005" s="10">
        <v>-0.2</v>
      </c>
      <c r="V1005" s="8">
        <v>177</v>
      </c>
      <c r="W1005" s="10">
        <v>-3.8043478260869499</v>
      </c>
      <c r="X1005" s="8">
        <v>41</v>
      </c>
      <c r="Y1005" s="10">
        <v>-10.869565217391299</v>
      </c>
      <c r="Z1005" s="8">
        <v>17</v>
      </c>
      <c r="AA1005" s="10">
        <v>0</v>
      </c>
      <c r="AB1005" s="8">
        <v>264</v>
      </c>
      <c r="AC1005" s="10">
        <v>4.3478260869565197</v>
      </c>
      <c r="AD1005" s="8">
        <v>0</v>
      </c>
      <c r="AE1005" s="10" t="s">
        <v>10</v>
      </c>
    </row>
    <row r="1006" spans="1:31" x14ac:dyDescent="0.2">
      <c r="A1006" s="36" t="s">
        <v>64</v>
      </c>
      <c r="B1006" s="36" t="s">
        <v>493</v>
      </c>
      <c r="C1006" s="8" t="s">
        <v>494</v>
      </c>
      <c r="D1006" s="38" t="s">
        <v>31</v>
      </c>
      <c r="E1006" s="8">
        <v>2018</v>
      </c>
      <c r="F1006" s="9">
        <v>1319789</v>
      </c>
      <c r="G1006" s="10">
        <v>5.61717097592265</v>
      </c>
      <c r="H1006" s="8">
        <v>260</v>
      </c>
      <c r="I1006" s="8">
        <v>32</v>
      </c>
      <c r="J1006" s="8">
        <v>292</v>
      </c>
      <c r="K1006" s="10">
        <v>12.307692307692299</v>
      </c>
      <c r="L1006" s="11">
        <v>4519.8253424657496</v>
      </c>
      <c r="M1006" s="10">
        <v>-5.9573135145894396</v>
      </c>
      <c r="N1006" s="8">
        <v>56</v>
      </c>
      <c r="O1006" s="10">
        <v>36.585365853658502</v>
      </c>
      <c r="P1006" s="8" t="s">
        <v>10</v>
      </c>
      <c r="Q1006" s="8" t="s">
        <v>10</v>
      </c>
      <c r="R1006" s="8" t="s">
        <v>10</v>
      </c>
      <c r="S1006" s="8" t="s">
        <v>10</v>
      </c>
      <c r="T1006" s="8">
        <v>528</v>
      </c>
      <c r="U1006" s="10">
        <v>5.8116232464929798</v>
      </c>
      <c r="V1006" s="8">
        <v>198</v>
      </c>
      <c r="W1006" s="10">
        <v>11.864406779661</v>
      </c>
      <c r="X1006" s="8">
        <v>43</v>
      </c>
      <c r="Y1006" s="10">
        <v>4.8780487804878101</v>
      </c>
      <c r="Z1006" s="8">
        <v>22</v>
      </c>
      <c r="AA1006" s="10">
        <v>29.411764705882401</v>
      </c>
      <c r="AB1006" s="8">
        <v>265</v>
      </c>
      <c r="AC1006" s="10">
        <v>0.37878787878789</v>
      </c>
      <c r="AD1006" s="8">
        <v>0</v>
      </c>
      <c r="AE1006" s="10" t="s">
        <v>10</v>
      </c>
    </row>
    <row r="1007" spans="1:31" x14ac:dyDescent="0.2">
      <c r="A1007" s="36" t="s">
        <v>64</v>
      </c>
      <c r="B1007" s="36" t="s">
        <v>493</v>
      </c>
      <c r="C1007" s="8" t="s">
        <v>494</v>
      </c>
      <c r="D1007" s="38" t="s">
        <v>31</v>
      </c>
      <c r="E1007" s="8">
        <v>2019</v>
      </c>
      <c r="F1007" s="9">
        <v>1413559</v>
      </c>
      <c r="G1007" s="10">
        <v>7.1049235900587204</v>
      </c>
      <c r="H1007" s="8">
        <v>238</v>
      </c>
      <c r="I1007" s="8">
        <v>37</v>
      </c>
      <c r="J1007" s="8">
        <v>275</v>
      </c>
      <c r="K1007" s="10">
        <v>-5.8219178082191796</v>
      </c>
      <c r="L1007" s="11">
        <v>5140.2145454545498</v>
      </c>
      <c r="M1007" s="10">
        <v>13.725955230171399</v>
      </c>
      <c r="N1007" s="8">
        <v>48</v>
      </c>
      <c r="O1007" s="10">
        <v>-14.285714285714301</v>
      </c>
      <c r="P1007" s="8" t="s">
        <v>10</v>
      </c>
      <c r="Q1007" s="8" t="s">
        <v>10</v>
      </c>
      <c r="R1007" s="8" t="s">
        <v>10</v>
      </c>
      <c r="S1007" s="8" t="s">
        <v>10</v>
      </c>
      <c r="T1007" s="8">
        <v>576</v>
      </c>
      <c r="U1007" s="10">
        <v>9.0909090909090793</v>
      </c>
      <c r="V1007" s="8">
        <v>207</v>
      </c>
      <c r="W1007" s="10">
        <v>4.5454545454545396</v>
      </c>
      <c r="X1007" s="8">
        <v>38</v>
      </c>
      <c r="Y1007" s="10">
        <v>-11.6279069767442</v>
      </c>
      <c r="Z1007" s="8">
        <v>56</v>
      </c>
      <c r="AA1007" s="10">
        <v>154.54545454545499</v>
      </c>
      <c r="AB1007" s="8">
        <v>275</v>
      </c>
      <c r="AC1007" s="10">
        <v>3.7735849056603801</v>
      </c>
      <c r="AD1007" s="8">
        <v>0</v>
      </c>
      <c r="AE1007" s="10" t="s">
        <v>10</v>
      </c>
    </row>
    <row r="1008" spans="1:31" x14ac:dyDescent="0.2">
      <c r="A1008" s="36" t="s">
        <v>64</v>
      </c>
      <c r="B1008" s="36" t="s">
        <v>493</v>
      </c>
      <c r="C1008" s="8" t="s">
        <v>494</v>
      </c>
      <c r="D1008" s="38" t="s">
        <v>31</v>
      </c>
      <c r="E1008" s="8">
        <v>2020</v>
      </c>
      <c r="F1008" s="9">
        <v>1323314</v>
      </c>
      <c r="G1008" s="10">
        <v>-6.3842400635558896</v>
      </c>
      <c r="H1008" s="8">
        <v>256</v>
      </c>
      <c r="I1008" s="8">
        <v>54</v>
      </c>
      <c r="J1008" s="8">
        <v>310</v>
      </c>
      <c r="K1008" s="10">
        <v>12.7272727272727</v>
      </c>
      <c r="L1008" s="11">
        <v>4268.7548387096804</v>
      </c>
      <c r="M1008" s="10">
        <v>-16.953761346702802</v>
      </c>
      <c r="N1008" s="8">
        <v>73</v>
      </c>
      <c r="O1008" s="10">
        <v>52.0833333333333</v>
      </c>
      <c r="P1008" s="8" t="s">
        <v>10</v>
      </c>
      <c r="Q1008" s="8" t="s">
        <v>10</v>
      </c>
      <c r="R1008" s="8" t="s">
        <v>10</v>
      </c>
      <c r="S1008" s="8" t="s">
        <v>10</v>
      </c>
      <c r="T1008" s="8">
        <v>622</v>
      </c>
      <c r="U1008" s="10">
        <v>7.9861111111111196</v>
      </c>
      <c r="V1008" s="8">
        <v>208</v>
      </c>
      <c r="W1008" s="10">
        <v>0.483091787439616</v>
      </c>
      <c r="X1008" s="8">
        <v>39</v>
      </c>
      <c r="Y1008" s="10">
        <v>2.6315789473684301</v>
      </c>
      <c r="Z1008" s="8">
        <v>98</v>
      </c>
      <c r="AA1008" s="10">
        <v>75</v>
      </c>
      <c r="AB1008" s="8">
        <v>277</v>
      </c>
      <c r="AC1008" s="10">
        <v>0.72727272727273196</v>
      </c>
      <c r="AD1008" s="8">
        <v>0</v>
      </c>
      <c r="AE1008" s="10" t="s">
        <v>10</v>
      </c>
    </row>
    <row r="1009" spans="1:31" x14ac:dyDescent="0.2">
      <c r="A1009" s="17" t="s">
        <v>70</v>
      </c>
      <c r="B1009" s="17" t="s">
        <v>491</v>
      </c>
      <c r="C1009" s="4" t="s">
        <v>492</v>
      </c>
      <c r="D1009" s="37" t="s">
        <v>31</v>
      </c>
      <c r="E1009" s="4">
        <v>2015</v>
      </c>
      <c r="F1009" s="5">
        <v>4944748</v>
      </c>
      <c r="G1009" s="6" t="s">
        <v>10</v>
      </c>
      <c r="H1009" s="4">
        <v>472</v>
      </c>
      <c r="I1009" s="4">
        <v>153</v>
      </c>
      <c r="J1009" s="4">
        <v>625</v>
      </c>
      <c r="K1009" s="6" t="s">
        <v>10</v>
      </c>
      <c r="L1009" s="7">
        <v>7911.5968000000003</v>
      </c>
      <c r="M1009" s="6" t="s">
        <v>10</v>
      </c>
      <c r="N1009" s="4">
        <v>43</v>
      </c>
      <c r="O1009" s="6" t="s">
        <v>10</v>
      </c>
      <c r="P1009" s="4" t="s">
        <v>10</v>
      </c>
      <c r="Q1009" s="4" t="s">
        <v>10</v>
      </c>
      <c r="R1009" s="4" t="s">
        <v>10</v>
      </c>
      <c r="S1009" s="4" t="s">
        <v>10</v>
      </c>
      <c r="T1009" s="4">
        <v>910</v>
      </c>
      <c r="U1009" s="6" t="s">
        <v>10</v>
      </c>
      <c r="V1009" s="4">
        <v>187</v>
      </c>
      <c r="W1009" s="6" t="s">
        <v>10</v>
      </c>
      <c r="X1009" s="4">
        <v>257</v>
      </c>
      <c r="Y1009" s="6" t="s">
        <v>10</v>
      </c>
      <c r="Z1009" s="4">
        <v>0</v>
      </c>
      <c r="AA1009" s="6" t="s">
        <v>10</v>
      </c>
      <c r="AB1009" s="4">
        <v>281</v>
      </c>
      <c r="AC1009" s="6" t="s">
        <v>10</v>
      </c>
      <c r="AD1009" s="4">
        <v>185</v>
      </c>
      <c r="AE1009" s="6" t="s">
        <v>10</v>
      </c>
    </row>
    <row r="1010" spans="1:31" x14ac:dyDescent="0.2">
      <c r="A1010" s="36" t="s">
        <v>70</v>
      </c>
      <c r="B1010" s="36" t="s">
        <v>491</v>
      </c>
      <c r="C1010" s="8" t="s">
        <v>492</v>
      </c>
      <c r="D1010" s="38" t="s">
        <v>31</v>
      </c>
      <c r="E1010" s="8">
        <v>2016</v>
      </c>
      <c r="F1010" s="9">
        <v>4903772</v>
      </c>
      <c r="G1010" s="10">
        <v>-0.82867721469324096</v>
      </c>
      <c r="H1010" s="8">
        <v>442</v>
      </c>
      <c r="I1010" s="8">
        <v>102</v>
      </c>
      <c r="J1010" s="8">
        <v>544</v>
      </c>
      <c r="K1010" s="10">
        <v>-12.96</v>
      </c>
      <c r="L1010" s="11">
        <v>9014.2867647058792</v>
      </c>
      <c r="M1010" s="10">
        <v>13.9376410676778</v>
      </c>
      <c r="N1010" s="8">
        <v>20</v>
      </c>
      <c r="O1010" s="10">
        <v>-53.488372093023301</v>
      </c>
      <c r="P1010" s="8" t="s">
        <v>10</v>
      </c>
      <c r="Q1010" s="8" t="s">
        <v>10</v>
      </c>
      <c r="R1010" s="8" t="s">
        <v>10</v>
      </c>
      <c r="S1010" s="8" t="s">
        <v>10</v>
      </c>
      <c r="T1010" s="8">
        <v>904</v>
      </c>
      <c r="U1010" s="10">
        <v>-0.659340659340657</v>
      </c>
      <c r="V1010" s="8">
        <v>196</v>
      </c>
      <c r="W1010" s="10">
        <v>4.8128342245989302</v>
      </c>
      <c r="X1010" s="8">
        <v>226</v>
      </c>
      <c r="Y1010" s="10">
        <v>-12.0622568093385</v>
      </c>
      <c r="Z1010" s="8">
        <v>0</v>
      </c>
      <c r="AA1010" s="10" t="s">
        <v>10</v>
      </c>
      <c r="AB1010" s="8">
        <v>297</v>
      </c>
      <c r="AC1010" s="10">
        <v>5.6939501779359496</v>
      </c>
      <c r="AD1010" s="8">
        <v>185</v>
      </c>
      <c r="AE1010" s="10">
        <v>0</v>
      </c>
    </row>
    <row r="1011" spans="1:31" x14ac:dyDescent="0.2">
      <c r="A1011" s="36" t="s">
        <v>70</v>
      </c>
      <c r="B1011" s="36" t="s">
        <v>491</v>
      </c>
      <c r="C1011" s="8" t="s">
        <v>492</v>
      </c>
      <c r="D1011" s="38" t="s">
        <v>31</v>
      </c>
      <c r="E1011" s="8">
        <v>2017</v>
      </c>
      <c r="F1011" s="9">
        <v>5382710</v>
      </c>
      <c r="G1011" s="10">
        <v>9.76672651175463</v>
      </c>
      <c r="H1011" s="8">
        <v>437</v>
      </c>
      <c r="I1011" s="8">
        <v>88</v>
      </c>
      <c r="J1011" s="8">
        <v>525</v>
      </c>
      <c r="K1011" s="10">
        <v>-3.4926470588235299</v>
      </c>
      <c r="L1011" s="11">
        <v>10252.780952380999</v>
      </c>
      <c r="M1011" s="10">
        <v>13.739236614084801</v>
      </c>
      <c r="N1011" s="8">
        <v>35</v>
      </c>
      <c r="O1011" s="10">
        <v>75</v>
      </c>
      <c r="P1011" s="8" t="s">
        <v>10</v>
      </c>
      <c r="Q1011" s="8" t="s">
        <v>10</v>
      </c>
      <c r="R1011" s="8" t="s">
        <v>10</v>
      </c>
      <c r="S1011" s="8" t="s">
        <v>10</v>
      </c>
      <c r="T1011" s="8">
        <v>923</v>
      </c>
      <c r="U1011" s="10">
        <v>2.1017699115044102</v>
      </c>
      <c r="V1011" s="8">
        <v>196</v>
      </c>
      <c r="W1011" s="10">
        <v>0</v>
      </c>
      <c r="X1011" s="8">
        <v>193</v>
      </c>
      <c r="Y1011" s="10">
        <v>-14.6017699115044</v>
      </c>
      <c r="Z1011" s="8">
        <v>113</v>
      </c>
      <c r="AA1011" s="10" t="s">
        <v>67</v>
      </c>
      <c r="AB1011" s="8">
        <v>236</v>
      </c>
      <c r="AC1011" s="10">
        <v>-20.538720538720501</v>
      </c>
      <c r="AD1011" s="8">
        <v>185</v>
      </c>
      <c r="AE1011" s="10">
        <v>0</v>
      </c>
    </row>
    <row r="1012" spans="1:31" x14ac:dyDescent="0.2">
      <c r="A1012" s="36" t="s">
        <v>70</v>
      </c>
      <c r="B1012" s="36" t="s">
        <v>491</v>
      </c>
      <c r="C1012" s="8" t="s">
        <v>492</v>
      </c>
      <c r="D1012" s="38" t="s">
        <v>31</v>
      </c>
      <c r="E1012" s="8">
        <v>2018</v>
      </c>
      <c r="F1012" s="9">
        <v>5817344</v>
      </c>
      <c r="G1012" s="10">
        <v>8.0746315517648206</v>
      </c>
      <c r="H1012" s="8">
        <v>393</v>
      </c>
      <c r="I1012" s="8">
        <v>85</v>
      </c>
      <c r="J1012" s="8">
        <v>478</v>
      </c>
      <c r="K1012" s="10">
        <v>-8.9523809523809597</v>
      </c>
      <c r="L1012" s="11">
        <v>12170.1757322176</v>
      </c>
      <c r="M1012" s="10">
        <v>18.701216662503199</v>
      </c>
      <c r="N1012" s="8">
        <v>19</v>
      </c>
      <c r="O1012" s="10">
        <v>-45.714285714285701</v>
      </c>
      <c r="P1012" s="8" t="s">
        <v>10</v>
      </c>
      <c r="Q1012" s="8" t="s">
        <v>10</v>
      </c>
      <c r="R1012" s="8" t="s">
        <v>10</v>
      </c>
      <c r="S1012" s="8" t="s">
        <v>10</v>
      </c>
      <c r="T1012" s="8">
        <v>910</v>
      </c>
      <c r="U1012" s="10">
        <v>-1.40845070422535</v>
      </c>
      <c r="V1012" s="8">
        <v>196</v>
      </c>
      <c r="W1012" s="10">
        <v>0</v>
      </c>
      <c r="X1012" s="8">
        <v>173</v>
      </c>
      <c r="Y1012" s="10">
        <v>-10.3626943005181</v>
      </c>
      <c r="Z1012" s="8">
        <v>68</v>
      </c>
      <c r="AA1012" s="10">
        <v>-39.823008849557503</v>
      </c>
      <c r="AB1012" s="8">
        <v>276</v>
      </c>
      <c r="AC1012" s="10">
        <v>16.9491525423729</v>
      </c>
      <c r="AD1012" s="8">
        <v>197</v>
      </c>
      <c r="AE1012" s="10">
        <v>6.4864864864864904</v>
      </c>
    </row>
    <row r="1013" spans="1:31" x14ac:dyDescent="0.2">
      <c r="A1013" s="36" t="s">
        <v>70</v>
      </c>
      <c r="B1013" s="36" t="s">
        <v>491</v>
      </c>
      <c r="C1013" s="8" t="s">
        <v>492</v>
      </c>
      <c r="D1013" s="38" t="s">
        <v>31</v>
      </c>
      <c r="E1013" s="8">
        <v>2019</v>
      </c>
      <c r="F1013" s="9">
        <v>6079178</v>
      </c>
      <c r="G1013" s="10">
        <v>4.5009200074810796</v>
      </c>
      <c r="H1013" s="8">
        <v>374</v>
      </c>
      <c r="I1013" s="8">
        <v>73</v>
      </c>
      <c r="J1013" s="8">
        <v>447</v>
      </c>
      <c r="K1013" s="10">
        <v>-6.4853556485355597</v>
      </c>
      <c r="L1013" s="11">
        <v>13599.950782997799</v>
      </c>
      <c r="M1013" s="10">
        <v>11.7481873905502</v>
      </c>
      <c r="N1013" s="8">
        <v>46</v>
      </c>
      <c r="O1013" s="10">
        <v>142.105263157895</v>
      </c>
      <c r="P1013" s="8" t="s">
        <v>10</v>
      </c>
      <c r="Q1013" s="8" t="s">
        <v>10</v>
      </c>
      <c r="R1013" s="8" t="s">
        <v>10</v>
      </c>
      <c r="S1013" s="8" t="s">
        <v>10</v>
      </c>
      <c r="T1013" s="8">
        <v>1036</v>
      </c>
      <c r="U1013" s="10">
        <v>13.846153846153801</v>
      </c>
      <c r="V1013" s="8">
        <v>221</v>
      </c>
      <c r="W1013" s="10">
        <v>12.755102040816301</v>
      </c>
      <c r="X1013" s="8">
        <v>153</v>
      </c>
      <c r="Y1013" s="10">
        <v>-11.560693641618499</v>
      </c>
      <c r="Z1013" s="8">
        <v>179</v>
      </c>
      <c r="AA1013" s="10">
        <v>163.23529411764699</v>
      </c>
      <c r="AB1013" s="8">
        <v>286</v>
      </c>
      <c r="AC1013" s="10">
        <v>3.6231884057971002</v>
      </c>
      <c r="AD1013" s="8">
        <v>197</v>
      </c>
      <c r="AE1013" s="10">
        <v>0</v>
      </c>
    </row>
    <row r="1014" spans="1:31" x14ac:dyDescent="0.2">
      <c r="A1014" s="36" t="s">
        <v>70</v>
      </c>
      <c r="B1014" s="36" t="s">
        <v>491</v>
      </c>
      <c r="C1014" s="8" t="s">
        <v>492</v>
      </c>
      <c r="D1014" s="38" t="s">
        <v>31</v>
      </c>
      <c r="E1014" s="8">
        <v>2020</v>
      </c>
      <c r="F1014" s="9">
        <v>6318617</v>
      </c>
      <c r="G1014" s="10">
        <v>3.9386739457209599</v>
      </c>
      <c r="H1014" s="8">
        <v>375</v>
      </c>
      <c r="I1014" s="8">
        <v>91</v>
      </c>
      <c r="J1014" s="8">
        <v>466</v>
      </c>
      <c r="K1014" s="10">
        <v>4.2505592841163304</v>
      </c>
      <c r="L1014" s="11">
        <v>13559.263948497901</v>
      </c>
      <c r="M1014" s="10">
        <v>-0.299168983396425</v>
      </c>
      <c r="N1014" s="8">
        <v>21</v>
      </c>
      <c r="O1014" s="10">
        <v>-54.347826086956502</v>
      </c>
      <c r="P1014" s="8" t="s">
        <v>10</v>
      </c>
      <c r="Q1014" s="8" t="s">
        <v>10</v>
      </c>
      <c r="R1014" s="8" t="s">
        <v>10</v>
      </c>
      <c r="S1014" s="8" t="s">
        <v>10</v>
      </c>
      <c r="T1014" s="8">
        <v>928</v>
      </c>
      <c r="U1014" s="10">
        <v>-10.424710424710399</v>
      </c>
      <c r="V1014" s="8">
        <v>224</v>
      </c>
      <c r="W1014" s="10">
        <v>1.3574660633484099</v>
      </c>
      <c r="X1014" s="8">
        <v>157</v>
      </c>
      <c r="Y1014" s="10">
        <v>2.6143790849673101</v>
      </c>
      <c r="Z1014" s="8">
        <v>60</v>
      </c>
      <c r="AA1014" s="10">
        <v>-66.480446927374302</v>
      </c>
      <c r="AB1014" s="8">
        <v>301</v>
      </c>
      <c r="AC1014" s="10">
        <v>5.2447552447552503</v>
      </c>
      <c r="AD1014" s="8">
        <v>186</v>
      </c>
      <c r="AE1014" s="10">
        <v>-5.58375634517766</v>
      </c>
    </row>
    <row r="1015" spans="1:31" x14ac:dyDescent="0.2">
      <c r="A1015" s="17" t="s">
        <v>70</v>
      </c>
      <c r="B1015" s="17" t="s">
        <v>489</v>
      </c>
      <c r="C1015" s="4" t="s">
        <v>490</v>
      </c>
      <c r="D1015" s="37" t="s">
        <v>31</v>
      </c>
      <c r="E1015" s="4">
        <v>2015</v>
      </c>
      <c r="F1015" s="5">
        <v>8202360</v>
      </c>
      <c r="G1015" s="6" t="s">
        <v>10</v>
      </c>
      <c r="H1015" s="4">
        <v>997</v>
      </c>
      <c r="I1015" s="4">
        <v>103</v>
      </c>
      <c r="J1015" s="4">
        <v>1100</v>
      </c>
      <c r="K1015" s="6" t="s">
        <v>10</v>
      </c>
      <c r="L1015" s="7">
        <v>7456.6909090909103</v>
      </c>
      <c r="M1015" s="6" t="s">
        <v>10</v>
      </c>
      <c r="N1015" s="4">
        <v>162</v>
      </c>
      <c r="O1015" s="6" t="s">
        <v>10</v>
      </c>
      <c r="P1015" s="4" t="s">
        <v>10</v>
      </c>
      <c r="Q1015" s="4" t="s">
        <v>10</v>
      </c>
      <c r="R1015" s="4" t="s">
        <v>10</v>
      </c>
      <c r="S1015" s="4" t="s">
        <v>10</v>
      </c>
      <c r="T1015" s="4">
        <v>2574</v>
      </c>
      <c r="U1015" s="6" t="s">
        <v>10</v>
      </c>
      <c r="V1015" s="4">
        <v>278</v>
      </c>
      <c r="W1015" s="6" t="s">
        <v>10</v>
      </c>
      <c r="X1015" s="4">
        <v>297</v>
      </c>
      <c r="Y1015" s="6" t="s">
        <v>10</v>
      </c>
      <c r="Z1015" s="4">
        <v>75</v>
      </c>
      <c r="AA1015" s="6" t="s">
        <v>10</v>
      </c>
      <c r="AB1015" s="4">
        <v>1900</v>
      </c>
      <c r="AC1015" s="6" t="s">
        <v>10</v>
      </c>
      <c r="AD1015" s="4">
        <v>24</v>
      </c>
      <c r="AE1015" s="6" t="s">
        <v>10</v>
      </c>
    </row>
    <row r="1016" spans="1:31" x14ac:dyDescent="0.2">
      <c r="A1016" s="36" t="s">
        <v>70</v>
      </c>
      <c r="B1016" s="36" t="s">
        <v>489</v>
      </c>
      <c r="C1016" s="8" t="s">
        <v>490</v>
      </c>
      <c r="D1016" s="38" t="s">
        <v>31</v>
      </c>
      <c r="E1016" s="8">
        <v>2016</v>
      </c>
      <c r="F1016" s="9">
        <v>8288534</v>
      </c>
      <c r="G1016" s="10">
        <v>1.05060007119901</v>
      </c>
      <c r="H1016" s="8">
        <v>885</v>
      </c>
      <c r="I1016" s="8">
        <v>96</v>
      </c>
      <c r="J1016" s="8">
        <v>981</v>
      </c>
      <c r="K1016" s="10">
        <v>-10.818181818181801</v>
      </c>
      <c r="L1016" s="11">
        <v>8449.0662589194708</v>
      </c>
      <c r="M1016" s="10">
        <v>13.308521996247601</v>
      </c>
      <c r="N1016" s="8">
        <v>151</v>
      </c>
      <c r="O1016" s="10">
        <v>-6.7901234567901199</v>
      </c>
      <c r="P1016" s="8" t="s">
        <v>10</v>
      </c>
      <c r="Q1016" s="8" t="s">
        <v>10</v>
      </c>
      <c r="R1016" s="8" t="s">
        <v>10</v>
      </c>
      <c r="S1016" s="8" t="s">
        <v>10</v>
      </c>
      <c r="T1016" s="8">
        <v>2684</v>
      </c>
      <c r="U1016" s="10">
        <v>4.2735042735042796</v>
      </c>
      <c r="V1016" s="8">
        <v>269</v>
      </c>
      <c r="W1016" s="10">
        <v>-3.2374100719424499</v>
      </c>
      <c r="X1016" s="8">
        <v>307</v>
      </c>
      <c r="Y1016" s="10">
        <v>3.3670033670033699</v>
      </c>
      <c r="Z1016" s="8">
        <v>160</v>
      </c>
      <c r="AA1016" s="10">
        <v>113.333333333333</v>
      </c>
      <c r="AB1016" s="8">
        <v>1857</v>
      </c>
      <c r="AC1016" s="10">
        <v>-2.2631578947368398</v>
      </c>
      <c r="AD1016" s="8">
        <v>91</v>
      </c>
      <c r="AE1016" s="10">
        <v>279.16666666666703</v>
      </c>
    </row>
    <row r="1017" spans="1:31" x14ac:dyDescent="0.2">
      <c r="A1017" s="36" t="s">
        <v>70</v>
      </c>
      <c r="B1017" s="36" t="s">
        <v>489</v>
      </c>
      <c r="C1017" s="8" t="s">
        <v>490</v>
      </c>
      <c r="D1017" s="38" t="s">
        <v>31</v>
      </c>
      <c r="E1017" s="8">
        <v>2017</v>
      </c>
      <c r="F1017" s="9">
        <v>8879588</v>
      </c>
      <c r="G1017" s="10">
        <v>7.1309835973406104</v>
      </c>
      <c r="H1017" s="8">
        <v>763</v>
      </c>
      <c r="I1017" s="8">
        <v>131</v>
      </c>
      <c r="J1017" s="8">
        <v>894</v>
      </c>
      <c r="K1017" s="10">
        <v>-8.86850152905199</v>
      </c>
      <c r="L1017" s="11">
        <v>9932.4250559284101</v>
      </c>
      <c r="M1017" s="10">
        <v>17.556482001108598</v>
      </c>
      <c r="N1017" s="8">
        <v>163</v>
      </c>
      <c r="O1017" s="10">
        <v>7.9470198675496704</v>
      </c>
      <c r="P1017" s="8" t="s">
        <v>10</v>
      </c>
      <c r="Q1017" s="8" t="s">
        <v>10</v>
      </c>
      <c r="R1017" s="8" t="s">
        <v>10</v>
      </c>
      <c r="S1017" s="8" t="s">
        <v>10</v>
      </c>
      <c r="T1017" s="8">
        <v>2680</v>
      </c>
      <c r="U1017" s="10">
        <v>-0.14903129657227701</v>
      </c>
      <c r="V1017" s="8">
        <v>272</v>
      </c>
      <c r="W1017" s="10">
        <v>1.1152416356877199</v>
      </c>
      <c r="X1017" s="8">
        <v>198</v>
      </c>
      <c r="Y1017" s="10">
        <v>-35.504885993485303</v>
      </c>
      <c r="Z1017" s="8">
        <v>180</v>
      </c>
      <c r="AA1017" s="10">
        <v>12.5</v>
      </c>
      <c r="AB1017" s="8">
        <v>1829</v>
      </c>
      <c r="AC1017" s="10">
        <v>-1.50780829294561</v>
      </c>
      <c r="AD1017" s="8">
        <v>201</v>
      </c>
      <c r="AE1017" s="10">
        <v>120.879120879121</v>
      </c>
    </row>
    <row r="1018" spans="1:31" x14ac:dyDescent="0.2">
      <c r="A1018" s="36" t="s">
        <v>70</v>
      </c>
      <c r="B1018" s="36" t="s">
        <v>489</v>
      </c>
      <c r="C1018" s="8" t="s">
        <v>490</v>
      </c>
      <c r="D1018" s="38" t="s">
        <v>31</v>
      </c>
      <c r="E1018" s="8">
        <v>2018</v>
      </c>
      <c r="F1018" s="9">
        <v>9232284</v>
      </c>
      <c r="G1018" s="10">
        <v>3.9719860876427999</v>
      </c>
      <c r="H1018" s="8">
        <v>707</v>
      </c>
      <c r="I1018" s="8">
        <v>133</v>
      </c>
      <c r="J1018" s="8">
        <v>840</v>
      </c>
      <c r="K1018" s="10">
        <v>-6.0402684563758404</v>
      </c>
      <c r="L1018" s="11">
        <v>10990.814285714299</v>
      </c>
      <c r="M1018" s="10">
        <v>10.6558994789913</v>
      </c>
      <c r="N1018" s="8">
        <v>124</v>
      </c>
      <c r="O1018" s="10">
        <v>-23.926380368098201</v>
      </c>
      <c r="P1018" s="8" t="s">
        <v>10</v>
      </c>
      <c r="Q1018" s="8" t="s">
        <v>10</v>
      </c>
      <c r="R1018" s="8" t="s">
        <v>10</v>
      </c>
      <c r="S1018" s="8" t="s">
        <v>10</v>
      </c>
      <c r="T1018" s="8">
        <v>2985</v>
      </c>
      <c r="U1018" s="10">
        <v>11.380597014925399</v>
      </c>
      <c r="V1018" s="8">
        <v>283</v>
      </c>
      <c r="W1018" s="10">
        <v>4.0441176470588296</v>
      </c>
      <c r="X1018" s="8">
        <v>170</v>
      </c>
      <c r="Y1018" s="10">
        <v>-14.141414141414099</v>
      </c>
      <c r="Z1018" s="8">
        <v>289</v>
      </c>
      <c r="AA1018" s="10">
        <v>60.5555555555556</v>
      </c>
      <c r="AB1018" s="8">
        <v>2042</v>
      </c>
      <c r="AC1018" s="10">
        <v>11.6457080371788</v>
      </c>
      <c r="AD1018" s="8">
        <v>201</v>
      </c>
      <c r="AE1018" s="10">
        <v>0</v>
      </c>
    </row>
    <row r="1019" spans="1:31" x14ac:dyDescent="0.2">
      <c r="A1019" s="36" t="s">
        <v>70</v>
      </c>
      <c r="B1019" s="36" t="s">
        <v>489</v>
      </c>
      <c r="C1019" s="8" t="s">
        <v>490</v>
      </c>
      <c r="D1019" s="38" t="s">
        <v>31</v>
      </c>
      <c r="E1019" s="8">
        <v>2019</v>
      </c>
      <c r="F1019" s="9">
        <v>8930720</v>
      </c>
      <c r="G1019" s="10">
        <v>-3.2664073158927902</v>
      </c>
      <c r="H1019" s="8">
        <v>572</v>
      </c>
      <c r="I1019" s="8">
        <v>75</v>
      </c>
      <c r="J1019" s="8">
        <v>647</v>
      </c>
      <c r="K1019" s="10">
        <v>-22.976190476190499</v>
      </c>
      <c r="L1019" s="11">
        <v>13803.276661514699</v>
      </c>
      <c r="M1019" s="10">
        <v>25.589208430680099</v>
      </c>
      <c r="N1019" s="8">
        <v>11</v>
      </c>
      <c r="O1019" s="10">
        <v>-91.129032258064498</v>
      </c>
      <c r="P1019" s="8" t="s">
        <v>10</v>
      </c>
      <c r="Q1019" s="8" t="s">
        <v>10</v>
      </c>
      <c r="R1019" s="8" t="s">
        <v>10</v>
      </c>
      <c r="S1019" s="8" t="s">
        <v>10</v>
      </c>
      <c r="T1019" s="8">
        <v>2894</v>
      </c>
      <c r="U1019" s="10">
        <v>-3.0485762144053599</v>
      </c>
      <c r="V1019" s="8">
        <v>275</v>
      </c>
      <c r="W1019" s="10">
        <v>-2.82685512367491</v>
      </c>
      <c r="X1019" s="8">
        <v>109</v>
      </c>
      <c r="Y1019" s="10">
        <v>-35.882352941176499</v>
      </c>
      <c r="Z1019" s="8">
        <v>283</v>
      </c>
      <c r="AA1019" s="10">
        <v>-2.0761245674740501</v>
      </c>
      <c r="AB1019" s="8">
        <v>2030</v>
      </c>
      <c r="AC1019" s="10">
        <v>-0.58765915768853605</v>
      </c>
      <c r="AD1019" s="8">
        <v>197</v>
      </c>
      <c r="AE1019" s="10">
        <v>-1.99004975124378</v>
      </c>
    </row>
    <row r="1020" spans="1:31" x14ac:dyDescent="0.2">
      <c r="A1020" s="36" t="s">
        <v>70</v>
      </c>
      <c r="B1020" s="36" t="s">
        <v>489</v>
      </c>
      <c r="C1020" s="8" t="s">
        <v>490</v>
      </c>
      <c r="D1020" s="38" t="s">
        <v>31</v>
      </c>
      <c r="E1020" s="8">
        <v>2020</v>
      </c>
      <c r="F1020" s="9">
        <v>9313574</v>
      </c>
      <c r="G1020" s="10">
        <v>4.2869331923965897</v>
      </c>
      <c r="H1020" s="8">
        <v>567</v>
      </c>
      <c r="I1020" s="8">
        <v>103</v>
      </c>
      <c r="J1020" s="8">
        <v>670</v>
      </c>
      <c r="K1020" s="10">
        <v>3.5548686244204002</v>
      </c>
      <c r="L1020" s="11">
        <v>13900.8567164179</v>
      </c>
      <c r="M1020" s="10">
        <v>0.70693399325461004</v>
      </c>
      <c r="N1020" s="8">
        <v>10</v>
      </c>
      <c r="O1020" s="10">
        <v>-9.0909090909090899</v>
      </c>
      <c r="P1020" s="8" t="s">
        <v>10</v>
      </c>
      <c r="Q1020" s="8" t="s">
        <v>10</v>
      </c>
      <c r="R1020" s="8" t="s">
        <v>10</v>
      </c>
      <c r="S1020" s="8" t="s">
        <v>10</v>
      </c>
      <c r="T1020" s="8">
        <v>3072</v>
      </c>
      <c r="U1020" s="10">
        <v>6.1506565307532801</v>
      </c>
      <c r="V1020" s="8">
        <v>279</v>
      </c>
      <c r="W1020" s="10">
        <v>1.4545454545454599</v>
      </c>
      <c r="X1020" s="8">
        <v>101</v>
      </c>
      <c r="Y1020" s="10">
        <v>-7.3394495412843996</v>
      </c>
      <c r="Z1020" s="8">
        <v>371</v>
      </c>
      <c r="AA1020" s="10">
        <v>31.095406360424001</v>
      </c>
      <c r="AB1020" s="8">
        <v>2155</v>
      </c>
      <c r="AC1020" s="10">
        <v>6.15763546798029</v>
      </c>
      <c r="AD1020" s="8">
        <v>166</v>
      </c>
      <c r="AE1020" s="10">
        <v>-15.736040609137101</v>
      </c>
    </row>
    <row r="1021" spans="1:31" x14ac:dyDescent="0.2">
      <c r="A1021" s="17" t="s">
        <v>64</v>
      </c>
      <c r="B1021" s="17" t="s">
        <v>487</v>
      </c>
      <c r="C1021" s="4" t="s">
        <v>488</v>
      </c>
      <c r="D1021" s="37" t="s">
        <v>32</v>
      </c>
      <c r="E1021" s="4">
        <v>2015</v>
      </c>
      <c r="F1021" s="5">
        <v>8667731</v>
      </c>
      <c r="G1021" s="6" t="s">
        <v>10</v>
      </c>
      <c r="H1021" s="4">
        <v>2313</v>
      </c>
      <c r="I1021" s="4">
        <v>59</v>
      </c>
      <c r="J1021" s="4">
        <v>2372</v>
      </c>
      <c r="K1021" s="6" t="s">
        <v>10</v>
      </c>
      <c r="L1021" s="7">
        <v>3654.1867622259701</v>
      </c>
      <c r="M1021" s="6" t="s">
        <v>10</v>
      </c>
      <c r="N1021" s="4">
        <v>217</v>
      </c>
      <c r="O1021" s="6" t="s">
        <v>10</v>
      </c>
      <c r="P1021" s="4" t="s">
        <v>10</v>
      </c>
      <c r="Q1021" s="4" t="s">
        <v>10</v>
      </c>
      <c r="R1021" s="4" t="s">
        <v>10</v>
      </c>
      <c r="S1021" s="4" t="s">
        <v>10</v>
      </c>
      <c r="T1021" s="4">
        <v>4231</v>
      </c>
      <c r="U1021" s="6" t="s">
        <v>10</v>
      </c>
      <c r="V1021" s="4">
        <v>828</v>
      </c>
      <c r="W1021" s="6" t="s">
        <v>10</v>
      </c>
      <c r="X1021" s="4">
        <v>1127</v>
      </c>
      <c r="Y1021" s="6" t="s">
        <v>10</v>
      </c>
      <c r="Z1021" s="4">
        <v>96</v>
      </c>
      <c r="AA1021" s="6" t="s">
        <v>10</v>
      </c>
      <c r="AB1021" s="4">
        <v>2180</v>
      </c>
      <c r="AC1021" s="6" t="s">
        <v>10</v>
      </c>
      <c r="AD1021" s="4">
        <v>0</v>
      </c>
      <c r="AE1021" s="6" t="s">
        <v>10</v>
      </c>
    </row>
    <row r="1022" spans="1:31" x14ac:dyDescent="0.2">
      <c r="A1022" s="36" t="s">
        <v>64</v>
      </c>
      <c r="B1022" s="36" t="s">
        <v>487</v>
      </c>
      <c r="C1022" s="8" t="s">
        <v>488</v>
      </c>
      <c r="D1022" s="38" t="s">
        <v>32</v>
      </c>
      <c r="E1022" s="8">
        <v>2016</v>
      </c>
      <c r="F1022" s="9">
        <v>8312302</v>
      </c>
      <c r="G1022" s="10">
        <v>-4.1006002608987204</v>
      </c>
      <c r="H1022" s="8">
        <v>2121</v>
      </c>
      <c r="I1022" s="8">
        <v>120</v>
      </c>
      <c r="J1022" s="8">
        <v>2241</v>
      </c>
      <c r="K1022" s="10">
        <v>-5.5227655986509196</v>
      </c>
      <c r="L1022" s="11">
        <v>3709.1932173137002</v>
      </c>
      <c r="M1022" s="10">
        <v>1.5052995007354799</v>
      </c>
      <c r="N1022" s="8">
        <v>217</v>
      </c>
      <c r="O1022" s="10">
        <v>0</v>
      </c>
      <c r="P1022" s="8" t="s">
        <v>10</v>
      </c>
      <c r="Q1022" s="8" t="s">
        <v>10</v>
      </c>
      <c r="R1022" s="8" t="s">
        <v>10</v>
      </c>
      <c r="S1022" s="8" t="s">
        <v>10</v>
      </c>
      <c r="T1022" s="8">
        <v>4089</v>
      </c>
      <c r="U1022" s="10">
        <v>-3.3561805719688</v>
      </c>
      <c r="V1022" s="8">
        <v>890</v>
      </c>
      <c r="W1022" s="10">
        <v>7.4879227053140198</v>
      </c>
      <c r="X1022" s="8">
        <v>981</v>
      </c>
      <c r="Y1022" s="10">
        <v>-12.954747116237799</v>
      </c>
      <c r="Z1022" s="8">
        <v>0</v>
      </c>
      <c r="AA1022" s="10">
        <v>-100</v>
      </c>
      <c r="AB1022" s="8">
        <v>2061</v>
      </c>
      <c r="AC1022" s="10">
        <v>-5.45871559633028</v>
      </c>
      <c r="AD1022" s="8">
        <v>157</v>
      </c>
      <c r="AE1022" s="10" t="s">
        <v>67</v>
      </c>
    </row>
    <row r="1023" spans="1:31" x14ac:dyDescent="0.2">
      <c r="A1023" s="36" t="s">
        <v>64</v>
      </c>
      <c r="B1023" s="36" t="s">
        <v>487</v>
      </c>
      <c r="C1023" s="8" t="s">
        <v>488</v>
      </c>
      <c r="D1023" s="38" t="s">
        <v>32</v>
      </c>
      <c r="E1023" s="8">
        <v>2017</v>
      </c>
      <c r="F1023" s="9">
        <v>12932975</v>
      </c>
      <c r="G1023" s="10">
        <v>55.588367698863699</v>
      </c>
      <c r="H1023" s="8">
        <v>2100</v>
      </c>
      <c r="I1023" s="8">
        <v>180</v>
      </c>
      <c r="J1023" s="8">
        <v>2280</v>
      </c>
      <c r="K1023" s="10">
        <v>1.7402945113788499</v>
      </c>
      <c r="L1023" s="11">
        <v>5672.3574561403502</v>
      </c>
      <c r="M1023" s="10">
        <v>52.926987725067299</v>
      </c>
      <c r="N1023" s="8">
        <v>201</v>
      </c>
      <c r="O1023" s="10">
        <v>-7.3732718894009199</v>
      </c>
      <c r="P1023" s="8" t="s">
        <v>10</v>
      </c>
      <c r="Q1023" s="8" t="s">
        <v>10</v>
      </c>
      <c r="R1023" s="8" t="s">
        <v>10</v>
      </c>
      <c r="S1023" s="8" t="s">
        <v>10</v>
      </c>
      <c r="T1023" s="8">
        <v>5335</v>
      </c>
      <c r="U1023" s="10">
        <v>30.4719980435314</v>
      </c>
      <c r="V1023" s="8">
        <v>1217</v>
      </c>
      <c r="W1023" s="10">
        <v>36.741573033707901</v>
      </c>
      <c r="X1023" s="8">
        <v>1225</v>
      </c>
      <c r="Y1023" s="10">
        <v>24.8725790010194</v>
      </c>
      <c r="Z1023" s="8">
        <v>369</v>
      </c>
      <c r="AA1023" s="10" t="s">
        <v>67</v>
      </c>
      <c r="AB1023" s="8">
        <v>2500</v>
      </c>
      <c r="AC1023" s="10">
        <v>21.300339640951002</v>
      </c>
      <c r="AD1023" s="8">
        <v>24</v>
      </c>
      <c r="AE1023" s="10">
        <v>-84.713375796178397</v>
      </c>
    </row>
    <row r="1024" spans="1:31" x14ac:dyDescent="0.2">
      <c r="A1024" s="36" t="s">
        <v>64</v>
      </c>
      <c r="B1024" s="36" t="s">
        <v>487</v>
      </c>
      <c r="C1024" s="8" t="s">
        <v>488</v>
      </c>
      <c r="D1024" s="38" t="s">
        <v>32</v>
      </c>
      <c r="E1024" s="8">
        <v>2018</v>
      </c>
      <c r="F1024" s="9">
        <v>13091730</v>
      </c>
      <c r="G1024" s="10">
        <v>1.22752112333009</v>
      </c>
      <c r="H1024" s="8">
        <v>2418</v>
      </c>
      <c r="I1024" s="8">
        <v>98</v>
      </c>
      <c r="J1024" s="8">
        <v>2516</v>
      </c>
      <c r="K1024" s="10">
        <v>10.3508771929825</v>
      </c>
      <c r="L1024" s="11">
        <v>5203.3903020667703</v>
      </c>
      <c r="M1024" s="10">
        <v>-8.2675881712271</v>
      </c>
      <c r="N1024" s="8">
        <v>215</v>
      </c>
      <c r="O1024" s="10">
        <v>6.9651741293532199</v>
      </c>
      <c r="P1024" s="8" t="s">
        <v>10</v>
      </c>
      <c r="Q1024" s="8" t="s">
        <v>10</v>
      </c>
      <c r="R1024" s="8" t="s">
        <v>10</v>
      </c>
      <c r="S1024" s="8" t="s">
        <v>10</v>
      </c>
      <c r="T1024" s="8">
        <v>5466</v>
      </c>
      <c r="U1024" s="10">
        <v>2.4554826616682202</v>
      </c>
      <c r="V1024" s="8">
        <v>1225</v>
      </c>
      <c r="W1024" s="10">
        <v>0.65735414954806204</v>
      </c>
      <c r="X1024" s="8">
        <v>1494</v>
      </c>
      <c r="Y1024" s="10">
        <v>21.959183673469401</v>
      </c>
      <c r="Z1024" s="8">
        <v>298</v>
      </c>
      <c r="AA1024" s="10">
        <v>-19.2411924119241</v>
      </c>
      <c r="AB1024" s="8">
        <v>2360</v>
      </c>
      <c r="AC1024" s="10">
        <v>-5.6</v>
      </c>
      <c r="AD1024" s="8">
        <v>89</v>
      </c>
      <c r="AE1024" s="10">
        <v>270.83333333333297</v>
      </c>
    </row>
    <row r="1025" spans="1:31" x14ac:dyDescent="0.2">
      <c r="A1025" s="36" t="s">
        <v>64</v>
      </c>
      <c r="B1025" s="36" t="s">
        <v>487</v>
      </c>
      <c r="C1025" s="8" t="s">
        <v>488</v>
      </c>
      <c r="D1025" s="38" t="s">
        <v>32</v>
      </c>
      <c r="E1025" s="8">
        <v>2019</v>
      </c>
      <c r="F1025" s="9">
        <v>13792998</v>
      </c>
      <c r="G1025" s="10">
        <v>5.3565724316037704</v>
      </c>
      <c r="H1025" s="8">
        <v>2011</v>
      </c>
      <c r="I1025" s="8">
        <v>95</v>
      </c>
      <c r="J1025" s="8">
        <v>2106</v>
      </c>
      <c r="K1025" s="10">
        <v>-16.295707472178101</v>
      </c>
      <c r="L1025" s="11">
        <v>6549.3817663817699</v>
      </c>
      <c r="M1025" s="10">
        <v>25.867586057889401</v>
      </c>
      <c r="N1025" s="8">
        <v>226</v>
      </c>
      <c r="O1025" s="10">
        <v>5.1162790697674403</v>
      </c>
      <c r="P1025" s="8" t="s">
        <v>10</v>
      </c>
      <c r="Q1025" s="8" t="s">
        <v>10</v>
      </c>
      <c r="R1025" s="8" t="s">
        <v>10</v>
      </c>
      <c r="S1025" s="8" t="s">
        <v>10</v>
      </c>
      <c r="T1025" s="8">
        <v>5217</v>
      </c>
      <c r="U1025" s="10">
        <v>-4.5554335894621296</v>
      </c>
      <c r="V1025" s="8">
        <v>1222</v>
      </c>
      <c r="W1025" s="10">
        <v>-0.24489795918367599</v>
      </c>
      <c r="X1025" s="8">
        <v>1017</v>
      </c>
      <c r="Y1025" s="10">
        <v>-31.9277108433735</v>
      </c>
      <c r="Z1025" s="8">
        <v>331</v>
      </c>
      <c r="AA1025" s="10">
        <v>11.0738255033557</v>
      </c>
      <c r="AB1025" s="8">
        <v>2532</v>
      </c>
      <c r="AC1025" s="10">
        <v>7.2881355932203498</v>
      </c>
      <c r="AD1025" s="8">
        <v>115</v>
      </c>
      <c r="AE1025" s="10">
        <v>29.2134831460674</v>
      </c>
    </row>
    <row r="1026" spans="1:31" x14ac:dyDescent="0.2">
      <c r="A1026" s="36" t="s">
        <v>64</v>
      </c>
      <c r="B1026" s="36" t="s">
        <v>487</v>
      </c>
      <c r="C1026" s="8" t="s">
        <v>488</v>
      </c>
      <c r="D1026" s="38" t="s">
        <v>32</v>
      </c>
      <c r="E1026" s="8">
        <v>2020</v>
      </c>
      <c r="F1026" s="9">
        <v>14625379</v>
      </c>
      <c r="G1026" s="10">
        <v>6.0348083861101003</v>
      </c>
      <c r="H1026" s="8">
        <v>1956</v>
      </c>
      <c r="I1026" s="8">
        <v>141</v>
      </c>
      <c r="J1026" s="8">
        <v>2097</v>
      </c>
      <c r="K1026" s="10">
        <v>-0.427350427350426</v>
      </c>
      <c r="L1026" s="11">
        <v>6974.4296614210798</v>
      </c>
      <c r="M1026" s="10">
        <v>6.4898934006427904</v>
      </c>
      <c r="N1026" s="8">
        <v>248</v>
      </c>
      <c r="O1026" s="10">
        <v>9.7345132743362797</v>
      </c>
      <c r="P1026" s="8" t="s">
        <v>10</v>
      </c>
      <c r="Q1026" s="8" t="s">
        <v>10</v>
      </c>
      <c r="R1026" s="8" t="s">
        <v>10</v>
      </c>
      <c r="S1026" s="8" t="s">
        <v>10</v>
      </c>
      <c r="T1026" s="8">
        <v>5160</v>
      </c>
      <c r="U1026" s="10">
        <v>-1.09258194364578</v>
      </c>
      <c r="V1026" s="8">
        <v>1241</v>
      </c>
      <c r="W1026" s="10">
        <v>1.5548281505728401</v>
      </c>
      <c r="X1026" s="8">
        <v>1092</v>
      </c>
      <c r="Y1026" s="10">
        <v>7.3746312684365796</v>
      </c>
      <c r="Z1026" s="8">
        <v>309</v>
      </c>
      <c r="AA1026" s="10">
        <v>-6.6465256797583097</v>
      </c>
      <c r="AB1026" s="8">
        <v>2404</v>
      </c>
      <c r="AC1026" s="10">
        <v>-5.0552922590837301</v>
      </c>
      <c r="AD1026" s="8">
        <v>114</v>
      </c>
      <c r="AE1026" s="10">
        <v>-0.86956521739129899</v>
      </c>
    </row>
    <row r="1027" spans="1:31" x14ac:dyDescent="0.2">
      <c r="A1027" s="17" t="s">
        <v>64</v>
      </c>
      <c r="B1027" s="17" t="s">
        <v>485</v>
      </c>
      <c r="C1027" s="4" t="s">
        <v>486</v>
      </c>
      <c r="D1027" s="37" t="s">
        <v>33</v>
      </c>
      <c r="E1027" s="4">
        <v>2015</v>
      </c>
      <c r="F1027" s="5">
        <v>8790201</v>
      </c>
      <c r="G1027" s="6" t="s">
        <v>10</v>
      </c>
      <c r="H1027" s="4">
        <v>1600</v>
      </c>
      <c r="I1027" s="4">
        <v>224</v>
      </c>
      <c r="J1027" s="4">
        <v>1824</v>
      </c>
      <c r="K1027" s="6" t="s">
        <v>10</v>
      </c>
      <c r="L1027" s="7">
        <v>4819.1891447368398</v>
      </c>
      <c r="M1027" s="6" t="s">
        <v>10</v>
      </c>
      <c r="N1027" s="4">
        <v>62</v>
      </c>
      <c r="O1027" s="6" t="s">
        <v>10</v>
      </c>
      <c r="P1027" s="4" t="s">
        <v>10</v>
      </c>
      <c r="Q1027" s="4" t="s">
        <v>10</v>
      </c>
      <c r="R1027" s="4" t="s">
        <v>10</v>
      </c>
      <c r="S1027" s="4" t="s">
        <v>10</v>
      </c>
      <c r="T1027" s="4">
        <v>3123</v>
      </c>
      <c r="U1027" s="6" t="s">
        <v>10</v>
      </c>
      <c r="V1027" s="4">
        <v>1192</v>
      </c>
      <c r="W1027" s="6" t="s">
        <v>10</v>
      </c>
      <c r="X1027" s="4">
        <v>847</v>
      </c>
      <c r="Y1027" s="6" t="s">
        <v>10</v>
      </c>
      <c r="Z1027" s="4">
        <v>221</v>
      </c>
      <c r="AA1027" s="6" t="s">
        <v>10</v>
      </c>
      <c r="AB1027" s="4">
        <v>756</v>
      </c>
      <c r="AC1027" s="6" t="s">
        <v>10</v>
      </c>
      <c r="AD1027" s="4">
        <v>107</v>
      </c>
      <c r="AE1027" s="6" t="s">
        <v>10</v>
      </c>
    </row>
    <row r="1028" spans="1:31" x14ac:dyDescent="0.2">
      <c r="A1028" s="36" t="s">
        <v>64</v>
      </c>
      <c r="B1028" s="36" t="s">
        <v>485</v>
      </c>
      <c r="C1028" s="8" t="s">
        <v>486</v>
      </c>
      <c r="D1028" s="38" t="s">
        <v>33</v>
      </c>
      <c r="E1028" s="8">
        <v>2016</v>
      </c>
      <c r="F1028" s="9">
        <v>8872886</v>
      </c>
      <c r="G1028" s="10">
        <v>0.94064970755502997</v>
      </c>
      <c r="H1028" s="8">
        <v>1312</v>
      </c>
      <c r="I1028" s="8">
        <v>224</v>
      </c>
      <c r="J1028" s="8">
        <v>1536</v>
      </c>
      <c r="K1028" s="10">
        <v>-15.789473684210501</v>
      </c>
      <c r="L1028" s="11">
        <v>5776.6184895833303</v>
      </c>
      <c r="M1028" s="10">
        <v>19.867021527721601</v>
      </c>
      <c r="N1028" s="8">
        <v>44</v>
      </c>
      <c r="O1028" s="10">
        <v>-29.0322580645161</v>
      </c>
      <c r="P1028" s="8" t="s">
        <v>10</v>
      </c>
      <c r="Q1028" s="8" t="s">
        <v>10</v>
      </c>
      <c r="R1028" s="8" t="s">
        <v>10</v>
      </c>
      <c r="S1028" s="8" t="s">
        <v>10</v>
      </c>
      <c r="T1028" s="8">
        <v>2710</v>
      </c>
      <c r="U1028" s="10">
        <v>-13.2244636567403</v>
      </c>
      <c r="V1028" s="8">
        <v>1117</v>
      </c>
      <c r="W1028" s="10">
        <v>-6.29194630872483</v>
      </c>
      <c r="X1028" s="8">
        <v>496</v>
      </c>
      <c r="Y1028" s="10">
        <v>-41.440377804014197</v>
      </c>
      <c r="Z1028" s="8">
        <v>318</v>
      </c>
      <c r="AA1028" s="10">
        <v>43.891402714932099</v>
      </c>
      <c r="AB1028" s="8">
        <v>723</v>
      </c>
      <c r="AC1028" s="10">
        <v>-4.3650793650793602</v>
      </c>
      <c r="AD1028" s="8">
        <v>56</v>
      </c>
      <c r="AE1028" s="10">
        <v>-47.663551401869199</v>
      </c>
    </row>
    <row r="1029" spans="1:31" x14ac:dyDescent="0.2">
      <c r="A1029" s="36" t="s">
        <v>64</v>
      </c>
      <c r="B1029" s="36" t="s">
        <v>485</v>
      </c>
      <c r="C1029" s="8" t="s">
        <v>486</v>
      </c>
      <c r="D1029" s="38" t="s">
        <v>33</v>
      </c>
      <c r="E1029" s="8">
        <v>2017</v>
      </c>
      <c r="F1029" s="9">
        <v>9091021</v>
      </c>
      <c r="G1029" s="10">
        <v>2.4584447495437298</v>
      </c>
      <c r="H1029" s="8">
        <v>1307</v>
      </c>
      <c r="I1029" s="8">
        <v>242</v>
      </c>
      <c r="J1029" s="8">
        <v>1549</v>
      </c>
      <c r="K1029" s="10">
        <v>0.84635416666667396</v>
      </c>
      <c r="L1029" s="11">
        <v>5868.9612653324702</v>
      </c>
      <c r="M1029" s="10">
        <v>1.5985610944474899</v>
      </c>
      <c r="N1029" s="8">
        <v>59</v>
      </c>
      <c r="O1029" s="10">
        <v>34.090909090909101</v>
      </c>
      <c r="P1029" s="8" t="s">
        <v>10</v>
      </c>
      <c r="Q1029" s="8" t="s">
        <v>10</v>
      </c>
      <c r="R1029" s="8" t="s">
        <v>10</v>
      </c>
      <c r="S1029" s="8" t="s">
        <v>10</v>
      </c>
      <c r="T1029" s="8">
        <v>7763</v>
      </c>
      <c r="U1029" s="10">
        <v>186.45756457564599</v>
      </c>
      <c r="V1029" s="8">
        <v>1130</v>
      </c>
      <c r="W1029" s="10">
        <v>1.16383169203222</v>
      </c>
      <c r="X1029" s="8">
        <v>321</v>
      </c>
      <c r="Y1029" s="10">
        <v>-35.2822580645161</v>
      </c>
      <c r="Z1029" s="8">
        <v>850</v>
      </c>
      <c r="AA1029" s="10">
        <v>167.29559748427701</v>
      </c>
      <c r="AB1029" s="8">
        <v>825</v>
      </c>
      <c r="AC1029" s="10">
        <v>14.1078838174274</v>
      </c>
      <c r="AD1029" s="8">
        <v>4637</v>
      </c>
      <c r="AE1029" s="10">
        <v>8180.3571428571404</v>
      </c>
    </row>
    <row r="1030" spans="1:31" x14ac:dyDescent="0.2">
      <c r="A1030" s="36" t="s">
        <v>64</v>
      </c>
      <c r="B1030" s="36" t="s">
        <v>485</v>
      </c>
      <c r="C1030" s="8" t="s">
        <v>486</v>
      </c>
      <c r="D1030" s="38" t="s">
        <v>33</v>
      </c>
      <c r="E1030" s="8">
        <v>2018</v>
      </c>
      <c r="F1030" s="9">
        <v>9280618</v>
      </c>
      <c r="G1030" s="10">
        <v>2.0855413269862599</v>
      </c>
      <c r="H1030" s="8">
        <v>1213</v>
      </c>
      <c r="I1030" s="8">
        <v>200</v>
      </c>
      <c r="J1030" s="8">
        <v>1413</v>
      </c>
      <c r="K1030" s="10">
        <v>-8.7798579728857291</v>
      </c>
      <c r="L1030" s="11">
        <v>6568.0240622788397</v>
      </c>
      <c r="M1030" s="10">
        <v>11.911184370489501</v>
      </c>
      <c r="N1030" s="8">
        <v>57</v>
      </c>
      <c r="O1030" s="10">
        <v>-3.3898305084745801</v>
      </c>
      <c r="P1030" s="8" t="s">
        <v>10</v>
      </c>
      <c r="Q1030" s="8" t="s">
        <v>10</v>
      </c>
      <c r="R1030" s="8" t="s">
        <v>10</v>
      </c>
      <c r="S1030" s="8" t="s">
        <v>10</v>
      </c>
      <c r="T1030" s="8">
        <v>3392</v>
      </c>
      <c r="U1030" s="10">
        <v>-56.3055519773283</v>
      </c>
      <c r="V1030" s="8">
        <v>1301</v>
      </c>
      <c r="W1030" s="10">
        <v>15.132743362831899</v>
      </c>
      <c r="X1030" s="8">
        <v>371</v>
      </c>
      <c r="Y1030" s="10">
        <v>15.576323987538901</v>
      </c>
      <c r="Z1030" s="8">
        <v>1005</v>
      </c>
      <c r="AA1030" s="10">
        <v>18.235294117647101</v>
      </c>
      <c r="AB1030" s="8">
        <v>653</v>
      </c>
      <c r="AC1030" s="10">
        <v>-20.848484848484901</v>
      </c>
      <c r="AD1030" s="8">
        <v>62</v>
      </c>
      <c r="AE1030" s="10">
        <v>-98.662928617640702</v>
      </c>
    </row>
    <row r="1031" spans="1:31" x14ac:dyDescent="0.2">
      <c r="A1031" s="36" t="s">
        <v>64</v>
      </c>
      <c r="B1031" s="36" t="s">
        <v>485</v>
      </c>
      <c r="C1031" s="8" t="s">
        <v>486</v>
      </c>
      <c r="D1031" s="38" t="s">
        <v>33</v>
      </c>
      <c r="E1031" s="8">
        <v>2019</v>
      </c>
      <c r="F1031" s="9">
        <v>9303379</v>
      </c>
      <c r="G1031" s="10">
        <v>0.24525306396621099</v>
      </c>
      <c r="H1031" s="8">
        <v>1164</v>
      </c>
      <c r="I1031" s="8">
        <v>134</v>
      </c>
      <c r="J1031" s="8">
        <v>1298</v>
      </c>
      <c r="K1031" s="10">
        <v>-8.1387119603680098</v>
      </c>
      <c r="L1031" s="11">
        <v>7167.4722650231097</v>
      </c>
      <c r="M1031" s="10">
        <v>9.1267662398954101</v>
      </c>
      <c r="N1031" s="8">
        <v>81</v>
      </c>
      <c r="O1031" s="10">
        <v>42.105263157894697</v>
      </c>
      <c r="P1031" s="8" t="s">
        <v>10</v>
      </c>
      <c r="Q1031" s="8" t="s">
        <v>10</v>
      </c>
      <c r="R1031" s="8" t="s">
        <v>10</v>
      </c>
      <c r="S1031" s="8" t="s">
        <v>10</v>
      </c>
      <c r="T1031" s="8">
        <v>2902</v>
      </c>
      <c r="U1031" s="10">
        <v>-14.445754716981099</v>
      </c>
      <c r="V1031" s="8">
        <v>1326</v>
      </c>
      <c r="W1031" s="10">
        <v>1.92159877017679</v>
      </c>
      <c r="X1031" s="8">
        <v>359</v>
      </c>
      <c r="Y1031" s="10">
        <v>-3.2345013477089002</v>
      </c>
      <c r="Z1031" s="8">
        <v>789</v>
      </c>
      <c r="AA1031" s="10">
        <v>-21.492537313432798</v>
      </c>
      <c r="AB1031" s="8">
        <v>366</v>
      </c>
      <c r="AC1031" s="10">
        <v>-43.950995405819299</v>
      </c>
      <c r="AD1031" s="8">
        <v>62</v>
      </c>
      <c r="AE1031" s="10">
        <v>0</v>
      </c>
    </row>
    <row r="1032" spans="1:31" x14ac:dyDescent="0.2">
      <c r="A1032" s="36" t="s">
        <v>64</v>
      </c>
      <c r="B1032" s="36" t="s">
        <v>485</v>
      </c>
      <c r="C1032" s="8" t="s">
        <v>486</v>
      </c>
      <c r="D1032" s="38" t="s">
        <v>33</v>
      </c>
      <c r="E1032" s="8">
        <v>2020</v>
      </c>
      <c r="F1032" s="9">
        <v>9762020</v>
      </c>
      <c r="G1032" s="10">
        <v>4.9298324834449803</v>
      </c>
      <c r="H1032" s="8">
        <v>1230</v>
      </c>
      <c r="I1032" s="8">
        <v>272</v>
      </c>
      <c r="J1032" s="8">
        <v>1502</v>
      </c>
      <c r="K1032" s="10">
        <v>15.716486902927601</v>
      </c>
      <c r="L1032" s="11">
        <v>6499.34753661784</v>
      </c>
      <c r="M1032" s="10">
        <v>-9.32162279393369</v>
      </c>
      <c r="N1032" s="8">
        <v>124</v>
      </c>
      <c r="O1032" s="10">
        <v>53.086419753086403</v>
      </c>
      <c r="P1032" s="8" t="s">
        <v>10</v>
      </c>
      <c r="Q1032" s="8" t="s">
        <v>10</v>
      </c>
      <c r="R1032" s="8" t="s">
        <v>10</v>
      </c>
      <c r="S1032" s="8" t="s">
        <v>10</v>
      </c>
      <c r="T1032" s="8">
        <v>3598</v>
      </c>
      <c r="U1032" s="10">
        <v>23.983459682977301</v>
      </c>
      <c r="V1032" s="8">
        <v>1387</v>
      </c>
      <c r="W1032" s="10">
        <v>4.60030165912519</v>
      </c>
      <c r="X1032" s="8">
        <v>423</v>
      </c>
      <c r="Y1032" s="10">
        <v>17.827298050139301</v>
      </c>
      <c r="Z1032" s="8">
        <v>1210</v>
      </c>
      <c r="AA1032" s="10">
        <v>53.358681875792101</v>
      </c>
      <c r="AB1032" s="8">
        <v>517</v>
      </c>
      <c r="AC1032" s="10">
        <v>41.256830601092901</v>
      </c>
      <c r="AD1032" s="8">
        <v>61</v>
      </c>
      <c r="AE1032" s="10">
        <v>-1.61290322580645</v>
      </c>
    </row>
    <row r="1033" spans="1:31" x14ac:dyDescent="0.2">
      <c r="A1033" s="17" t="s">
        <v>82</v>
      </c>
      <c r="B1033" s="17" t="s">
        <v>483</v>
      </c>
      <c r="C1033" s="4" t="s">
        <v>484</v>
      </c>
      <c r="D1033" s="37" t="s">
        <v>33</v>
      </c>
      <c r="E1033" s="4">
        <v>2015</v>
      </c>
      <c r="F1033" s="5">
        <v>26130090</v>
      </c>
      <c r="G1033" s="6" t="s">
        <v>10</v>
      </c>
      <c r="H1033" s="4">
        <v>2446</v>
      </c>
      <c r="I1033" s="4">
        <v>151</v>
      </c>
      <c r="J1033" s="4">
        <v>2597</v>
      </c>
      <c r="K1033" s="6" t="s">
        <v>10</v>
      </c>
      <c r="L1033" s="7">
        <v>10061.6442048518</v>
      </c>
      <c r="M1033" s="6" t="s">
        <v>10</v>
      </c>
      <c r="N1033" s="4">
        <v>263</v>
      </c>
      <c r="O1033" s="6" t="s">
        <v>10</v>
      </c>
      <c r="P1033" s="4" t="s">
        <v>10</v>
      </c>
      <c r="Q1033" s="4" t="s">
        <v>10</v>
      </c>
      <c r="R1033" s="4" t="s">
        <v>10</v>
      </c>
      <c r="S1033" s="4" t="s">
        <v>10</v>
      </c>
      <c r="T1033" s="4">
        <v>8017</v>
      </c>
      <c r="U1033" s="6" t="s">
        <v>10</v>
      </c>
      <c r="V1033" s="4">
        <v>1183</v>
      </c>
      <c r="W1033" s="6" t="s">
        <v>10</v>
      </c>
      <c r="X1033" s="4">
        <v>1217</v>
      </c>
      <c r="Y1033" s="6" t="s">
        <v>10</v>
      </c>
      <c r="Z1033" s="4">
        <v>631</v>
      </c>
      <c r="AA1033" s="6" t="s">
        <v>10</v>
      </c>
      <c r="AB1033" s="4">
        <v>2294</v>
      </c>
      <c r="AC1033" s="6" t="s">
        <v>10</v>
      </c>
      <c r="AD1033" s="4">
        <v>2692</v>
      </c>
      <c r="AE1033" s="6" t="s">
        <v>10</v>
      </c>
    </row>
    <row r="1034" spans="1:31" x14ac:dyDescent="0.2">
      <c r="A1034" s="36" t="s">
        <v>82</v>
      </c>
      <c r="B1034" s="36" t="s">
        <v>483</v>
      </c>
      <c r="C1034" s="8" t="s">
        <v>484</v>
      </c>
      <c r="D1034" s="38" t="s">
        <v>33</v>
      </c>
      <c r="E1034" s="8">
        <v>2016</v>
      </c>
      <c r="F1034" s="9">
        <v>23662172</v>
      </c>
      <c r="G1034" s="10">
        <v>-9.4447359347021003</v>
      </c>
      <c r="H1034" s="8">
        <v>2142</v>
      </c>
      <c r="I1034" s="8">
        <v>193</v>
      </c>
      <c r="J1034" s="8">
        <v>2335</v>
      </c>
      <c r="K1034" s="10">
        <v>-10.0885637273777</v>
      </c>
      <c r="L1034" s="11">
        <v>10133.6925053533</v>
      </c>
      <c r="M1034" s="10">
        <v>0.71606885549406796</v>
      </c>
      <c r="N1034" s="8">
        <v>329</v>
      </c>
      <c r="O1034" s="10">
        <v>25.095057034220499</v>
      </c>
      <c r="P1034" s="8" t="s">
        <v>10</v>
      </c>
      <c r="Q1034" s="8" t="s">
        <v>10</v>
      </c>
      <c r="R1034" s="8" t="s">
        <v>10</v>
      </c>
      <c r="S1034" s="8" t="s">
        <v>10</v>
      </c>
      <c r="T1034" s="8">
        <v>8051</v>
      </c>
      <c r="U1034" s="10">
        <v>0.42409879007110401</v>
      </c>
      <c r="V1034" s="8">
        <v>1087</v>
      </c>
      <c r="W1034" s="10">
        <v>-8.1149619611158101</v>
      </c>
      <c r="X1034" s="8">
        <v>1152</v>
      </c>
      <c r="Y1034" s="10">
        <v>-5.3410024650780601</v>
      </c>
      <c r="Z1034" s="8">
        <v>530</v>
      </c>
      <c r="AA1034" s="10">
        <v>-16.006339144215499</v>
      </c>
      <c r="AB1034" s="8">
        <v>2476</v>
      </c>
      <c r="AC1034" s="10">
        <v>7.9337401918047101</v>
      </c>
      <c r="AD1034" s="8">
        <v>2806</v>
      </c>
      <c r="AE1034" s="10">
        <v>4.2347696879643504</v>
      </c>
    </row>
    <row r="1035" spans="1:31" x14ac:dyDescent="0.2">
      <c r="A1035" s="36" t="s">
        <v>82</v>
      </c>
      <c r="B1035" s="36" t="s">
        <v>483</v>
      </c>
      <c r="C1035" s="8" t="s">
        <v>484</v>
      </c>
      <c r="D1035" s="38" t="s">
        <v>33</v>
      </c>
      <c r="E1035" s="8">
        <v>2017</v>
      </c>
      <c r="F1035" s="9">
        <v>25461727</v>
      </c>
      <c r="G1035" s="10">
        <v>7.6051978660285302</v>
      </c>
      <c r="H1035" s="8">
        <v>1858</v>
      </c>
      <c r="I1035" s="8">
        <v>220</v>
      </c>
      <c r="J1035" s="8">
        <v>2078</v>
      </c>
      <c r="K1035" s="10">
        <v>-11.0064239828694</v>
      </c>
      <c r="L1035" s="11">
        <v>12252.9966313763</v>
      </c>
      <c r="M1035" s="10">
        <v>20.9134441853593</v>
      </c>
      <c r="N1035" s="8">
        <v>249</v>
      </c>
      <c r="O1035" s="10">
        <v>-24.316109422492399</v>
      </c>
      <c r="P1035" s="8" t="s">
        <v>10</v>
      </c>
      <c r="Q1035" s="8" t="s">
        <v>10</v>
      </c>
      <c r="R1035" s="8" t="s">
        <v>10</v>
      </c>
      <c r="S1035" s="8" t="s">
        <v>10</v>
      </c>
      <c r="T1035" s="8">
        <v>10107</v>
      </c>
      <c r="U1035" s="10">
        <v>25.5372003477829</v>
      </c>
      <c r="V1035" s="8">
        <v>1163</v>
      </c>
      <c r="W1035" s="10">
        <v>6.9917203311867597</v>
      </c>
      <c r="X1035" s="8">
        <v>797</v>
      </c>
      <c r="Y1035" s="10">
        <v>-30.8159722222222</v>
      </c>
      <c r="Z1035" s="8">
        <v>633</v>
      </c>
      <c r="AA1035" s="10">
        <v>19.4339622641509</v>
      </c>
      <c r="AB1035" s="8">
        <v>2843</v>
      </c>
      <c r="AC1035" s="10">
        <v>14.8222940226171</v>
      </c>
      <c r="AD1035" s="8">
        <v>4671</v>
      </c>
      <c r="AE1035" s="10">
        <v>66.464718460441901</v>
      </c>
    </row>
    <row r="1036" spans="1:31" x14ac:dyDescent="0.2">
      <c r="A1036" s="36" t="s">
        <v>82</v>
      </c>
      <c r="B1036" s="36" t="s">
        <v>483</v>
      </c>
      <c r="C1036" s="8" t="s">
        <v>484</v>
      </c>
      <c r="D1036" s="38" t="s">
        <v>33</v>
      </c>
      <c r="E1036" s="8">
        <v>2018</v>
      </c>
      <c r="F1036" s="9">
        <v>26921844</v>
      </c>
      <c r="G1036" s="10">
        <v>5.7345560259914903</v>
      </c>
      <c r="H1036" s="8">
        <v>1611</v>
      </c>
      <c r="I1036" s="8">
        <v>158</v>
      </c>
      <c r="J1036" s="8">
        <v>1769</v>
      </c>
      <c r="K1036" s="10">
        <v>-14.8700673724735</v>
      </c>
      <c r="L1036" s="11">
        <v>15218.6794799322</v>
      </c>
      <c r="M1036" s="10">
        <v>24.2037351170211</v>
      </c>
      <c r="N1036" s="8">
        <v>221</v>
      </c>
      <c r="O1036" s="10">
        <v>-11.2449799196787</v>
      </c>
      <c r="P1036" s="8" t="s">
        <v>10</v>
      </c>
      <c r="Q1036" s="8" t="s">
        <v>10</v>
      </c>
      <c r="R1036" s="8" t="s">
        <v>10</v>
      </c>
      <c r="S1036" s="8" t="s">
        <v>10</v>
      </c>
      <c r="T1036" s="8">
        <v>5603</v>
      </c>
      <c r="U1036" s="10">
        <v>-44.563174037795598</v>
      </c>
      <c r="V1036" s="8">
        <v>1001</v>
      </c>
      <c r="W1036" s="10">
        <v>-13.9294926913156</v>
      </c>
      <c r="X1036" s="8">
        <v>646</v>
      </c>
      <c r="Y1036" s="10">
        <v>-18.946047678795502</v>
      </c>
      <c r="Z1036" s="8">
        <v>950</v>
      </c>
      <c r="AA1036" s="10">
        <v>50.078988941548197</v>
      </c>
      <c r="AB1036" s="8">
        <v>3006</v>
      </c>
      <c r="AC1036" s="10">
        <v>5.7333802321491296</v>
      </c>
      <c r="AD1036" s="8">
        <v>0</v>
      </c>
      <c r="AE1036" s="10">
        <v>-100</v>
      </c>
    </row>
    <row r="1037" spans="1:31" x14ac:dyDescent="0.2">
      <c r="A1037" s="36" t="s">
        <v>82</v>
      </c>
      <c r="B1037" s="36" t="s">
        <v>483</v>
      </c>
      <c r="C1037" s="8" t="s">
        <v>484</v>
      </c>
      <c r="D1037" s="38" t="s">
        <v>33</v>
      </c>
      <c r="E1037" s="8">
        <v>2019</v>
      </c>
      <c r="F1037" s="9">
        <v>27280221</v>
      </c>
      <c r="G1037" s="10">
        <v>1.3311755316612</v>
      </c>
      <c r="H1037" s="8">
        <v>1879</v>
      </c>
      <c r="I1037" s="8">
        <v>86</v>
      </c>
      <c r="J1037" s="8">
        <v>1965</v>
      </c>
      <c r="K1037" s="10">
        <v>11.079706048615</v>
      </c>
      <c r="L1037" s="11">
        <v>13883.064122137401</v>
      </c>
      <c r="M1037" s="10">
        <v>-8.7761580073747201</v>
      </c>
      <c r="N1037" s="8">
        <v>279</v>
      </c>
      <c r="O1037" s="10">
        <v>26.2443438914027</v>
      </c>
      <c r="P1037" s="8" t="s">
        <v>10</v>
      </c>
      <c r="Q1037" s="8" t="s">
        <v>10</v>
      </c>
      <c r="R1037" s="8" t="s">
        <v>10</v>
      </c>
      <c r="S1037" s="8" t="s">
        <v>10</v>
      </c>
      <c r="T1037" s="8">
        <v>5237</v>
      </c>
      <c r="U1037" s="10">
        <v>-6.5322148848830999</v>
      </c>
      <c r="V1037" s="8">
        <v>967</v>
      </c>
      <c r="W1037" s="10">
        <v>-3.3966033966033899</v>
      </c>
      <c r="X1037" s="8">
        <v>589</v>
      </c>
      <c r="Y1037" s="10">
        <v>-8.8235294117647101</v>
      </c>
      <c r="Z1037" s="8">
        <v>740</v>
      </c>
      <c r="AA1037" s="10">
        <v>-22.105263157894701</v>
      </c>
      <c r="AB1037" s="8">
        <v>2941</v>
      </c>
      <c r="AC1037" s="10">
        <v>-2.1623419827012702</v>
      </c>
      <c r="AD1037" s="8">
        <v>0</v>
      </c>
      <c r="AE1037" s="10" t="s">
        <v>10</v>
      </c>
    </row>
    <row r="1038" spans="1:31" x14ac:dyDescent="0.2">
      <c r="A1038" s="36" t="s">
        <v>82</v>
      </c>
      <c r="B1038" s="36" t="s">
        <v>483</v>
      </c>
      <c r="C1038" s="8" t="s">
        <v>484</v>
      </c>
      <c r="D1038" s="38" t="s">
        <v>33</v>
      </c>
      <c r="E1038" s="8">
        <v>2020</v>
      </c>
      <c r="F1038" s="9">
        <v>28917261</v>
      </c>
      <c r="G1038" s="10">
        <v>6.0008311516244603</v>
      </c>
      <c r="H1038" s="8">
        <v>1503</v>
      </c>
      <c r="I1038" s="8">
        <v>86</v>
      </c>
      <c r="J1038" s="8">
        <v>1589</v>
      </c>
      <c r="K1038" s="10">
        <v>-19.134860050890602</v>
      </c>
      <c r="L1038" s="11">
        <v>18198.402139710499</v>
      </c>
      <c r="M1038" s="10">
        <v>31.083469611668999</v>
      </c>
      <c r="N1038" s="8">
        <v>187</v>
      </c>
      <c r="O1038" s="10">
        <v>-32.974910394265201</v>
      </c>
      <c r="P1038" s="8" t="s">
        <v>10</v>
      </c>
      <c r="Q1038" s="8" t="s">
        <v>10</v>
      </c>
      <c r="R1038" s="8" t="s">
        <v>10</v>
      </c>
      <c r="S1038" s="8" t="s">
        <v>10</v>
      </c>
      <c r="T1038" s="8">
        <v>5152</v>
      </c>
      <c r="U1038" s="10">
        <v>-1.62306664120679</v>
      </c>
      <c r="V1038" s="8">
        <v>867</v>
      </c>
      <c r="W1038" s="10">
        <v>-10.3412616339193</v>
      </c>
      <c r="X1038" s="8">
        <v>577</v>
      </c>
      <c r="Y1038" s="10">
        <v>-2.0373514431239399</v>
      </c>
      <c r="Z1038" s="8">
        <v>853</v>
      </c>
      <c r="AA1038" s="10">
        <v>15.2702702702703</v>
      </c>
      <c r="AB1038" s="8">
        <v>2855</v>
      </c>
      <c r="AC1038" s="10">
        <v>-2.9241754505270299</v>
      </c>
      <c r="AD1038" s="8">
        <v>0</v>
      </c>
      <c r="AE1038" s="10" t="s">
        <v>10</v>
      </c>
    </row>
    <row r="1039" spans="1:31" x14ac:dyDescent="0.2">
      <c r="A1039" s="17" t="s">
        <v>70</v>
      </c>
      <c r="B1039" s="17" t="s">
        <v>481</v>
      </c>
      <c r="C1039" s="4" t="s">
        <v>482</v>
      </c>
      <c r="D1039" s="37" t="s">
        <v>33</v>
      </c>
      <c r="E1039" s="4">
        <v>2015</v>
      </c>
      <c r="F1039" s="5">
        <v>3380983</v>
      </c>
      <c r="G1039" s="6" t="s">
        <v>10</v>
      </c>
      <c r="H1039" s="4">
        <v>322</v>
      </c>
      <c r="I1039" s="4">
        <v>11</v>
      </c>
      <c r="J1039" s="4">
        <v>333</v>
      </c>
      <c r="K1039" s="6" t="s">
        <v>10</v>
      </c>
      <c r="L1039" s="7">
        <v>10153.102102102101</v>
      </c>
      <c r="M1039" s="6" t="s">
        <v>10</v>
      </c>
      <c r="N1039" s="4">
        <v>7</v>
      </c>
      <c r="O1039" s="6" t="s">
        <v>10</v>
      </c>
      <c r="P1039" s="4" t="s">
        <v>10</v>
      </c>
      <c r="Q1039" s="4" t="s">
        <v>10</v>
      </c>
      <c r="R1039" s="4" t="s">
        <v>10</v>
      </c>
      <c r="S1039" s="4" t="s">
        <v>10</v>
      </c>
      <c r="T1039" s="4">
        <v>1783</v>
      </c>
      <c r="U1039" s="6" t="s">
        <v>10</v>
      </c>
      <c r="V1039" s="4">
        <v>125</v>
      </c>
      <c r="W1039" s="6" t="s">
        <v>10</v>
      </c>
      <c r="X1039" s="4">
        <v>203</v>
      </c>
      <c r="Y1039" s="6" t="s">
        <v>10</v>
      </c>
      <c r="Z1039" s="4">
        <v>20</v>
      </c>
      <c r="AA1039" s="6" t="s">
        <v>10</v>
      </c>
      <c r="AB1039" s="4">
        <v>483</v>
      </c>
      <c r="AC1039" s="6" t="s">
        <v>10</v>
      </c>
      <c r="AD1039" s="4">
        <v>952</v>
      </c>
      <c r="AE1039" s="6" t="s">
        <v>10</v>
      </c>
    </row>
    <row r="1040" spans="1:31" x14ac:dyDescent="0.2">
      <c r="A1040" s="36" t="s">
        <v>70</v>
      </c>
      <c r="B1040" s="36" t="s">
        <v>481</v>
      </c>
      <c r="C1040" s="8" t="s">
        <v>482</v>
      </c>
      <c r="D1040" s="38" t="s">
        <v>33</v>
      </c>
      <c r="E1040" s="8">
        <v>2016</v>
      </c>
      <c r="F1040" s="9">
        <v>3706890</v>
      </c>
      <c r="G1040" s="10">
        <v>9.6394155190960795</v>
      </c>
      <c r="H1040" s="8">
        <v>266</v>
      </c>
      <c r="I1040" s="8">
        <v>11</v>
      </c>
      <c r="J1040" s="8">
        <v>277</v>
      </c>
      <c r="K1040" s="10">
        <v>-16.8168168168168</v>
      </c>
      <c r="L1040" s="11">
        <v>13382.274368230999</v>
      </c>
      <c r="M1040" s="10">
        <v>31.8047847215126</v>
      </c>
      <c r="N1040" s="8">
        <v>9</v>
      </c>
      <c r="O1040" s="10">
        <v>28.571428571428601</v>
      </c>
      <c r="P1040" s="8" t="s">
        <v>10</v>
      </c>
      <c r="Q1040" s="8" t="s">
        <v>10</v>
      </c>
      <c r="R1040" s="8" t="s">
        <v>10</v>
      </c>
      <c r="S1040" s="8" t="s">
        <v>10</v>
      </c>
      <c r="T1040" s="8">
        <v>1705</v>
      </c>
      <c r="U1040" s="10">
        <v>-4.3746494671901299</v>
      </c>
      <c r="V1040" s="8">
        <v>120</v>
      </c>
      <c r="W1040" s="10">
        <v>-4</v>
      </c>
      <c r="X1040" s="8">
        <v>108</v>
      </c>
      <c r="Y1040" s="10">
        <v>-46.798029556650199</v>
      </c>
      <c r="Z1040" s="8">
        <v>178</v>
      </c>
      <c r="AA1040" s="10">
        <v>790</v>
      </c>
      <c r="AB1040" s="8">
        <v>1299</v>
      </c>
      <c r="AC1040" s="10">
        <v>168.94409937888199</v>
      </c>
      <c r="AD1040" s="8">
        <v>0</v>
      </c>
      <c r="AE1040" s="10">
        <v>-100</v>
      </c>
    </row>
    <row r="1041" spans="1:31" x14ac:dyDescent="0.2">
      <c r="A1041" s="36" t="s">
        <v>70</v>
      </c>
      <c r="B1041" s="36" t="s">
        <v>481</v>
      </c>
      <c r="C1041" s="8" t="s">
        <v>482</v>
      </c>
      <c r="D1041" s="38" t="s">
        <v>33</v>
      </c>
      <c r="E1041" s="8">
        <v>2017</v>
      </c>
      <c r="F1041" s="9">
        <v>3891144</v>
      </c>
      <c r="G1041" s="10">
        <v>4.9705818084701603</v>
      </c>
      <c r="H1041" s="8">
        <v>212</v>
      </c>
      <c r="I1041" s="8">
        <v>14</v>
      </c>
      <c r="J1041" s="8">
        <v>226</v>
      </c>
      <c r="K1041" s="10">
        <v>-18.411552346570399</v>
      </c>
      <c r="L1041" s="11">
        <v>17217.451327433599</v>
      </c>
      <c r="M1041" s="10">
        <v>28.658633455514298</v>
      </c>
      <c r="N1041" s="8">
        <v>8</v>
      </c>
      <c r="O1041" s="10">
        <v>-11.1111111111111</v>
      </c>
      <c r="P1041" s="8" t="s">
        <v>10</v>
      </c>
      <c r="Q1041" s="8" t="s">
        <v>10</v>
      </c>
      <c r="R1041" s="8" t="s">
        <v>10</v>
      </c>
      <c r="S1041" s="8" t="s">
        <v>10</v>
      </c>
      <c r="T1041" s="8">
        <v>1970</v>
      </c>
      <c r="U1041" s="10">
        <v>15.5425219941349</v>
      </c>
      <c r="V1041" s="8">
        <v>114</v>
      </c>
      <c r="W1041" s="10">
        <v>-5</v>
      </c>
      <c r="X1041" s="8">
        <v>69</v>
      </c>
      <c r="Y1041" s="10">
        <v>-36.1111111111111</v>
      </c>
      <c r="Z1041" s="8">
        <v>168</v>
      </c>
      <c r="AA1041" s="10">
        <v>-5.6179775280898898</v>
      </c>
      <c r="AB1041" s="8">
        <v>1619</v>
      </c>
      <c r="AC1041" s="10">
        <v>24.634334103156299</v>
      </c>
      <c r="AD1041" s="8">
        <v>0</v>
      </c>
      <c r="AE1041" s="10" t="s">
        <v>10</v>
      </c>
    </row>
    <row r="1042" spans="1:31" x14ac:dyDescent="0.2">
      <c r="A1042" s="36" t="s">
        <v>70</v>
      </c>
      <c r="B1042" s="36" t="s">
        <v>481</v>
      </c>
      <c r="C1042" s="8" t="s">
        <v>482</v>
      </c>
      <c r="D1042" s="38" t="s">
        <v>33</v>
      </c>
      <c r="E1042" s="8">
        <v>2018</v>
      </c>
      <c r="F1042" s="9">
        <v>4253480</v>
      </c>
      <c r="G1042" s="10">
        <v>9.3118116420261003</v>
      </c>
      <c r="H1042" s="8">
        <v>198</v>
      </c>
      <c r="I1042" s="8">
        <v>13</v>
      </c>
      <c r="J1042" s="8">
        <v>211</v>
      </c>
      <c r="K1042" s="10">
        <v>-6.6371681415929196</v>
      </c>
      <c r="L1042" s="11">
        <v>20158.672985781999</v>
      </c>
      <c r="M1042" s="10">
        <v>17.0827935123123</v>
      </c>
      <c r="N1042" s="8">
        <v>16</v>
      </c>
      <c r="O1042" s="10">
        <v>100</v>
      </c>
      <c r="P1042" s="8" t="s">
        <v>10</v>
      </c>
      <c r="Q1042" s="8" t="s">
        <v>10</v>
      </c>
      <c r="R1042" s="8" t="s">
        <v>10</v>
      </c>
      <c r="S1042" s="8" t="s">
        <v>10</v>
      </c>
      <c r="T1042" s="8">
        <v>861</v>
      </c>
      <c r="U1042" s="10">
        <v>-56.294416243654801</v>
      </c>
      <c r="V1042" s="8">
        <v>115</v>
      </c>
      <c r="W1042" s="10">
        <v>0.87719298245614297</v>
      </c>
      <c r="X1042" s="8">
        <v>54</v>
      </c>
      <c r="Y1042" s="10">
        <v>-21.739130434782599</v>
      </c>
      <c r="Z1042" s="8">
        <v>209</v>
      </c>
      <c r="AA1042" s="10">
        <v>24.404761904761902</v>
      </c>
      <c r="AB1042" s="8">
        <v>483</v>
      </c>
      <c r="AC1042" s="10">
        <v>-70.166769610870901</v>
      </c>
      <c r="AD1042" s="8">
        <v>0</v>
      </c>
      <c r="AE1042" s="10" t="s">
        <v>10</v>
      </c>
    </row>
    <row r="1043" spans="1:31" x14ac:dyDescent="0.2">
      <c r="A1043" s="36" t="s">
        <v>70</v>
      </c>
      <c r="B1043" s="36" t="s">
        <v>481</v>
      </c>
      <c r="C1043" s="8" t="s">
        <v>482</v>
      </c>
      <c r="D1043" s="38" t="s">
        <v>33</v>
      </c>
      <c r="E1043" s="8">
        <v>2019</v>
      </c>
      <c r="F1043" s="9">
        <v>5281409</v>
      </c>
      <c r="G1043" s="10">
        <v>24.166776380751799</v>
      </c>
      <c r="H1043" s="8">
        <v>205</v>
      </c>
      <c r="I1043" s="8">
        <v>17</v>
      </c>
      <c r="J1043" s="8">
        <v>222</v>
      </c>
      <c r="K1043" s="10">
        <v>5.2132701421800904</v>
      </c>
      <c r="L1043" s="11">
        <v>23790.1306306306</v>
      </c>
      <c r="M1043" s="10">
        <v>18.014368542065899</v>
      </c>
      <c r="N1043" s="8">
        <v>21</v>
      </c>
      <c r="O1043" s="10">
        <v>31.25</v>
      </c>
      <c r="P1043" s="8" t="s">
        <v>10</v>
      </c>
      <c r="Q1043" s="8" t="s">
        <v>10</v>
      </c>
      <c r="R1043" s="8" t="s">
        <v>10</v>
      </c>
      <c r="S1043" s="8" t="s">
        <v>10</v>
      </c>
      <c r="T1043" s="8">
        <v>1032</v>
      </c>
      <c r="U1043" s="10">
        <v>19.860627177700302</v>
      </c>
      <c r="V1043" s="8">
        <v>103</v>
      </c>
      <c r="W1043" s="10">
        <v>-10.434782608695601</v>
      </c>
      <c r="X1043" s="8">
        <v>78</v>
      </c>
      <c r="Y1043" s="10">
        <v>44.4444444444444</v>
      </c>
      <c r="Z1043" s="8">
        <v>214</v>
      </c>
      <c r="AA1043" s="10">
        <v>2.39234449760766</v>
      </c>
      <c r="AB1043" s="8">
        <v>637</v>
      </c>
      <c r="AC1043" s="10">
        <v>31.884057971014499</v>
      </c>
      <c r="AD1043" s="8">
        <v>0</v>
      </c>
      <c r="AE1043" s="10" t="s">
        <v>10</v>
      </c>
    </row>
    <row r="1044" spans="1:31" x14ac:dyDescent="0.2">
      <c r="A1044" s="36" t="s">
        <v>70</v>
      </c>
      <c r="B1044" s="36" t="s">
        <v>481</v>
      </c>
      <c r="C1044" s="8" t="s">
        <v>482</v>
      </c>
      <c r="D1044" s="38" t="s">
        <v>33</v>
      </c>
      <c r="E1044" s="8">
        <v>2020</v>
      </c>
      <c r="F1044" s="9">
        <v>5526659</v>
      </c>
      <c r="G1044" s="10">
        <v>4.6436471782435298</v>
      </c>
      <c r="H1044" s="8">
        <v>239</v>
      </c>
      <c r="I1044" s="8">
        <v>21</v>
      </c>
      <c r="J1044" s="8">
        <v>260</v>
      </c>
      <c r="K1044" s="10">
        <v>17.1171171171171</v>
      </c>
      <c r="L1044" s="11">
        <v>21256.3807692308</v>
      </c>
      <c r="M1044" s="10">
        <v>-10.6504243324228</v>
      </c>
      <c r="N1044" s="8">
        <v>31</v>
      </c>
      <c r="O1044" s="10">
        <v>47.619047619047599</v>
      </c>
      <c r="P1044" s="8" t="s">
        <v>10</v>
      </c>
      <c r="Q1044" s="8" t="s">
        <v>10</v>
      </c>
      <c r="R1044" s="8" t="s">
        <v>10</v>
      </c>
      <c r="S1044" s="8" t="s">
        <v>10</v>
      </c>
      <c r="T1044" s="8">
        <v>993</v>
      </c>
      <c r="U1044" s="10">
        <v>-3.7790697674418601</v>
      </c>
      <c r="V1044" s="8">
        <v>162</v>
      </c>
      <c r="W1044" s="10">
        <v>57.2815533980583</v>
      </c>
      <c r="X1044" s="8">
        <v>88</v>
      </c>
      <c r="Y1044" s="10">
        <v>12.8205128205128</v>
      </c>
      <c r="Z1044" s="8">
        <v>119</v>
      </c>
      <c r="AA1044" s="10">
        <v>-44.392523364486003</v>
      </c>
      <c r="AB1044" s="8">
        <v>624</v>
      </c>
      <c r="AC1044" s="10">
        <v>-2.0408163265306101</v>
      </c>
      <c r="AD1044" s="8">
        <v>0</v>
      </c>
      <c r="AE1044" s="10" t="s">
        <v>10</v>
      </c>
    </row>
    <row r="1045" spans="1:31" x14ac:dyDescent="0.2">
      <c r="A1045" s="17" t="s">
        <v>70</v>
      </c>
      <c r="B1045" s="17" t="s">
        <v>479</v>
      </c>
      <c r="C1045" s="4" t="s">
        <v>480</v>
      </c>
      <c r="D1045" s="37" t="s">
        <v>33</v>
      </c>
      <c r="E1045" s="4">
        <v>2015</v>
      </c>
      <c r="F1045" s="5">
        <v>1197318</v>
      </c>
      <c r="G1045" s="6" t="s">
        <v>10</v>
      </c>
      <c r="H1045" s="4">
        <v>381</v>
      </c>
      <c r="I1045" s="4">
        <v>69</v>
      </c>
      <c r="J1045" s="4">
        <v>450</v>
      </c>
      <c r="K1045" s="6" t="s">
        <v>10</v>
      </c>
      <c r="L1045" s="7">
        <v>2660.7066666666701</v>
      </c>
      <c r="M1045" s="6" t="s">
        <v>10</v>
      </c>
      <c r="N1045" s="4">
        <v>39</v>
      </c>
      <c r="O1045" s="6" t="s">
        <v>10</v>
      </c>
      <c r="P1045" s="4" t="s">
        <v>10</v>
      </c>
      <c r="Q1045" s="4" t="s">
        <v>10</v>
      </c>
      <c r="R1045" s="4" t="s">
        <v>10</v>
      </c>
      <c r="S1045" s="4" t="s">
        <v>10</v>
      </c>
      <c r="T1045" s="4">
        <v>477</v>
      </c>
      <c r="U1045" s="6" t="s">
        <v>10</v>
      </c>
      <c r="V1045" s="4">
        <v>178</v>
      </c>
      <c r="W1045" s="6" t="s">
        <v>10</v>
      </c>
      <c r="X1045" s="4">
        <v>151</v>
      </c>
      <c r="Y1045" s="6" t="s">
        <v>10</v>
      </c>
      <c r="Z1045" s="4">
        <v>0</v>
      </c>
      <c r="AA1045" s="6" t="s">
        <v>10</v>
      </c>
      <c r="AB1045" s="4">
        <v>148</v>
      </c>
      <c r="AC1045" s="6" t="s">
        <v>10</v>
      </c>
      <c r="AD1045" s="4">
        <v>0</v>
      </c>
      <c r="AE1045" s="6" t="s">
        <v>10</v>
      </c>
    </row>
    <row r="1046" spans="1:31" x14ac:dyDescent="0.2">
      <c r="A1046" s="36" t="s">
        <v>70</v>
      </c>
      <c r="B1046" s="36" t="s">
        <v>479</v>
      </c>
      <c r="C1046" s="8" t="s">
        <v>480</v>
      </c>
      <c r="D1046" s="38" t="s">
        <v>33</v>
      </c>
      <c r="E1046" s="8">
        <v>2016</v>
      </c>
      <c r="F1046" s="9">
        <v>1198139</v>
      </c>
      <c r="G1046" s="10">
        <v>6.8569920438843496E-2</v>
      </c>
      <c r="H1046" s="8">
        <v>354</v>
      </c>
      <c r="I1046" s="8">
        <v>49</v>
      </c>
      <c r="J1046" s="8">
        <v>403</v>
      </c>
      <c r="K1046" s="10">
        <v>-10.4444444444444</v>
      </c>
      <c r="L1046" s="11">
        <v>2973.0496277915599</v>
      </c>
      <c r="M1046" s="10">
        <v>11.7390979260483</v>
      </c>
      <c r="N1046" s="8">
        <v>14</v>
      </c>
      <c r="O1046" s="10">
        <v>-64.102564102564102</v>
      </c>
      <c r="P1046" s="8" t="s">
        <v>10</v>
      </c>
      <c r="Q1046" s="8" t="s">
        <v>10</v>
      </c>
      <c r="R1046" s="8" t="s">
        <v>10</v>
      </c>
      <c r="S1046" s="8" t="s">
        <v>10</v>
      </c>
      <c r="T1046" s="8">
        <v>1608</v>
      </c>
      <c r="U1046" s="10">
        <v>237.10691823899401</v>
      </c>
      <c r="V1046" s="8">
        <v>176</v>
      </c>
      <c r="W1046" s="10">
        <v>-1.1235955056179801</v>
      </c>
      <c r="X1046" s="8">
        <v>152</v>
      </c>
      <c r="Y1046" s="10">
        <v>0.66225165562914201</v>
      </c>
      <c r="Z1046" s="8">
        <v>33</v>
      </c>
      <c r="AA1046" s="10" t="s">
        <v>67</v>
      </c>
      <c r="AB1046" s="8">
        <v>152</v>
      </c>
      <c r="AC1046" s="10">
        <v>2.7027027027027</v>
      </c>
      <c r="AD1046" s="8">
        <v>1095</v>
      </c>
      <c r="AE1046" s="10" t="s">
        <v>67</v>
      </c>
    </row>
    <row r="1047" spans="1:31" x14ac:dyDescent="0.2">
      <c r="A1047" s="36" t="s">
        <v>70</v>
      </c>
      <c r="B1047" s="36" t="s">
        <v>479</v>
      </c>
      <c r="C1047" s="8" t="s">
        <v>480</v>
      </c>
      <c r="D1047" s="38" t="s">
        <v>33</v>
      </c>
      <c r="E1047" s="8">
        <v>2017</v>
      </c>
      <c r="F1047" s="9">
        <v>1248683</v>
      </c>
      <c r="G1047" s="10">
        <v>4.2185422559486003</v>
      </c>
      <c r="H1047" s="8">
        <v>290</v>
      </c>
      <c r="I1047" s="8">
        <v>64</v>
      </c>
      <c r="J1047" s="8">
        <v>354</v>
      </c>
      <c r="K1047" s="10">
        <v>-12.158808933002501</v>
      </c>
      <c r="L1047" s="11">
        <v>3527.3531073446302</v>
      </c>
      <c r="M1047" s="10">
        <v>18.644272681206999</v>
      </c>
      <c r="N1047" s="8">
        <v>31</v>
      </c>
      <c r="O1047" s="10">
        <v>121.428571428571</v>
      </c>
      <c r="P1047" s="8" t="s">
        <v>10</v>
      </c>
      <c r="Q1047" s="8" t="s">
        <v>10</v>
      </c>
      <c r="R1047" s="8" t="s">
        <v>10</v>
      </c>
      <c r="S1047" s="8" t="s">
        <v>10</v>
      </c>
      <c r="T1047" s="8">
        <v>1510</v>
      </c>
      <c r="U1047" s="10">
        <v>-6.0945273631840804</v>
      </c>
      <c r="V1047" s="8">
        <v>182</v>
      </c>
      <c r="W1047" s="10">
        <v>3.4090909090909198</v>
      </c>
      <c r="X1047" s="8">
        <v>108</v>
      </c>
      <c r="Y1047" s="10">
        <v>-28.947368421052602</v>
      </c>
      <c r="Z1047" s="8">
        <v>31</v>
      </c>
      <c r="AA1047" s="10">
        <v>-6.0606060606060597</v>
      </c>
      <c r="AB1047" s="8">
        <v>272</v>
      </c>
      <c r="AC1047" s="10">
        <v>78.947368421052602</v>
      </c>
      <c r="AD1047" s="8">
        <v>917</v>
      </c>
      <c r="AE1047" s="10">
        <v>-16.255707762557101</v>
      </c>
    </row>
    <row r="1048" spans="1:31" x14ac:dyDescent="0.2">
      <c r="A1048" s="36" t="s">
        <v>70</v>
      </c>
      <c r="B1048" s="36" t="s">
        <v>479</v>
      </c>
      <c r="C1048" s="8" t="s">
        <v>480</v>
      </c>
      <c r="D1048" s="38" t="s">
        <v>33</v>
      </c>
      <c r="E1048" s="8">
        <v>2018</v>
      </c>
      <c r="F1048" s="9">
        <v>1276212</v>
      </c>
      <c r="G1048" s="10">
        <v>2.2046428116663699</v>
      </c>
      <c r="H1048" s="8">
        <v>242</v>
      </c>
      <c r="I1048" s="8">
        <v>28</v>
      </c>
      <c r="J1048" s="8">
        <v>270</v>
      </c>
      <c r="K1048" s="10">
        <v>-23.728813559321999</v>
      </c>
      <c r="L1048" s="11">
        <v>4726.7111111111099</v>
      </c>
      <c r="M1048" s="10">
        <v>34.001642797518102</v>
      </c>
      <c r="N1048" s="8">
        <v>27</v>
      </c>
      <c r="O1048" s="10">
        <v>-12.9032258064516</v>
      </c>
      <c r="P1048" s="8" t="s">
        <v>10</v>
      </c>
      <c r="Q1048" s="8" t="s">
        <v>10</v>
      </c>
      <c r="R1048" s="8" t="s">
        <v>10</v>
      </c>
      <c r="S1048" s="8" t="s">
        <v>10</v>
      </c>
      <c r="T1048" s="8">
        <v>662</v>
      </c>
      <c r="U1048" s="10">
        <v>-56.158940397351003</v>
      </c>
      <c r="V1048" s="8">
        <v>246</v>
      </c>
      <c r="W1048" s="10">
        <v>35.164835164835203</v>
      </c>
      <c r="X1048" s="8">
        <v>119</v>
      </c>
      <c r="Y1048" s="10">
        <v>10.185185185185199</v>
      </c>
      <c r="Z1048" s="8">
        <v>18</v>
      </c>
      <c r="AA1048" s="10">
        <v>-41.935483870967701</v>
      </c>
      <c r="AB1048" s="8">
        <v>279</v>
      </c>
      <c r="AC1048" s="10">
        <v>2.5735294117646998</v>
      </c>
      <c r="AD1048" s="8">
        <v>0</v>
      </c>
      <c r="AE1048" s="10">
        <v>-100</v>
      </c>
    </row>
    <row r="1049" spans="1:31" x14ac:dyDescent="0.2">
      <c r="A1049" s="36" t="s">
        <v>70</v>
      </c>
      <c r="B1049" s="36" t="s">
        <v>479</v>
      </c>
      <c r="C1049" s="8" t="s">
        <v>480</v>
      </c>
      <c r="D1049" s="38" t="s">
        <v>33</v>
      </c>
      <c r="E1049" s="8">
        <v>2019</v>
      </c>
      <c r="F1049" s="9">
        <v>1696753</v>
      </c>
      <c r="G1049" s="10">
        <v>32.9522837898406</v>
      </c>
      <c r="H1049" s="8">
        <v>245</v>
      </c>
      <c r="I1049" s="8">
        <v>20</v>
      </c>
      <c r="J1049" s="8">
        <v>265</v>
      </c>
      <c r="K1049" s="10">
        <v>-1.8518518518518501</v>
      </c>
      <c r="L1049" s="11">
        <v>6402.8415094339598</v>
      </c>
      <c r="M1049" s="10">
        <v>35.460817446252697</v>
      </c>
      <c r="N1049" s="8">
        <v>12</v>
      </c>
      <c r="O1049" s="10">
        <v>-55.5555555555556</v>
      </c>
      <c r="P1049" s="8" t="s">
        <v>10</v>
      </c>
      <c r="Q1049" s="8" t="s">
        <v>10</v>
      </c>
      <c r="R1049" s="8" t="s">
        <v>10</v>
      </c>
      <c r="S1049" s="8" t="s">
        <v>10</v>
      </c>
      <c r="T1049" s="8">
        <v>539</v>
      </c>
      <c r="U1049" s="10">
        <v>-18.580060422960699</v>
      </c>
      <c r="V1049" s="8">
        <v>169</v>
      </c>
      <c r="W1049" s="10">
        <v>-31.300813008130099</v>
      </c>
      <c r="X1049" s="8">
        <v>36</v>
      </c>
      <c r="Y1049" s="10">
        <v>-69.747899159663902</v>
      </c>
      <c r="Z1049" s="8">
        <v>87</v>
      </c>
      <c r="AA1049" s="10">
        <v>383.33333333333297</v>
      </c>
      <c r="AB1049" s="8">
        <v>247</v>
      </c>
      <c r="AC1049" s="10">
        <v>-11.469534050179201</v>
      </c>
      <c r="AD1049" s="8">
        <v>0</v>
      </c>
      <c r="AE1049" s="10" t="s">
        <v>10</v>
      </c>
    </row>
    <row r="1050" spans="1:31" x14ac:dyDescent="0.2">
      <c r="A1050" s="36" t="s">
        <v>70</v>
      </c>
      <c r="B1050" s="36" t="s">
        <v>479</v>
      </c>
      <c r="C1050" s="8" t="s">
        <v>480</v>
      </c>
      <c r="D1050" s="38" t="s">
        <v>33</v>
      </c>
      <c r="E1050" s="8">
        <v>2020</v>
      </c>
      <c r="F1050" s="9">
        <v>1791836</v>
      </c>
      <c r="G1050" s="10">
        <v>5.6038209450638901</v>
      </c>
      <c r="H1050" s="8">
        <v>199</v>
      </c>
      <c r="I1050" s="8">
        <v>52</v>
      </c>
      <c r="J1050" s="8">
        <v>251</v>
      </c>
      <c r="K1050" s="10">
        <v>-5.2830188679245298</v>
      </c>
      <c r="L1050" s="11">
        <v>7138.7888446215102</v>
      </c>
      <c r="M1050" s="10">
        <v>11.4940739061431</v>
      </c>
      <c r="N1050" s="8">
        <v>23</v>
      </c>
      <c r="O1050" s="10">
        <v>91.6666666666667</v>
      </c>
      <c r="P1050" s="8" t="s">
        <v>10</v>
      </c>
      <c r="Q1050" s="8" t="s">
        <v>10</v>
      </c>
      <c r="R1050" s="8" t="s">
        <v>10</v>
      </c>
      <c r="S1050" s="8" t="s">
        <v>10</v>
      </c>
      <c r="T1050" s="8">
        <v>479</v>
      </c>
      <c r="U1050" s="10">
        <v>-11.1317254174397</v>
      </c>
      <c r="V1050" s="8">
        <v>190</v>
      </c>
      <c r="W1050" s="10">
        <v>12.4260355029586</v>
      </c>
      <c r="X1050" s="8">
        <v>36</v>
      </c>
      <c r="Y1050" s="10">
        <v>0</v>
      </c>
      <c r="Z1050" s="8">
        <v>28</v>
      </c>
      <c r="AA1050" s="10">
        <v>-67.816091954022994</v>
      </c>
      <c r="AB1050" s="8">
        <v>225</v>
      </c>
      <c r="AC1050" s="10">
        <v>-8.90688259109311</v>
      </c>
      <c r="AD1050" s="8">
        <v>0</v>
      </c>
      <c r="AE1050" s="10" t="s">
        <v>10</v>
      </c>
    </row>
    <row r="1051" spans="1:31" x14ac:dyDescent="0.2">
      <c r="A1051" s="17" t="s">
        <v>70</v>
      </c>
      <c r="B1051" s="17" t="s">
        <v>477</v>
      </c>
      <c r="C1051" s="4" t="s">
        <v>478</v>
      </c>
      <c r="D1051" s="37" t="s">
        <v>33</v>
      </c>
      <c r="E1051" s="4">
        <v>2015</v>
      </c>
      <c r="F1051" s="5">
        <v>5793784</v>
      </c>
      <c r="G1051" s="6" t="s">
        <v>10</v>
      </c>
      <c r="H1051" s="4">
        <v>389</v>
      </c>
      <c r="I1051" s="4">
        <v>96</v>
      </c>
      <c r="J1051" s="4">
        <v>485</v>
      </c>
      <c r="K1051" s="6" t="s">
        <v>10</v>
      </c>
      <c r="L1051" s="7">
        <v>11945.946391752601</v>
      </c>
      <c r="M1051" s="6" t="s">
        <v>10</v>
      </c>
      <c r="N1051" s="4">
        <v>51</v>
      </c>
      <c r="O1051" s="6" t="s">
        <v>10</v>
      </c>
      <c r="P1051" s="4" t="s">
        <v>10</v>
      </c>
      <c r="Q1051" s="4" t="s">
        <v>10</v>
      </c>
      <c r="R1051" s="4" t="s">
        <v>10</v>
      </c>
      <c r="S1051" s="4" t="s">
        <v>10</v>
      </c>
      <c r="T1051" s="4">
        <v>1384</v>
      </c>
      <c r="U1051" s="6" t="s">
        <v>10</v>
      </c>
      <c r="V1051" s="4">
        <v>154</v>
      </c>
      <c r="W1051" s="6" t="s">
        <v>10</v>
      </c>
      <c r="X1051" s="4">
        <v>147</v>
      </c>
      <c r="Y1051" s="6" t="s">
        <v>10</v>
      </c>
      <c r="Z1051" s="4">
        <v>34</v>
      </c>
      <c r="AA1051" s="6" t="s">
        <v>10</v>
      </c>
      <c r="AB1051" s="4">
        <v>624</v>
      </c>
      <c r="AC1051" s="6" t="s">
        <v>10</v>
      </c>
      <c r="AD1051" s="4">
        <v>425</v>
      </c>
      <c r="AE1051" s="6" t="s">
        <v>10</v>
      </c>
    </row>
    <row r="1052" spans="1:31" x14ac:dyDescent="0.2">
      <c r="A1052" s="36" t="s">
        <v>70</v>
      </c>
      <c r="B1052" s="36" t="s">
        <v>477</v>
      </c>
      <c r="C1052" s="8" t="s">
        <v>478</v>
      </c>
      <c r="D1052" s="38" t="s">
        <v>33</v>
      </c>
      <c r="E1052" s="8">
        <v>2016</v>
      </c>
      <c r="F1052" s="9">
        <v>5807618</v>
      </c>
      <c r="G1052" s="10">
        <v>0.238773140317283</v>
      </c>
      <c r="H1052" s="8">
        <v>362</v>
      </c>
      <c r="I1052" s="8">
        <v>76</v>
      </c>
      <c r="J1052" s="8">
        <v>438</v>
      </c>
      <c r="K1052" s="10">
        <v>-9.6907216494845407</v>
      </c>
      <c r="L1052" s="11">
        <v>13259.401826484</v>
      </c>
      <c r="M1052" s="10">
        <v>10.994988522954101</v>
      </c>
      <c r="N1052" s="8">
        <v>37</v>
      </c>
      <c r="O1052" s="10">
        <v>-27.4509803921569</v>
      </c>
      <c r="P1052" s="8" t="s">
        <v>10</v>
      </c>
      <c r="Q1052" s="8" t="s">
        <v>10</v>
      </c>
      <c r="R1052" s="8" t="s">
        <v>10</v>
      </c>
      <c r="S1052" s="8" t="s">
        <v>10</v>
      </c>
      <c r="T1052" s="8">
        <v>2239</v>
      </c>
      <c r="U1052" s="10">
        <v>61.7774566473988</v>
      </c>
      <c r="V1052" s="8">
        <v>162</v>
      </c>
      <c r="W1052" s="10">
        <v>5.1948051948052001</v>
      </c>
      <c r="X1052" s="8">
        <v>133</v>
      </c>
      <c r="Y1052" s="10">
        <v>-9.5238095238095202</v>
      </c>
      <c r="Z1052" s="8">
        <v>36</v>
      </c>
      <c r="AA1052" s="10">
        <v>5.8823529411764701</v>
      </c>
      <c r="AB1052" s="8">
        <v>585</v>
      </c>
      <c r="AC1052" s="10">
        <v>-6.25</v>
      </c>
      <c r="AD1052" s="8">
        <v>1323</v>
      </c>
      <c r="AE1052" s="10">
        <v>211.29411764705901</v>
      </c>
    </row>
    <row r="1053" spans="1:31" x14ac:dyDescent="0.2">
      <c r="A1053" s="36" t="s">
        <v>70</v>
      </c>
      <c r="B1053" s="36" t="s">
        <v>477</v>
      </c>
      <c r="C1053" s="8" t="s">
        <v>478</v>
      </c>
      <c r="D1053" s="38" t="s">
        <v>33</v>
      </c>
      <c r="E1053" s="8">
        <v>2017</v>
      </c>
      <c r="F1053" s="9">
        <v>6037945</v>
      </c>
      <c r="G1053" s="10">
        <v>3.96594610733696</v>
      </c>
      <c r="H1053" s="8">
        <v>365</v>
      </c>
      <c r="I1053" s="8">
        <v>47</v>
      </c>
      <c r="J1053" s="8">
        <v>412</v>
      </c>
      <c r="K1053" s="10">
        <v>-5.9360730593607398</v>
      </c>
      <c r="L1053" s="11">
        <v>14655.206310679599</v>
      </c>
      <c r="M1053" s="10">
        <v>10.5269038713922</v>
      </c>
      <c r="N1053" s="8">
        <v>45</v>
      </c>
      <c r="O1053" s="10">
        <v>21.6216216216216</v>
      </c>
      <c r="P1053" s="8" t="s">
        <v>10</v>
      </c>
      <c r="Q1053" s="8" t="s">
        <v>10</v>
      </c>
      <c r="R1053" s="8" t="s">
        <v>10</v>
      </c>
      <c r="S1053" s="8" t="s">
        <v>10</v>
      </c>
      <c r="T1053" s="8">
        <v>2551</v>
      </c>
      <c r="U1053" s="10">
        <v>13.934792317999101</v>
      </c>
      <c r="V1053" s="8">
        <v>162</v>
      </c>
      <c r="W1053" s="10">
        <v>0</v>
      </c>
      <c r="X1053" s="8">
        <v>107</v>
      </c>
      <c r="Y1053" s="10">
        <v>-19.548872180451099</v>
      </c>
      <c r="Z1053" s="8">
        <v>87</v>
      </c>
      <c r="AA1053" s="10">
        <v>141.666666666667</v>
      </c>
      <c r="AB1053" s="8">
        <v>729</v>
      </c>
      <c r="AC1053" s="10">
        <v>24.615384615384599</v>
      </c>
      <c r="AD1053" s="8">
        <v>1466</v>
      </c>
      <c r="AE1053" s="10">
        <v>10.8087679516251</v>
      </c>
    </row>
    <row r="1054" spans="1:31" x14ac:dyDescent="0.2">
      <c r="A1054" s="36" t="s">
        <v>70</v>
      </c>
      <c r="B1054" s="36" t="s">
        <v>477</v>
      </c>
      <c r="C1054" s="8" t="s">
        <v>478</v>
      </c>
      <c r="D1054" s="38" t="s">
        <v>33</v>
      </c>
      <c r="E1054" s="8">
        <v>2018</v>
      </c>
      <c r="F1054" s="9">
        <v>6256918</v>
      </c>
      <c r="G1054" s="10">
        <v>3.6266146843007001</v>
      </c>
      <c r="H1054" s="8">
        <v>356</v>
      </c>
      <c r="I1054" s="8">
        <v>71</v>
      </c>
      <c r="J1054" s="8">
        <v>427</v>
      </c>
      <c r="K1054" s="10">
        <v>3.6407766990291401</v>
      </c>
      <c r="L1054" s="11">
        <v>14653.203747072601</v>
      </c>
      <c r="M1054" s="10">
        <v>-1.3664520065837E-2</v>
      </c>
      <c r="N1054" s="8">
        <v>42</v>
      </c>
      <c r="O1054" s="10">
        <v>-6.6666666666666696</v>
      </c>
      <c r="P1054" s="8" t="s">
        <v>10</v>
      </c>
      <c r="Q1054" s="8" t="s">
        <v>10</v>
      </c>
      <c r="R1054" s="8" t="s">
        <v>10</v>
      </c>
      <c r="S1054" s="8" t="s">
        <v>10</v>
      </c>
      <c r="T1054" s="8">
        <v>1284</v>
      </c>
      <c r="U1054" s="10">
        <v>-49.6667973343787</v>
      </c>
      <c r="V1054" s="8">
        <v>165</v>
      </c>
      <c r="W1054" s="10">
        <v>1.8518518518518601</v>
      </c>
      <c r="X1054" s="8">
        <v>96</v>
      </c>
      <c r="Y1054" s="10">
        <v>-10.2803738317757</v>
      </c>
      <c r="Z1054" s="8">
        <v>343</v>
      </c>
      <c r="AA1054" s="10">
        <v>294.25287356321797</v>
      </c>
      <c r="AB1054" s="8">
        <v>680</v>
      </c>
      <c r="AC1054" s="10">
        <v>-6.7215363511659802</v>
      </c>
      <c r="AD1054" s="8">
        <v>0</v>
      </c>
      <c r="AE1054" s="10">
        <v>-100</v>
      </c>
    </row>
    <row r="1055" spans="1:31" x14ac:dyDescent="0.2">
      <c r="A1055" s="36" t="s">
        <v>70</v>
      </c>
      <c r="B1055" s="36" t="s">
        <v>477</v>
      </c>
      <c r="C1055" s="8" t="s">
        <v>478</v>
      </c>
      <c r="D1055" s="38" t="s">
        <v>33</v>
      </c>
      <c r="E1055" s="8">
        <v>2019</v>
      </c>
      <c r="F1055" s="9">
        <v>6295287</v>
      </c>
      <c r="G1055" s="10">
        <v>0.61322523325382206</v>
      </c>
      <c r="H1055" s="8">
        <v>382</v>
      </c>
      <c r="I1055" s="8">
        <v>43</v>
      </c>
      <c r="J1055" s="8">
        <v>425</v>
      </c>
      <c r="K1055" s="10">
        <v>-0.46838407494145301</v>
      </c>
      <c r="L1055" s="11">
        <v>14812.44</v>
      </c>
      <c r="M1055" s="10">
        <v>1.0866992343515001</v>
      </c>
      <c r="N1055" s="8">
        <v>47</v>
      </c>
      <c r="O1055" s="10">
        <v>11.9047619047619</v>
      </c>
      <c r="P1055" s="8" t="s">
        <v>10</v>
      </c>
      <c r="Q1055" s="8" t="s">
        <v>10</v>
      </c>
      <c r="R1055" s="8" t="s">
        <v>10</v>
      </c>
      <c r="S1055" s="8" t="s">
        <v>10</v>
      </c>
      <c r="T1055" s="8">
        <v>1100</v>
      </c>
      <c r="U1055" s="10">
        <v>-14.3302180685358</v>
      </c>
      <c r="V1055" s="8">
        <v>172</v>
      </c>
      <c r="W1055" s="10">
        <v>4.2424242424242502</v>
      </c>
      <c r="X1055" s="8">
        <v>120</v>
      </c>
      <c r="Y1055" s="10">
        <v>25</v>
      </c>
      <c r="Z1055" s="8">
        <v>102</v>
      </c>
      <c r="AA1055" s="10">
        <v>-70.262390670553899</v>
      </c>
      <c r="AB1055" s="8">
        <v>662</v>
      </c>
      <c r="AC1055" s="10">
        <v>-2.6470588235294099</v>
      </c>
      <c r="AD1055" s="8">
        <v>44</v>
      </c>
      <c r="AE1055" s="10" t="s">
        <v>67</v>
      </c>
    </row>
    <row r="1056" spans="1:31" x14ac:dyDescent="0.2">
      <c r="A1056" s="36" t="s">
        <v>70</v>
      </c>
      <c r="B1056" s="36" t="s">
        <v>477</v>
      </c>
      <c r="C1056" s="8" t="s">
        <v>478</v>
      </c>
      <c r="D1056" s="38" t="s">
        <v>33</v>
      </c>
      <c r="E1056" s="8">
        <v>2020</v>
      </c>
      <c r="F1056" s="9">
        <v>6645037</v>
      </c>
      <c r="G1056" s="10">
        <v>5.5557435268638304</v>
      </c>
      <c r="H1056" s="8">
        <v>335</v>
      </c>
      <c r="I1056" s="8">
        <v>124</v>
      </c>
      <c r="J1056" s="8">
        <v>459</v>
      </c>
      <c r="K1056" s="10">
        <v>8.0000000000000107</v>
      </c>
      <c r="L1056" s="11">
        <v>14477.204793028301</v>
      </c>
      <c r="M1056" s="10">
        <v>-2.2632004380890498</v>
      </c>
      <c r="N1056" s="8">
        <v>61</v>
      </c>
      <c r="O1056" s="10">
        <v>29.787234042553202</v>
      </c>
      <c r="P1056" s="8" t="s">
        <v>10</v>
      </c>
      <c r="Q1056" s="8" t="s">
        <v>10</v>
      </c>
      <c r="R1056" s="8" t="s">
        <v>10</v>
      </c>
      <c r="S1056" s="8" t="s">
        <v>10</v>
      </c>
      <c r="T1056" s="8">
        <v>1249</v>
      </c>
      <c r="U1056" s="10">
        <v>13.5454545454546</v>
      </c>
      <c r="V1056" s="8">
        <v>170</v>
      </c>
      <c r="W1056" s="10">
        <v>-1.16279069767442</v>
      </c>
      <c r="X1056" s="8">
        <v>115</v>
      </c>
      <c r="Y1056" s="10">
        <v>-4.1666666666666599</v>
      </c>
      <c r="Z1056" s="8">
        <v>254</v>
      </c>
      <c r="AA1056" s="10">
        <v>149.01960784313701</v>
      </c>
      <c r="AB1056" s="8">
        <v>665</v>
      </c>
      <c r="AC1056" s="10">
        <v>0.45317220543805697</v>
      </c>
      <c r="AD1056" s="8">
        <v>45</v>
      </c>
      <c r="AE1056" s="10">
        <v>2.2727272727272698</v>
      </c>
    </row>
    <row r="1057" spans="1:31" x14ac:dyDescent="0.2">
      <c r="A1057" s="17" t="s">
        <v>70</v>
      </c>
      <c r="B1057" s="17" t="s">
        <v>475</v>
      </c>
      <c r="C1057" s="4" t="s">
        <v>476</v>
      </c>
      <c r="D1057" s="37" t="s">
        <v>33</v>
      </c>
      <c r="E1057" s="4">
        <v>2015</v>
      </c>
      <c r="F1057" s="5">
        <v>2294131</v>
      </c>
      <c r="G1057" s="6" t="s">
        <v>10</v>
      </c>
      <c r="H1057" s="4">
        <v>308</v>
      </c>
      <c r="I1057" s="4">
        <v>180</v>
      </c>
      <c r="J1057" s="4">
        <v>488</v>
      </c>
      <c r="K1057" s="6" t="s">
        <v>10</v>
      </c>
      <c r="L1057" s="7">
        <v>4701.0881147541004</v>
      </c>
      <c r="M1057" s="6" t="s">
        <v>10</v>
      </c>
      <c r="N1057" s="4">
        <v>95</v>
      </c>
      <c r="O1057" s="6" t="s">
        <v>10</v>
      </c>
      <c r="P1057" s="4" t="s">
        <v>10</v>
      </c>
      <c r="Q1057" s="4" t="s">
        <v>10</v>
      </c>
      <c r="R1057" s="4" t="s">
        <v>10</v>
      </c>
      <c r="S1057" s="4" t="s">
        <v>10</v>
      </c>
      <c r="T1057" s="4">
        <v>655</v>
      </c>
      <c r="U1057" s="6" t="s">
        <v>10</v>
      </c>
      <c r="V1057" s="4">
        <v>231</v>
      </c>
      <c r="W1057" s="6" t="s">
        <v>10</v>
      </c>
      <c r="X1057" s="4">
        <v>133</v>
      </c>
      <c r="Y1057" s="6" t="s">
        <v>10</v>
      </c>
      <c r="Z1057" s="4">
        <v>0</v>
      </c>
      <c r="AA1057" s="6" t="s">
        <v>10</v>
      </c>
      <c r="AB1057" s="4">
        <v>291</v>
      </c>
      <c r="AC1057" s="6" t="s">
        <v>10</v>
      </c>
      <c r="AD1057" s="4">
        <v>0</v>
      </c>
      <c r="AE1057" s="6" t="s">
        <v>10</v>
      </c>
    </row>
    <row r="1058" spans="1:31" x14ac:dyDescent="0.2">
      <c r="A1058" s="36" t="s">
        <v>70</v>
      </c>
      <c r="B1058" s="36" t="s">
        <v>475</v>
      </c>
      <c r="C1058" s="8" t="s">
        <v>476</v>
      </c>
      <c r="D1058" s="38" t="s">
        <v>33</v>
      </c>
      <c r="E1058" s="8">
        <v>2016</v>
      </c>
      <c r="F1058" s="9">
        <v>2105600</v>
      </c>
      <c r="G1058" s="10">
        <v>-8.2179701159175291</v>
      </c>
      <c r="H1058" s="8">
        <v>290</v>
      </c>
      <c r="I1058" s="8">
        <v>87</v>
      </c>
      <c r="J1058" s="8">
        <v>377</v>
      </c>
      <c r="K1058" s="10">
        <v>-22.7459016393443</v>
      </c>
      <c r="L1058" s="11">
        <v>5585.1458885941602</v>
      </c>
      <c r="M1058" s="10">
        <v>18.805386162950199</v>
      </c>
      <c r="N1058" s="8">
        <v>24</v>
      </c>
      <c r="O1058" s="10">
        <v>-74.736842105263193</v>
      </c>
      <c r="P1058" s="8" t="s">
        <v>10</v>
      </c>
      <c r="Q1058" s="8" t="s">
        <v>10</v>
      </c>
      <c r="R1058" s="8" t="s">
        <v>10</v>
      </c>
      <c r="S1058" s="8" t="s">
        <v>10</v>
      </c>
      <c r="T1058" s="8">
        <v>2136</v>
      </c>
      <c r="U1058" s="10">
        <v>226.106870229008</v>
      </c>
      <c r="V1058" s="8">
        <v>229</v>
      </c>
      <c r="W1058" s="10">
        <v>-0.86580086580087001</v>
      </c>
      <c r="X1058" s="8">
        <v>83</v>
      </c>
      <c r="Y1058" s="10">
        <v>-37.593984962405997</v>
      </c>
      <c r="Z1058" s="8">
        <v>3</v>
      </c>
      <c r="AA1058" s="10" t="s">
        <v>67</v>
      </c>
      <c r="AB1058" s="8">
        <v>366</v>
      </c>
      <c r="AC1058" s="10">
        <v>25.7731958762887</v>
      </c>
      <c r="AD1058" s="8">
        <v>1455</v>
      </c>
      <c r="AE1058" s="10" t="s">
        <v>67</v>
      </c>
    </row>
    <row r="1059" spans="1:31" x14ac:dyDescent="0.2">
      <c r="A1059" s="36" t="s">
        <v>70</v>
      </c>
      <c r="B1059" s="36" t="s">
        <v>475</v>
      </c>
      <c r="C1059" s="8" t="s">
        <v>476</v>
      </c>
      <c r="D1059" s="38" t="s">
        <v>33</v>
      </c>
      <c r="E1059" s="8">
        <v>2017</v>
      </c>
      <c r="F1059" s="9">
        <v>2058079</v>
      </c>
      <c r="G1059" s="10">
        <v>-2.2568863981762899</v>
      </c>
      <c r="H1059" s="8">
        <v>295</v>
      </c>
      <c r="I1059" s="8">
        <v>125</v>
      </c>
      <c r="J1059" s="8">
        <v>420</v>
      </c>
      <c r="K1059" s="10">
        <v>11.405835543766599</v>
      </c>
      <c r="L1059" s="11">
        <v>4900.1880952380998</v>
      </c>
      <c r="M1059" s="10">
        <v>-12.2639194574106</v>
      </c>
      <c r="N1059" s="8">
        <v>42</v>
      </c>
      <c r="O1059" s="10">
        <v>75</v>
      </c>
      <c r="P1059" s="8" t="s">
        <v>10</v>
      </c>
      <c r="Q1059" s="8" t="s">
        <v>10</v>
      </c>
      <c r="R1059" s="8" t="s">
        <v>10</v>
      </c>
      <c r="S1059" s="8" t="s">
        <v>10</v>
      </c>
      <c r="T1059" s="8">
        <v>2531</v>
      </c>
      <c r="U1059" s="10">
        <v>18.492509363295898</v>
      </c>
      <c r="V1059" s="8">
        <v>239</v>
      </c>
      <c r="W1059" s="10">
        <v>4.3668122270742504</v>
      </c>
      <c r="X1059" s="8">
        <v>67</v>
      </c>
      <c r="Y1059" s="10">
        <v>-19.277108433734899</v>
      </c>
      <c r="Z1059" s="8">
        <v>111</v>
      </c>
      <c r="AA1059" s="10">
        <v>3600</v>
      </c>
      <c r="AB1059" s="8">
        <v>410</v>
      </c>
      <c r="AC1059" s="10">
        <v>12.021857923497301</v>
      </c>
      <c r="AD1059" s="8">
        <v>1704</v>
      </c>
      <c r="AE1059" s="10">
        <v>17.113402061855702</v>
      </c>
    </row>
    <row r="1060" spans="1:31" x14ac:dyDescent="0.2">
      <c r="A1060" s="36" t="s">
        <v>70</v>
      </c>
      <c r="B1060" s="36" t="s">
        <v>475</v>
      </c>
      <c r="C1060" s="8" t="s">
        <v>476</v>
      </c>
      <c r="D1060" s="38" t="s">
        <v>33</v>
      </c>
      <c r="E1060" s="8">
        <v>2018</v>
      </c>
      <c r="F1060" s="9">
        <v>1959934</v>
      </c>
      <c r="G1060" s="10">
        <v>-4.7687673796778398</v>
      </c>
      <c r="H1060" s="8">
        <v>338</v>
      </c>
      <c r="I1060" s="8">
        <v>100</v>
      </c>
      <c r="J1060" s="8">
        <v>438</v>
      </c>
      <c r="K1060" s="10">
        <v>4.28571428571429</v>
      </c>
      <c r="L1060" s="11">
        <v>4474.73515981735</v>
      </c>
      <c r="M1060" s="10">
        <v>-8.6823796791431391</v>
      </c>
      <c r="N1060" s="8">
        <v>30</v>
      </c>
      <c r="O1060" s="10">
        <v>-28.571428571428601</v>
      </c>
      <c r="P1060" s="8" t="s">
        <v>10</v>
      </c>
      <c r="Q1060" s="8" t="s">
        <v>10</v>
      </c>
      <c r="R1060" s="8" t="s">
        <v>10</v>
      </c>
      <c r="S1060" s="8" t="s">
        <v>10</v>
      </c>
      <c r="T1060" s="8">
        <v>2469</v>
      </c>
      <c r="U1060" s="10">
        <v>-2.4496246542868398</v>
      </c>
      <c r="V1060" s="8">
        <v>269</v>
      </c>
      <c r="W1060" s="10">
        <v>12.5523012552301</v>
      </c>
      <c r="X1060" s="8">
        <v>39</v>
      </c>
      <c r="Y1060" s="10">
        <v>-41.791044776119399</v>
      </c>
      <c r="Z1060" s="8">
        <v>87</v>
      </c>
      <c r="AA1060" s="10">
        <v>-21.6216216216216</v>
      </c>
      <c r="AB1060" s="8">
        <v>362</v>
      </c>
      <c r="AC1060" s="10">
        <v>-11.707317073170699</v>
      </c>
      <c r="AD1060" s="8">
        <v>1712</v>
      </c>
      <c r="AE1060" s="10">
        <v>0.46948356807512398</v>
      </c>
    </row>
    <row r="1061" spans="1:31" x14ac:dyDescent="0.2">
      <c r="A1061" s="36" t="s">
        <v>70</v>
      </c>
      <c r="B1061" s="36" t="s">
        <v>475</v>
      </c>
      <c r="C1061" s="8" t="s">
        <v>476</v>
      </c>
      <c r="D1061" s="38" t="s">
        <v>33</v>
      </c>
      <c r="E1061" s="8">
        <v>2019</v>
      </c>
      <c r="F1061" s="9">
        <v>2168179</v>
      </c>
      <c r="G1061" s="10">
        <v>10.6251026820291</v>
      </c>
      <c r="H1061" s="8">
        <v>402</v>
      </c>
      <c r="I1061" s="8">
        <v>48</v>
      </c>
      <c r="J1061" s="8">
        <v>450</v>
      </c>
      <c r="K1061" s="10">
        <v>2.7397260273972699</v>
      </c>
      <c r="L1061" s="11">
        <v>4818.1755555555601</v>
      </c>
      <c r="M1061" s="10">
        <v>7.6750999438416301</v>
      </c>
      <c r="N1061" s="8">
        <v>51</v>
      </c>
      <c r="O1061" s="10">
        <v>70</v>
      </c>
      <c r="P1061" s="8" t="s">
        <v>10</v>
      </c>
      <c r="Q1061" s="8" t="s">
        <v>10</v>
      </c>
      <c r="R1061" s="8" t="s">
        <v>10</v>
      </c>
      <c r="S1061" s="8" t="s">
        <v>10</v>
      </c>
      <c r="T1061" s="8">
        <v>2515</v>
      </c>
      <c r="U1061" s="10">
        <v>1.8631024706358801</v>
      </c>
      <c r="V1061" s="8">
        <v>323</v>
      </c>
      <c r="W1061" s="10">
        <v>20.074349442379201</v>
      </c>
      <c r="X1061" s="8">
        <v>44</v>
      </c>
      <c r="Y1061" s="10">
        <v>12.8205128205128</v>
      </c>
      <c r="Z1061" s="8">
        <v>88</v>
      </c>
      <c r="AA1061" s="10">
        <v>1.14942528735633</v>
      </c>
      <c r="AB1061" s="8">
        <v>2052</v>
      </c>
      <c r="AC1061" s="10">
        <v>466.850828729282</v>
      </c>
      <c r="AD1061" s="8">
        <v>8</v>
      </c>
      <c r="AE1061" s="10">
        <v>-99.532710280373806</v>
      </c>
    </row>
    <row r="1062" spans="1:31" x14ac:dyDescent="0.2">
      <c r="A1062" s="36" t="s">
        <v>70</v>
      </c>
      <c r="B1062" s="36" t="s">
        <v>475</v>
      </c>
      <c r="C1062" s="8" t="s">
        <v>476</v>
      </c>
      <c r="D1062" s="38" t="s">
        <v>33</v>
      </c>
      <c r="E1062" s="8">
        <v>2020</v>
      </c>
      <c r="F1062" s="9">
        <v>2226837</v>
      </c>
      <c r="G1062" s="10">
        <v>2.7054039357451698</v>
      </c>
      <c r="H1062" s="8">
        <v>276</v>
      </c>
      <c r="I1062" s="8">
        <v>73</v>
      </c>
      <c r="J1062" s="8">
        <v>349</v>
      </c>
      <c r="K1062" s="10">
        <v>-22.4444444444444</v>
      </c>
      <c r="L1062" s="11">
        <v>6380.6217765043002</v>
      </c>
      <c r="M1062" s="10">
        <v>32.4281712638548</v>
      </c>
      <c r="N1062" s="8">
        <v>48</v>
      </c>
      <c r="O1062" s="10">
        <v>-5.8823529411764701</v>
      </c>
      <c r="P1062" s="8" t="s">
        <v>10</v>
      </c>
      <c r="Q1062" s="8" t="s">
        <v>10</v>
      </c>
      <c r="R1062" s="8" t="s">
        <v>10</v>
      </c>
      <c r="S1062" s="8" t="s">
        <v>10</v>
      </c>
      <c r="T1062" s="8">
        <v>747</v>
      </c>
      <c r="U1062" s="10">
        <v>-70.298210735586494</v>
      </c>
      <c r="V1062" s="8">
        <v>263</v>
      </c>
      <c r="W1062" s="10">
        <v>-18.575851393188898</v>
      </c>
      <c r="X1062" s="8">
        <v>60</v>
      </c>
      <c r="Y1062" s="10">
        <v>36.363636363636402</v>
      </c>
      <c r="Z1062" s="8">
        <v>148</v>
      </c>
      <c r="AA1062" s="10">
        <v>68.181818181818201</v>
      </c>
      <c r="AB1062" s="8">
        <v>276</v>
      </c>
      <c r="AC1062" s="10">
        <v>-86.549707602339197</v>
      </c>
      <c r="AD1062" s="8">
        <v>0</v>
      </c>
      <c r="AE1062" s="10">
        <v>-100</v>
      </c>
    </row>
    <row r="1063" spans="1:31" x14ac:dyDescent="0.2">
      <c r="A1063" s="17" t="s">
        <v>70</v>
      </c>
      <c r="B1063" s="17" t="s">
        <v>473</v>
      </c>
      <c r="C1063" s="4" t="s">
        <v>474</v>
      </c>
      <c r="D1063" s="37" t="s">
        <v>33</v>
      </c>
      <c r="E1063" s="4">
        <v>2015</v>
      </c>
      <c r="F1063" s="5">
        <v>5503523</v>
      </c>
      <c r="G1063" s="6" t="s">
        <v>10</v>
      </c>
      <c r="H1063" s="4">
        <v>886</v>
      </c>
      <c r="I1063" s="4">
        <v>26</v>
      </c>
      <c r="J1063" s="4">
        <v>912</v>
      </c>
      <c r="K1063" s="6" t="s">
        <v>10</v>
      </c>
      <c r="L1063" s="7">
        <v>6034.5646929824597</v>
      </c>
      <c r="M1063" s="6" t="s">
        <v>10</v>
      </c>
      <c r="N1063" s="4">
        <v>50</v>
      </c>
      <c r="O1063" s="6" t="s">
        <v>10</v>
      </c>
      <c r="P1063" s="4" t="s">
        <v>10</v>
      </c>
      <c r="Q1063" s="4" t="s">
        <v>10</v>
      </c>
      <c r="R1063" s="4" t="s">
        <v>10</v>
      </c>
      <c r="S1063" s="4" t="s">
        <v>10</v>
      </c>
      <c r="T1063" s="4">
        <v>3275</v>
      </c>
      <c r="U1063" s="6" t="s">
        <v>10</v>
      </c>
      <c r="V1063" s="4">
        <v>357</v>
      </c>
      <c r="W1063" s="6" t="s">
        <v>10</v>
      </c>
      <c r="X1063" s="4">
        <v>522</v>
      </c>
      <c r="Y1063" s="6" t="s">
        <v>10</v>
      </c>
      <c r="Z1063" s="4">
        <v>206</v>
      </c>
      <c r="AA1063" s="6" t="s">
        <v>10</v>
      </c>
      <c r="AB1063" s="4">
        <v>860</v>
      </c>
      <c r="AC1063" s="6" t="s">
        <v>10</v>
      </c>
      <c r="AD1063" s="4">
        <v>1330</v>
      </c>
      <c r="AE1063" s="6" t="s">
        <v>10</v>
      </c>
    </row>
    <row r="1064" spans="1:31" x14ac:dyDescent="0.2">
      <c r="A1064" s="36" t="s">
        <v>70</v>
      </c>
      <c r="B1064" s="36" t="s">
        <v>473</v>
      </c>
      <c r="C1064" s="8" t="s">
        <v>474</v>
      </c>
      <c r="D1064" s="38" t="s">
        <v>33</v>
      </c>
      <c r="E1064" s="8">
        <v>2016</v>
      </c>
      <c r="F1064" s="9">
        <v>5511453</v>
      </c>
      <c r="G1064" s="10">
        <v>0.144089522293256</v>
      </c>
      <c r="H1064" s="8">
        <v>759</v>
      </c>
      <c r="I1064" s="8">
        <v>41</v>
      </c>
      <c r="J1064" s="8">
        <v>800</v>
      </c>
      <c r="K1064" s="10">
        <v>-12.280701754386</v>
      </c>
      <c r="L1064" s="11">
        <v>6889.3162499999999</v>
      </c>
      <c r="M1064" s="10">
        <v>14.1642620554143</v>
      </c>
      <c r="N1064" s="8">
        <v>63</v>
      </c>
      <c r="O1064" s="10">
        <v>26</v>
      </c>
      <c r="P1064" s="8" t="s">
        <v>10</v>
      </c>
      <c r="Q1064" s="8" t="s">
        <v>10</v>
      </c>
      <c r="R1064" s="8" t="s">
        <v>10</v>
      </c>
      <c r="S1064" s="8" t="s">
        <v>10</v>
      </c>
      <c r="T1064" s="8">
        <v>3966</v>
      </c>
      <c r="U1064" s="10">
        <v>21.099236641221399</v>
      </c>
      <c r="V1064" s="8">
        <v>618</v>
      </c>
      <c r="W1064" s="10">
        <v>73.109243697479002</v>
      </c>
      <c r="X1064" s="8">
        <v>228</v>
      </c>
      <c r="Y1064" s="10">
        <v>-56.321839080459803</v>
      </c>
      <c r="Z1064" s="8">
        <v>236</v>
      </c>
      <c r="AA1064" s="10">
        <v>14.5631067961165</v>
      </c>
      <c r="AB1064" s="8">
        <v>981</v>
      </c>
      <c r="AC1064" s="10">
        <v>14.069767441860501</v>
      </c>
      <c r="AD1064" s="8">
        <v>1903</v>
      </c>
      <c r="AE1064" s="10">
        <v>43.082706766917298</v>
      </c>
    </row>
    <row r="1065" spans="1:31" x14ac:dyDescent="0.2">
      <c r="A1065" s="36" t="s">
        <v>70</v>
      </c>
      <c r="B1065" s="36" t="s">
        <v>473</v>
      </c>
      <c r="C1065" s="8" t="s">
        <v>474</v>
      </c>
      <c r="D1065" s="38" t="s">
        <v>33</v>
      </c>
      <c r="E1065" s="8">
        <v>2017</v>
      </c>
      <c r="F1065" s="9">
        <v>5678115</v>
      </c>
      <c r="G1065" s="10">
        <v>3.02392127810942</v>
      </c>
      <c r="H1065" s="8">
        <v>851</v>
      </c>
      <c r="I1065" s="8">
        <v>61</v>
      </c>
      <c r="J1065" s="8">
        <v>912</v>
      </c>
      <c r="K1065" s="10">
        <v>14</v>
      </c>
      <c r="L1065" s="11">
        <v>6226.0032894736796</v>
      </c>
      <c r="M1065" s="10">
        <v>-9.6281392297285802</v>
      </c>
      <c r="N1065" s="8">
        <v>108</v>
      </c>
      <c r="O1065" s="10">
        <v>71.428571428571402</v>
      </c>
      <c r="P1065" s="8" t="s">
        <v>10</v>
      </c>
      <c r="Q1065" s="8" t="s">
        <v>10</v>
      </c>
      <c r="R1065" s="8" t="s">
        <v>10</v>
      </c>
      <c r="S1065" s="8" t="s">
        <v>10</v>
      </c>
      <c r="T1065" s="8">
        <v>4384</v>
      </c>
      <c r="U1065" s="10">
        <v>10.5395864851235</v>
      </c>
      <c r="V1065" s="8">
        <v>588</v>
      </c>
      <c r="W1065" s="10">
        <v>-4.8543689320388301</v>
      </c>
      <c r="X1065" s="8">
        <v>206</v>
      </c>
      <c r="Y1065" s="10">
        <v>-9.6491228070175392</v>
      </c>
      <c r="Z1065" s="8">
        <v>274</v>
      </c>
      <c r="AA1065" s="10">
        <v>16.1016949152542</v>
      </c>
      <c r="AB1065" s="8">
        <v>890</v>
      </c>
      <c r="AC1065" s="10">
        <v>-9.2762487257900208</v>
      </c>
      <c r="AD1065" s="8">
        <v>2426</v>
      </c>
      <c r="AE1065" s="10">
        <v>27.482921702574899</v>
      </c>
    </row>
    <row r="1066" spans="1:31" x14ac:dyDescent="0.2">
      <c r="A1066" s="36" t="s">
        <v>70</v>
      </c>
      <c r="B1066" s="36" t="s">
        <v>473</v>
      </c>
      <c r="C1066" s="8" t="s">
        <v>474</v>
      </c>
      <c r="D1066" s="38" t="s">
        <v>33</v>
      </c>
      <c r="E1066" s="8">
        <v>2018</v>
      </c>
      <c r="F1066" s="9">
        <v>6297388</v>
      </c>
      <c r="G1066" s="10">
        <v>10.906313098625199</v>
      </c>
      <c r="H1066" s="8">
        <v>675</v>
      </c>
      <c r="I1066" s="8">
        <v>48</v>
      </c>
      <c r="J1066" s="8">
        <v>723</v>
      </c>
      <c r="K1066" s="10">
        <v>-20.723684210526301</v>
      </c>
      <c r="L1066" s="11">
        <v>8710.0802213001407</v>
      </c>
      <c r="M1066" s="10">
        <v>39.898419842249197</v>
      </c>
      <c r="N1066" s="8">
        <v>102</v>
      </c>
      <c r="O1066" s="10">
        <v>-5.5555555555555598</v>
      </c>
      <c r="P1066" s="8" t="s">
        <v>10</v>
      </c>
      <c r="Q1066" s="8" t="s">
        <v>10</v>
      </c>
      <c r="R1066" s="8" t="s">
        <v>10</v>
      </c>
      <c r="S1066" s="8" t="s">
        <v>10</v>
      </c>
      <c r="T1066" s="8">
        <v>2144</v>
      </c>
      <c r="U1066" s="10">
        <v>-51.0948905109489</v>
      </c>
      <c r="V1066" s="8">
        <v>624</v>
      </c>
      <c r="W1066" s="10">
        <v>6.12244897959184</v>
      </c>
      <c r="X1066" s="8">
        <v>206</v>
      </c>
      <c r="Y1066" s="10">
        <v>0</v>
      </c>
      <c r="Z1066" s="8">
        <v>414</v>
      </c>
      <c r="AA1066" s="10">
        <v>51.0948905109489</v>
      </c>
      <c r="AB1066" s="8">
        <v>855</v>
      </c>
      <c r="AC1066" s="10">
        <v>-3.9325842696629199</v>
      </c>
      <c r="AD1066" s="8">
        <v>45</v>
      </c>
      <c r="AE1066" s="10">
        <v>-98.145094806265405</v>
      </c>
    </row>
    <row r="1067" spans="1:31" x14ac:dyDescent="0.2">
      <c r="A1067" s="36" t="s">
        <v>70</v>
      </c>
      <c r="B1067" s="36" t="s">
        <v>473</v>
      </c>
      <c r="C1067" s="8" t="s">
        <v>474</v>
      </c>
      <c r="D1067" s="38" t="s">
        <v>33</v>
      </c>
      <c r="E1067" s="8">
        <v>2019</v>
      </c>
      <c r="F1067" s="9">
        <v>6868810</v>
      </c>
      <c r="G1067" s="10">
        <v>9.0739525657304299</v>
      </c>
      <c r="H1067" s="8">
        <v>743</v>
      </c>
      <c r="I1067" s="8">
        <v>16</v>
      </c>
      <c r="J1067" s="8">
        <v>759</v>
      </c>
      <c r="K1067" s="10">
        <v>4.9792531120332004</v>
      </c>
      <c r="L1067" s="11">
        <v>9049.8155467720699</v>
      </c>
      <c r="M1067" s="10">
        <v>3.9004844598459698</v>
      </c>
      <c r="N1067" s="8">
        <v>121</v>
      </c>
      <c r="O1067" s="10">
        <v>18.627450980392201</v>
      </c>
      <c r="P1067" s="8" t="s">
        <v>10</v>
      </c>
      <c r="Q1067" s="8" t="s">
        <v>10</v>
      </c>
      <c r="R1067" s="8" t="s">
        <v>10</v>
      </c>
      <c r="S1067" s="8" t="s">
        <v>10</v>
      </c>
      <c r="T1067" s="8">
        <v>2092</v>
      </c>
      <c r="U1067" s="10">
        <v>-2.42537313432836</v>
      </c>
      <c r="V1067" s="8">
        <v>657</v>
      </c>
      <c r="W1067" s="10">
        <v>5.2884615384615401</v>
      </c>
      <c r="X1067" s="8">
        <v>222</v>
      </c>
      <c r="Y1067" s="10">
        <v>7.7669902912621298</v>
      </c>
      <c r="Z1067" s="8">
        <v>276</v>
      </c>
      <c r="AA1067" s="10">
        <v>-33.3333333333333</v>
      </c>
      <c r="AB1067" s="8">
        <v>826</v>
      </c>
      <c r="AC1067" s="10">
        <v>-3.3918128654970801</v>
      </c>
      <c r="AD1067" s="8">
        <v>111</v>
      </c>
      <c r="AE1067" s="10">
        <v>146.666666666667</v>
      </c>
    </row>
    <row r="1068" spans="1:31" x14ac:dyDescent="0.2">
      <c r="A1068" s="36" t="s">
        <v>70</v>
      </c>
      <c r="B1068" s="36" t="s">
        <v>473</v>
      </c>
      <c r="C1068" s="8" t="s">
        <v>474</v>
      </c>
      <c r="D1068" s="38" t="s">
        <v>33</v>
      </c>
      <c r="E1068" s="8">
        <v>2020</v>
      </c>
      <c r="F1068" s="9">
        <v>7452119</v>
      </c>
      <c r="G1068" s="10">
        <v>8.4921405600096591</v>
      </c>
      <c r="H1068" s="8">
        <v>837</v>
      </c>
      <c r="I1068" s="8">
        <v>86</v>
      </c>
      <c r="J1068" s="8">
        <v>923</v>
      </c>
      <c r="K1068" s="10">
        <v>21.607378129117301</v>
      </c>
      <c r="L1068" s="11">
        <v>8073.8017334777896</v>
      </c>
      <c r="M1068" s="10">
        <v>-10.7849028331015</v>
      </c>
      <c r="N1068" s="8">
        <v>185</v>
      </c>
      <c r="O1068" s="10">
        <v>52.892561983471097</v>
      </c>
      <c r="P1068" s="8" t="s">
        <v>10</v>
      </c>
      <c r="Q1068" s="8" t="s">
        <v>10</v>
      </c>
      <c r="R1068" s="8" t="s">
        <v>10</v>
      </c>
      <c r="S1068" s="8" t="s">
        <v>10</v>
      </c>
      <c r="T1068" s="8">
        <v>2589</v>
      </c>
      <c r="U1068" s="10">
        <v>23.757170172084098</v>
      </c>
      <c r="V1068" s="8">
        <v>800</v>
      </c>
      <c r="W1068" s="10">
        <v>21.765601217655998</v>
      </c>
      <c r="X1068" s="8">
        <v>272</v>
      </c>
      <c r="Y1068" s="10">
        <v>22.5225225225225</v>
      </c>
      <c r="Z1068" s="8">
        <v>398</v>
      </c>
      <c r="AA1068" s="10">
        <v>44.202898550724598</v>
      </c>
      <c r="AB1068" s="8">
        <v>1039</v>
      </c>
      <c r="AC1068" s="10">
        <v>25.786924939467301</v>
      </c>
      <c r="AD1068" s="8">
        <v>80</v>
      </c>
      <c r="AE1068" s="10">
        <v>-27.9279279279279</v>
      </c>
    </row>
    <row r="1069" spans="1:31" x14ac:dyDescent="0.2">
      <c r="A1069" s="17" t="s">
        <v>77</v>
      </c>
      <c r="B1069" s="17" t="s">
        <v>471</v>
      </c>
      <c r="C1069" s="4" t="s">
        <v>472</v>
      </c>
      <c r="D1069" s="37" t="s">
        <v>33</v>
      </c>
      <c r="E1069" s="4">
        <v>2015</v>
      </c>
      <c r="F1069" s="5">
        <v>1777855</v>
      </c>
      <c r="G1069" s="6" t="s">
        <v>10</v>
      </c>
      <c r="H1069" s="4">
        <v>560</v>
      </c>
      <c r="I1069" s="4">
        <v>8</v>
      </c>
      <c r="J1069" s="4">
        <v>568</v>
      </c>
      <c r="K1069" s="6" t="s">
        <v>10</v>
      </c>
      <c r="L1069" s="7">
        <v>3130.0264084506998</v>
      </c>
      <c r="M1069" s="6" t="s">
        <v>10</v>
      </c>
      <c r="N1069" s="4">
        <v>22</v>
      </c>
      <c r="O1069" s="6" t="s">
        <v>10</v>
      </c>
      <c r="P1069" s="4" t="s">
        <v>10</v>
      </c>
      <c r="Q1069" s="4" t="s">
        <v>10</v>
      </c>
      <c r="R1069" s="4" t="s">
        <v>10</v>
      </c>
      <c r="S1069" s="4" t="s">
        <v>10</v>
      </c>
      <c r="T1069" s="4">
        <v>1165</v>
      </c>
      <c r="U1069" s="6" t="s">
        <v>10</v>
      </c>
      <c r="V1069" s="4">
        <v>387</v>
      </c>
      <c r="W1069" s="6" t="s">
        <v>10</v>
      </c>
      <c r="X1069" s="4">
        <v>232</v>
      </c>
      <c r="Y1069" s="6" t="s">
        <v>10</v>
      </c>
      <c r="Z1069" s="4">
        <v>0</v>
      </c>
      <c r="AA1069" s="6" t="s">
        <v>10</v>
      </c>
      <c r="AB1069" s="4">
        <v>546</v>
      </c>
      <c r="AC1069" s="6" t="s">
        <v>10</v>
      </c>
      <c r="AD1069" s="4">
        <v>0</v>
      </c>
      <c r="AE1069" s="6" t="s">
        <v>10</v>
      </c>
    </row>
    <row r="1070" spans="1:31" x14ac:dyDescent="0.2">
      <c r="A1070" s="36" t="s">
        <v>77</v>
      </c>
      <c r="B1070" s="36" t="s">
        <v>471</v>
      </c>
      <c r="C1070" s="8" t="s">
        <v>472</v>
      </c>
      <c r="D1070" s="38" t="s">
        <v>33</v>
      </c>
      <c r="E1070" s="8">
        <v>2016</v>
      </c>
      <c r="F1070" s="9">
        <v>1730134</v>
      </c>
      <c r="G1070" s="10">
        <v>-2.6841896555118399</v>
      </c>
      <c r="H1070" s="8">
        <v>366</v>
      </c>
      <c r="I1070" s="8">
        <v>8</v>
      </c>
      <c r="J1070" s="8">
        <v>374</v>
      </c>
      <c r="K1070" s="10">
        <v>-34.154929577464799</v>
      </c>
      <c r="L1070" s="11">
        <v>4626.0267379679099</v>
      </c>
      <c r="M1070" s="10">
        <v>47.795134426923198</v>
      </c>
      <c r="N1070" s="8">
        <v>18</v>
      </c>
      <c r="O1070" s="10">
        <v>-18.181818181818201</v>
      </c>
      <c r="P1070" s="8" t="s">
        <v>10</v>
      </c>
      <c r="Q1070" s="8" t="s">
        <v>10</v>
      </c>
      <c r="R1070" s="8" t="s">
        <v>10</v>
      </c>
      <c r="S1070" s="8" t="s">
        <v>10</v>
      </c>
      <c r="T1070" s="8">
        <v>2049</v>
      </c>
      <c r="U1070" s="10">
        <v>75.879828326180302</v>
      </c>
      <c r="V1070" s="8">
        <v>387</v>
      </c>
      <c r="W1070" s="10">
        <v>0</v>
      </c>
      <c r="X1070" s="8">
        <v>103</v>
      </c>
      <c r="Y1070" s="10">
        <v>-55.6034482758621</v>
      </c>
      <c r="Z1070" s="8">
        <v>11</v>
      </c>
      <c r="AA1070" s="10" t="s">
        <v>67</v>
      </c>
      <c r="AB1070" s="8">
        <v>467</v>
      </c>
      <c r="AC1070" s="10">
        <v>-14.468864468864499</v>
      </c>
      <c r="AD1070" s="8">
        <v>1081</v>
      </c>
      <c r="AE1070" s="10" t="s">
        <v>67</v>
      </c>
    </row>
    <row r="1071" spans="1:31" x14ac:dyDescent="0.2">
      <c r="A1071" s="36" t="s">
        <v>77</v>
      </c>
      <c r="B1071" s="36" t="s">
        <v>471</v>
      </c>
      <c r="C1071" s="8" t="s">
        <v>472</v>
      </c>
      <c r="D1071" s="38" t="s">
        <v>33</v>
      </c>
      <c r="E1071" s="8">
        <v>2017</v>
      </c>
      <c r="F1071" s="9">
        <v>1695277</v>
      </c>
      <c r="G1071" s="10">
        <v>-2.0146994394653799</v>
      </c>
      <c r="H1071" s="8">
        <v>451</v>
      </c>
      <c r="I1071" s="8">
        <v>28</v>
      </c>
      <c r="J1071" s="8">
        <v>479</v>
      </c>
      <c r="K1071" s="10">
        <v>28.074866310160399</v>
      </c>
      <c r="L1071" s="11">
        <v>3539.20041753653</v>
      </c>
      <c r="M1071" s="10">
        <v>-23.493731921419698</v>
      </c>
      <c r="N1071" s="8">
        <v>26</v>
      </c>
      <c r="O1071" s="10">
        <v>44.4444444444444</v>
      </c>
      <c r="P1071" s="8" t="s">
        <v>10</v>
      </c>
      <c r="Q1071" s="8" t="s">
        <v>10</v>
      </c>
      <c r="R1071" s="8" t="s">
        <v>10</v>
      </c>
      <c r="S1071" s="8" t="s">
        <v>10</v>
      </c>
      <c r="T1071" s="8">
        <v>2274</v>
      </c>
      <c r="U1071" s="10">
        <v>10.980966325036601</v>
      </c>
      <c r="V1071" s="8">
        <v>530</v>
      </c>
      <c r="W1071" s="10">
        <v>36.950904392764798</v>
      </c>
      <c r="X1071" s="8">
        <v>71</v>
      </c>
      <c r="Y1071" s="10">
        <v>-31.067961165048501</v>
      </c>
      <c r="Z1071" s="8">
        <v>118</v>
      </c>
      <c r="AA1071" s="10">
        <v>972.72727272727298</v>
      </c>
      <c r="AB1071" s="8">
        <v>481</v>
      </c>
      <c r="AC1071" s="10">
        <v>2.9978586723768701</v>
      </c>
      <c r="AD1071" s="8">
        <v>1074</v>
      </c>
      <c r="AE1071" s="10">
        <v>-0.64754856614246403</v>
      </c>
    </row>
    <row r="1072" spans="1:31" x14ac:dyDescent="0.2">
      <c r="A1072" s="36" t="s">
        <v>77</v>
      </c>
      <c r="B1072" s="36" t="s">
        <v>471</v>
      </c>
      <c r="C1072" s="8" t="s">
        <v>472</v>
      </c>
      <c r="D1072" s="38" t="s">
        <v>33</v>
      </c>
      <c r="E1072" s="8">
        <v>2018</v>
      </c>
      <c r="F1072" s="9">
        <v>1672455</v>
      </c>
      <c r="G1072" s="10">
        <v>-1.3462106782549399</v>
      </c>
      <c r="H1072" s="8">
        <v>514</v>
      </c>
      <c r="I1072" s="8">
        <v>53</v>
      </c>
      <c r="J1072" s="8">
        <v>567</v>
      </c>
      <c r="K1072" s="10">
        <v>18.371607515657601</v>
      </c>
      <c r="L1072" s="11">
        <v>2949.6560846560801</v>
      </c>
      <c r="M1072" s="10">
        <v>-16.6575571691078</v>
      </c>
      <c r="N1072" s="8">
        <v>129</v>
      </c>
      <c r="O1072" s="10">
        <v>396.15384615384602</v>
      </c>
      <c r="P1072" s="8" t="s">
        <v>10</v>
      </c>
      <c r="Q1072" s="8" t="s">
        <v>10</v>
      </c>
      <c r="R1072" s="8" t="s">
        <v>10</v>
      </c>
      <c r="S1072" s="8" t="s">
        <v>10</v>
      </c>
      <c r="T1072" s="8">
        <v>1259</v>
      </c>
      <c r="U1072" s="10">
        <v>-44.635004397537401</v>
      </c>
      <c r="V1072" s="8">
        <v>555</v>
      </c>
      <c r="W1072" s="10">
        <v>4.71698113207548</v>
      </c>
      <c r="X1072" s="8">
        <v>74</v>
      </c>
      <c r="Y1072" s="10">
        <v>4.2253521126760498</v>
      </c>
      <c r="Z1072" s="8">
        <v>89</v>
      </c>
      <c r="AA1072" s="10">
        <v>-24.5762711864407</v>
      </c>
      <c r="AB1072" s="8">
        <v>469</v>
      </c>
      <c r="AC1072" s="10">
        <v>-2.4948024948024901</v>
      </c>
      <c r="AD1072" s="8">
        <v>72</v>
      </c>
      <c r="AE1072" s="10">
        <v>-93.2960893854749</v>
      </c>
    </row>
    <row r="1073" spans="1:31" x14ac:dyDescent="0.2">
      <c r="A1073" s="36" t="s">
        <v>77</v>
      </c>
      <c r="B1073" s="36" t="s">
        <v>471</v>
      </c>
      <c r="C1073" s="8" t="s">
        <v>472</v>
      </c>
      <c r="D1073" s="38" t="s">
        <v>33</v>
      </c>
      <c r="E1073" s="8">
        <v>2019</v>
      </c>
      <c r="F1073" s="9">
        <v>1566257</v>
      </c>
      <c r="G1073" s="10">
        <v>-6.3498270506530803</v>
      </c>
      <c r="H1073" s="8">
        <v>529</v>
      </c>
      <c r="I1073" s="8">
        <v>173</v>
      </c>
      <c r="J1073" s="8">
        <v>702</v>
      </c>
      <c r="K1073" s="10">
        <v>23.8095238095238</v>
      </c>
      <c r="L1073" s="11">
        <v>2231.1353276353302</v>
      </c>
      <c r="M1073" s="10">
        <v>-24.359475694758299</v>
      </c>
      <c r="N1073" s="8">
        <v>89</v>
      </c>
      <c r="O1073" s="10">
        <v>-31.007751937984501</v>
      </c>
      <c r="P1073" s="8" t="s">
        <v>10</v>
      </c>
      <c r="Q1073" s="8" t="s">
        <v>10</v>
      </c>
      <c r="R1073" s="8" t="s">
        <v>10</v>
      </c>
      <c r="S1073" s="8" t="s">
        <v>10</v>
      </c>
      <c r="T1073" s="8">
        <v>1245</v>
      </c>
      <c r="U1073" s="10">
        <v>-1.1119936457505999</v>
      </c>
      <c r="V1073" s="8">
        <v>618</v>
      </c>
      <c r="W1073" s="10">
        <v>11.351351351351299</v>
      </c>
      <c r="X1073" s="8">
        <v>60</v>
      </c>
      <c r="Y1073" s="10">
        <v>-18.918918918918902</v>
      </c>
      <c r="Z1073" s="8">
        <v>60</v>
      </c>
      <c r="AA1073" s="10">
        <v>-32.5842696629214</v>
      </c>
      <c r="AB1073" s="8">
        <v>439</v>
      </c>
      <c r="AC1073" s="10">
        <v>-6.3965884861407201</v>
      </c>
      <c r="AD1073" s="8">
        <v>68</v>
      </c>
      <c r="AE1073" s="10">
        <v>-5.5555555555555598</v>
      </c>
    </row>
    <row r="1074" spans="1:31" x14ac:dyDescent="0.2">
      <c r="A1074" s="36" t="s">
        <v>77</v>
      </c>
      <c r="B1074" s="36" t="s">
        <v>471</v>
      </c>
      <c r="C1074" s="8" t="s">
        <v>472</v>
      </c>
      <c r="D1074" s="38" t="s">
        <v>33</v>
      </c>
      <c r="E1074" s="8">
        <v>2020</v>
      </c>
      <c r="F1074" s="9">
        <v>1714409</v>
      </c>
      <c r="G1074" s="10">
        <v>9.4589840620026102</v>
      </c>
      <c r="H1074" s="8">
        <v>496</v>
      </c>
      <c r="I1074" s="8">
        <v>143</v>
      </c>
      <c r="J1074" s="8">
        <v>639</v>
      </c>
      <c r="K1074" s="10">
        <v>-8.9743589743589798</v>
      </c>
      <c r="L1074" s="11">
        <v>2682.9561815336501</v>
      </c>
      <c r="M1074" s="10">
        <v>20.250714885017</v>
      </c>
      <c r="N1074" s="8">
        <v>160</v>
      </c>
      <c r="O1074" s="10">
        <v>79.775280898876403</v>
      </c>
      <c r="P1074" s="8" t="s">
        <v>10</v>
      </c>
      <c r="Q1074" s="8" t="s">
        <v>10</v>
      </c>
      <c r="R1074" s="8" t="s">
        <v>10</v>
      </c>
      <c r="S1074" s="8" t="s">
        <v>10</v>
      </c>
      <c r="T1074" s="8">
        <v>1388</v>
      </c>
      <c r="U1074" s="10">
        <v>11.485943775100401</v>
      </c>
      <c r="V1074" s="8">
        <v>661</v>
      </c>
      <c r="W1074" s="10">
        <v>6.9579288025889898</v>
      </c>
      <c r="X1074" s="8">
        <v>52</v>
      </c>
      <c r="Y1074" s="10">
        <v>-13.3333333333333</v>
      </c>
      <c r="Z1074" s="8">
        <v>86</v>
      </c>
      <c r="AA1074" s="10">
        <v>43.3333333333333</v>
      </c>
      <c r="AB1074" s="8">
        <v>462</v>
      </c>
      <c r="AC1074" s="10">
        <v>5.2391799544419202</v>
      </c>
      <c r="AD1074" s="8">
        <v>127</v>
      </c>
      <c r="AE1074" s="10">
        <v>86.764705882352899</v>
      </c>
    </row>
    <row r="1075" spans="1:31" x14ac:dyDescent="0.2">
      <c r="A1075" s="17" t="s">
        <v>77</v>
      </c>
      <c r="B1075" s="17" t="s">
        <v>469</v>
      </c>
      <c r="C1075" s="4" t="s">
        <v>470</v>
      </c>
      <c r="D1075" s="37" t="s">
        <v>33</v>
      </c>
      <c r="E1075" s="4">
        <v>2015</v>
      </c>
      <c r="F1075" s="5">
        <v>2566614</v>
      </c>
      <c r="G1075" s="6" t="s">
        <v>10</v>
      </c>
      <c r="H1075" s="4">
        <v>365</v>
      </c>
      <c r="I1075" s="4">
        <v>53</v>
      </c>
      <c r="J1075" s="4">
        <v>418</v>
      </c>
      <c r="K1075" s="6" t="s">
        <v>10</v>
      </c>
      <c r="L1075" s="7">
        <v>6140.2248803827797</v>
      </c>
      <c r="M1075" s="6" t="s">
        <v>10</v>
      </c>
      <c r="N1075" s="4">
        <v>78</v>
      </c>
      <c r="O1075" s="6" t="s">
        <v>10</v>
      </c>
      <c r="P1075" s="4" t="s">
        <v>10</v>
      </c>
      <c r="Q1075" s="4" t="s">
        <v>10</v>
      </c>
      <c r="R1075" s="4" t="s">
        <v>10</v>
      </c>
      <c r="S1075" s="4" t="s">
        <v>10</v>
      </c>
      <c r="T1075" s="4">
        <v>1788</v>
      </c>
      <c r="U1075" s="6" t="s">
        <v>10</v>
      </c>
      <c r="V1075" s="4">
        <v>340</v>
      </c>
      <c r="W1075" s="6" t="s">
        <v>10</v>
      </c>
      <c r="X1075" s="4">
        <v>73</v>
      </c>
      <c r="Y1075" s="6" t="s">
        <v>10</v>
      </c>
      <c r="Z1075" s="4">
        <v>214</v>
      </c>
      <c r="AA1075" s="6" t="s">
        <v>10</v>
      </c>
      <c r="AB1075" s="4">
        <v>460</v>
      </c>
      <c r="AC1075" s="6" t="s">
        <v>10</v>
      </c>
      <c r="AD1075" s="4">
        <v>701</v>
      </c>
      <c r="AE1075" s="6" t="s">
        <v>10</v>
      </c>
    </row>
    <row r="1076" spans="1:31" x14ac:dyDescent="0.2">
      <c r="A1076" s="36" t="s">
        <v>77</v>
      </c>
      <c r="B1076" s="36" t="s">
        <v>469</v>
      </c>
      <c r="C1076" s="8" t="s">
        <v>470</v>
      </c>
      <c r="D1076" s="38" t="s">
        <v>33</v>
      </c>
      <c r="E1076" s="8">
        <v>2016</v>
      </c>
      <c r="F1076" s="9">
        <v>2551559</v>
      </c>
      <c r="G1076" s="10">
        <v>-0.58657047767992598</v>
      </c>
      <c r="H1076" s="8">
        <v>355</v>
      </c>
      <c r="I1076" s="8">
        <v>116</v>
      </c>
      <c r="J1076" s="8">
        <v>471</v>
      </c>
      <c r="K1076" s="10">
        <v>12.679425837320601</v>
      </c>
      <c r="L1076" s="11">
        <v>5417.3227176220798</v>
      </c>
      <c r="M1076" s="10">
        <v>-11.7732196595971</v>
      </c>
      <c r="N1076" s="8">
        <v>44</v>
      </c>
      <c r="O1076" s="10">
        <v>-43.589743589743598</v>
      </c>
      <c r="P1076" s="8" t="s">
        <v>10</v>
      </c>
      <c r="Q1076" s="8" t="s">
        <v>10</v>
      </c>
      <c r="R1076" s="8" t="s">
        <v>10</v>
      </c>
      <c r="S1076" s="8" t="s">
        <v>10</v>
      </c>
      <c r="T1076" s="8">
        <v>2359</v>
      </c>
      <c r="U1076" s="10">
        <v>31.935123042505602</v>
      </c>
      <c r="V1076" s="8">
        <v>304</v>
      </c>
      <c r="W1076" s="10">
        <v>-10.588235294117601</v>
      </c>
      <c r="X1076" s="8">
        <v>79</v>
      </c>
      <c r="Y1076" s="10">
        <v>8.2191780821917906</v>
      </c>
      <c r="Z1076" s="8">
        <v>205</v>
      </c>
      <c r="AA1076" s="10">
        <v>-4.2056074766355103</v>
      </c>
      <c r="AB1076" s="8">
        <v>429</v>
      </c>
      <c r="AC1076" s="10">
        <v>-6.7391304347826102</v>
      </c>
      <c r="AD1076" s="8">
        <v>1342</v>
      </c>
      <c r="AE1076" s="10">
        <v>91.440798858773206</v>
      </c>
    </row>
    <row r="1077" spans="1:31" x14ac:dyDescent="0.2">
      <c r="A1077" s="36" t="s">
        <v>77</v>
      </c>
      <c r="B1077" s="36" t="s">
        <v>469</v>
      </c>
      <c r="C1077" s="8" t="s">
        <v>470</v>
      </c>
      <c r="D1077" s="38" t="s">
        <v>33</v>
      </c>
      <c r="E1077" s="8">
        <v>2017</v>
      </c>
      <c r="F1077" s="9">
        <v>2501877</v>
      </c>
      <c r="G1077" s="10">
        <v>-1.9471233077502801</v>
      </c>
      <c r="H1077" s="8">
        <v>390</v>
      </c>
      <c r="I1077" s="8">
        <v>45</v>
      </c>
      <c r="J1077" s="8">
        <v>435</v>
      </c>
      <c r="K1077" s="10">
        <v>-7.6433121019108299</v>
      </c>
      <c r="L1077" s="11">
        <v>5751.4413793103404</v>
      </c>
      <c r="M1077" s="10">
        <v>6.1675975219531498</v>
      </c>
      <c r="N1077" s="8">
        <v>45</v>
      </c>
      <c r="O1077" s="10">
        <v>2.2727272727272698</v>
      </c>
      <c r="P1077" s="8" t="s">
        <v>10</v>
      </c>
      <c r="Q1077" s="8" t="s">
        <v>10</v>
      </c>
      <c r="R1077" s="8" t="s">
        <v>10</v>
      </c>
      <c r="S1077" s="8" t="s">
        <v>10</v>
      </c>
      <c r="T1077" s="8">
        <v>2486</v>
      </c>
      <c r="U1077" s="10">
        <v>5.3836371343789704</v>
      </c>
      <c r="V1077" s="8">
        <v>283</v>
      </c>
      <c r="W1077" s="10">
        <v>-6.9078947368421</v>
      </c>
      <c r="X1077" s="8">
        <v>59</v>
      </c>
      <c r="Y1077" s="10">
        <v>-25.3164556962025</v>
      </c>
      <c r="Z1077" s="8">
        <v>130</v>
      </c>
      <c r="AA1077" s="10">
        <v>-36.585365853658502</v>
      </c>
      <c r="AB1077" s="8">
        <v>552</v>
      </c>
      <c r="AC1077" s="10">
        <v>28.671328671328698</v>
      </c>
      <c r="AD1077" s="8">
        <v>1462</v>
      </c>
      <c r="AE1077" s="10">
        <v>8.9418777943368202</v>
      </c>
    </row>
    <row r="1078" spans="1:31" x14ac:dyDescent="0.2">
      <c r="A1078" s="36" t="s">
        <v>77</v>
      </c>
      <c r="B1078" s="36" t="s">
        <v>469</v>
      </c>
      <c r="C1078" s="8" t="s">
        <v>470</v>
      </c>
      <c r="D1078" s="38" t="s">
        <v>33</v>
      </c>
      <c r="E1078" s="8">
        <v>2018</v>
      </c>
      <c r="F1078" s="9">
        <v>2551336</v>
      </c>
      <c r="G1078" s="10">
        <v>1.9768757616781301</v>
      </c>
      <c r="H1078" s="8">
        <v>380</v>
      </c>
      <c r="I1078" s="8">
        <v>39</v>
      </c>
      <c r="J1078" s="8">
        <v>419</v>
      </c>
      <c r="K1078" s="10">
        <v>-3.6781609195402298</v>
      </c>
      <c r="L1078" s="11">
        <v>6089.1073985680196</v>
      </c>
      <c r="M1078" s="10">
        <v>5.8709808026968604</v>
      </c>
      <c r="N1078" s="8">
        <v>43</v>
      </c>
      <c r="O1078" s="10">
        <v>-4.4444444444444402</v>
      </c>
      <c r="P1078" s="8" t="s">
        <v>10</v>
      </c>
      <c r="Q1078" s="8" t="s">
        <v>10</v>
      </c>
      <c r="R1078" s="8" t="s">
        <v>10</v>
      </c>
      <c r="S1078" s="8" t="s">
        <v>10</v>
      </c>
      <c r="T1078" s="8">
        <v>1144</v>
      </c>
      <c r="U1078" s="10">
        <v>-53.982300884955698</v>
      </c>
      <c r="V1078" s="8">
        <v>322</v>
      </c>
      <c r="W1078" s="10">
        <v>13.7809187279152</v>
      </c>
      <c r="X1078" s="8">
        <v>58</v>
      </c>
      <c r="Y1078" s="10">
        <v>-1.6949152542372801</v>
      </c>
      <c r="Z1078" s="8">
        <v>145</v>
      </c>
      <c r="AA1078" s="10">
        <v>11.538461538461499</v>
      </c>
      <c r="AB1078" s="8">
        <v>595</v>
      </c>
      <c r="AC1078" s="10">
        <v>7.7898550724637703</v>
      </c>
      <c r="AD1078" s="8">
        <v>24</v>
      </c>
      <c r="AE1078" s="10">
        <v>-98.358413132694906</v>
      </c>
    </row>
    <row r="1079" spans="1:31" x14ac:dyDescent="0.2">
      <c r="A1079" s="36" t="s">
        <v>77</v>
      </c>
      <c r="B1079" s="36" t="s">
        <v>469</v>
      </c>
      <c r="C1079" s="8" t="s">
        <v>470</v>
      </c>
      <c r="D1079" s="38" t="s">
        <v>33</v>
      </c>
      <c r="E1079" s="8">
        <v>2019</v>
      </c>
      <c r="F1079" s="9">
        <v>2848116</v>
      </c>
      <c r="G1079" s="10">
        <v>11.632336940332401</v>
      </c>
      <c r="H1079" s="8">
        <v>466</v>
      </c>
      <c r="I1079" s="8">
        <v>10</v>
      </c>
      <c r="J1079" s="8">
        <v>476</v>
      </c>
      <c r="K1079" s="10">
        <v>13.6038186157518</v>
      </c>
      <c r="L1079" s="11">
        <v>5983.43697478992</v>
      </c>
      <c r="M1079" s="10">
        <v>-1.7354008865560899</v>
      </c>
      <c r="N1079" s="8">
        <v>40</v>
      </c>
      <c r="O1079" s="10">
        <v>-6.9767441860465098</v>
      </c>
      <c r="P1079" s="8" t="s">
        <v>10</v>
      </c>
      <c r="Q1079" s="8" t="s">
        <v>10</v>
      </c>
      <c r="R1079" s="8" t="s">
        <v>10</v>
      </c>
      <c r="S1079" s="8" t="s">
        <v>10</v>
      </c>
      <c r="T1079" s="8">
        <v>1247</v>
      </c>
      <c r="U1079" s="10">
        <v>9.0034965034964998</v>
      </c>
      <c r="V1079" s="8">
        <v>473</v>
      </c>
      <c r="W1079" s="10">
        <v>46.894409937888199</v>
      </c>
      <c r="X1079" s="8">
        <v>62</v>
      </c>
      <c r="Y1079" s="10">
        <v>6.8965517241379199</v>
      </c>
      <c r="Z1079" s="8">
        <v>161</v>
      </c>
      <c r="AA1079" s="10">
        <v>11.034482758620699</v>
      </c>
      <c r="AB1079" s="8">
        <v>481</v>
      </c>
      <c r="AC1079" s="10">
        <v>-19.1596638655462</v>
      </c>
      <c r="AD1079" s="8">
        <v>70</v>
      </c>
      <c r="AE1079" s="10">
        <v>191.666666666667</v>
      </c>
    </row>
    <row r="1080" spans="1:31" x14ac:dyDescent="0.2">
      <c r="A1080" s="36" t="s">
        <v>77</v>
      </c>
      <c r="B1080" s="36" t="s">
        <v>469</v>
      </c>
      <c r="C1080" s="8" t="s">
        <v>470</v>
      </c>
      <c r="D1080" s="38" t="s">
        <v>33</v>
      </c>
      <c r="E1080" s="8">
        <v>2020</v>
      </c>
      <c r="F1080" s="9">
        <v>2877052</v>
      </c>
      <c r="G1080" s="10">
        <v>1.01596985516039</v>
      </c>
      <c r="H1080" s="8">
        <v>482</v>
      </c>
      <c r="I1080" s="8">
        <v>30</v>
      </c>
      <c r="J1080" s="8">
        <v>512</v>
      </c>
      <c r="K1080" s="10">
        <v>7.5630252100840298</v>
      </c>
      <c r="L1080" s="11">
        <v>5619.2421875</v>
      </c>
      <c r="M1080" s="10">
        <v>-6.08671552528057</v>
      </c>
      <c r="N1080" s="8">
        <v>33</v>
      </c>
      <c r="O1080" s="10">
        <v>-17.5</v>
      </c>
      <c r="P1080" s="8" t="s">
        <v>10</v>
      </c>
      <c r="Q1080" s="8" t="s">
        <v>10</v>
      </c>
      <c r="R1080" s="8" t="s">
        <v>10</v>
      </c>
      <c r="S1080" s="8" t="s">
        <v>10</v>
      </c>
      <c r="T1080" s="8">
        <v>1262</v>
      </c>
      <c r="U1080" s="10">
        <v>1.2028869286287101</v>
      </c>
      <c r="V1080" s="8">
        <v>522</v>
      </c>
      <c r="W1080" s="10">
        <v>10.3594080338266</v>
      </c>
      <c r="X1080" s="8">
        <v>52</v>
      </c>
      <c r="Y1080" s="10">
        <v>-16.129032258064498</v>
      </c>
      <c r="Z1080" s="8">
        <v>149</v>
      </c>
      <c r="AA1080" s="10">
        <v>-7.4534161490683299</v>
      </c>
      <c r="AB1080" s="8">
        <v>472</v>
      </c>
      <c r="AC1080" s="10">
        <v>-1.8711018711018701</v>
      </c>
      <c r="AD1080" s="8">
        <v>67</v>
      </c>
      <c r="AE1080" s="10">
        <v>-4.2857142857142803</v>
      </c>
    </row>
    <row r="1081" spans="1:31" x14ac:dyDescent="0.2">
      <c r="A1081" s="17" t="s">
        <v>70</v>
      </c>
      <c r="B1081" s="17" t="s">
        <v>467</v>
      </c>
      <c r="C1081" s="4" t="s">
        <v>468</v>
      </c>
      <c r="D1081" s="37" t="s">
        <v>33</v>
      </c>
      <c r="E1081" s="4">
        <v>2015</v>
      </c>
      <c r="F1081" s="5">
        <v>5708538</v>
      </c>
      <c r="G1081" s="6" t="s">
        <v>10</v>
      </c>
      <c r="H1081" s="4">
        <v>292</v>
      </c>
      <c r="I1081" s="4">
        <v>80</v>
      </c>
      <c r="J1081" s="4">
        <v>372</v>
      </c>
      <c r="K1081" s="6" t="s">
        <v>10</v>
      </c>
      <c r="L1081" s="7">
        <v>15345.532258064501</v>
      </c>
      <c r="M1081" s="6" t="s">
        <v>10</v>
      </c>
      <c r="N1081" s="4">
        <v>89</v>
      </c>
      <c r="O1081" s="6" t="s">
        <v>10</v>
      </c>
      <c r="P1081" s="4" t="s">
        <v>10</v>
      </c>
      <c r="Q1081" s="4" t="s">
        <v>10</v>
      </c>
      <c r="R1081" s="4" t="s">
        <v>10</v>
      </c>
      <c r="S1081" s="4" t="s">
        <v>10</v>
      </c>
      <c r="T1081" s="4">
        <v>1430</v>
      </c>
      <c r="U1081" s="6" t="s">
        <v>10</v>
      </c>
      <c r="V1081" s="4">
        <v>195</v>
      </c>
      <c r="W1081" s="6" t="s">
        <v>10</v>
      </c>
      <c r="X1081" s="4">
        <v>69</v>
      </c>
      <c r="Y1081" s="6" t="s">
        <v>10</v>
      </c>
      <c r="Z1081" s="4">
        <v>41</v>
      </c>
      <c r="AA1081" s="6" t="s">
        <v>10</v>
      </c>
      <c r="AB1081" s="4">
        <v>410</v>
      </c>
      <c r="AC1081" s="6" t="s">
        <v>10</v>
      </c>
      <c r="AD1081" s="4">
        <v>715</v>
      </c>
      <c r="AE1081" s="6" t="s">
        <v>10</v>
      </c>
    </row>
    <row r="1082" spans="1:31" x14ac:dyDescent="0.2">
      <c r="A1082" s="36" t="s">
        <v>70</v>
      </c>
      <c r="B1082" s="36" t="s">
        <v>467</v>
      </c>
      <c r="C1082" s="8" t="s">
        <v>468</v>
      </c>
      <c r="D1082" s="38" t="s">
        <v>33</v>
      </c>
      <c r="E1082" s="8">
        <v>2016</v>
      </c>
      <c r="F1082" s="9">
        <v>5733891</v>
      </c>
      <c r="G1082" s="10">
        <v>0.44412422234905202</v>
      </c>
      <c r="H1082" s="8">
        <v>301</v>
      </c>
      <c r="I1082" s="8">
        <v>41</v>
      </c>
      <c r="J1082" s="8">
        <v>342</v>
      </c>
      <c r="K1082" s="10">
        <v>-8.0645161290322598</v>
      </c>
      <c r="L1082" s="11">
        <v>16765.7631578947</v>
      </c>
      <c r="M1082" s="10">
        <v>9.2550123120287893</v>
      </c>
      <c r="N1082" s="8">
        <v>63</v>
      </c>
      <c r="O1082" s="10">
        <v>-29.2134831460674</v>
      </c>
      <c r="P1082" s="8" t="s">
        <v>10</v>
      </c>
      <c r="Q1082" s="8" t="s">
        <v>10</v>
      </c>
      <c r="R1082" s="8" t="s">
        <v>10</v>
      </c>
      <c r="S1082" s="8" t="s">
        <v>10</v>
      </c>
      <c r="T1082" s="8">
        <v>1994</v>
      </c>
      <c r="U1082" s="10">
        <v>39.440559440559397</v>
      </c>
      <c r="V1082" s="8">
        <v>195</v>
      </c>
      <c r="W1082" s="10">
        <v>0</v>
      </c>
      <c r="X1082" s="8">
        <v>70</v>
      </c>
      <c r="Y1082" s="10">
        <v>1.4492753623188499</v>
      </c>
      <c r="Z1082" s="8">
        <v>295</v>
      </c>
      <c r="AA1082" s="10">
        <v>619.51219512195098</v>
      </c>
      <c r="AB1082" s="8">
        <v>885</v>
      </c>
      <c r="AC1082" s="10">
        <v>115.853658536585</v>
      </c>
      <c r="AD1082" s="8">
        <v>549</v>
      </c>
      <c r="AE1082" s="10">
        <v>-23.216783216783199</v>
      </c>
    </row>
    <row r="1083" spans="1:31" x14ac:dyDescent="0.2">
      <c r="A1083" s="36" t="s">
        <v>70</v>
      </c>
      <c r="B1083" s="36" t="s">
        <v>467</v>
      </c>
      <c r="C1083" s="8" t="s">
        <v>468</v>
      </c>
      <c r="D1083" s="38" t="s">
        <v>33</v>
      </c>
      <c r="E1083" s="8">
        <v>2017</v>
      </c>
      <c r="F1083" s="9">
        <v>5755670</v>
      </c>
      <c r="G1083" s="10">
        <v>0.37982933404210301</v>
      </c>
      <c r="H1083" s="8">
        <v>262</v>
      </c>
      <c r="I1083" s="8">
        <v>40</v>
      </c>
      <c r="J1083" s="8">
        <v>302</v>
      </c>
      <c r="K1083" s="10">
        <v>-11.695906432748499</v>
      </c>
      <c r="L1083" s="11">
        <v>19058.5099337748</v>
      </c>
      <c r="M1083" s="10">
        <v>13.6751709676901</v>
      </c>
      <c r="N1083" s="8">
        <v>43</v>
      </c>
      <c r="O1083" s="10">
        <v>-31.746031746031701</v>
      </c>
      <c r="P1083" s="8" t="s">
        <v>10</v>
      </c>
      <c r="Q1083" s="8" t="s">
        <v>10</v>
      </c>
      <c r="R1083" s="8" t="s">
        <v>10</v>
      </c>
      <c r="S1083" s="8" t="s">
        <v>10</v>
      </c>
      <c r="T1083" s="8">
        <v>1889</v>
      </c>
      <c r="U1083" s="10">
        <v>-5.2657973921765304</v>
      </c>
      <c r="V1083" s="8">
        <v>167</v>
      </c>
      <c r="W1083" s="10">
        <v>-14.3589743589744</v>
      </c>
      <c r="X1083" s="8">
        <v>60</v>
      </c>
      <c r="Y1083" s="10">
        <v>-14.285714285714301</v>
      </c>
      <c r="Z1083" s="8">
        <v>270</v>
      </c>
      <c r="AA1083" s="10">
        <v>-8.4745762711864394</v>
      </c>
      <c r="AB1083" s="8">
        <v>843</v>
      </c>
      <c r="AC1083" s="10">
        <v>-4.7457627118644101</v>
      </c>
      <c r="AD1083" s="8">
        <v>549</v>
      </c>
      <c r="AE1083" s="10">
        <v>0</v>
      </c>
    </row>
    <row r="1084" spans="1:31" x14ac:dyDescent="0.2">
      <c r="A1084" s="36" t="s">
        <v>70</v>
      </c>
      <c r="B1084" s="36" t="s">
        <v>467</v>
      </c>
      <c r="C1084" s="8" t="s">
        <v>468</v>
      </c>
      <c r="D1084" s="38" t="s">
        <v>33</v>
      </c>
      <c r="E1084" s="8">
        <v>2018</v>
      </c>
      <c r="F1084" s="9">
        <v>5973785</v>
      </c>
      <c r="G1084" s="10">
        <v>3.7895675047388</v>
      </c>
      <c r="H1084" s="8">
        <v>255</v>
      </c>
      <c r="I1084" s="8">
        <v>27</v>
      </c>
      <c r="J1084" s="8">
        <v>282</v>
      </c>
      <c r="K1084" s="10">
        <v>-6.6225165562913899</v>
      </c>
      <c r="L1084" s="11">
        <v>21183.634751773101</v>
      </c>
      <c r="M1084" s="10">
        <v>11.150529739117401</v>
      </c>
      <c r="N1084" s="8">
        <v>45</v>
      </c>
      <c r="O1084" s="10">
        <v>4.65116279069768</v>
      </c>
      <c r="P1084" s="8" t="s">
        <v>10</v>
      </c>
      <c r="Q1084" s="8" t="s">
        <v>10</v>
      </c>
      <c r="R1084" s="8" t="s">
        <v>10</v>
      </c>
      <c r="S1084" s="8" t="s">
        <v>10</v>
      </c>
      <c r="T1084" s="8">
        <v>1360</v>
      </c>
      <c r="U1084" s="10">
        <v>-28.004235044997401</v>
      </c>
      <c r="V1084" s="8">
        <v>175</v>
      </c>
      <c r="W1084" s="10">
        <v>4.7904191616766401</v>
      </c>
      <c r="X1084" s="8">
        <v>60</v>
      </c>
      <c r="Y1084" s="10">
        <v>0</v>
      </c>
      <c r="Z1084" s="8">
        <v>256</v>
      </c>
      <c r="AA1084" s="10">
        <v>-5.1851851851851798</v>
      </c>
      <c r="AB1084" s="8">
        <v>869</v>
      </c>
      <c r="AC1084" s="10">
        <v>3.0842230130486299</v>
      </c>
      <c r="AD1084" s="8">
        <v>0</v>
      </c>
      <c r="AE1084" s="10">
        <v>-100</v>
      </c>
    </row>
    <row r="1085" spans="1:31" x14ac:dyDescent="0.2">
      <c r="A1085" s="36" t="s">
        <v>70</v>
      </c>
      <c r="B1085" s="36" t="s">
        <v>467</v>
      </c>
      <c r="C1085" s="8" t="s">
        <v>468</v>
      </c>
      <c r="D1085" s="38" t="s">
        <v>33</v>
      </c>
      <c r="E1085" s="8">
        <v>2019</v>
      </c>
      <c r="F1085" s="9">
        <v>6225899</v>
      </c>
      <c r="G1085" s="10">
        <v>4.2203393660803101</v>
      </c>
      <c r="H1085" s="8">
        <v>261</v>
      </c>
      <c r="I1085" s="8">
        <v>12</v>
      </c>
      <c r="J1085" s="8">
        <v>273</v>
      </c>
      <c r="K1085" s="10">
        <v>-3.1914893617021298</v>
      </c>
      <c r="L1085" s="11">
        <v>22805.490842490799</v>
      </c>
      <c r="M1085" s="10">
        <v>7.6561747297972298</v>
      </c>
      <c r="N1085" s="8">
        <v>58</v>
      </c>
      <c r="O1085" s="10">
        <v>28.8888888888889</v>
      </c>
      <c r="P1085" s="8" t="s">
        <v>10</v>
      </c>
      <c r="Q1085" s="8" t="s">
        <v>10</v>
      </c>
      <c r="R1085" s="8" t="s">
        <v>10</v>
      </c>
      <c r="S1085" s="8" t="s">
        <v>10</v>
      </c>
      <c r="T1085" s="8">
        <v>1515</v>
      </c>
      <c r="U1085" s="10">
        <v>11.397058823529401</v>
      </c>
      <c r="V1085" s="8">
        <v>178</v>
      </c>
      <c r="W1085" s="10">
        <v>1.71428571428571</v>
      </c>
      <c r="X1085" s="8">
        <v>50</v>
      </c>
      <c r="Y1085" s="10">
        <v>-16.6666666666667</v>
      </c>
      <c r="Z1085" s="8">
        <v>266</v>
      </c>
      <c r="AA1085" s="10">
        <v>3.90625</v>
      </c>
      <c r="AB1085" s="8">
        <v>1021</v>
      </c>
      <c r="AC1085" s="10">
        <v>17.4913693901036</v>
      </c>
      <c r="AD1085" s="8">
        <v>0</v>
      </c>
      <c r="AE1085" s="10" t="s">
        <v>10</v>
      </c>
    </row>
    <row r="1086" spans="1:31" x14ac:dyDescent="0.2">
      <c r="A1086" s="36" t="s">
        <v>70</v>
      </c>
      <c r="B1086" s="36" t="s">
        <v>467</v>
      </c>
      <c r="C1086" s="8" t="s">
        <v>468</v>
      </c>
      <c r="D1086" s="38" t="s">
        <v>33</v>
      </c>
      <c r="E1086" s="8">
        <v>2020</v>
      </c>
      <c r="F1086" s="9">
        <v>6606529</v>
      </c>
      <c r="G1086" s="10">
        <v>6.1136552327623699</v>
      </c>
      <c r="H1086" s="8">
        <v>257</v>
      </c>
      <c r="I1086" s="8">
        <v>17</v>
      </c>
      <c r="J1086" s="8">
        <v>274</v>
      </c>
      <c r="K1086" s="10">
        <v>0.366300366300365</v>
      </c>
      <c r="L1086" s="11">
        <v>24111.4197080292</v>
      </c>
      <c r="M1086" s="10">
        <v>5.7263791187741804</v>
      </c>
      <c r="N1086" s="8">
        <v>59</v>
      </c>
      <c r="O1086" s="10">
        <v>1.72413793103448</v>
      </c>
      <c r="P1086" s="8" t="s">
        <v>10</v>
      </c>
      <c r="Q1086" s="8" t="s">
        <v>10</v>
      </c>
      <c r="R1086" s="8" t="s">
        <v>10</v>
      </c>
      <c r="S1086" s="8" t="s">
        <v>10</v>
      </c>
      <c r="T1086" s="8">
        <v>1174</v>
      </c>
      <c r="U1086" s="10">
        <v>-22.508250825082499</v>
      </c>
      <c r="V1086" s="8">
        <v>247</v>
      </c>
      <c r="W1086" s="10">
        <v>38.764044943820203</v>
      </c>
      <c r="X1086" s="8">
        <v>40</v>
      </c>
      <c r="Y1086" s="10">
        <v>-20</v>
      </c>
      <c r="Z1086" s="8">
        <v>264</v>
      </c>
      <c r="AA1086" s="10">
        <v>-0.75187969924812603</v>
      </c>
      <c r="AB1086" s="8">
        <v>623</v>
      </c>
      <c r="AC1086" s="10">
        <v>-38.981390793339898</v>
      </c>
      <c r="AD1086" s="8">
        <v>0</v>
      </c>
      <c r="AE1086" s="10" t="s">
        <v>10</v>
      </c>
    </row>
    <row r="1087" spans="1:31" x14ac:dyDescent="0.2">
      <c r="A1087" s="17" t="s">
        <v>70</v>
      </c>
      <c r="B1087" s="17" t="s">
        <v>465</v>
      </c>
      <c r="C1087" s="4" t="s">
        <v>466</v>
      </c>
      <c r="D1087" s="37" t="s">
        <v>33</v>
      </c>
      <c r="E1087" s="4">
        <v>2015</v>
      </c>
      <c r="F1087" s="5">
        <v>1806174</v>
      </c>
      <c r="G1087" s="6" t="s">
        <v>10</v>
      </c>
      <c r="H1087" s="4">
        <v>289</v>
      </c>
      <c r="I1087" s="4">
        <v>19</v>
      </c>
      <c r="J1087" s="4">
        <v>308</v>
      </c>
      <c r="K1087" s="6" t="s">
        <v>10</v>
      </c>
      <c r="L1087" s="7">
        <v>5864.2012987013004</v>
      </c>
      <c r="M1087" s="6" t="s">
        <v>10</v>
      </c>
      <c r="N1087" s="4">
        <v>24</v>
      </c>
      <c r="O1087" s="6" t="s">
        <v>10</v>
      </c>
      <c r="P1087" s="4" t="s">
        <v>10</v>
      </c>
      <c r="Q1087" s="4" t="s">
        <v>10</v>
      </c>
      <c r="R1087" s="4" t="s">
        <v>10</v>
      </c>
      <c r="S1087" s="4" t="s">
        <v>10</v>
      </c>
      <c r="T1087" s="4">
        <v>1156</v>
      </c>
      <c r="U1087" s="6" t="s">
        <v>10</v>
      </c>
      <c r="V1087" s="4">
        <v>216</v>
      </c>
      <c r="W1087" s="6" t="s">
        <v>10</v>
      </c>
      <c r="X1087" s="4">
        <v>174</v>
      </c>
      <c r="Y1087" s="6" t="s">
        <v>10</v>
      </c>
      <c r="Z1087" s="4">
        <v>74</v>
      </c>
      <c r="AA1087" s="6" t="s">
        <v>10</v>
      </c>
      <c r="AB1087" s="4">
        <v>317</v>
      </c>
      <c r="AC1087" s="6" t="s">
        <v>10</v>
      </c>
      <c r="AD1087" s="4">
        <v>375</v>
      </c>
      <c r="AE1087" s="6" t="s">
        <v>10</v>
      </c>
    </row>
    <row r="1088" spans="1:31" x14ac:dyDescent="0.2">
      <c r="A1088" s="36" t="s">
        <v>70</v>
      </c>
      <c r="B1088" s="36" t="s">
        <v>465</v>
      </c>
      <c r="C1088" s="8" t="s">
        <v>466</v>
      </c>
      <c r="D1088" s="38" t="s">
        <v>33</v>
      </c>
      <c r="E1088" s="8">
        <v>2016</v>
      </c>
      <c r="F1088" s="9">
        <v>1806174</v>
      </c>
      <c r="G1088" s="10">
        <v>0</v>
      </c>
      <c r="H1088" s="8">
        <v>326</v>
      </c>
      <c r="I1088" s="8">
        <v>17</v>
      </c>
      <c r="J1088" s="8">
        <v>343</v>
      </c>
      <c r="K1088" s="10">
        <v>11.363636363636401</v>
      </c>
      <c r="L1088" s="11">
        <v>5265.8134110787196</v>
      </c>
      <c r="M1088" s="10">
        <v>-10.2040816326531</v>
      </c>
      <c r="N1088" s="8">
        <v>22</v>
      </c>
      <c r="O1088" s="10">
        <v>-8.3333333333333393</v>
      </c>
      <c r="P1088" s="8" t="s">
        <v>10</v>
      </c>
      <c r="Q1088" s="8" t="s">
        <v>10</v>
      </c>
      <c r="R1088" s="8" t="s">
        <v>10</v>
      </c>
      <c r="S1088" s="8" t="s">
        <v>10</v>
      </c>
      <c r="T1088" s="8">
        <v>963</v>
      </c>
      <c r="U1088" s="10">
        <v>-16.6955017301038</v>
      </c>
      <c r="V1088" s="8">
        <v>204</v>
      </c>
      <c r="W1088" s="10">
        <v>-5.5555555555555598</v>
      </c>
      <c r="X1088" s="8">
        <v>185</v>
      </c>
      <c r="Y1088" s="10">
        <v>6.3218390804597799</v>
      </c>
      <c r="Z1088" s="8">
        <v>72</v>
      </c>
      <c r="AA1088" s="10">
        <v>-2.7027027027027</v>
      </c>
      <c r="AB1088" s="8">
        <v>332</v>
      </c>
      <c r="AC1088" s="10">
        <v>4.7318611987381596</v>
      </c>
      <c r="AD1088" s="8">
        <v>170</v>
      </c>
      <c r="AE1088" s="10">
        <v>-54.6666666666667</v>
      </c>
    </row>
    <row r="1089" spans="1:31" x14ac:dyDescent="0.2">
      <c r="A1089" s="36" t="s">
        <v>70</v>
      </c>
      <c r="B1089" s="36" t="s">
        <v>465</v>
      </c>
      <c r="C1089" s="8" t="s">
        <v>466</v>
      </c>
      <c r="D1089" s="38" t="s">
        <v>33</v>
      </c>
      <c r="E1089" s="8">
        <v>2017</v>
      </c>
      <c r="F1089" s="9">
        <v>1884846</v>
      </c>
      <c r="G1089" s="10">
        <v>4.3557265246869896</v>
      </c>
      <c r="H1089" s="8">
        <v>373</v>
      </c>
      <c r="I1089" s="8">
        <v>15</v>
      </c>
      <c r="J1089" s="8">
        <v>388</v>
      </c>
      <c r="K1089" s="10">
        <v>13.119533527696801</v>
      </c>
      <c r="L1089" s="11">
        <v>4857.8505154639197</v>
      </c>
      <c r="M1089" s="10">
        <v>-7.7473860877122602</v>
      </c>
      <c r="N1089" s="8">
        <v>22</v>
      </c>
      <c r="O1089" s="10">
        <v>0</v>
      </c>
      <c r="P1089" s="8" t="s">
        <v>10</v>
      </c>
      <c r="Q1089" s="8" t="s">
        <v>10</v>
      </c>
      <c r="R1089" s="8" t="s">
        <v>10</v>
      </c>
      <c r="S1089" s="8" t="s">
        <v>10</v>
      </c>
      <c r="T1089" s="8">
        <v>1557</v>
      </c>
      <c r="U1089" s="10">
        <v>61.682242990654203</v>
      </c>
      <c r="V1089" s="8">
        <v>210</v>
      </c>
      <c r="W1089" s="10">
        <v>2.94117647058822</v>
      </c>
      <c r="X1089" s="8">
        <v>214</v>
      </c>
      <c r="Y1089" s="10">
        <v>15.6756756756757</v>
      </c>
      <c r="Z1089" s="8">
        <v>34</v>
      </c>
      <c r="AA1089" s="10">
        <v>-52.7777777777778</v>
      </c>
      <c r="AB1089" s="8">
        <v>380</v>
      </c>
      <c r="AC1089" s="10">
        <v>14.4578313253012</v>
      </c>
      <c r="AD1089" s="8">
        <v>719</v>
      </c>
      <c r="AE1089" s="10">
        <v>322.941176470588</v>
      </c>
    </row>
    <row r="1090" spans="1:31" x14ac:dyDescent="0.2">
      <c r="A1090" s="36" t="s">
        <v>70</v>
      </c>
      <c r="B1090" s="36" t="s">
        <v>465</v>
      </c>
      <c r="C1090" s="8" t="s">
        <v>466</v>
      </c>
      <c r="D1090" s="38" t="s">
        <v>33</v>
      </c>
      <c r="E1090" s="8">
        <v>2018</v>
      </c>
      <c r="F1090" s="9">
        <v>2039269</v>
      </c>
      <c r="G1090" s="10">
        <v>8.19287092950829</v>
      </c>
      <c r="H1090" s="8">
        <v>345</v>
      </c>
      <c r="I1090" s="8">
        <v>12</v>
      </c>
      <c r="J1090" s="8">
        <v>357</v>
      </c>
      <c r="K1090" s="10">
        <v>-7.9896907216494899</v>
      </c>
      <c r="L1090" s="11">
        <v>5712.2380952381</v>
      </c>
      <c r="M1090" s="10">
        <v>17.5877700858521</v>
      </c>
      <c r="N1090" s="8">
        <v>10</v>
      </c>
      <c r="O1090" s="10">
        <v>-54.545454545454497</v>
      </c>
      <c r="P1090" s="8" t="s">
        <v>10</v>
      </c>
      <c r="Q1090" s="8" t="s">
        <v>10</v>
      </c>
      <c r="R1090" s="8" t="s">
        <v>10</v>
      </c>
      <c r="S1090" s="8" t="s">
        <v>10</v>
      </c>
      <c r="T1090" s="8">
        <v>827</v>
      </c>
      <c r="U1090" s="10">
        <v>-46.8850353243417</v>
      </c>
      <c r="V1090" s="8">
        <v>208</v>
      </c>
      <c r="W1090" s="10">
        <v>-0.952380952380949</v>
      </c>
      <c r="X1090" s="8">
        <v>190</v>
      </c>
      <c r="Y1090" s="10">
        <v>-11.214953271028</v>
      </c>
      <c r="Z1090" s="8">
        <v>41</v>
      </c>
      <c r="AA1090" s="10">
        <v>20.588235294117599</v>
      </c>
      <c r="AB1090" s="8">
        <v>388</v>
      </c>
      <c r="AC1090" s="10">
        <v>2.1052631578947398</v>
      </c>
      <c r="AD1090" s="8">
        <v>0</v>
      </c>
      <c r="AE1090" s="10">
        <v>-100</v>
      </c>
    </row>
    <row r="1091" spans="1:31" x14ac:dyDescent="0.2">
      <c r="A1091" s="36" t="s">
        <v>70</v>
      </c>
      <c r="B1091" s="36" t="s">
        <v>465</v>
      </c>
      <c r="C1091" s="8" t="s">
        <v>466</v>
      </c>
      <c r="D1091" s="38" t="s">
        <v>33</v>
      </c>
      <c r="E1091" s="8">
        <v>2019</v>
      </c>
      <c r="F1091" s="9">
        <v>2148310</v>
      </c>
      <c r="G1091" s="10">
        <v>5.3470630897640303</v>
      </c>
      <c r="H1091" s="8">
        <v>352</v>
      </c>
      <c r="I1091" s="8">
        <v>12</v>
      </c>
      <c r="J1091" s="8">
        <v>364</v>
      </c>
      <c r="K1091" s="10">
        <v>1.9607843137254799</v>
      </c>
      <c r="L1091" s="11">
        <v>5901.9505494505502</v>
      </c>
      <c r="M1091" s="10">
        <v>3.3211580303454702</v>
      </c>
      <c r="N1091" s="8">
        <v>25</v>
      </c>
      <c r="O1091" s="10">
        <v>150</v>
      </c>
      <c r="P1091" s="8" t="s">
        <v>10</v>
      </c>
      <c r="Q1091" s="8" t="s">
        <v>10</v>
      </c>
      <c r="R1091" s="8" t="s">
        <v>10</v>
      </c>
      <c r="S1091" s="8" t="s">
        <v>10</v>
      </c>
      <c r="T1091" s="8">
        <v>887</v>
      </c>
      <c r="U1091" s="10">
        <v>7.2551390568319301</v>
      </c>
      <c r="V1091" s="8">
        <v>222</v>
      </c>
      <c r="W1091" s="10">
        <v>6.7307692307692299</v>
      </c>
      <c r="X1091" s="8">
        <v>203</v>
      </c>
      <c r="Y1091" s="10">
        <v>6.8421052631578902</v>
      </c>
      <c r="Z1091" s="8">
        <v>48</v>
      </c>
      <c r="AA1091" s="10">
        <v>17.0731707317073</v>
      </c>
      <c r="AB1091" s="8">
        <v>414</v>
      </c>
      <c r="AC1091" s="10">
        <v>6.7010309278350499</v>
      </c>
      <c r="AD1091" s="8">
        <v>0</v>
      </c>
      <c r="AE1091" s="10" t="s">
        <v>10</v>
      </c>
    </row>
    <row r="1092" spans="1:31" x14ac:dyDescent="0.2">
      <c r="A1092" s="36" t="s">
        <v>70</v>
      </c>
      <c r="B1092" s="36" t="s">
        <v>465</v>
      </c>
      <c r="C1092" s="8" t="s">
        <v>466</v>
      </c>
      <c r="D1092" s="38" t="s">
        <v>33</v>
      </c>
      <c r="E1092" s="8">
        <v>2020</v>
      </c>
      <c r="F1092" s="9">
        <v>2173203</v>
      </c>
      <c r="G1092" s="10">
        <v>1.15872476504788</v>
      </c>
      <c r="H1092" s="8">
        <v>421</v>
      </c>
      <c r="I1092" s="8">
        <v>10</v>
      </c>
      <c r="J1092" s="8">
        <v>431</v>
      </c>
      <c r="K1092" s="10">
        <v>18.406593406593402</v>
      </c>
      <c r="L1092" s="11">
        <v>5042.2343387471001</v>
      </c>
      <c r="M1092" s="10">
        <v>-14.566645442047699</v>
      </c>
      <c r="N1092" s="8">
        <v>22</v>
      </c>
      <c r="O1092" s="10">
        <v>-12</v>
      </c>
      <c r="P1092" s="8" t="s">
        <v>10</v>
      </c>
      <c r="Q1092" s="8" t="s">
        <v>10</v>
      </c>
      <c r="R1092" s="8" t="s">
        <v>10</v>
      </c>
      <c r="S1092" s="8" t="s">
        <v>10</v>
      </c>
      <c r="T1092" s="8">
        <v>885</v>
      </c>
      <c r="U1092" s="10">
        <v>-0.225479143179252</v>
      </c>
      <c r="V1092" s="8">
        <v>245</v>
      </c>
      <c r="W1092" s="10">
        <v>10.360360360360399</v>
      </c>
      <c r="X1092" s="8">
        <v>184</v>
      </c>
      <c r="Y1092" s="10">
        <v>-9.3596059113300498</v>
      </c>
      <c r="Z1092" s="8">
        <v>55</v>
      </c>
      <c r="AA1092" s="10">
        <v>14.5833333333333</v>
      </c>
      <c r="AB1092" s="8">
        <v>401</v>
      </c>
      <c r="AC1092" s="10">
        <v>-3.1400966183574899</v>
      </c>
      <c r="AD1092" s="8">
        <v>0</v>
      </c>
      <c r="AE1092" s="10" t="s">
        <v>10</v>
      </c>
    </row>
    <row r="1093" spans="1:31" x14ac:dyDescent="0.2">
      <c r="A1093" s="17" t="s">
        <v>64</v>
      </c>
      <c r="B1093" s="17" t="s">
        <v>463</v>
      </c>
      <c r="C1093" s="4" t="s">
        <v>464</v>
      </c>
      <c r="D1093" s="37" t="s">
        <v>33</v>
      </c>
      <c r="E1093" s="4">
        <v>2015</v>
      </c>
      <c r="F1093" s="5">
        <v>108386</v>
      </c>
      <c r="G1093" s="6" t="s">
        <v>10</v>
      </c>
      <c r="H1093" s="4">
        <v>110</v>
      </c>
      <c r="I1093" s="4">
        <v>18</v>
      </c>
      <c r="J1093" s="4">
        <v>128</v>
      </c>
      <c r="K1093" s="6" t="s">
        <v>10</v>
      </c>
      <c r="L1093" s="7">
        <v>846.765625</v>
      </c>
      <c r="M1093" s="6" t="s">
        <v>10</v>
      </c>
      <c r="N1093" s="4">
        <v>19</v>
      </c>
      <c r="O1093" s="6" t="s">
        <v>10</v>
      </c>
      <c r="P1093" s="4" t="s">
        <v>10</v>
      </c>
      <c r="Q1093" s="4" t="s">
        <v>10</v>
      </c>
      <c r="R1093" s="4" t="s">
        <v>10</v>
      </c>
      <c r="S1093" s="4" t="s">
        <v>10</v>
      </c>
      <c r="T1093" s="4">
        <v>252</v>
      </c>
      <c r="U1093" s="6" t="s">
        <v>10</v>
      </c>
      <c r="V1093" s="4">
        <v>69</v>
      </c>
      <c r="W1093" s="6" t="s">
        <v>10</v>
      </c>
      <c r="X1093" s="4">
        <v>48</v>
      </c>
      <c r="Y1093" s="6" t="s">
        <v>10</v>
      </c>
      <c r="Z1093" s="4">
        <v>13</v>
      </c>
      <c r="AA1093" s="6" t="s">
        <v>10</v>
      </c>
      <c r="AB1093" s="4">
        <v>13</v>
      </c>
      <c r="AC1093" s="6" t="s">
        <v>10</v>
      </c>
      <c r="AD1093" s="4">
        <v>109</v>
      </c>
      <c r="AE1093" s="6" t="s">
        <v>10</v>
      </c>
    </row>
    <row r="1094" spans="1:31" x14ac:dyDescent="0.2">
      <c r="A1094" s="36" t="s">
        <v>64</v>
      </c>
      <c r="B1094" s="36" t="s">
        <v>463</v>
      </c>
      <c r="C1094" s="8" t="s">
        <v>464</v>
      </c>
      <c r="D1094" s="38" t="s">
        <v>33</v>
      </c>
      <c r="E1094" s="8">
        <v>2016</v>
      </c>
      <c r="F1094" s="9">
        <v>107596</v>
      </c>
      <c r="G1094" s="10">
        <v>-0.72887642315427903</v>
      </c>
      <c r="H1094" s="8">
        <v>119</v>
      </c>
      <c r="I1094" s="8">
        <v>18</v>
      </c>
      <c r="J1094" s="8">
        <v>137</v>
      </c>
      <c r="K1094" s="10">
        <v>7.03125</v>
      </c>
      <c r="L1094" s="11">
        <v>785.37226277372304</v>
      </c>
      <c r="M1094" s="10">
        <v>-7.2503370960857598</v>
      </c>
      <c r="N1094" s="8">
        <v>16</v>
      </c>
      <c r="O1094" s="10">
        <v>-15.789473684210501</v>
      </c>
      <c r="P1094" s="8" t="s">
        <v>10</v>
      </c>
      <c r="Q1094" s="8" t="s">
        <v>10</v>
      </c>
      <c r="R1094" s="8" t="s">
        <v>10</v>
      </c>
      <c r="S1094" s="8" t="s">
        <v>10</v>
      </c>
      <c r="T1094" s="8">
        <v>324</v>
      </c>
      <c r="U1094" s="10">
        <v>28.571428571428601</v>
      </c>
      <c r="V1094" s="8">
        <v>76</v>
      </c>
      <c r="W1094" s="10">
        <v>10.144927536231901</v>
      </c>
      <c r="X1094" s="8">
        <v>48</v>
      </c>
      <c r="Y1094" s="10">
        <v>0</v>
      </c>
      <c r="Z1094" s="8">
        <v>11</v>
      </c>
      <c r="AA1094" s="10">
        <v>-15.384615384615399</v>
      </c>
      <c r="AB1094" s="8">
        <v>189</v>
      </c>
      <c r="AC1094" s="10">
        <v>1353.8461538461499</v>
      </c>
      <c r="AD1094" s="8">
        <v>0</v>
      </c>
      <c r="AE1094" s="10">
        <v>-100</v>
      </c>
    </row>
    <row r="1095" spans="1:31" x14ac:dyDescent="0.2">
      <c r="A1095" s="36" t="s">
        <v>64</v>
      </c>
      <c r="B1095" s="36" t="s">
        <v>463</v>
      </c>
      <c r="C1095" s="8" t="s">
        <v>464</v>
      </c>
      <c r="D1095" s="38" t="s">
        <v>33</v>
      </c>
      <c r="E1095" s="8">
        <v>2017</v>
      </c>
      <c r="F1095" s="9">
        <v>109914</v>
      </c>
      <c r="G1095" s="10">
        <v>2.1543551804899899</v>
      </c>
      <c r="H1095" s="8">
        <v>128</v>
      </c>
      <c r="I1095" s="8">
        <v>0</v>
      </c>
      <c r="J1095" s="8">
        <v>128</v>
      </c>
      <c r="K1095" s="10">
        <v>-6.5693430656934302</v>
      </c>
      <c r="L1095" s="11">
        <v>858.703125</v>
      </c>
      <c r="M1095" s="10">
        <v>9.3370832791182004</v>
      </c>
      <c r="N1095" s="8">
        <v>15</v>
      </c>
      <c r="O1095" s="10">
        <v>-6.25</v>
      </c>
      <c r="P1095" s="8" t="s">
        <v>10</v>
      </c>
      <c r="Q1095" s="8" t="s">
        <v>10</v>
      </c>
      <c r="R1095" s="8" t="s">
        <v>10</v>
      </c>
      <c r="S1095" s="8" t="s">
        <v>10</v>
      </c>
      <c r="T1095" s="8">
        <v>328</v>
      </c>
      <c r="U1095" s="10">
        <v>1.2345679012345701</v>
      </c>
      <c r="V1095" s="8">
        <v>67</v>
      </c>
      <c r="W1095" s="10">
        <v>-11.842105263157899</v>
      </c>
      <c r="X1095" s="8">
        <v>50</v>
      </c>
      <c r="Y1095" s="10">
        <v>4.1666666666666696</v>
      </c>
      <c r="Z1095" s="8">
        <v>34</v>
      </c>
      <c r="AA1095" s="10">
        <v>209.09090909090901</v>
      </c>
      <c r="AB1095" s="8">
        <v>12</v>
      </c>
      <c r="AC1095" s="10">
        <v>-93.650793650793602</v>
      </c>
      <c r="AD1095" s="8">
        <v>165</v>
      </c>
      <c r="AE1095" s="10" t="s">
        <v>67</v>
      </c>
    </row>
    <row r="1096" spans="1:31" x14ac:dyDescent="0.2">
      <c r="A1096" s="36" t="s">
        <v>64</v>
      </c>
      <c r="B1096" s="36" t="s">
        <v>463</v>
      </c>
      <c r="C1096" s="8" t="s">
        <v>464</v>
      </c>
      <c r="D1096" s="38" t="s">
        <v>33</v>
      </c>
      <c r="E1096" s="8">
        <v>2018</v>
      </c>
      <c r="F1096" s="9">
        <v>103083</v>
      </c>
      <c r="G1096" s="10">
        <v>-6.21485888967739</v>
      </c>
      <c r="H1096" s="8">
        <v>117</v>
      </c>
      <c r="I1096" s="8">
        <v>0</v>
      </c>
      <c r="J1096" s="8">
        <v>117</v>
      </c>
      <c r="K1096" s="10">
        <v>-8.59375</v>
      </c>
      <c r="L1096" s="11">
        <v>881.05128205128199</v>
      </c>
      <c r="M1096" s="10">
        <v>2.60254753949825</v>
      </c>
      <c r="N1096" s="8">
        <v>5</v>
      </c>
      <c r="O1096" s="10">
        <v>-66.6666666666667</v>
      </c>
      <c r="P1096" s="8" t="s">
        <v>10</v>
      </c>
      <c r="Q1096" s="8" t="s">
        <v>10</v>
      </c>
      <c r="R1096" s="8" t="s">
        <v>10</v>
      </c>
      <c r="S1096" s="8" t="s">
        <v>10</v>
      </c>
      <c r="T1096" s="8">
        <v>142</v>
      </c>
      <c r="U1096" s="10">
        <v>-56.707317073170699</v>
      </c>
      <c r="V1096" s="8">
        <v>66</v>
      </c>
      <c r="W1096" s="10">
        <v>-1.4925373134328399</v>
      </c>
      <c r="X1096" s="8">
        <v>44</v>
      </c>
      <c r="Y1096" s="10">
        <v>-12</v>
      </c>
      <c r="Z1096" s="8">
        <v>25</v>
      </c>
      <c r="AA1096" s="10">
        <v>-26.470588235294102</v>
      </c>
      <c r="AB1096" s="8">
        <v>7</v>
      </c>
      <c r="AC1096" s="10">
        <v>-41.6666666666667</v>
      </c>
      <c r="AD1096" s="8">
        <v>0</v>
      </c>
      <c r="AE1096" s="10">
        <v>-100</v>
      </c>
    </row>
    <row r="1097" spans="1:31" x14ac:dyDescent="0.2">
      <c r="A1097" s="36" t="s">
        <v>64</v>
      </c>
      <c r="B1097" s="36" t="s">
        <v>463</v>
      </c>
      <c r="C1097" s="8" t="s">
        <v>464</v>
      </c>
      <c r="D1097" s="38" t="s">
        <v>33</v>
      </c>
      <c r="E1097" s="8">
        <v>2019</v>
      </c>
      <c r="F1097" s="9">
        <v>110262</v>
      </c>
      <c r="G1097" s="10">
        <v>6.9642909112074696</v>
      </c>
      <c r="H1097" s="8">
        <v>120</v>
      </c>
      <c r="I1097" s="8">
        <v>3</v>
      </c>
      <c r="J1097" s="8">
        <v>123</v>
      </c>
      <c r="K1097" s="10">
        <v>5.1282051282051304</v>
      </c>
      <c r="L1097" s="11">
        <v>896.43902439024396</v>
      </c>
      <c r="M1097" s="10">
        <v>1.7465206228559</v>
      </c>
      <c r="N1097" s="8">
        <v>6</v>
      </c>
      <c r="O1097" s="10">
        <v>20</v>
      </c>
      <c r="P1097" s="8" t="s">
        <v>10</v>
      </c>
      <c r="Q1097" s="8" t="s">
        <v>10</v>
      </c>
      <c r="R1097" s="8" t="s">
        <v>10</v>
      </c>
      <c r="S1097" s="8" t="s">
        <v>10</v>
      </c>
      <c r="T1097" s="8">
        <v>219</v>
      </c>
      <c r="U1097" s="10">
        <v>54.225352112675999</v>
      </c>
      <c r="V1097" s="8">
        <v>128</v>
      </c>
      <c r="W1097" s="10">
        <v>93.939393939393895</v>
      </c>
      <c r="X1097" s="8">
        <v>47</v>
      </c>
      <c r="Y1097" s="10">
        <v>6.8181818181818103</v>
      </c>
      <c r="Z1097" s="8">
        <v>37</v>
      </c>
      <c r="AA1097" s="10">
        <v>48</v>
      </c>
      <c r="AB1097" s="8">
        <v>7</v>
      </c>
      <c r="AC1097" s="10">
        <v>0</v>
      </c>
      <c r="AD1097" s="8">
        <v>0</v>
      </c>
      <c r="AE1097" s="10" t="s">
        <v>10</v>
      </c>
    </row>
    <row r="1098" spans="1:31" x14ac:dyDescent="0.2">
      <c r="A1098" s="36" t="s">
        <v>64</v>
      </c>
      <c r="B1098" s="36" t="s">
        <v>463</v>
      </c>
      <c r="C1098" s="8" t="s">
        <v>464</v>
      </c>
      <c r="D1098" s="38" t="s">
        <v>33</v>
      </c>
      <c r="E1098" s="8">
        <v>2020</v>
      </c>
      <c r="F1098" s="9">
        <v>112190</v>
      </c>
      <c r="G1098" s="10">
        <v>1.74856251473763</v>
      </c>
      <c r="H1098" s="8">
        <v>161</v>
      </c>
      <c r="I1098" s="8">
        <v>7</v>
      </c>
      <c r="J1098" s="8">
        <v>168</v>
      </c>
      <c r="K1098" s="10">
        <v>36.585365853658502</v>
      </c>
      <c r="L1098" s="11">
        <v>667.79761904761904</v>
      </c>
      <c r="M1098" s="10">
        <v>-25.5055167302814</v>
      </c>
      <c r="N1098" s="8">
        <v>22</v>
      </c>
      <c r="O1098" s="10">
        <v>266.66666666666703</v>
      </c>
      <c r="P1098" s="8" t="s">
        <v>10</v>
      </c>
      <c r="Q1098" s="8" t="s">
        <v>10</v>
      </c>
      <c r="R1098" s="8" t="s">
        <v>10</v>
      </c>
      <c r="S1098" s="8" t="s">
        <v>10</v>
      </c>
      <c r="T1098" s="8">
        <v>209</v>
      </c>
      <c r="U1098" s="10">
        <v>-4.5662100456620998</v>
      </c>
      <c r="V1098" s="8">
        <v>122</v>
      </c>
      <c r="W1098" s="10">
        <v>-4.6875</v>
      </c>
      <c r="X1098" s="8">
        <v>62</v>
      </c>
      <c r="Y1098" s="10">
        <v>31.914893617021299</v>
      </c>
      <c r="Z1098" s="8">
        <v>18</v>
      </c>
      <c r="AA1098" s="10">
        <v>-51.351351351351298</v>
      </c>
      <c r="AB1098" s="8">
        <v>7</v>
      </c>
      <c r="AC1098" s="10">
        <v>0</v>
      </c>
      <c r="AD1098" s="8">
        <v>0</v>
      </c>
      <c r="AE1098" s="10" t="s">
        <v>10</v>
      </c>
    </row>
    <row r="1099" spans="1:31" x14ac:dyDescent="0.2">
      <c r="A1099" s="17" t="s">
        <v>64</v>
      </c>
      <c r="B1099" s="17" t="s">
        <v>461</v>
      </c>
      <c r="C1099" s="4" t="s">
        <v>462</v>
      </c>
      <c r="D1099" s="37" t="s">
        <v>33</v>
      </c>
      <c r="E1099" s="4">
        <v>2015</v>
      </c>
      <c r="F1099" s="5">
        <v>670841</v>
      </c>
      <c r="G1099" s="6" t="s">
        <v>10</v>
      </c>
      <c r="H1099" s="4">
        <v>265</v>
      </c>
      <c r="I1099" s="4">
        <v>37</v>
      </c>
      <c r="J1099" s="4">
        <v>302</v>
      </c>
      <c r="K1099" s="6" t="s">
        <v>10</v>
      </c>
      <c r="L1099" s="7">
        <v>2221.3278145695399</v>
      </c>
      <c r="M1099" s="6" t="s">
        <v>10</v>
      </c>
      <c r="N1099" s="4">
        <v>49</v>
      </c>
      <c r="O1099" s="6" t="s">
        <v>10</v>
      </c>
      <c r="P1099" s="4" t="s">
        <v>10</v>
      </c>
      <c r="Q1099" s="4" t="s">
        <v>10</v>
      </c>
      <c r="R1099" s="4" t="s">
        <v>10</v>
      </c>
      <c r="S1099" s="4" t="s">
        <v>10</v>
      </c>
      <c r="T1099" s="4">
        <v>400</v>
      </c>
      <c r="U1099" s="6" t="s">
        <v>10</v>
      </c>
      <c r="V1099" s="4">
        <v>217</v>
      </c>
      <c r="W1099" s="6" t="s">
        <v>10</v>
      </c>
      <c r="X1099" s="4">
        <v>53</v>
      </c>
      <c r="Y1099" s="6" t="s">
        <v>10</v>
      </c>
      <c r="Z1099" s="4">
        <v>63</v>
      </c>
      <c r="AA1099" s="6" t="s">
        <v>10</v>
      </c>
      <c r="AB1099" s="4">
        <v>67</v>
      </c>
      <c r="AC1099" s="6" t="s">
        <v>10</v>
      </c>
      <c r="AD1099" s="4">
        <v>0</v>
      </c>
      <c r="AE1099" s="6" t="s">
        <v>10</v>
      </c>
    </row>
    <row r="1100" spans="1:31" x14ac:dyDescent="0.2">
      <c r="A1100" s="36" t="s">
        <v>64</v>
      </c>
      <c r="B1100" s="36" t="s">
        <v>461</v>
      </c>
      <c r="C1100" s="8" t="s">
        <v>462</v>
      </c>
      <c r="D1100" s="38" t="s">
        <v>33</v>
      </c>
      <c r="E1100" s="8">
        <v>2016</v>
      </c>
      <c r="F1100" s="9">
        <v>675516</v>
      </c>
      <c r="G1100" s="10">
        <v>0.69688644552137202</v>
      </c>
      <c r="H1100" s="8">
        <v>233</v>
      </c>
      <c r="I1100" s="8">
        <v>10</v>
      </c>
      <c r="J1100" s="8">
        <v>243</v>
      </c>
      <c r="K1100" s="10">
        <v>-19.536423841059602</v>
      </c>
      <c r="L1100" s="11">
        <v>2779.9012345678998</v>
      </c>
      <c r="M1100" s="10">
        <v>25.1459247183023</v>
      </c>
      <c r="N1100" s="8">
        <v>38</v>
      </c>
      <c r="O1100" s="10">
        <v>-22.4489795918367</v>
      </c>
      <c r="P1100" s="8" t="s">
        <v>10</v>
      </c>
      <c r="Q1100" s="8" t="s">
        <v>10</v>
      </c>
      <c r="R1100" s="8" t="s">
        <v>10</v>
      </c>
      <c r="S1100" s="8" t="s">
        <v>10</v>
      </c>
      <c r="T1100" s="8">
        <v>651</v>
      </c>
      <c r="U1100" s="10">
        <v>62.75</v>
      </c>
      <c r="V1100" s="8">
        <v>124</v>
      </c>
      <c r="W1100" s="10">
        <v>-42.857142857142897</v>
      </c>
      <c r="X1100" s="8">
        <v>44</v>
      </c>
      <c r="Y1100" s="10">
        <v>-16.981132075471699</v>
      </c>
      <c r="Z1100" s="8">
        <v>10</v>
      </c>
      <c r="AA1100" s="10">
        <v>-84.126984126984098</v>
      </c>
      <c r="AB1100" s="8">
        <v>243</v>
      </c>
      <c r="AC1100" s="10">
        <v>262.686567164179</v>
      </c>
      <c r="AD1100" s="8">
        <v>230</v>
      </c>
      <c r="AE1100" s="10" t="s">
        <v>67</v>
      </c>
    </row>
    <row r="1101" spans="1:31" x14ac:dyDescent="0.2">
      <c r="A1101" s="36" t="s">
        <v>64</v>
      </c>
      <c r="B1101" s="36" t="s">
        <v>461</v>
      </c>
      <c r="C1101" s="8" t="s">
        <v>462</v>
      </c>
      <c r="D1101" s="38" t="s">
        <v>33</v>
      </c>
      <c r="E1101" s="8">
        <v>2017</v>
      </c>
      <c r="F1101" s="9">
        <v>692000</v>
      </c>
      <c r="G1101" s="10">
        <v>2.44020867011292</v>
      </c>
      <c r="H1101" s="8">
        <v>188</v>
      </c>
      <c r="I1101" s="8">
        <v>40</v>
      </c>
      <c r="J1101" s="8">
        <v>228</v>
      </c>
      <c r="K1101" s="10">
        <v>-6.1728395061728403</v>
      </c>
      <c r="L1101" s="11">
        <v>3035.0877192982498</v>
      </c>
      <c r="M1101" s="10">
        <v>9.1796960826203495</v>
      </c>
      <c r="N1101" s="8">
        <v>37</v>
      </c>
      <c r="O1101" s="10">
        <v>-2.6315789473684199</v>
      </c>
      <c r="P1101" s="8" t="s">
        <v>10</v>
      </c>
      <c r="Q1101" s="8" t="s">
        <v>10</v>
      </c>
      <c r="R1101" s="8" t="s">
        <v>10</v>
      </c>
      <c r="S1101" s="8" t="s">
        <v>10</v>
      </c>
      <c r="T1101" s="8">
        <v>688</v>
      </c>
      <c r="U1101" s="10">
        <v>5.6835637480798802</v>
      </c>
      <c r="V1101" s="8">
        <v>147</v>
      </c>
      <c r="W1101" s="10">
        <v>18.548387096774199</v>
      </c>
      <c r="X1101" s="8">
        <v>24</v>
      </c>
      <c r="Y1101" s="10">
        <v>-45.454545454545503</v>
      </c>
      <c r="Z1101" s="8">
        <v>19</v>
      </c>
      <c r="AA1101" s="10">
        <v>90</v>
      </c>
      <c r="AB1101" s="8">
        <v>309</v>
      </c>
      <c r="AC1101" s="10">
        <v>27.160493827160501</v>
      </c>
      <c r="AD1101" s="8">
        <v>189</v>
      </c>
      <c r="AE1101" s="10">
        <v>-17.826086956521699</v>
      </c>
    </row>
    <row r="1102" spans="1:31" x14ac:dyDescent="0.2">
      <c r="A1102" s="36" t="s">
        <v>64</v>
      </c>
      <c r="B1102" s="36" t="s">
        <v>461</v>
      </c>
      <c r="C1102" s="8" t="s">
        <v>462</v>
      </c>
      <c r="D1102" s="38" t="s">
        <v>33</v>
      </c>
      <c r="E1102" s="8">
        <v>2018</v>
      </c>
      <c r="F1102" s="9">
        <v>707619</v>
      </c>
      <c r="G1102" s="10">
        <v>2.25708092485548</v>
      </c>
      <c r="H1102" s="8">
        <v>212</v>
      </c>
      <c r="I1102" s="8">
        <v>23</v>
      </c>
      <c r="J1102" s="8">
        <v>235</v>
      </c>
      <c r="K1102" s="10">
        <v>3.0701754385964901</v>
      </c>
      <c r="L1102" s="11">
        <v>3011.14468085106</v>
      </c>
      <c r="M1102" s="10">
        <v>-0.78887467716148896</v>
      </c>
      <c r="N1102" s="8">
        <v>48</v>
      </c>
      <c r="O1102" s="10">
        <v>29.729729729729701</v>
      </c>
      <c r="P1102" s="8" t="s">
        <v>10</v>
      </c>
      <c r="Q1102" s="8" t="s">
        <v>10</v>
      </c>
      <c r="R1102" s="8" t="s">
        <v>10</v>
      </c>
      <c r="S1102" s="8" t="s">
        <v>10</v>
      </c>
      <c r="T1102" s="8">
        <v>504</v>
      </c>
      <c r="U1102" s="10">
        <v>-26.744186046511601</v>
      </c>
      <c r="V1102" s="8">
        <v>151</v>
      </c>
      <c r="W1102" s="10">
        <v>2.72108843537415</v>
      </c>
      <c r="X1102" s="8">
        <v>21</v>
      </c>
      <c r="Y1102" s="10">
        <v>-12.5</v>
      </c>
      <c r="Z1102" s="8">
        <v>13</v>
      </c>
      <c r="AA1102" s="10">
        <v>-31.578947368421101</v>
      </c>
      <c r="AB1102" s="8">
        <v>319</v>
      </c>
      <c r="AC1102" s="10">
        <v>3.2362459546925599</v>
      </c>
      <c r="AD1102" s="8">
        <v>0</v>
      </c>
      <c r="AE1102" s="10">
        <v>-100</v>
      </c>
    </row>
    <row r="1103" spans="1:31" x14ac:dyDescent="0.2">
      <c r="A1103" s="36" t="s">
        <v>64</v>
      </c>
      <c r="B1103" s="36" t="s">
        <v>461</v>
      </c>
      <c r="C1103" s="8" t="s">
        <v>462</v>
      </c>
      <c r="D1103" s="38" t="s">
        <v>33</v>
      </c>
      <c r="E1103" s="8">
        <v>2019</v>
      </c>
      <c r="F1103" s="9">
        <v>1329117</v>
      </c>
      <c r="G1103" s="10">
        <v>87.829467552454105</v>
      </c>
      <c r="H1103" s="8">
        <v>164</v>
      </c>
      <c r="I1103" s="8">
        <v>4</v>
      </c>
      <c r="J1103" s="8">
        <v>168</v>
      </c>
      <c r="K1103" s="10">
        <v>-28.510638297872301</v>
      </c>
      <c r="L1103" s="11">
        <v>7911.4107142857101</v>
      </c>
      <c r="M1103" s="10">
        <v>162.73764806444501</v>
      </c>
      <c r="N1103" s="8">
        <v>44</v>
      </c>
      <c r="O1103" s="10">
        <v>-8.3333333333333393</v>
      </c>
      <c r="P1103" s="8" t="s">
        <v>10</v>
      </c>
      <c r="Q1103" s="8" t="s">
        <v>10</v>
      </c>
      <c r="R1103" s="8" t="s">
        <v>10</v>
      </c>
      <c r="S1103" s="8" t="s">
        <v>10</v>
      </c>
      <c r="T1103" s="8">
        <v>516</v>
      </c>
      <c r="U1103" s="10">
        <v>2.3809523809523698</v>
      </c>
      <c r="V1103" s="8">
        <v>129</v>
      </c>
      <c r="W1103" s="10">
        <v>-14.5695364238411</v>
      </c>
      <c r="X1103" s="8">
        <v>15</v>
      </c>
      <c r="Y1103" s="10">
        <v>-28.571428571428601</v>
      </c>
      <c r="Z1103" s="8">
        <v>40</v>
      </c>
      <c r="AA1103" s="10">
        <v>207.69230769230799</v>
      </c>
      <c r="AB1103" s="8">
        <v>332</v>
      </c>
      <c r="AC1103" s="10">
        <v>4.0752351097178803</v>
      </c>
      <c r="AD1103" s="8">
        <v>0</v>
      </c>
      <c r="AE1103" s="10" t="s">
        <v>10</v>
      </c>
    </row>
    <row r="1104" spans="1:31" x14ac:dyDescent="0.2">
      <c r="A1104" s="36" t="s">
        <v>64</v>
      </c>
      <c r="B1104" s="36" t="s">
        <v>461</v>
      </c>
      <c r="C1104" s="8" t="s">
        <v>462</v>
      </c>
      <c r="D1104" s="38" t="s">
        <v>33</v>
      </c>
      <c r="E1104" s="8">
        <v>2020</v>
      </c>
      <c r="F1104" s="9">
        <v>1393344</v>
      </c>
      <c r="G1104" s="10">
        <v>4.8323059595204896</v>
      </c>
      <c r="H1104" s="8">
        <v>183</v>
      </c>
      <c r="I1104" s="8">
        <v>28</v>
      </c>
      <c r="J1104" s="8">
        <v>211</v>
      </c>
      <c r="K1104" s="10">
        <v>25.595238095238098</v>
      </c>
      <c r="L1104" s="11">
        <v>6603.5260663507097</v>
      </c>
      <c r="M1104" s="10">
        <v>-16.5316236909979</v>
      </c>
      <c r="N1104" s="8">
        <v>54</v>
      </c>
      <c r="O1104" s="10">
        <v>22.727272727272702</v>
      </c>
      <c r="P1104" s="8" t="s">
        <v>10</v>
      </c>
      <c r="Q1104" s="8" t="s">
        <v>10</v>
      </c>
      <c r="R1104" s="8" t="s">
        <v>10</v>
      </c>
      <c r="S1104" s="8" t="s">
        <v>10</v>
      </c>
      <c r="T1104" s="8">
        <v>518</v>
      </c>
      <c r="U1104" s="10">
        <v>0.387596899224807</v>
      </c>
      <c r="V1104" s="8">
        <v>128</v>
      </c>
      <c r="W1104" s="10">
        <v>-0.775193798449614</v>
      </c>
      <c r="X1104" s="8">
        <v>13</v>
      </c>
      <c r="Y1104" s="10">
        <v>-13.3333333333333</v>
      </c>
      <c r="Z1104" s="8">
        <v>71</v>
      </c>
      <c r="AA1104" s="10">
        <v>77.5</v>
      </c>
      <c r="AB1104" s="8">
        <v>306</v>
      </c>
      <c r="AC1104" s="10">
        <v>-7.8313253012048198</v>
      </c>
      <c r="AD1104" s="8">
        <v>0</v>
      </c>
      <c r="AE1104" s="10" t="s">
        <v>10</v>
      </c>
    </row>
    <row r="1105" spans="1:31" x14ac:dyDescent="0.2">
      <c r="A1105" s="17" t="s">
        <v>77</v>
      </c>
      <c r="B1105" s="17" t="s">
        <v>459</v>
      </c>
      <c r="C1105" s="4" t="s">
        <v>460</v>
      </c>
      <c r="D1105" s="37" t="s">
        <v>33</v>
      </c>
      <c r="E1105" s="4">
        <v>2015</v>
      </c>
      <c r="F1105" s="5">
        <v>326673</v>
      </c>
      <c r="G1105" s="6" t="s">
        <v>10</v>
      </c>
      <c r="H1105" s="4">
        <v>226</v>
      </c>
      <c r="I1105" s="4">
        <v>59</v>
      </c>
      <c r="J1105" s="4">
        <v>285</v>
      </c>
      <c r="K1105" s="6" t="s">
        <v>10</v>
      </c>
      <c r="L1105" s="7">
        <v>1146.2210526315801</v>
      </c>
      <c r="M1105" s="6" t="s">
        <v>10</v>
      </c>
      <c r="N1105" s="4">
        <v>43</v>
      </c>
      <c r="O1105" s="6" t="s">
        <v>10</v>
      </c>
      <c r="P1105" s="4" t="s">
        <v>10</v>
      </c>
      <c r="Q1105" s="4" t="s">
        <v>10</v>
      </c>
      <c r="R1105" s="4" t="s">
        <v>10</v>
      </c>
      <c r="S1105" s="4" t="s">
        <v>10</v>
      </c>
      <c r="T1105" s="4">
        <v>536</v>
      </c>
      <c r="U1105" s="6" t="s">
        <v>10</v>
      </c>
      <c r="V1105" s="4">
        <v>147</v>
      </c>
      <c r="W1105" s="6" t="s">
        <v>10</v>
      </c>
      <c r="X1105" s="4">
        <v>83</v>
      </c>
      <c r="Y1105" s="6" t="s">
        <v>10</v>
      </c>
      <c r="Z1105" s="4">
        <v>0</v>
      </c>
      <c r="AA1105" s="6" t="s">
        <v>10</v>
      </c>
      <c r="AB1105" s="4">
        <v>306</v>
      </c>
      <c r="AC1105" s="6" t="s">
        <v>10</v>
      </c>
      <c r="AD1105" s="4">
        <v>0</v>
      </c>
      <c r="AE1105" s="6" t="s">
        <v>10</v>
      </c>
    </row>
    <row r="1106" spans="1:31" x14ac:dyDescent="0.2">
      <c r="A1106" s="36" t="s">
        <v>77</v>
      </c>
      <c r="B1106" s="36" t="s">
        <v>459</v>
      </c>
      <c r="C1106" s="8" t="s">
        <v>460</v>
      </c>
      <c r="D1106" s="38" t="s">
        <v>33</v>
      </c>
      <c r="E1106" s="8">
        <v>2016</v>
      </c>
      <c r="F1106" s="9">
        <v>305356</v>
      </c>
      <c r="G1106" s="10">
        <v>-6.5254857303787004</v>
      </c>
      <c r="H1106" s="8">
        <v>209</v>
      </c>
      <c r="I1106" s="8">
        <v>37</v>
      </c>
      <c r="J1106" s="8">
        <v>246</v>
      </c>
      <c r="K1106" s="10">
        <v>-13.6842105263158</v>
      </c>
      <c r="L1106" s="11">
        <v>1241.28455284553</v>
      </c>
      <c r="M1106" s="10">
        <v>8.2936445806588193</v>
      </c>
      <c r="N1106" s="8">
        <v>25</v>
      </c>
      <c r="O1106" s="10">
        <v>-41.860465116279101</v>
      </c>
      <c r="P1106" s="8" t="s">
        <v>10</v>
      </c>
      <c r="Q1106" s="8" t="s">
        <v>10</v>
      </c>
      <c r="R1106" s="8" t="s">
        <v>10</v>
      </c>
      <c r="S1106" s="8" t="s">
        <v>10</v>
      </c>
      <c r="T1106" s="8">
        <v>505</v>
      </c>
      <c r="U1106" s="10">
        <v>-5.7835820895522403</v>
      </c>
      <c r="V1106" s="8">
        <v>148</v>
      </c>
      <c r="W1106" s="10">
        <v>0.68027210884353795</v>
      </c>
      <c r="X1106" s="8">
        <v>76</v>
      </c>
      <c r="Y1106" s="10">
        <v>-8.4337349397590398</v>
      </c>
      <c r="Z1106" s="8">
        <v>5</v>
      </c>
      <c r="AA1106" s="10" t="s">
        <v>67</v>
      </c>
      <c r="AB1106" s="8">
        <v>149</v>
      </c>
      <c r="AC1106" s="10">
        <v>-51.307189542483698</v>
      </c>
      <c r="AD1106" s="8">
        <v>127</v>
      </c>
      <c r="AE1106" s="10" t="s">
        <v>67</v>
      </c>
    </row>
    <row r="1107" spans="1:31" x14ac:dyDescent="0.2">
      <c r="A1107" s="36" t="s">
        <v>77</v>
      </c>
      <c r="B1107" s="36" t="s">
        <v>459</v>
      </c>
      <c r="C1107" s="8" t="s">
        <v>460</v>
      </c>
      <c r="D1107" s="38" t="s">
        <v>33</v>
      </c>
      <c r="E1107" s="8">
        <v>2017</v>
      </c>
      <c r="F1107" s="9">
        <v>311584</v>
      </c>
      <c r="G1107" s="10">
        <v>2.03958658090884</v>
      </c>
      <c r="H1107" s="8">
        <v>175</v>
      </c>
      <c r="I1107" s="8">
        <v>29</v>
      </c>
      <c r="J1107" s="8">
        <v>204</v>
      </c>
      <c r="K1107" s="10">
        <v>-17.0731707317073</v>
      </c>
      <c r="L1107" s="11">
        <v>1527.37254901961</v>
      </c>
      <c r="M1107" s="10">
        <v>23.047736759331301</v>
      </c>
      <c r="N1107" s="8">
        <v>22</v>
      </c>
      <c r="O1107" s="10">
        <v>-12</v>
      </c>
      <c r="P1107" s="8" t="s">
        <v>10</v>
      </c>
      <c r="Q1107" s="8" t="s">
        <v>10</v>
      </c>
      <c r="R1107" s="8" t="s">
        <v>10</v>
      </c>
      <c r="S1107" s="8" t="s">
        <v>10</v>
      </c>
      <c r="T1107" s="8">
        <v>512</v>
      </c>
      <c r="U1107" s="10">
        <v>1.38613861386139</v>
      </c>
      <c r="V1107" s="8">
        <v>150</v>
      </c>
      <c r="W1107" s="10">
        <v>1.35135135135136</v>
      </c>
      <c r="X1107" s="8">
        <v>76</v>
      </c>
      <c r="Y1107" s="10">
        <v>0</v>
      </c>
      <c r="Z1107" s="8">
        <v>10</v>
      </c>
      <c r="AA1107" s="10">
        <v>100</v>
      </c>
      <c r="AB1107" s="8">
        <v>149</v>
      </c>
      <c r="AC1107" s="10">
        <v>0</v>
      </c>
      <c r="AD1107" s="8">
        <v>127</v>
      </c>
      <c r="AE1107" s="10">
        <v>0</v>
      </c>
    </row>
    <row r="1108" spans="1:31" x14ac:dyDescent="0.2">
      <c r="A1108" s="36" t="s">
        <v>77</v>
      </c>
      <c r="B1108" s="36" t="s">
        <v>459</v>
      </c>
      <c r="C1108" s="8" t="s">
        <v>460</v>
      </c>
      <c r="D1108" s="38" t="s">
        <v>33</v>
      </c>
      <c r="E1108" s="8">
        <v>2018</v>
      </c>
      <c r="F1108" s="9">
        <v>304409</v>
      </c>
      <c r="G1108" s="10">
        <v>-2.3027498202731902</v>
      </c>
      <c r="H1108" s="8">
        <v>195</v>
      </c>
      <c r="I1108" s="8">
        <v>41</v>
      </c>
      <c r="J1108" s="8">
        <v>236</v>
      </c>
      <c r="K1108" s="10">
        <v>15.6862745098039</v>
      </c>
      <c r="L1108" s="11">
        <v>1289.8686440678</v>
      </c>
      <c r="M1108" s="10">
        <v>-15.549834590405601</v>
      </c>
      <c r="N1108" s="8">
        <v>25</v>
      </c>
      <c r="O1108" s="10">
        <v>13.636363636363599</v>
      </c>
      <c r="P1108" s="8" t="s">
        <v>10</v>
      </c>
      <c r="Q1108" s="8" t="s">
        <v>10</v>
      </c>
      <c r="R1108" s="8" t="s">
        <v>10</v>
      </c>
      <c r="S1108" s="8" t="s">
        <v>10</v>
      </c>
      <c r="T1108" s="8">
        <v>491</v>
      </c>
      <c r="U1108" s="10">
        <v>-4.1015625</v>
      </c>
      <c r="V1108" s="8">
        <v>166</v>
      </c>
      <c r="W1108" s="10">
        <v>10.6666666666667</v>
      </c>
      <c r="X1108" s="8">
        <v>49</v>
      </c>
      <c r="Y1108" s="10">
        <v>-35.526315789473699</v>
      </c>
      <c r="Z1108" s="8">
        <v>25</v>
      </c>
      <c r="AA1108" s="10">
        <v>150</v>
      </c>
      <c r="AB1108" s="8">
        <v>149</v>
      </c>
      <c r="AC1108" s="10">
        <v>0</v>
      </c>
      <c r="AD1108" s="8">
        <v>102</v>
      </c>
      <c r="AE1108" s="10">
        <v>-19.685039370078702</v>
      </c>
    </row>
    <row r="1109" spans="1:31" x14ac:dyDescent="0.2">
      <c r="A1109" s="36" t="s">
        <v>77</v>
      </c>
      <c r="B1109" s="36" t="s">
        <v>459</v>
      </c>
      <c r="C1109" s="8" t="s">
        <v>460</v>
      </c>
      <c r="D1109" s="38" t="s">
        <v>33</v>
      </c>
      <c r="E1109" s="8">
        <v>2019</v>
      </c>
      <c r="F1109" s="9">
        <v>240887</v>
      </c>
      <c r="G1109" s="10">
        <v>-20.867319954403499</v>
      </c>
      <c r="H1109" s="8">
        <v>203</v>
      </c>
      <c r="I1109" s="8">
        <v>38</v>
      </c>
      <c r="J1109" s="8">
        <v>241</v>
      </c>
      <c r="K1109" s="10">
        <v>2.1186440677966001</v>
      </c>
      <c r="L1109" s="11">
        <v>999.53112033194998</v>
      </c>
      <c r="M1109" s="10">
        <v>-22.509076801822498</v>
      </c>
      <c r="N1109" s="8">
        <v>38</v>
      </c>
      <c r="O1109" s="10">
        <v>52</v>
      </c>
      <c r="P1109" s="8" t="s">
        <v>10</v>
      </c>
      <c r="Q1109" s="8" t="s">
        <v>10</v>
      </c>
      <c r="R1109" s="8" t="s">
        <v>10</v>
      </c>
      <c r="S1109" s="8" t="s">
        <v>10</v>
      </c>
      <c r="T1109" s="8">
        <v>341</v>
      </c>
      <c r="U1109" s="10">
        <v>-30.549898167006099</v>
      </c>
      <c r="V1109" s="8">
        <v>156</v>
      </c>
      <c r="W1109" s="10">
        <v>-6.0240963855421699</v>
      </c>
      <c r="X1109" s="8">
        <v>40</v>
      </c>
      <c r="Y1109" s="10">
        <v>-18.367346938775501</v>
      </c>
      <c r="Z1109" s="8">
        <v>55</v>
      </c>
      <c r="AA1109" s="10">
        <v>120</v>
      </c>
      <c r="AB1109" s="8">
        <v>90</v>
      </c>
      <c r="AC1109" s="10">
        <v>-39.597315436241601</v>
      </c>
      <c r="AD1109" s="8">
        <v>0</v>
      </c>
      <c r="AE1109" s="10">
        <v>-100</v>
      </c>
    </row>
    <row r="1110" spans="1:31" x14ac:dyDescent="0.2">
      <c r="A1110" s="36" t="s">
        <v>77</v>
      </c>
      <c r="B1110" s="36" t="s">
        <v>459</v>
      </c>
      <c r="C1110" s="8" t="s">
        <v>460</v>
      </c>
      <c r="D1110" s="38" t="s">
        <v>33</v>
      </c>
      <c r="E1110" s="8">
        <v>2020</v>
      </c>
      <c r="F1110" s="9">
        <v>318853</v>
      </c>
      <c r="G1110" s="10">
        <v>32.3662132037013</v>
      </c>
      <c r="H1110" s="8">
        <v>182</v>
      </c>
      <c r="I1110" s="8">
        <v>47</v>
      </c>
      <c r="J1110" s="8">
        <v>229</v>
      </c>
      <c r="K1110" s="10">
        <v>-4.9792531120332004</v>
      </c>
      <c r="L1110" s="11">
        <v>1392.3711790392999</v>
      </c>
      <c r="M1110" s="10">
        <v>39.302433982934602</v>
      </c>
      <c r="N1110" s="8">
        <v>58</v>
      </c>
      <c r="O1110" s="10">
        <v>52.631578947368403</v>
      </c>
      <c r="P1110" s="8" t="s">
        <v>10</v>
      </c>
      <c r="Q1110" s="8" t="s">
        <v>10</v>
      </c>
      <c r="R1110" s="8" t="s">
        <v>10</v>
      </c>
      <c r="S1110" s="8" t="s">
        <v>10</v>
      </c>
      <c r="T1110" s="8">
        <v>349</v>
      </c>
      <c r="U1110" s="10">
        <v>2.3460410557184699</v>
      </c>
      <c r="V1110" s="8">
        <v>181</v>
      </c>
      <c r="W1110" s="10">
        <v>16.025641025641001</v>
      </c>
      <c r="X1110" s="8">
        <v>31</v>
      </c>
      <c r="Y1110" s="10">
        <v>-22.5</v>
      </c>
      <c r="Z1110" s="8">
        <v>40</v>
      </c>
      <c r="AA1110" s="10">
        <v>-27.272727272727298</v>
      </c>
      <c r="AB1110" s="8">
        <v>97</v>
      </c>
      <c r="AC1110" s="10">
        <v>7.7777777777777697</v>
      </c>
      <c r="AD1110" s="8">
        <v>0</v>
      </c>
      <c r="AE1110" s="10" t="s">
        <v>10</v>
      </c>
    </row>
    <row r="1111" spans="1:31" x14ac:dyDescent="0.2">
      <c r="A1111" s="17" t="s">
        <v>70</v>
      </c>
      <c r="B1111" s="17" t="s">
        <v>457</v>
      </c>
      <c r="C1111" s="4" t="s">
        <v>458</v>
      </c>
      <c r="D1111" s="37" t="s">
        <v>33</v>
      </c>
      <c r="E1111" s="4">
        <v>2015</v>
      </c>
      <c r="F1111" s="5">
        <v>139126</v>
      </c>
      <c r="G1111" s="6" t="s">
        <v>10</v>
      </c>
      <c r="H1111" s="4">
        <v>181</v>
      </c>
      <c r="I1111" s="4">
        <v>4</v>
      </c>
      <c r="J1111" s="4">
        <v>185</v>
      </c>
      <c r="K1111" s="6" t="s">
        <v>10</v>
      </c>
      <c r="L1111" s="7">
        <v>752.03243243243196</v>
      </c>
      <c r="M1111" s="6" t="s">
        <v>10</v>
      </c>
      <c r="N1111" s="4">
        <v>6</v>
      </c>
      <c r="O1111" s="6" t="s">
        <v>10</v>
      </c>
      <c r="P1111" s="4" t="s">
        <v>10</v>
      </c>
      <c r="Q1111" s="4" t="s">
        <v>10</v>
      </c>
      <c r="R1111" s="4" t="s">
        <v>10</v>
      </c>
      <c r="S1111" s="4" t="s">
        <v>10</v>
      </c>
      <c r="T1111" s="4">
        <v>220</v>
      </c>
      <c r="U1111" s="6" t="s">
        <v>10</v>
      </c>
      <c r="V1111" s="4">
        <v>85</v>
      </c>
      <c r="W1111" s="6" t="s">
        <v>10</v>
      </c>
      <c r="X1111" s="4">
        <v>119</v>
      </c>
      <c r="Y1111" s="6" t="s">
        <v>10</v>
      </c>
      <c r="Z1111" s="4">
        <v>0</v>
      </c>
      <c r="AA1111" s="6" t="s">
        <v>10</v>
      </c>
      <c r="AB1111" s="4">
        <v>16</v>
      </c>
      <c r="AC1111" s="6" t="s">
        <v>10</v>
      </c>
      <c r="AD1111" s="4">
        <v>0</v>
      </c>
      <c r="AE1111" s="6" t="s">
        <v>10</v>
      </c>
    </row>
    <row r="1112" spans="1:31" x14ac:dyDescent="0.2">
      <c r="A1112" s="36" t="s">
        <v>70</v>
      </c>
      <c r="B1112" s="36" t="s">
        <v>457</v>
      </c>
      <c r="C1112" s="8" t="s">
        <v>458</v>
      </c>
      <c r="D1112" s="38" t="s">
        <v>33</v>
      </c>
      <c r="E1112" s="8">
        <v>2016</v>
      </c>
      <c r="F1112" s="9">
        <v>129387</v>
      </c>
      <c r="G1112" s="10">
        <v>-7.0001293791239698</v>
      </c>
      <c r="H1112" s="8">
        <v>173</v>
      </c>
      <c r="I1112" s="8">
        <v>3</v>
      </c>
      <c r="J1112" s="8">
        <v>176</v>
      </c>
      <c r="K1112" s="10">
        <v>-4.8648648648648596</v>
      </c>
      <c r="L1112" s="11">
        <v>735.15340909090901</v>
      </c>
      <c r="M1112" s="10">
        <v>-2.2444541769200601</v>
      </c>
      <c r="N1112" s="8">
        <v>11</v>
      </c>
      <c r="O1112" s="10">
        <v>83.3333333333333</v>
      </c>
      <c r="P1112" s="8" t="s">
        <v>10</v>
      </c>
      <c r="Q1112" s="8" t="s">
        <v>10</v>
      </c>
      <c r="R1112" s="8" t="s">
        <v>10</v>
      </c>
      <c r="S1112" s="8" t="s">
        <v>10</v>
      </c>
      <c r="T1112" s="8">
        <v>234</v>
      </c>
      <c r="U1112" s="10">
        <v>6.3636363636363704</v>
      </c>
      <c r="V1112" s="8">
        <v>91</v>
      </c>
      <c r="W1112" s="10">
        <v>7.0588235294117601</v>
      </c>
      <c r="X1112" s="8">
        <v>119</v>
      </c>
      <c r="Y1112" s="10">
        <v>0</v>
      </c>
      <c r="Z1112" s="8">
        <v>0</v>
      </c>
      <c r="AA1112" s="10" t="s">
        <v>10</v>
      </c>
      <c r="AB1112" s="8">
        <v>24</v>
      </c>
      <c r="AC1112" s="10">
        <v>50</v>
      </c>
      <c r="AD1112" s="8">
        <v>0</v>
      </c>
      <c r="AE1112" s="10" t="s">
        <v>10</v>
      </c>
    </row>
    <row r="1113" spans="1:31" x14ac:dyDescent="0.2">
      <c r="A1113" s="36" t="s">
        <v>70</v>
      </c>
      <c r="B1113" s="36" t="s">
        <v>457</v>
      </c>
      <c r="C1113" s="8" t="s">
        <v>458</v>
      </c>
      <c r="D1113" s="38" t="s">
        <v>33</v>
      </c>
      <c r="E1113" s="8">
        <v>2017</v>
      </c>
      <c r="F1113" s="9">
        <v>131448</v>
      </c>
      <c r="G1113" s="10">
        <v>1.59289573141042</v>
      </c>
      <c r="H1113" s="8">
        <v>190</v>
      </c>
      <c r="I1113" s="8">
        <v>3</v>
      </c>
      <c r="J1113" s="8">
        <v>193</v>
      </c>
      <c r="K1113" s="10">
        <v>9.6590909090909207</v>
      </c>
      <c r="L1113" s="11">
        <v>681.07772020725395</v>
      </c>
      <c r="M1113" s="10">
        <v>-7.3557013019262696</v>
      </c>
      <c r="N1113" s="8">
        <v>13</v>
      </c>
      <c r="O1113" s="10">
        <v>18.181818181818201</v>
      </c>
      <c r="P1113" s="8" t="s">
        <v>10</v>
      </c>
      <c r="Q1113" s="8" t="s">
        <v>10</v>
      </c>
      <c r="R1113" s="8" t="s">
        <v>10</v>
      </c>
      <c r="S1113" s="8" t="s">
        <v>10</v>
      </c>
      <c r="T1113" s="8">
        <v>357</v>
      </c>
      <c r="U1113" s="10">
        <v>52.564102564102598</v>
      </c>
      <c r="V1113" s="8">
        <v>86</v>
      </c>
      <c r="W1113" s="10">
        <v>-5.4945054945054999</v>
      </c>
      <c r="X1113" s="8">
        <v>119</v>
      </c>
      <c r="Y1113" s="10">
        <v>0</v>
      </c>
      <c r="Z1113" s="8">
        <v>119</v>
      </c>
      <c r="AA1113" s="10" t="s">
        <v>67</v>
      </c>
      <c r="AB1113" s="8">
        <v>33</v>
      </c>
      <c r="AC1113" s="10">
        <v>37.5</v>
      </c>
      <c r="AD1113" s="8">
        <v>0</v>
      </c>
      <c r="AE1113" s="10" t="s">
        <v>10</v>
      </c>
    </row>
    <row r="1114" spans="1:31" x14ac:dyDescent="0.2">
      <c r="A1114" s="36" t="s">
        <v>70</v>
      </c>
      <c r="B1114" s="36" t="s">
        <v>457</v>
      </c>
      <c r="C1114" s="8" t="s">
        <v>458</v>
      </c>
      <c r="D1114" s="38" t="s">
        <v>33</v>
      </c>
      <c r="E1114" s="8">
        <v>2018</v>
      </c>
      <c r="F1114" s="9">
        <v>125684</v>
      </c>
      <c r="G1114" s="10">
        <v>-4.3850039559369502</v>
      </c>
      <c r="H1114" s="8">
        <v>199</v>
      </c>
      <c r="I1114" s="8">
        <v>10</v>
      </c>
      <c r="J1114" s="8">
        <v>209</v>
      </c>
      <c r="K1114" s="10">
        <v>8.2901554404145195</v>
      </c>
      <c r="L1114" s="11">
        <v>601.35885167464096</v>
      </c>
      <c r="M1114" s="10">
        <v>-11.7048122655303</v>
      </c>
      <c r="N1114" s="8">
        <v>24</v>
      </c>
      <c r="O1114" s="10">
        <v>84.615384615384599</v>
      </c>
      <c r="P1114" s="8" t="s">
        <v>10</v>
      </c>
      <c r="Q1114" s="8" t="s">
        <v>10</v>
      </c>
      <c r="R1114" s="8" t="s">
        <v>10</v>
      </c>
      <c r="S1114" s="8" t="s">
        <v>10</v>
      </c>
      <c r="T1114" s="8">
        <v>423</v>
      </c>
      <c r="U1114" s="10">
        <v>18.487394957983199</v>
      </c>
      <c r="V1114" s="8">
        <v>151</v>
      </c>
      <c r="W1114" s="10">
        <v>75.581395348837205</v>
      </c>
      <c r="X1114" s="8">
        <v>107</v>
      </c>
      <c r="Y1114" s="10">
        <v>-10.084033613445399</v>
      </c>
      <c r="Z1114" s="8">
        <v>131</v>
      </c>
      <c r="AA1114" s="10">
        <v>10.084033613445399</v>
      </c>
      <c r="AB1114" s="8">
        <v>34</v>
      </c>
      <c r="AC1114" s="10">
        <v>3.0303030303030298</v>
      </c>
      <c r="AD1114" s="8">
        <v>0</v>
      </c>
      <c r="AE1114" s="10" t="s">
        <v>10</v>
      </c>
    </row>
    <row r="1115" spans="1:31" x14ac:dyDescent="0.2">
      <c r="A1115" s="36" t="s">
        <v>70</v>
      </c>
      <c r="B1115" s="36" t="s">
        <v>457</v>
      </c>
      <c r="C1115" s="8" t="s">
        <v>458</v>
      </c>
      <c r="D1115" s="38" t="s">
        <v>33</v>
      </c>
      <c r="E1115" s="8">
        <v>2019</v>
      </c>
      <c r="F1115" s="9">
        <v>137413</v>
      </c>
      <c r="G1115" s="10">
        <v>9.3321345596893792</v>
      </c>
      <c r="H1115" s="8">
        <v>167</v>
      </c>
      <c r="I1115" s="8">
        <v>0</v>
      </c>
      <c r="J1115" s="8">
        <v>167</v>
      </c>
      <c r="K1115" s="10">
        <v>-20.095693779904298</v>
      </c>
      <c r="L1115" s="11">
        <v>822.83233532934105</v>
      </c>
      <c r="M1115" s="10">
        <v>36.828839059731003</v>
      </c>
      <c r="N1115" s="8">
        <v>5</v>
      </c>
      <c r="O1115" s="10">
        <v>-79.1666666666667</v>
      </c>
      <c r="P1115" s="8" t="s">
        <v>10</v>
      </c>
      <c r="Q1115" s="8" t="s">
        <v>10</v>
      </c>
      <c r="R1115" s="8" t="s">
        <v>10</v>
      </c>
      <c r="S1115" s="8" t="s">
        <v>10</v>
      </c>
      <c r="T1115" s="8">
        <v>273</v>
      </c>
      <c r="U1115" s="10">
        <v>-35.460992907801398</v>
      </c>
      <c r="V1115" s="8">
        <v>151</v>
      </c>
      <c r="W1115" s="10">
        <v>0</v>
      </c>
      <c r="X1115" s="8">
        <v>89</v>
      </c>
      <c r="Y1115" s="10">
        <v>-16.822429906542101</v>
      </c>
      <c r="Z1115" s="8">
        <v>15</v>
      </c>
      <c r="AA1115" s="10">
        <v>-88.549618320610705</v>
      </c>
      <c r="AB1115" s="8">
        <v>18</v>
      </c>
      <c r="AC1115" s="10">
        <v>-47.058823529411796</v>
      </c>
      <c r="AD1115" s="8">
        <v>0</v>
      </c>
      <c r="AE1115" s="10" t="s">
        <v>10</v>
      </c>
    </row>
    <row r="1116" spans="1:31" x14ac:dyDescent="0.2">
      <c r="A1116" s="36" t="s">
        <v>70</v>
      </c>
      <c r="B1116" s="36" t="s">
        <v>457</v>
      </c>
      <c r="C1116" s="8" t="s">
        <v>458</v>
      </c>
      <c r="D1116" s="38" t="s">
        <v>33</v>
      </c>
      <c r="E1116" s="8">
        <v>2020</v>
      </c>
      <c r="F1116" s="9">
        <v>141830</v>
      </c>
      <c r="G1116" s="10">
        <v>3.2143974733103802</v>
      </c>
      <c r="H1116" s="8">
        <v>182</v>
      </c>
      <c r="I1116" s="8">
        <v>2</v>
      </c>
      <c r="J1116" s="8">
        <v>184</v>
      </c>
      <c r="K1116" s="10">
        <v>10.179640718562901</v>
      </c>
      <c r="L1116" s="11">
        <v>770.81521739130403</v>
      </c>
      <c r="M1116" s="10">
        <v>-6.3217153367237202</v>
      </c>
      <c r="N1116" s="8">
        <v>17</v>
      </c>
      <c r="O1116" s="10">
        <v>240</v>
      </c>
      <c r="P1116" s="8" t="s">
        <v>10</v>
      </c>
      <c r="Q1116" s="8" t="s">
        <v>10</v>
      </c>
      <c r="R1116" s="8" t="s">
        <v>10</v>
      </c>
      <c r="S1116" s="8" t="s">
        <v>10</v>
      </c>
      <c r="T1116" s="8">
        <v>268</v>
      </c>
      <c r="U1116" s="10">
        <v>-1.8315018315018401</v>
      </c>
      <c r="V1116" s="8">
        <v>151</v>
      </c>
      <c r="W1116" s="10">
        <v>0</v>
      </c>
      <c r="X1116" s="8">
        <v>77</v>
      </c>
      <c r="Y1116" s="10">
        <v>-13.483146067415699</v>
      </c>
      <c r="Z1116" s="8">
        <v>18</v>
      </c>
      <c r="AA1116" s="10">
        <v>20</v>
      </c>
      <c r="AB1116" s="8">
        <v>22</v>
      </c>
      <c r="AC1116" s="10">
        <v>22.2222222222222</v>
      </c>
      <c r="AD1116" s="8">
        <v>0</v>
      </c>
      <c r="AE1116" s="10" t="s">
        <v>10</v>
      </c>
    </row>
    <row r="1117" spans="1:31" x14ac:dyDescent="0.2">
      <c r="A1117" s="17" t="s">
        <v>70</v>
      </c>
      <c r="B1117" s="17" t="s">
        <v>455</v>
      </c>
      <c r="C1117" s="4" t="s">
        <v>456</v>
      </c>
      <c r="D1117" s="37" t="s">
        <v>33</v>
      </c>
      <c r="E1117" s="4">
        <v>2015</v>
      </c>
      <c r="F1117" s="5">
        <v>577163</v>
      </c>
      <c r="G1117" s="6" t="s">
        <v>10</v>
      </c>
      <c r="H1117" s="4">
        <v>166</v>
      </c>
      <c r="I1117" s="4">
        <v>13</v>
      </c>
      <c r="J1117" s="4">
        <v>179</v>
      </c>
      <c r="K1117" s="6" t="s">
        <v>10</v>
      </c>
      <c r="L1117" s="7">
        <v>3224.37430167598</v>
      </c>
      <c r="M1117" s="6" t="s">
        <v>10</v>
      </c>
      <c r="N1117" s="4">
        <v>5</v>
      </c>
      <c r="O1117" s="6" t="s">
        <v>10</v>
      </c>
      <c r="P1117" s="4" t="s">
        <v>10</v>
      </c>
      <c r="Q1117" s="4" t="s">
        <v>10</v>
      </c>
      <c r="R1117" s="4" t="s">
        <v>10</v>
      </c>
      <c r="S1117" s="4" t="s">
        <v>10</v>
      </c>
      <c r="T1117" s="4">
        <v>1029</v>
      </c>
      <c r="U1117" s="6" t="s">
        <v>10</v>
      </c>
      <c r="V1117" s="4">
        <v>141</v>
      </c>
      <c r="W1117" s="6" t="s">
        <v>10</v>
      </c>
      <c r="X1117" s="4">
        <v>44</v>
      </c>
      <c r="Y1117" s="6" t="s">
        <v>10</v>
      </c>
      <c r="Z1117" s="4">
        <v>106</v>
      </c>
      <c r="AA1117" s="6" t="s">
        <v>10</v>
      </c>
      <c r="AB1117" s="4">
        <v>193</v>
      </c>
      <c r="AC1117" s="6" t="s">
        <v>10</v>
      </c>
      <c r="AD1117" s="4">
        <v>545</v>
      </c>
      <c r="AE1117" s="6" t="s">
        <v>10</v>
      </c>
    </row>
    <row r="1118" spans="1:31" x14ac:dyDescent="0.2">
      <c r="A1118" s="36" t="s">
        <v>70</v>
      </c>
      <c r="B1118" s="36" t="s">
        <v>455</v>
      </c>
      <c r="C1118" s="8" t="s">
        <v>456</v>
      </c>
      <c r="D1118" s="38" t="s">
        <v>33</v>
      </c>
      <c r="E1118" s="8">
        <v>2016</v>
      </c>
      <c r="F1118" s="9">
        <v>571984</v>
      </c>
      <c r="G1118" s="10">
        <v>-0.89732016778622004</v>
      </c>
      <c r="H1118" s="8">
        <v>184</v>
      </c>
      <c r="I1118" s="8">
        <v>7</v>
      </c>
      <c r="J1118" s="8">
        <v>191</v>
      </c>
      <c r="K1118" s="10">
        <v>6.7039106145251299</v>
      </c>
      <c r="L1118" s="11">
        <v>2994.68062827225</v>
      </c>
      <c r="M1118" s="10">
        <v>-7.1236665446792298</v>
      </c>
      <c r="N1118" s="8">
        <v>5</v>
      </c>
      <c r="O1118" s="10">
        <v>0</v>
      </c>
      <c r="P1118" s="8" t="s">
        <v>10</v>
      </c>
      <c r="Q1118" s="8" t="s">
        <v>10</v>
      </c>
      <c r="R1118" s="8" t="s">
        <v>10</v>
      </c>
      <c r="S1118" s="8" t="s">
        <v>10</v>
      </c>
      <c r="T1118" s="8">
        <v>1104</v>
      </c>
      <c r="U1118" s="10">
        <v>7.2886297376093303</v>
      </c>
      <c r="V1118" s="8">
        <v>156</v>
      </c>
      <c r="W1118" s="10">
        <v>10.6382978723404</v>
      </c>
      <c r="X1118" s="8">
        <v>49</v>
      </c>
      <c r="Y1118" s="10">
        <v>11.363636363636401</v>
      </c>
      <c r="Z1118" s="8">
        <v>66</v>
      </c>
      <c r="AA1118" s="10">
        <v>-37.735849056603797</v>
      </c>
      <c r="AB1118" s="8">
        <v>194</v>
      </c>
      <c r="AC1118" s="10">
        <v>0.51813471502590902</v>
      </c>
      <c r="AD1118" s="8">
        <v>639</v>
      </c>
      <c r="AE1118" s="10">
        <v>17.2477064220183</v>
      </c>
    </row>
    <row r="1119" spans="1:31" x14ac:dyDescent="0.2">
      <c r="A1119" s="36" t="s">
        <v>70</v>
      </c>
      <c r="B1119" s="36" t="s">
        <v>455</v>
      </c>
      <c r="C1119" s="8" t="s">
        <v>456</v>
      </c>
      <c r="D1119" s="38" t="s">
        <v>33</v>
      </c>
      <c r="E1119" s="8">
        <v>2017</v>
      </c>
      <c r="F1119" s="9">
        <v>572710</v>
      </c>
      <c r="G1119" s="10">
        <v>0.12692662731823601</v>
      </c>
      <c r="H1119" s="8">
        <v>125</v>
      </c>
      <c r="I1119" s="8">
        <v>10</v>
      </c>
      <c r="J1119" s="8">
        <v>135</v>
      </c>
      <c r="K1119" s="10">
        <v>-29.319371727748699</v>
      </c>
      <c r="L1119" s="11">
        <v>4242.2962962963002</v>
      </c>
      <c r="M1119" s="10">
        <v>41.661059154205802</v>
      </c>
      <c r="N1119" s="8">
        <v>2</v>
      </c>
      <c r="O1119" s="10">
        <v>-60</v>
      </c>
      <c r="P1119" s="8" t="s">
        <v>10</v>
      </c>
      <c r="Q1119" s="8" t="s">
        <v>10</v>
      </c>
      <c r="R1119" s="8" t="s">
        <v>10</v>
      </c>
      <c r="S1119" s="8" t="s">
        <v>10</v>
      </c>
      <c r="T1119" s="8">
        <v>1123</v>
      </c>
      <c r="U1119" s="10">
        <v>1.72101449275361</v>
      </c>
      <c r="V1119" s="8">
        <v>127</v>
      </c>
      <c r="W1119" s="10">
        <v>-18.589743589743598</v>
      </c>
      <c r="X1119" s="8">
        <v>17</v>
      </c>
      <c r="Y1119" s="10">
        <v>-65.306122448979593</v>
      </c>
      <c r="Z1119" s="8">
        <v>87</v>
      </c>
      <c r="AA1119" s="10">
        <v>31.818181818181799</v>
      </c>
      <c r="AB1119" s="8">
        <v>229</v>
      </c>
      <c r="AC1119" s="10">
        <v>18.041237113402101</v>
      </c>
      <c r="AD1119" s="8">
        <v>663</v>
      </c>
      <c r="AE1119" s="10">
        <v>3.7558685446009501</v>
      </c>
    </row>
    <row r="1120" spans="1:31" x14ac:dyDescent="0.2">
      <c r="A1120" s="36" t="s">
        <v>70</v>
      </c>
      <c r="B1120" s="36" t="s">
        <v>455</v>
      </c>
      <c r="C1120" s="8" t="s">
        <v>456</v>
      </c>
      <c r="D1120" s="38" t="s">
        <v>33</v>
      </c>
      <c r="E1120" s="8">
        <v>2018</v>
      </c>
      <c r="F1120" s="9">
        <v>596662</v>
      </c>
      <c r="G1120" s="10">
        <v>4.1822213685809499</v>
      </c>
      <c r="H1120" s="8">
        <v>125</v>
      </c>
      <c r="I1120" s="8">
        <v>34</v>
      </c>
      <c r="J1120" s="8">
        <v>159</v>
      </c>
      <c r="K1120" s="10">
        <v>17.7777777777778</v>
      </c>
      <c r="L1120" s="11">
        <v>3752.5911949685501</v>
      </c>
      <c r="M1120" s="10">
        <v>-11.543396951204899</v>
      </c>
      <c r="N1120" s="8">
        <v>19</v>
      </c>
      <c r="O1120" s="10">
        <v>850</v>
      </c>
      <c r="P1120" s="8" t="s">
        <v>10</v>
      </c>
      <c r="Q1120" s="8" t="s">
        <v>10</v>
      </c>
      <c r="R1120" s="8" t="s">
        <v>10</v>
      </c>
      <c r="S1120" s="8" t="s">
        <v>10</v>
      </c>
      <c r="T1120" s="8">
        <v>1182</v>
      </c>
      <c r="U1120" s="10">
        <v>5.2537845057880599</v>
      </c>
      <c r="V1120" s="8">
        <v>149</v>
      </c>
      <c r="W1120" s="10">
        <v>17.3228346456693</v>
      </c>
      <c r="X1120" s="8">
        <v>17</v>
      </c>
      <c r="Y1120" s="10">
        <v>0</v>
      </c>
      <c r="Z1120" s="8">
        <v>89</v>
      </c>
      <c r="AA1120" s="10">
        <v>2.29885057471264</v>
      </c>
      <c r="AB1120" s="8">
        <v>167</v>
      </c>
      <c r="AC1120" s="10">
        <v>-27.074235807860301</v>
      </c>
      <c r="AD1120" s="8">
        <v>760</v>
      </c>
      <c r="AE1120" s="10">
        <v>14.630467571643999</v>
      </c>
    </row>
    <row r="1121" spans="1:31" x14ac:dyDescent="0.2">
      <c r="A1121" s="36" t="s">
        <v>70</v>
      </c>
      <c r="B1121" s="36" t="s">
        <v>455</v>
      </c>
      <c r="C1121" s="8" t="s">
        <v>456</v>
      </c>
      <c r="D1121" s="38" t="s">
        <v>33</v>
      </c>
      <c r="E1121" s="8">
        <v>2019</v>
      </c>
      <c r="F1121" s="9">
        <v>617175</v>
      </c>
      <c r="G1121" s="10">
        <v>3.4379598499653099</v>
      </c>
      <c r="H1121" s="8">
        <v>120</v>
      </c>
      <c r="I1121" s="8">
        <v>16</v>
      </c>
      <c r="J1121" s="8">
        <v>136</v>
      </c>
      <c r="K1121" s="10">
        <v>-14.4654088050314</v>
      </c>
      <c r="L1121" s="11">
        <v>4538.0514705882397</v>
      </c>
      <c r="M1121" s="10">
        <v>20.931144236356499</v>
      </c>
      <c r="N1121" s="8">
        <v>14</v>
      </c>
      <c r="O1121" s="10">
        <v>-26.315789473684202</v>
      </c>
      <c r="P1121" s="8" t="s">
        <v>10</v>
      </c>
      <c r="Q1121" s="8" t="s">
        <v>10</v>
      </c>
      <c r="R1121" s="8" t="s">
        <v>10</v>
      </c>
      <c r="S1121" s="8" t="s">
        <v>10</v>
      </c>
      <c r="T1121" s="8">
        <v>959</v>
      </c>
      <c r="U1121" s="10">
        <v>-18.866328257191199</v>
      </c>
      <c r="V1121" s="8">
        <v>149</v>
      </c>
      <c r="W1121" s="10">
        <v>0</v>
      </c>
      <c r="X1121" s="8">
        <v>0</v>
      </c>
      <c r="Y1121" s="10">
        <v>-100</v>
      </c>
      <c r="Z1121" s="8">
        <v>79</v>
      </c>
      <c r="AA1121" s="10">
        <v>-11.235955056179799</v>
      </c>
      <c r="AB1121" s="8">
        <v>155</v>
      </c>
      <c r="AC1121" s="10">
        <v>-7.1856287425149699</v>
      </c>
      <c r="AD1121" s="8">
        <v>576</v>
      </c>
      <c r="AE1121" s="10">
        <v>-24.210526315789501</v>
      </c>
    </row>
    <row r="1122" spans="1:31" x14ac:dyDescent="0.2">
      <c r="A1122" s="36" t="s">
        <v>70</v>
      </c>
      <c r="B1122" s="36" t="s">
        <v>455</v>
      </c>
      <c r="C1122" s="8" t="s">
        <v>456</v>
      </c>
      <c r="D1122" s="38" t="s">
        <v>33</v>
      </c>
      <c r="E1122" s="8">
        <v>2020</v>
      </c>
      <c r="F1122" s="9">
        <v>650310</v>
      </c>
      <c r="G1122" s="10">
        <v>5.3688175963057398</v>
      </c>
      <c r="H1122" s="8">
        <v>122</v>
      </c>
      <c r="I1122" s="8">
        <v>7</v>
      </c>
      <c r="J1122" s="8">
        <v>129</v>
      </c>
      <c r="K1122" s="10">
        <v>-5.1470588235294201</v>
      </c>
      <c r="L1122" s="11">
        <v>5041.1627906976701</v>
      </c>
      <c r="M1122" s="10">
        <v>11.0865053728495</v>
      </c>
      <c r="N1122" s="8">
        <v>9</v>
      </c>
      <c r="O1122" s="10">
        <v>-35.714285714285701</v>
      </c>
      <c r="P1122" s="8" t="s">
        <v>10</v>
      </c>
      <c r="Q1122" s="8" t="s">
        <v>10</v>
      </c>
      <c r="R1122" s="8" t="s">
        <v>10</v>
      </c>
      <c r="S1122" s="8" t="s">
        <v>10</v>
      </c>
      <c r="T1122" s="8">
        <v>924</v>
      </c>
      <c r="U1122" s="10">
        <v>-3.6496350364963499</v>
      </c>
      <c r="V1122" s="8">
        <v>149</v>
      </c>
      <c r="W1122" s="10">
        <v>0</v>
      </c>
      <c r="X1122" s="8">
        <v>0</v>
      </c>
      <c r="Y1122" s="10" t="s">
        <v>10</v>
      </c>
      <c r="Z1122" s="8">
        <v>73</v>
      </c>
      <c r="AA1122" s="10">
        <v>-7.59493670886076</v>
      </c>
      <c r="AB1122" s="8">
        <v>143</v>
      </c>
      <c r="AC1122" s="10">
        <v>-7.7419354838709697</v>
      </c>
      <c r="AD1122" s="8">
        <v>559</v>
      </c>
      <c r="AE1122" s="10">
        <v>-2.95138888888888</v>
      </c>
    </row>
    <row r="1123" spans="1:31" x14ac:dyDescent="0.2">
      <c r="A1123" s="17" t="s">
        <v>64</v>
      </c>
      <c r="B1123" s="17" t="s">
        <v>453</v>
      </c>
      <c r="C1123" s="4" t="s">
        <v>454</v>
      </c>
      <c r="D1123" s="37" t="s">
        <v>33</v>
      </c>
      <c r="E1123" s="4">
        <v>2015</v>
      </c>
      <c r="F1123" s="5">
        <v>905738</v>
      </c>
      <c r="G1123" s="6" t="s">
        <v>10</v>
      </c>
      <c r="H1123" s="4">
        <v>152</v>
      </c>
      <c r="I1123" s="4">
        <v>7</v>
      </c>
      <c r="J1123" s="4">
        <v>159</v>
      </c>
      <c r="K1123" s="6" t="s">
        <v>10</v>
      </c>
      <c r="L1123" s="7">
        <v>5696.4654088050302</v>
      </c>
      <c r="M1123" s="6" t="s">
        <v>10</v>
      </c>
      <c r="N1123" s="4">
        <v>6</v>
      </c>
      <c r="O1123" s="6" t="s">
        <v>10</v>
      </c>
      <c r="P1123" s="4" t="s">
        <v>10</v>
      </c>
      <c r="Q1123" s="4" t="s">
        <v>10</v>
      </c>
      <c r="R1123" s="4" t="s">
        <v>10</v>
      </c>
      <c r="S1123" s="4" t="s">
        <v>10</v>
      </c>
      <c r="T1123" s="4">
        <v>295</v>
      </c>
      <c r="U1123" s="6" t="s">
        <v>10</v>
      </c>
      <c r="V1123" s="4">
        <v>108</v>
      </c>
      <c r="W1123" s="6" t="s">
        <v>10</v>
      </c>
      <c r="X1123" s="4">
        <v>93</v>
      </c>
      <c r="Y1123" s="6" t="s">
        <v>10</v>
      </c>
      <c r="Z1123" s="4">
        <v>30</v>
      </c>
      <c r="AA1123" s="6" t="s">
        <v>10</v>
      </c>
      <c r="AB1123" s="4">
        <v>64</v>
      </c>
      <c r="AC1123" s="6" t="s">
        <v>10</v>
      </c>
      <c r="AD1123" s="4">
        <v>0</v>
      </c>
      <c r="AE1123" s="6" t="s">
        <v>10</v>
      </c>
    </row>
    <row r="1124" spans="1:31" x14ac:dyDescent="0.2">
      <c r="A1124" s="36" t="s">
        <v>64</v>
      </c>
      <c r="B1124" s="36" t="s">
        <v>453</v>
      </c>
      <c r="C1124" s="8" t="s">
        <v>454</v>
      </c>
      <c r="D1124" s="38" t="s">
        <v>33</v>
      </c>
      <c r="E1124" s="8">
        <v>2016</v>
      </c>
      <c r="F1124" s="9">
        <v>818093</v>
      </c>
      <c r="G1124" s="10">
        <v>-9.6766393813663605</v>
      </c>
      <c r="H1124" s="8">
        <v>162</v>
      </c>
      <c r="I1124" s="8">
        <v>7</v>
      </c>
      <c r="J1124" s="8">
        <v>169</v>
      </c>
      <c r="K1124" s="10">
        <v>6.2893081761006302</v>
      </c>
      <c r="L1124" s="11">
        <v>4840.78698224852</v>
      </c>
      <c r="M1124" s="10">
        <v>-15.0212169327648</v>
      </c>
      <c r="N1124" s="8">
        <v>2</v>
      </c>
      <c r="O1124" s="10">
        <v>-66.6666666666667</v>
      </c>
      <c r="P1124" s="8" t="s">
        <v>10</v>
      </c>
      <c r="Q1124" s="8" t="s">
        <v>10</v>
      </c>
      <c r="R1124" s="8" t="s">
        <v>10</v>
      </c>
      <c r="S1124" s="8" t="s">
        <v>10</v>
      </c>
      <c r="T1124" s="8">
        <v>660</v>
      </c>
      <c r="U1124" s="10">
        <v>123.72881355932201</v>
      </c>
      <c r="V1124" s="8">
        <v>108</v>
      </c>
      <c r="W1124" s="10">
        <v>0</v>
      </c>
      <c r="X1124" s="8">
        <v>97</v>
      </c>
      <c r="Y1124" s="10">
        <v>4.3010752688171996</v>
      </c>
      <c r="Z1124" s="8">
        <v>5</v>
      </c>
      <c r="AA1124" s="10">
        <v>-83.3333333333333</v>
      </c>
      <c r="AB1124" s="8">
        <v>75</v>
      </c>
      <c r="AC1124" s="10">
        <v>17.1875</v>
      </c>
      <c r="AD1124" s="8">
        <v>375</v>
      </c>
      <c r="AE1124" s="10" t="s">
        <v>67</v>
      </c>
    </row>
    <row r="1125" spans="1:31" x14ac:dyDescent="0.2">
      <c r="A1125" s="36" t="s">
        <v>64</v>
      </c>
      <c r="B1125" s="36" t="s">
        <v>453</v>
      </c>
      <c r="C1125" s="8" t="s">
        <v>454</v>
      </c>
      <c r="D1125" s="38" t="s">
        <v>33</v>
      </c>
      <c r="E1125" s="8">
        <v>2017</v>
      </c>
      <c r="F1125" s="9">
        <v>849666</v>
      </c>
      <c r="G1125" s="10">
        <v>3.8593411751475699</v>
      </c>
      <c r="H1125" s="8">
        <v>126</v>
      </c>
      <c r="I1125" s="8">
        <v>14</v>
      </c>
      <c r="J1125" s="8">
        <v>140</v>
      </c>
      <c r="K1125" s="10">
        <v>-17.159763313609499</v>
      </c>
      <c r="L1125" s="11">
        <v>6069.0428571428602</v>
      </c>
      <c r="M1125" s="10">
        <v>25.373061847142399</v>
      </c>
      <c r="N1125" s="8">
        <v>2</v>
      </c>
      <c r="O1125" s="10">
        <v>0</v>
      </c>
      <c r="P1125" s="8" t="s">
        <v>10</v>
      </c>
      <c r="Q1125" s="8" t="s">
        <v>10</v>
      </c>
      <c r="R1125" s="8" t="s">
        <v>10</v>
      </c>
      <c r="S1125" s="8" t="s">
        <v>10</v>
      </c>
      <c r="T1125" s="8">
        <v>737</v>
      </c>
      <c r="U1125" s="10">
        <v>11.6666666666667</v>
      </c>
      <c r="V1125" s="8">
        <v>108</v>
      </c>
      <c r="W1125" s="10">
        <v>0</v>
      </c>
      <c r="X1125" s="8">
        <v>88</v>
      </c>
      <c r="Y1125" s="10">
        <v>-9.2783505154639201</v>
      </c>
      <c r="Z1125" s="8">
        <v>53</v>
      </c>
      <c r="AA1125" s="10">
        <v>960</v>
      </c>
      <c r="AB1125" s="8">
        <v>108</v>
      </c>
      <c r="AC1125" s="10">
        <v>44</v>
      </c>
      <c r="AD1125" s="8">
        <v>380</v>
      </c>
      <c r="AE1125" s="10">
        <v>1.3333333333333399</v>
      </c>
    </row>
    <row r="1126" spans="1:31" x14ac:dyDescent="0.2">
      <c r="A1126" s="36" t="s">
        <v>64</v>
      </c>
      <c r="B1126" s="36" t="s">
        <v>453</v>
      </c>
      <c r="C1126" s="8" t="s">
        <v>454</v>
      </c>
      <c r="D1126" s="38" t="s">
        <v>33</v>
      </c>
      <c r="E1126" s="8">
        <v>2018</v>
      </c>
      <c r="F1126" s="9">
        <v>824043</v>
      </c>
      <c r="G1126" s="10">
        <v>-3.01565556348024</v>
      </c>
      <c r="H1126" s="8">
        <v>72</v>
      </c>
      <c r="I1126" s="8">
        <v>9</v>
      </c>
      <c r="J1126" s="8">
        <v>81</v>
      </c>
      <c r="K1126" s="10">
        <v>-42.142857142857103</v>
      </c>
      <c r="L1126" s="11">
        <v>10173.3703703704</v>
      </c>
      <c r="M1126" s="10">
        <v>67.627261989046502</v>
      </c>
      <c r="N1126" s="8">
        <v>10</v>
      </c>
      <c r="O1126" s="10">
        <v>400</v>
      </c>
      <c r="P1126" s="8" t="s">
        <v>10</v>
      </c>
      <c r="Q1126" s="8" t="s">
        <v>10</v>
      </c>
      <c r="R1126" s="8" t="s">
        <v>10</v>
      </c>
      <c r="S1126" s="8" t="s">
        <v>10</v>
      </c>
      <c r="T1126" s="8">
        <v>273</v>
      </c>
      <c r="U1126" s="10">
        <v>-62.957937584803297</v>
      </c>
      <c r="V1126" s="8">
        <v>108</v>
      </c>
      <c r="W1126" s="10">
        <v>0</v>
      </c>
      <c r="X1126" s="8">
        <v>0</v>
      </c>
      <c r="Y1126" s="10">
        <v>-100</v>
      </c>
      <c r="Z1126" s="8">
        <v>66</v>
      </c>
      <c r="AA1126" s="10">
        <v>24.528301886792399</v>
      </c>
      <c r="AB1126" s="8">
        <v>99</v>
      </c>
      <c r="AC1126" s="10">
        <v>-8.3333333333333393</v>
      </c>
      <c r="AD1126" s="8">
        <v>0</v>
      </c>
      <c r="AE1126" s="10">
        <v>-100</v>
      </c>
    </row>
    <row r="1127" spans="1:31" x14ac:dyDescent="0.2">
      <c r="A1127" s="36" t="s">
        <v>64</v>
      </c>
      <c r="B1127" s="36" t="s">
        <v>453</v>
      </c>
      <c r="C1127" s="8" t="s">
        <v>454</v>
      </c>
      <c r="D1127" s="38" t="s">
        <v>33</v>
      </c>
      <c r="E1127" s="8">
        <v>2019</v>
      </c>
      <c r="F1127" s="9">
        <v>870459</v>
      </c>
      <c r="G1127" s="10">
        <v>5.6327157684732398</v>
      </c>
      <c r="H1127" s="8">
        <v>100</v>
      </c>
      <c r="I1127" s="8">
        <v>13</v>
      </c>
      <c r="J1127" s="8">
        <v>113</v>
      </c>
      <c r="K1127" s="10">
        <v>39.506172839506199</v>
      </c>
      <c r="L1127" s="11">
        <v>7703.1769911504398</v>
      </c>
      <c r="M1127" s="10">
        <v>-24.280973652687301</v>
      </c>
      <c r="N1127" s="8">
        <v>7</v>
      </c>
      <c r="O1127" s="10">
        <v>-30</v>
      </c>
      <c r="P1127" s="8" t="s">
        <v>10</v>
      </c>
      <c r="Q1127" s="8" t="s">
        <v>10</v>
      </c>
      <c r="R1127" s="8" t="s">
        <v>10</v>
      </c>
      <c r="S1127" s="8" t="s">
        <v>10</v>
      </c>
      <c r="T1127" s="8">
        <v>294</v>
      </c>
      <c r="U1127" s="10">
        <v>7.6923076923076898</v>
      </c>
      <c r="V1127" s="8">
        <v>115</v>
      </c>
      <c r="W1127" s="10">
        <v>6.4814814814814898</v>
      </c>
      <c r="X1127" s="8">
        <v>0</v>
      </c>
      <c r="Y1127" s="10" t="s">
        <v>10</v>
      </c>
      <c r="Z1127" s="8">
        <v>76</v>
      </c>
      <c r="AA1127" s="10">
        <v>15.1515151515152</v>
      </c>
      <c r="AB1127" s="8">
        <v>103</v>
      </c>
      <c r="AC1127" s="10">
        <v>4.0404040404040398</v>
      </c>
      <c r="AD1127" s="8">
        <v>0</v>
      </c>
      <c r="AE1127" s="10" t="s">
        <v>10</v>
      </c>
    </row>
    <row r="1128" spans="1:31" x14ac:dyDescent="0.2">
      <c r="A1128" s="36" t="s">
        <v>64</v>
      </c>
      <c r="B1128" s="36" t="s">
        <v>453</v>
      </c>
      <c r="C1128" s="8" t="s">
        <v>454</v>
      </c>
      <c r="D1128" s="38" t="s">
        <v>33</v>
      </c>
      <c r="E1128" s="8">
        <v>2020</v>
      </c>
      <c r="F1128" s="9">
        <v>889666</v>
      </c>
      <c r="G1128" s="10">
        <v>2.20653701093332</v>
      </c>
      <c r="H1128" s="8">
        <v>75</v>
      </c>
      <c r="I1128" s="8">
        <v>25</v>
      </c>
      <c r="J1128" s="8">
        <v>100</v>
      </c>
      <c r="K1128" s="10">
        <v>-11.5044247787611</v>
      </c>
      <c r="L1128" s="11">
        <v>8896.66</v>
      </c>
      <c r="M1128" s="10">
        <v>15.4933868223546</v>
      </c>
      <c r="N1128" s="8">
        <v>6</v>
      </c>
      <c r="O1128" s="10">
        <v>-14.285714285714301</v>
      </c>
      <c r="P1128" s="8" t="s">
        <v>10</v>
      </c>
      <c r="Q1128" s="8" t="s">
        <v>10</v>
      </c>
      <c r="R1128" s="8" t="s">
        <v>10</v>
      </c>
      <c r="S1128" s="8" t="s">
        <v>10</v>
      </c>
      <c r="T1128" s="8">
        <v>263</v>
      </c>
      <c r="U1128" s="10">
        <v>-10.5442176870748</v>
      </c>
      <c r="V1128" s="8">
        <v>113</v>
      </c>
      <c r="W1128" s="10">
        <v>-1.73913043478261</v>
      </c>
      <c r="X1128" s="8">
        <v>0</v>
      </c>
      <c r="Y1128" s="10" t="s">
        <v>10</v>
      </c>
      <c r="Z1128" s="8">
        <v>55</v>
      </c>
      <c r="AA1128" s="10">
        <v>-27.6315789473684</v>
      </c>
      <c r="AB1128" s="8">
        <v>95</v>
      </c>
      <c r="AC1128" s="10">
        <v>-7.7669902912621298</v>
      </c>
      <c r="AD1128" s="8">
        <v>0</v>
      </c>
      <c r="AE1128" s="10" t="s">
        <v>10</v>
      </c>
    </row>
    <row r="1129" spans="1:31" x14ac:dyDescent="0.2">
      <c r="A1129" s="17" t="s">
        <v>70</v>
      </c>
      <c r="B1129" s="17" t="s">
        <v>451</v>
      </c>
      <c r="C1129" s="4" t="s">
        <v>452</v>
      </c>
      <c r="D1129" s="37" t="s">
        <v>33</v>
      </c>
      <c r="E1129" s="4">
        <v>2015</v>
      </c>
      <c r="F1129" s="5">
        <v>219545</v>
      </c>
      <c r="G1129" s="6" t="s">
        <v>10</v>
      </c>
      <c r="H1129" s="4">
        <v>101</v>
      </c>
      <c r="I1129" s="4">
        <v>2</v>
      </c>
      <c r="J1129" s="4">
        <v>103</v>
      </c>
      <c r="K1129" s="6" t="s">
        <v>10</v>
      </c>
      <c r="L1129" s="7">
        <v>2131.50485436893</v>
      </c>
      <c r="M1129" s="6" t="s">
        <v>10</v>
      </c>
      <c r="N1129" s="4">
        <v>2</v>
      </c>
      <c r="O1129" s="6" t="s">
        <v>10</v>
      </c>
      <c r="P1129" s="4" t="s">
        <v>10</v>
      </c>
      <c r="Q1129" s="4" t="s">
        <v>10</v>
      </c>
      <c r="R1129" s="4" t="s">
        <v>10</v>
      </c>
      <c r="S1129" s="4" t="s">
        <v>10</v>
      </c>
      <c r="T1129" s="4">
        <v>315</v>
      </c>
      <c r="U1129" s="6" t="s">
        <v>10</v>
      </c>
      <c r="V1129" s="4">
        <v>52</v>
      </c>
      <c r="W1129" s="6" t="s">
        <v>10</v>
      </c>
      <c r="X1129" s="4">
        <v>55</v>
      </c>
      <c r="Y1129" s="6" t="s">
        <v>10</v>
      </c>
      <c r="Z1129" s="4">
        <v>0</v>
      </c>
      <c r="AA1129" s="6" t="s">
        <v>10</v>
      </c>
      <c r="AB1129" s="4">
        <v>24</v>
      </c>
      <c r="AC1129" s="6" t="s">
        <v>10</v>
      </c>
      <c r="AD1129" s="4">
        <v>184</v>
      </c>
      <c r="AE1129" s="6" t="s">
        <v>10</v>
      </c>
    </row>
    <row r="1130" spans="1:31" x14ac:dyDescent="0.2">
      <c r="A1130" s="36" t="s">
        <v>70</v>
      </c>
      <c r="B1130" s="36" t="s">
        <v>451</v>
      </c>
      <c r="C1130" s="8" t="s">
        <v>452</v>
      </c>
      <c r="D1130" s="38" t="s">
        <v>33</v>
      </c>
      <c r="E1130" s="8">
        <v>2016</v>
      </c>
      <c r="F1130" s="9">
        <v>219006</v>
      </c>
      <c r="G1130" s="10">
        <v>-0.24550775467444599</v>
      </c>
      <c r="H1130" s="8">
        <v>75</v>
      </c>
      <c r="I1130" s="8">
        <v>2</v>
      </c>
      <c r="J1130" s="8">
        <v>77</v>
      </c>
      <c r="K1130" s="10">
        <v>-25.242718446601899</v>
      </c>
      <c r="L1130" s="11">
        <v>2844.23376623377</v>
      </c>
      <c r="M1130" s="10">
        <v>33.437827289201699</v>
      </c>
      <c r="N1130" s="8">
        <v>1</v>
      </c>
      <c r="O1130" s="10">
        <v>-50</v>
      </c>
      <c r="P1130" s="8" t="s">
        <v>10</v>
      </c>
      <c r="Q1130" s="8" t="s">
        <v>10</v>
      </c>
      <c r="R1130" s="8" t="s">
        <v>10</v>
      </c>
      <c r="S1130" s="8" t="s">
        <v>10</v>
      </c>
      <c r="T1130" s="8">
        <v>355</v>
      </c>
      <c r="U1130" s="10">
        <v>12.698412698412699</v>
      </c>
      <c r="V1130" s="8">
        <v>38</v>
      </c>
      <c r="W1130" s="10">
        <v>-26.923076923076898</v>
      </c>
      <c r="X1130" s="8">
        <v>54</v>
      </c>
      <c r="Y1130" s="10">
        <v>-1.8181818181818199</v>
      </c>
      <c r="Z1130" s="8">
        <v>9</v>
      </c>
      <c r="AA1130" s="10" t="s">
        <v>67</v>
      </c>
      <c r="AB1130" s="8">
        <v>25</v>
      </c>
      <c r="AC1130" s="10">
        <v>4.1666666666666696</v>
      </c>
      <c r="AD1130" s="8">
        <v>229</v>
      </c>
      <c r="AE1130" s="10">
        <v>24.456521739130402</v>
      </c>
    </row>
    <row r="1131" spans="1:31" x14ac:dyDescent="0.2">
      <c r="A1131" s="36" t="s">
        <v>70</v>
      </c>
      <c r="B1131" s="36" t="s">
        <v>451</v>
      </c>
      <c r="C1131" s="8" t="s">
        <v>452</v>
      </c>
      <c r="D1131" s="38" t="s">
        <v>33</v>
      </c>
      <c r="E1131" s="8">
        <v>2017</v>
      </c>
      <c r="F1131" s="9">
        <v>231017</v>
      </c>
      <c r="G1131" s="10">
        <v>5.4843246303754301</v>
      </c>
      <c r="H1131" s="8">
        <v>91</v>
      </c>
      <c r="I1131" s="8">
        <v>12</v>
      </c>
      <c r="J1131" s="8">
        <v>103</v>
      </c>
      <c r="K1131" s="10">
        <v>33.766233766233803</v>
      </c>
      <c r="L1131" s="11">
        <v>2242.8834951456301</v>
      </c>
      <c r="M1131" s="10">
        <v>-21.1427864413698</v>
      </c>
      <c r="N1131" s="8">
        <v>1</v>
      </c>
      <c r="O1131" s="10">
        <v>0</v>
      </c>
      <c r="P1131" s="8" t="s">
        <v>10</v>
      </c>
      <c r="Q1131" s="8" t="s">
        <v>10</v>
      </c>
      <c r="R1131" s="8" t="s">
        <v>10</v>
      </c>
      <c r="S1131" s="8" t="s">
        <v>10</v>
      </c>
      <c r="T1131" s="8">
        <v>354</v>
      </c>
      <c r="U1131" s="10">
        <v>-0.28169014084506999</v>
      </c>
      <c r="V1131" s="8">
        <v>36</v>
      </c>
      <c r="W1131" s="10">
        <v>-5.2631578947368496</v>
      </c>
      <c r="X1131" s="8">
        <v>52</v>
      </c>
      <c r="Y1131" s="10">
        <v>-3.7037037037037099</v>
      </c>
      <c r="Z1131" s="8">
        <v>10</v>
      </c>
      <c r="AA1131" s="10">
        <v>11.1111111111111</v>
      </c>
      <c r="AB1131" s="8">
        <v>43</v>
      </c>
      <c r="AC1131" s="10">
        <v>72</v>
      </c>
      <c r="AD1131" s="8">
        <v>213</v>
      </c>
      <c r="AE1131" s="10">
        <v>-6.9868995633187803</v>
      </c>
    </row>
    <row r="1132" spans="1:31" x14ac:dyDescent="0.2">
      <c r="A1132" s="36" t="s">
        <v>70</v>
      </c>
      <c r="B1132" s="36" t="s">
        <v>451</v>
      </c>
      <c r="C1132" s="8" t="s">
        <v>452</v>
      </c>
      <c r="D1132" s="38" t="s">
        <v>33</v>
      </c>
      <c r="E1132" s="8">
        <v>2018</v>
      </c>
      <c r="F1132" s="9">
        <v>223694</v>
      </c>
      <c r="G1132" s="10">
        <v>-3.1698965876970102</v>
      </c>
      <c r="H1132" s="8">
        <v>78</v>
      </c>
      <c r="I1132" s="8">
        <v>12</v>
      </c>
      <c r="J1132" s="8">
        <v>90</v>
      </c>
      <c r="K1132" s="10">
        <v>-12.621359223301001</v>
      </c>
      <c r="L1132" s="11">
        <v>2485.48888888889</v>
      </c>
      <c r="M1132" s="10">
        <v>10.8166739051912</v>
      </c>
      <c r="N1132" s="8">
        <v>0</v>
      </c>
      <c r="O1132" s="10">
        <v>-100</v>
      </c>
      <c r="P1132" s="8" t="s">
        <v>10</v>
      </c>
      <c r="Q1132" s="8" t="s">
        <v>10</v>
      </c>
      <c r="R1132" s="8" t="s">
        <v>10</v>
      </c>
      <c r="S1132" s="8" t="s">
        <v>10</v>
      </c>
      <c r="T1132" s="8">
        <v>117</v>
      </c>
      <c r="U1132" s="10">
        <v>-66.9491525423729</v>
      </c>
      <c r="V1132" s="8">
        <v>25</v>
      </c>
      <c r="W1132" s="10">
        <v>-30.5555555555556</v>
      </c>
      <c r="X1132" s="8">
        <v>45</v>
      </c>
      <c r="Y1132" s="10">
        <v>-13.461538461538501</v>
      </c>
      <c r="Z1132" s="8">
        <v>23</v>
      </c>
      <c r="AA1132" s="10">
        <v>130</v>
      </c>
      <c r="AB1132" s="8">
        <v>24</v>
      </c>
      <c r="AC1132" s="10">
        <v>-44.1860465116279</v>
      </c>
      <c r="AD1132" s="8">
        <v>0</v>
      </c>
      <c r="AE1132" s="10">
        <v>-100</v>
      </c>
    </row>
    <row r="1133" spans="1:31" x14ac:dyDescent="0.2">
      <c r="A1133" s="36" t="s">
        <v>70</v>
      </c>
      <c r="B1133" s="36" t="s">
        <v>451</v>
      </c>
      <c r="C1133" s="8" t="s">
        <v>452</v>
      </c>
      <c r="D1133" s="38" t="s">
        <v>33</v>
      </c>
      <c r="E1133" s="8">
        <v>2019</v>
      </c>
      <c r="F1133" s="9">
        <v>230486</v>
      </c>
      <c r="G1133" s="10">
        <v>3.03629064704463</v>
      </c>
      <c r="H1133" s="8">
        <v>89</v>
      </c>
      <c r="I1133" s="8">
        <v>0</v>
      </c>
      <c r="J1133" s="8">
        <v>89</v>
      </c>
      <c r="K1133" s="10">
        <v>-1.1111111111111101</v>
      </c>
      <c r="L1133" s="11">
        <v>2589.7303370786499</v>
      </c>
      <c r="M1133" s="10">
        <v>4.1940017779102901</v>
      </c>
      <c r="N1133" s="8">
        <v>7</v>
      </c>
      <c r="O1133" s="10" t="s">
        <v>67</v>
      </c>
      <c r="P1133" s="8" t="s">
        <v>10</v>
      </c>
      <c r="Q1133" s="8" t="s">
        <v>10</v>
      </c>
      <c r="R1133" s="8" t="s">
        <v>10</v>
      </c>
      <c r="S1133" s="8" t="s">
        <v>10</v>
      </c>
      <c r="T1133" s="8">
        <v>107</v>
      </c>
      <c r="U1133" s="10">
        <v>-8.5470085470085504</v>
      </c>
      <c r="V1133" s="8">
        <v>22</v>
      </c>
      <c r="W1133" s="10">
        <v>-12</v>
      </c>
      <c r="X1133" s="8">
        <v>48</v>
      </c>
      <c r="Y1133" s="10">
        <v>6.6666666666666696</v>
      </c>
      <c r="Z1133" s="8">
        <v>14</v>
      </c>
      <c r="AA1133" s="10">
        <v>-39.130434782608702</v>
      </c>
      <c r="AB1133" s="8">
        <v>23</v>
      </c>
      <c r="AC1133" s="10">
        <v>-4.1666666666666599</v>
      </c>
      <c r="AD1133" s="8">
        <v>0</v>
      </c>
      <c r="AE1133" s="10" t="s">
        <v>10</v>
      </c>
    </row>
    <row r="1134" spans="1:31" x14ac:dyDescent="0.2">
      <c r="A1134" s="36" t="s">
        <v>70</v>
      </c>
      <c r="B1134" s="36" t="s">
        <v>451</v>
      </c>
      <c r="C1134" s="8" t="s">
        <v>452</v>
      </c>
      <c r="D1134" s="38" t="s">
        <v>33</v>
      </c>
      <c r="E1134" s="8">
        <v>2020</v>
      </c>
      <c r="F1134" s="9">
        <v>258462</v>
      </c>
      <c r="G1134" s="10">
        <v>12.137830497296999</v>
      </c>
      <c r="H1134" s="8">
        <v>47</v>
      </c>
      <c r="I1134" s="8">
        <v>0</v>
      </c>
      <c r="J1134" s="8">
        <v>47</v>
      </c>
      <c r="K1134" s="10">
        <v>-47.191011235955102</v>
      </c>
      <c r="L1134" s="11">
        <v>5499.1914893617004</v>
      </c>
      <c r="M1134" s="10">
        <v>112.346104558711</v>
      </c>
      <c r="N1134" s="8">
        <v>1</v>
      </c>
      <c r="O1134" s="10">
        <v>-85.714285714285694</v>
      </c>
      <c r="P1134" s="8" t="s">
        <v>10</v>
      </c>
      <c r="Q1134" s="8" t="s">
        <v>10</v>
      </c>
      <c r="R1134" s="8" t="s">
        <v>10</v>
      </c>
      <c r="S1134" s="8" t="s">
        <v>10</v>
      </c>
      <c r="T1134" s="8">
        <v>98</v>
      </c>
      <c r="U1134" s="10">
        <v>-8.4112149532710294</v>
      </c>
      <c r="V1134" s="8">
        <v>24</v>
      </c>
      <c r="W1134" s="10">
        <v>9.0909090909090793</v>
      </c>
      <c r="X1134" s="8">
        <v>26</v>
      </c>
      <c r="Y1134" s="10">
        <v>-45.8333333333333</v>
      </c>
      <c r="Z1134" s="8">
        <v>25</v>
      </c>
      <c r="AA1134" s="10">
        <v>78.571428571428598</v>
      </c>
      <c r="AB1134" s="8">
        <v>23</v>
      </c>
      <c r="AC1134" s="10">
        <v>0</v>
      </c>
      <c r="AD1134" s="8">
        <v>0</v>
      </c>
      <c r="AE1134" s="10" t="s">
        <v>10</v>
      </c>
    </row>
    <row r="1135" spans="1:31" x14ac:dyDescent="0.2">
      <c r="A1135" s="17" t="s">
        <v>70</v>
      </c>
      <c r="B1135" s="17" t="s">
        <v>449</v>
      </c>
      <c r="C1135" s="4" t="s">
        <v>450</v>
      </c>
      <c r="D1135" s="37" t="s">
        <v>33</v>
      </c>
      <c r="E1135" s="4">
        <v>2015</v>
      </c>
      <c r="F1135" s="5">
        <v>1017124</v>
      </c>
      <c r="G1135" s="6" t="s">
        <v>10</v>
      </c>
      <c r="H1135" s="4">
        <v>279</v>
      </c>
      <c r="I1135" s="4">
        <v>6</v>
      </c>
      <c r="J1135" s="4">
        <v>285</v>
      </c>
      <c r="K1135" s="6" t="s">
        <v>10</v>
      </c>
      <c r="L1135" s="7">
        <v>3568.8561403508802</v>
      </c>
      <c r="M1135" s="6" t="s">
        <v>10</v>
      </c>
      <c r="N1135" s="4">
        <v>23</v>
      </c>
      <c r="O1135" s="6" t="s">
        <v>10</v>
      </c>
      <c r="P1135" s="4" t="s">
        <v>10</v>
      </c>
      <c r="Q1135" s="4" t="s">
        <v>10</v>
      </c>
      <c r="R1135" s="4" t="s">
        <v>10</v>
      </c>
      <c r="S1135" s="4" t="s">
        <v>10</v>
      </c>
      <c r="T1135" s="4">
        <v>671</v>
      </c>
      <c r="U1135" s="6" t="s">
        <v>10</v>
      </c>
      <c r="V1135" s="4">
        <v>162</v>
      </c>
      <c r="W1135" s="6" t="s">
        <v>10</v>
      </c>
      <c r="X1135" s="4">
        <v>233</v>
      </c>
      <c r="Y1135" s="6" t="s">
        <v>10</v>
      </c>
      <c r="Z1135" s="4">
        <v>0</v>
      </c>
      <c r="AA1135" s="6" t="s">
        <v>10</v>
      </c>
      <c r="AB1135" s="4">
        <v>103</v>
      </c>
      <c r="AC1135" s="6" t="s">
        <v>10</v>
      </c>
      <c r="AD1135" s="4">
        <v>173</v>
      </c>
      <c r="AE1135" s="6" t="s">
        <v>10</v>
      </c>
    </row>
    <row r="1136" spans="1:31" x14ac:dyDescent="0.2">
      <c r="A1136" s="36" t="s">
        <v>70</v>
      </c>
      <c r="B1136" s="36" t="s">
        <v>449</v>
      </c>
      <c r="C1136" s="8" t="s">
        <v>450</v>
      </c>
      <c r="D1136" s="38" t="s">
        <v>33</v>
      </c>
      <c r="E1136" s="8">
        <v>2016</v>
      </c>
      <c r="F1136" s="9">
        <v>1017437</v>
      </c>
      <c r="G1136" s="10">
        <v>3.0773042421583501E-2</v>
      </c>
      <c r="H1136" s="8">
        <v>257</v>
      </c>
      <c r="I1136" s="8">
        <v>4</v>
      </c>
      <c r="J1136" s="8">
        <v>261</v>
      </c>
      <c r="K1136" s="10">
        <v>-8.4210526315789505</v>
      </c>
      <c r="L1136" s="11">
        <v>3898.2260536398499</v>
      </c>
      <c r="M1136" s="10">
        <v>9.2290050463223992</v>
      </c>
      <c r="N1136" s="8">
        <v>9</v>
      </c>
      <c r="O1136" s="10">
        <v>-60.869565217391298</v>
      </c>
      <c r="P1136" s="8" t="s">
        <v>10</v>
      </c>
      <c r="Q1136" s="8" t="s">
        <v>10</v>
      </c>
      <c r="R1136" s="8" t="s">
        <v>10</v>
      </c>
      <c r="S1136" s="8" t="s">
        <v>10</v>
      </c>
      <c r="T1136" s="8">
        <v>619</v>
      </c>
      <c r="U1136" s="10">
        <v>-7.7496274217585599</v>
      </c>
      <c r="V1136" s="8">
        <v>147</v>
      </c>
      <c r="W1136" s="10">
        <v>-9.2592592592592595</v>
      </c>
      <c r="X1136" s="8">
        <v>227</v>
      </c>
      <c r="Y1136" s="10">
        <v>-2.57510729613734</v>
      </c>
      <c r="Z1136" s="8">
        <v>25</v>
      </c>
      <c r="AA1136" s="10" t="s">
        <v>67</v>
      </c>
      <c r="AB1136" s="8">
        <v>108</v>
      </c>
      <c r="AC1136" s="10">
        <v>4.8543689320388301</v>
      </c>
      <c r="AD1136" s="8">
        <v>112</v>
      </c>
      <c r="AE1136" s="10">
        <v>-35.260115606936402</v>
      </c>
    </row>
    <row r="1137" spans="1:31" x14ac:dyDescent="0.2">
      <c r="A1137" s="36" t="s">
        <v>70</v>
      </c>
      <c r="B1137" s="36" t="s">
        <v>449</v>
      </c>
      <c r="C1137" s="8" t="s">
        <v>450</v>
      </c>
      <c r="D1137" s="38" t="s">
        <v>33</v>
      </c>
      <c r="E1137" s="8">
        <v>2017</v>
      </c>
      <c r="F1137" s="9">
        <v>1046885</v>
      </c>
      <c r="G1137" s="10">
        <v>2.8943315409209598</v>
      </c>
      <c r="H1137" s="8">
        <v>250</v>
      </c>
      <c r="I1137" s="8">
        <v>8</v>
      </c>
      <c r="J1137" s="8">
        <v>258</v>
      </c>
      <c r="K1137" s="10">
        <v>-1.14942528735632</v>
      </c>
      <c r="L1137" s="11">
        <v>4057.6937984496099</v>
      </c>
      <c r="M1137" s="10">
        <v>4.0907772565130802</v>
      </c>
      <c r="N1137" s="8">
        <v>4</v>
      </c>
      <c r="O1137" s="10">
        <v>-55.5555555555556</v>
      </c>
      <c r="P1137" s="8" t="s">
        <v>10</v>
      </c>
      <c r="Q1137" s="8" t="s">
        <v>10</v>
      </c>
      <c r="R1137" s="8" t="s">
        <v>10</v>
      </c>
      <c r="S1137" s="8" t="s">
        <v>10</v>
      </c>
      <c r="T1137" s="8">
        <v>889</v>
      </c>
      <c r="U1137" s="10">
        <v>43.618739903069503</v>
      </c>
      <c r="V1137" s="8">
        <v>138</v>
      </c>
      <c r="W1137" s="10">
        <v>-6.1224489795918302</v>
      </c>
      <c r="X1137" s="8">
        <v>221</v>
      </c>
      <c r="Y1137" s="10">
        <v>-2.6431718061674001</v>
      </c>
      <c r="Z1137" s="8">
        <v>23</v>
      </c>
      <c r="AA1137" s="10">
        <v>-8</v>
      </c>
      <c r="AB1137" s="8">
        <v>109</v>
      </c>
      <c r="AC1137" s="10">
        <v>0.92592592592593004</v>
      </c>
      <c r="AD1137" s="8">
        <v>398</v>
      </c>
      <c r="AE1137" s="10">
        <v>255.357142857143</v>
      </c>
    </row>
    <row r="1138" spans="1:31" x14ac:dyDescent="0.2">
      <c r="A1138" s="36" t="s">
        <v>70</v>
      </c>
      <c r="B1138" s="36" t="s">
        <v>449</v>
      </c>
      <c r="C1138" s="8" t="s">
        <v>450</v>
      </c>
      <c r="D1138" s="38" t="s">
        <v>33</v>
      </c>
      <c r="E1138" s="8">
        <v>2018</v>
      </c>
      <c r="F1138" s="9">
        <v>1160414</v>
      </c>
      <c r="G1138" s="10">
        <v>10.8444576051811</v>
      </c>
      <c r="H1138" s="8">
        <v>210</v>
      </c>
      <c r="I1138" s="8">
        <v>16</v>
      </c>
      <c r="J1138" s="8">
        <v>226</v>
      </c>
      <c r="K1138" s="10">
        <v>-12.403100775193799</v>
      </c>
      <c r="L1138" s="11">
        <v>5134.5752212389398</v>
      </c>
      <c r="M1138" s="10">
        <v>26.539248062551898</v>
      </c>
      <c r="N1138" s="8">
        <v>4</v>
      </c>
      <c r="O1138" s="10">
        <v>0</v>
      </c>
      <c r="P1138" s="8" t="s">
        <v>10</v>
      </c>
      <c r="Q1138" s="8" t="s">
        <v>10</v>
      </c>
      <c r="R1138" s="8" t="s">
        <v>10</v>
      </c>
      <c r="S1138" s="8" t="s">
        <v>10</v>
      </c>
      <c r="T1138" s="8">
        <v>515</v>
      </c>
      <c r="U1138" s="10">
        <v>-42.069741282339699</v>
      </c>
      <c r="V1138" s="8">
        <v>141</v>
      </c>
      <c r="W1138" s="10">
        <v>2.1739130434782701</v>
      </c>
      <c r="X1138" s="8">
        <v>125</v>
      </c>
      <c r="Y1138" s="10">
        <v>-43.438914027149302</v>
      </c>
      <c r="Z1138" s="8">
        <v>122</v>
      </c>
      <c r="AA1138" s="10">
        <v>430.43478260869603</v>
      </c>
      <c r="AB1138" s="8">
        <v>127</v>
      </c>
      <c r="AC1138" s="10">
        <v>16.5137614678899</v>
      </c>
      <c r="AD1138" s="8">
        <v>0</v>
      </c>
      <c r="AE1138" s="10">
        <v>-100</v>
      </c>
    </row>
    <row r="1139" spans="1:31" x14ac:dyDescent="0.2">
      <c r="A1139" s="36" t="s">
        <v>70</v>
      </c>
      <c r="B1139" s="36" t="s">
        <v>449</v>
      </c>
      <c r="C1139" s="8" t="s">
        <v>450</v>
      </c>
      <c r="D1139" s="38" t="s">
        <v>33</v>
      </c>
      <c r="E1139" s="8">
        <v>2019</v>
      </c>
      <c r="F1139" s="9">
        <v>1292064</v>
      </c>
      <c r="G1139" s="10">
        <v>11.3450889079243</v>
      </c>
      <c r="H1139" s="8">
        <v>208</v>
      </c>
      <c r="I1139" s="8">
        <v>17</v>
      </c>
      <c r="J1139" s="8">
        <v>225</v>
      </c>
      <c r="K1139" s="10">
        <v>-0.44247787610619499</v>
      </c>
      <c r="L1139" s="11">
        <v>5742.5066666666698</v>
      </c>
      <c r="M1139" s="10">
        <v>11.8399559697373</v>
      </c>
      <c r="N1139" s="8">
        <v>5</v>
      </c>
      <c r="O1139" s="10">
        <v>25</v>
      </c>
      <c r="P1139" s="8" t="s">
        <v>10</v>
      </c>
      <c r="Q1139" s="8" t="s">
        <v>10</v>
      </c>
      <c r="R1139" s="8" t="s">
        <v>10</v>
      </c>
      <c r="S1139" s="8" t="s">
        <v>10</v>
      </c>
      <c r="T1139" s="8">
        <v>479</v>
      </c>
      <c r="U1139" s="10">
        <v>-6.9902912621359201</v>
      </c>
      <c r="V1139" s="8">
        <v>140</v>
      </c>
      <c r="W1139" s="10">
        <v>-0.70921985815602895</v>
      </c>
      <c r="X1139" s="8">
        <v>140</v>
      </c>
      <c r="Y1139" s="10">
        <v>12</v>
      </c>
      <c r="Z1139" s="8">
        <v>71</v>
      </c>
      <c r="AA1139" s="10">
        <v>-41.8032786885246</v>
      </c>
      <c r="AB1139" s="8">
        <v>128</v>
      </c>
      <c r="AC1139" s="10">
        <v>0.78740157480314799</v>
      </c>
      <c r="AD1139" s="8">
        <v>0</v>
      </c>
      <c r="AE1139" s="10" t="s">
        <v>10</v>
      </c>
    </row>
    <row r="1140" spans="1:31" x14ac:dyDescent="0.2">
      <c r="A1140" s="36" t="s">
        <v>70</v>
      </c>
      <c r="B1140" s="36" t="s">
        <v>449</v>
      </c>
      <c r="C1140" s="8" t="s">
        <v>450</v>
      </c>
      <c r="D1140" s="38" t="s">
        <v>33</v>
      </c>
      <c r="E1140" s="8">
        <v>2020</v>
      </c>
      <c r="F1140" s="9">
        <v>1363928</v>
      </c>
      <c r="G1140" s="10">
        <v>5.5619535874383796</v>
      </c>
      <c r="H1140" s="8">
        <v>262</v>
      </c>
      <c r="I1140" s="8">
        <v>8</v>
      </c>
      <c r="J1140" s="8">
        <v>270</v>
      </c>
      <c r="K1140" s="10">
        <v>20</v>
      </c>
      <c r="L1140" s="11">
        <v>5051.5851851851803</v>
      </c>
      <c r="M1140" s="10">
        <v>-12.031705343801301</v>
      </c>
      <c r="N1140" s="8">
        <v>8</v>
      </c>
      <c r="O1140" s="10">
        <v>60</v>
      </c>
      <c r="P1140" s="8" t="s">
        <v>10</v>
      </c>
      <c r="Q1140" s="8" t="s">
        <v>10</v>
      </c>
      <c r="R1140" s="8" t="s">
        <v>10</v>
      </c>
      <c r="S1140" s="8" t="s">
        <v>10</v>
      </c>
      <c r="T1140" s="8">
        <v>562</v>
      </c>
      <c r="U1140" s="10">
        <v>17.327766179540699</v>
      </c>
      <c r="V1140" s="8">
        <v>161</v>
      </c>
      <c r="W1140" s="10">
        <v>15</v>
      </c>
      <c r="X1140" s="8">
        <v>143</v>
      </c>
      <c r="Y1140" s="10">
        <v>2.1428571428571401</v>
      </c>
      <c r="Z1140" s="8">
        <v>122</v>
      </c>
      <c r="AA1140" s="10">
        <v>71.830985915492903</v>
      </c>
      <c r="AB1140" s="8">
        <v>136</v>
      </c>
      <c r="AC1140" s="10">
        <v>6.25</v>
      </c>
      <c r="AD1140" s="8">
        <v>0</v>
      </c>
      <c r="AE1140" s="10" t="s">
        <v>10</v>
      </c>
    </row>
    <row r="1141" spans="1:31" x14ac:dyDescent="0.2">
      <c r="A1141" s="17" t="s">
        <v>70</v>
      </c>
      <c r="B1141" s="17" t="s">
        <v>447</v>
      </c>
      <c r="C1141" s="4" t="s">
        <v>448</v>
      </c>
      <c r="D1141" s="37" t="s">
        <v>33</v>
      </c>
      <c r="E1141" s="4">
        <v>2015</v>
      </c>
      <c r="F1141" s="5">
        <v>895163</v>
      </c>
      <c r="G1141" s="6" t="s">
        <v>10</v>
      </c>
      <c r="H1141" s="4">
        <v>126</v>
      </c>
      <c r="I1141" s="4">
        <v>9</v>
      </c>
      <c r="J1141" s="4">
        <v>135</v>
      </c>
      <c r="K1141" s="6" t="s">
        <v>10</v>
      </c>
      <c r="L1141" s="7">
        <v>6630.8370370370403</v>
      </c>
      <c r="M1141" s="6" t="s">
        <v>10</v>
      </c>
      <c r="N1141" s="4">
        <v>2</v>
      </c>
      <c r="O1141" s="6" t="s">
        <v>10</v>
      </c>
      <c r="P1141" s="4" t="s">
        <v>10</v>
      </c>
      <c r="Q1141" s="4" t="s">
        <v>10</v>
      </c>
      <c r="R1141" s="4" t="s">
        <v>10</v>
      </c>
      <c r="S1141" s="4" t="s">
        <v>10</v>
      </c>
      <c r="T1141" s="4">
        <v>202</v>
      </c>
      <c r="U1141" s="6" t="s">
        <v>10</v>
      </c>
      <c r="V1141" s="4">
        <v>42</v>
      </c>
      <c r="W1141" s="6" t="s">
        <v>10</v>
      </c>
      <c r="X1141" s="4">
        <v>94</v>
      </c>
      <c r="Y1141" s="6" t="s">
        <v>10</v>
      </c>
      <c r="Z1141" s="4">
        <v>53</v>
      </c>
      <c r="AA1141" s="6" t="s">
        <v>10</v>
      </c>
      <c r="AB1141" s="4">
        <v>13</v>
      </c>
      <c r="AC1141" s="6" t="s">
        <v>10</v>
      </c>
      <c r="AD1141" s="4">
        <v>0</v>
      </c>
      <c r="AE1141" s="6" t="s">
        <v>10</v>
      </c>
    </row>
    <row r="1142" spans="1:31" x14ac:dyDescent="0.2">
      <c r="A1142" s="36" t="s">
        <v>70</v>
      </c>
      <c r="B1142" s="36" t="s">
        <v>447</v>
      </c>
      <c r="C1142" s="8" t="s">
        <v>448</v>
      </c>
      <c r="D1142" s="38" t="s">
        <v>33</v>
      </c>
      <c r="E1142" s="8">
        <v>2016</v>
      </c>
      <c r="F1142" s="9">
        <v>929250</v>
      </c>
      <c r="G1142" s="10">
        <v>3.80790984435238</v>
      </c>
      <c r="H1142" s="8">
        <v>111</v>
      </c>
      <c r="I1142" s="8">
        <v>9</v>
      </c>
      <c r="J1142" s="8">
        <v>120</v>
      </c>
      <c r="K1142" s="10">
        <v>-11.1111111111111</v>
      </c>
      <c r="L1142" s="11">
        <v>7743.75</v>
      </c>
      <c r="M1142" s="10">
        <v>16.783898574896401</v>
      </c>
      <c r="N1142" s="8">
        <v>2</v>
      </c>
      <c r="O1142" s="10">
        <v>0</v>
      </c>
      <c r="P1142" s="8" t="s">
        <v>10</v>
      </c>
      <c r="Q1142" s="8" t="s">
        <v>10</v>
      </c>
      <c r="R1142" s="8" t="s">
        <v>10</v>
      </c>
      <c r="S1142" s="8" t="s">
        <v>10</v>
      </c>
      <c r="T1142" s="8">
        <v>415</v>
      </c>
      <c r="U1142" s="10">
        <v>105.445544554455</v>
      </c>
      <c r="V1142" s="8">
        <v>36</v>
      </c>
      <c r="W1142" s="10">
        <v>-14.285714285714301</v>
      </c>
      <c r="X1142" s="8">
        <v>94</v>
      </c>
      <c r="Y1142" s="10">
        <v>0</v>
      </c>
      <c r="Z1142" s="8">
        <v>26</v>
      </c>
      <c r="AA1142" s="10">
        <v>-50.943396226415103</v>
      </c>
      <c r="AB1142" s="8">
        <v>259</v>
      </c>
      <c r="AC1142" s="10">
        <v>1892.3076923076901</v>
      </c>
      <c r="AD1142" s="8">
        <v>0</v>
      </c>
      <c r="AE1142" s="10" t="s">
        <v>10</v>
      </c>
    </row>
    <row r="1143" spans="1:31" x14ac:dyDescent="0.2">
      <c r="A1143" s="36" t="s">
        <v>70</v>
      </c>
      <c r="B1143" s="36" t="s">
        <v>447</v>
      </c>
      <c r="C1143" s="8" t="s">
        <v>448</v>
      </c>
      <c r="D1143" s="38" t="s">
        <v>33</v>
      </c>
      <c r="E1143" s="8">
        <v>2017</v>
      </c>
      <c r="F1143" s="9">
        <v>927142</v>
      </c>
      <c r="G1143" s="10">
        <v>-0.22684960990045899</v>
      </c>
      <c r="H1143" s="8">
        <v>101</v>
      </c>
      <c r="I1143" s="8">
        <v>6</v>
      </c>
      <c r="J1143" s="8">
        <v>107</v>
      </c>
      <c r="K1143" s="10">
        <v>-10.8333333333333</v>
      </c>
      <c r="L1143" s="11">
        <v>8664.8785046729008</v>
      </c>
      <c r="M1143" s="10">
        <v>11.895121932821899</v>
      </c>
      <c r="N1143" s="8">
        <v>0</v>
      </c>
      <c r="O1143" s="10">
        <v>-100</v>
      </c>
      <c r="P1143" s="8" t="s">
        <v>10</v>
      </c>
      <c r="Q1143" s="8" t="s">
        <v>10</v>
      </c>
      <c r="R1143" s="8" t="s">
        <v>10</v>
      </c>
      <c r="S1143" s="8" t="s">
        <v>10</v>
      </c>
      <c r="T1143" s="8">
        <v>436</v>
      </c>
      <c r="U1143" s="10">
        <v>5.0602409638554198</v>
      </c>
      <c r="V1143" s="8">
        <v>47</v>
      </c>
      <c r="W1143" s="10">
        <v>30.5555555555556</v>
      </c>
      <c r="X1143" s="8">
        <v>92</v>
      </c>
      <c r="Y1143" s="10">
        <v>-2.12765957446809</v>
      </c>
      <c r="Z1143" s="8">
        <v>24</v>
      </c>
      <c r="AA1143" s="10">
        <v>-7.6923076923076898</v>
      </c>
      <c r="AB1143" s="8">
        <v>21</v>
      </c>
      <c r="AC1143" s="10">
        <v>-91.891891891891902</v>
      </c>
      <c r="AD1143" s="8">
        <v>252</v>
      </c>
      <c r="AE1143" s="10" t="s">
        <v>67</v>
      </c>
    </row>
    <row r="1144" spans="1:31" x14ac:dyDescent="0.2">
      <c r="A1144" s="36" t="s">
        <v>70</v>
      </c>
      <c r="B1144" s="36" t="s">
        <v>447</v>
      </c>
      <c r="C1144" s="8" t="s">
        <v>448</v>
      </c>
      <c r="D1144" s="38" t="s">
        <v>33</v>
      </c>
      <c r="E1144" s="8">
        <v>2018</v>
      </c>
      <c r="F1144" s="9">
        <v>994002</v>
      </c>
      <c r="G1144" s="10">
        <v>7.2114088241067797</v>
      </c>
      <c r="H1144" s="8">
        <v>117</v>
      </c>
      <c r="I1144" s="8">
        <v>5</v>
      </c>
      <c r="J1144" s="8">
        <v>122</v>
      </c>
      <c r="K1144" s="10">
        <v>14.018691588785</v>
      </c>
      <c r="L1144" s="11">
        <v>8147.5573770491801</v>
      </c>
      <c r="M1144" s="10">
        <v>-5.9703217690211101</v>
      </c>
      <c r="N1144" s="8">
        <v>4</v>
      </c>
      <c r="O1144" s="10" t="s">
        <v>67</v>
      </c>
      <c r="P1144" s="8" t="s">
        <v>10</v>
      </c>
      <c r="Q1144" s="8" t="s">
        <v>10</v>
      </c>
      <c r="R1144" s="8" t="s">
        <v>10</v>
      </c>
      <c r="S1144" s="8" t="s">
        <v>10</v>
      </c>
      <c r="T1144" s="8">
        <v>217</v>
      </c>
      <c r="U1144" s="10">
        <v>-50.229357798165097</v>
      </c>
      <c r="V1144" s="8">
        <v>48</v>
      </c>
      <c r="W1144" s="10">
        <v>2.1276595744680802</v>
      </c>
      <c r="X1144" s="8">
        <v>94</v>
      </c>
      <c r="Y1144" s="10">
        <v>2.1739130434782701</v>
      </c>
      <c r="Z1144" s="8">
        <v>30</v>
      </c>
      <c r="AA1144" s="10">
        <v>25</v>
      </c>
      <c r="AB1144" s="8">
        <v>45</v>
      </c>
      <c r="AC1144" s="10">
        <v>114.28571428571399</v>
      </c>
      <c r="AD1144" s="8">
        <v>0</v>
      </c>
      <c r="AE1144" s="10">
        <v>-100</v>
      </c>
    </row>
    <row r="1145" spans="1:31" x14ac:dyDescent="0.2">
      <c r="A1145" s="36" t="s">
        <v>70</v>
      </c>
      <c r="B1145" s="36" t="s">
        <v>447</v>
      </c>
      <c r="C1145" s="8" t="s">
        <v>448</v>
      </c>
      <c r="D1145" s="38" t="s">
        <v>33</v>
      </c>
      <c r="E1145" s="8">
        <v>2019</v>
      </c>
      <c r="F1145" s="9">
        <v>1016964</v>
      </c>
      <c r="G1145" s="10">
        <v>2.31005571417362</v>
      </c>
      <c r="H1145" s="8">
        <v>114</v>
      </c>
      <c r="I1145" s="8">
        <v>0</v>
      </c>
      <c r="J1145" s="8">
        <v>114</v>
      </c>
      <c r="K1145" s="10">
        <v>-6.55737704918032</v>
      </c>
      <c r="L1145" s="11">
        <v>8920.7368421052597</v>
      </c>
      <c r="M1145" s="10">
        <v>9.4897087467472208</v>
      </c>
      <c r="N1145" s="8">
        <v>0</v>
      </c>
      <c r="O1145" s="10">
        <v>-100</v>
      </c>
      <c r="P1145" s="8" t="s">
        <v>10</v>
      </c>
      <c r="Q1145" s="8" t="s">
        <v>10</v>
      </c>
      <c r="R1145" s="8" t="s">
        <v>10</v>
      </c>
      <c r="S1145" s="8" t="s">
        <v>10</v>
      </c>
      <c r="T1145" s="8">
        <v>200</v>
      </c>
      <c r="U1145" s="10">
        <v>-7.8341013824884804</v>
      </c>
      <c r="V1145" s="8">
        <v>42</v>
      </c>
      <c r="W1145" s="10">
        <v>-12.5</v>
      </c>
      <c r="X1145" s="8">
        <v>86</v>
      </c>
      <c r="Y1145" s="10">
        <v>-8.5106382978723403</v>
      </c>
      <c r="Z1145" s="8">
        <v>19</v>
      </c>
      <c r="AA1145" s="10">
        <v>-36.6666666666667</v>
      </c>
      <c r="AB1145" s="8">
        <v>53</v>
      </c>
      <c r="AC1145" s="10">
        <v>17.7777777777778</v>
      </c>
      <c r="AD1145" s="8">
        <v>0</v>
      </c>
      <c r="AE1145" s="10" t="s">
        <v>10</v>
      </c>
    </row>
    <row r="1146" spans="1:31" x14ac:dyDescent="0.2">
      <c r="A1146" s="36" t="s">
        <v>70</v>
      </c>
      <c r="B1146" s="36" t="s">
        <v>447</v>
      </c>
      <c r="C1146" s="8" t="s">
        <v>448</v>
      </c>
      <c r="D1146" s="38" t="s">
        <v>33</v>
      </c>
      <c r="E1146" s="8">
        <v>2020</v>
      </c>
      <c r="F1146" s="9">
        <v>1020041</v>
      </c>
      <c r="G1146" s="10">
        <v>0.30256724918482603</v>
      </c>
      <c r="H1146" s="8">
        <v>110</v>
      </c>
      <c r="I1146" s="8">
        <v>1</v>
      </c>
      <c r="J1146" s="8">
        <v>111</v>
      </c>
      <c r="K1146" s="10">
        <v>-2.6315789473684199</v>
      </c>
      <c r="L1146" s="11">
        <v>9189.5585585585595</v>
      </c>
      <c r="M1146" s="10">
        <v>3.0134474451087399</v>
      </c>
      <c r="N1146" s="8">
        <v>1</v>
      </c>
      <c r="O1146" s="10" t="s">
        <v>67</v>
      </c>
      <c r="P1146" s="8" t="s">
        <v>10</v>
      </c>
      <c r="Q1146" s="8" t="s">
        <v>10</v>
      </c>
      <c r="R1146" s="8" t="s">
        <v>10</v>
      </c>
      <c r="S1146" s="8" t="s">
        <v>10</v>
      </c>
      <c r="T1146" s="8">
        <v>220</v>
      </c>
      <c r="U1146" s="10">
        <v>10</v>
      </c>
      <c r="V1146" s="8">
        <v>45</v>
      </c>
      <c r="W1146" s="10">
        <v>7.1428571428571397</v>
      </c>
      <c r="X1146" s="8">
        <v>66</v>
      </c>
      <c r="Y1146" s="10">
        <v>-23.255813953488399</v>
      </c>
      <c r="Z1146" s="8">
        <v>66</v>
      </c>
      <c r="AA1146" s="10">
        <v>247.36842105263199</v>
      </c>
      <c r="AB1146" s="8">
        <v>43</v>
      </c>
      <c r="AC1146" s="10">
        <v>-18.867924528301899</v>
      </c>
      <c r="AD1146" s="8">
        <v>0</v>
      </c>
      <c r="AE1146" s="10" t="s">
        <v>10</v>
      </c>
    </row>
    <row r="1147" spans="1:31" x14ac:dyDescent="0.2">
      <c r="A1147" s="17" t="s">
        <v>82</v>
      </c>
      <c r="B1147" s="17" t="s">
        <v>445</v>
      </c>
      <c r="C1147" s="4" t="s">
        <v>446</v>
      </c>
      <c r="D1147" s="37" t="s">
        <v>34</v>
      </c>
      <c r="E1147" s="4">
        <v>2015</v>
      </c>
      <c r="F1147" s="5">
        <v>11815635</v>
      </c>
      <c r="G1147" s="6" t="s">
        <v>10</v>
      </c>
      <c r="H1147" s="4">
        <v>3092</v>
      </c>
      <c r="I1147" s="4">
        <v>123</v>
      </c>
      <c r="J1147" s="4">
        <v>3215</v>
      </c>
      <c r="K1147" s="6" t="s">
        <v>10</v>
      </c>
      <c r="L1147" s="7">
        <v>3675.1586314152401</v>
      </c>
      <c r="M1147" s="6" t="s">
        <v>10</v>
      </c>
      <c r="N1147" s="4">
        <v>637</v>
      </c>
      <c r="O1147" s="6" t="s">
        <v>10</v>
      </c>
      <c r="P1147" s="4" t="s">
        <v>10</v>
      </c>
      <c r="Q1147" s="4" t="s">
        <v>10</v>
      </c>
      <c r="R1147" s="4" t="s">
        <v>10</v>
      </c>
      <c r="S1147" s="4" t="s">
        <v>10</v>
      </c>
      <c r="T1147" s="4">
        <v>11350</v>
      </c>
      <c r="U1147" s="6" t="s">
        <v>10</v>
      </c>
      <c r="V1147" s="4">
        <v>1551</v>
      </c>
      <c r="W1147" s="6" t="s">
        <v>10</v>
      </c>
      <c r="X1147" s="4">
        <v>1474</v>
      </c>
      <c r="Y1147" s="6" t="s">
        <v>10</v>
      </c>
      <c r="Z1147" s="4">
        <v>2177</v>
      </c>
      <c r="AA1147" s="6" t="s">
        <v>10</v>
      </c>
      <c r="AB1147" s="4">
        <v>6148</v>
      </c>
      <c r="AC1147" s="6" t="s">
        <v>10</v>
      </c>
      <c r="AD1147" s="4">
        <v>0</v>
      </c>
      <c r="AE1147" s="6" t="s">
        <v>10</v>
      </c>
    </row>
    <row r="1148" spans="1:31" x14ac:dyDescent="0.2">
      <c r="A1148" s="36" t="s">
        <v>82</v>
      </c>
      <c r="B1148" s="36" t="s">
        <v>445</v>
      </c>
      <c r="C1148" s="8" t="s">
        <v>446</v>
      </c>
      <c r="D1148" s="38" t="s">
        <v>34</v>
      </c>
      <c r="E1148" s="8">
        <v>2016</v>
      </c>
      <c r="F1148" s="9">
        <v>11814366</v>
      </c>
      <c r="G1148" s="10">
        <v>-1.0740006779153001E-2</v>
      </c>
      <c r="H1148" s="8">
        <v>2886</v>
      </c>
      <c r="I1148" s="8">
        <v>170</v>
      </c>
      <c r="J1148" s="8">
        <v>3056</v>
      </c>
      <c r="K1148" s="10">
        <v>-4.9455676516329596</v>
      </c>
      <c r="L1148" s="11">
        <v>3865.9574607329801</v>
      </c>
      <c r="M1148" s="10">
        <v>5.1915807847529498</v>
      </c>
      <c r="N1148" s="8">
        <v>390</v>
      </c>
      <c r="O1148" s="10">
        <v>-38.775510204081598</v>
      </c>
      <c r="P1148" s="8" t="s">
        <v>10</v>
      </c>
      <c r="Q1148" s="8" t="s">
        <v>10</v>
      </c>
      <c r="R1148" s="8" t="s">
        <v>10</v>
      </c>
      <c r="S1148" s="8" t="s">
        <v>10</v>
      </c>
      <c r="T1148" s="8">
        <v>10080</v>
      </c>
      <c r="U1148" s="10">
        <v>-11.189427312775299</v>
      </c>
      <c r="V1148" s="8">
        <v>1615</v>
      </c>
      <c r="W1148" s="10">
        <v>4.12637008381689</v>
      </c>
      <c r="X1148" s="8">
        <v>1367</v>
      </c>
      <c r="Y1148" s="10">
        <v>-7.2591587516960603</v>
      </c>
      <c r="Z1148" s="8">
        <v>1057</v>
      </c>
      <c r="AA1148" s="10">
        <v>-51.446945337620598</v>
      </c>
      <c r="AB1148" s="8">
        <v>6025</v>
      </c>
      <c r="AC1148" s="10">
        <v>-2.0006506180871901</v>
      </c>
      <c r="AD1148" s="8">
        <v>16</v>
      </c>
      <c r="AE1148" s="10" t="s">
        <v>67</v>
      </c>
    </row>
    <row r="1149" spans="1:31" x14ac:dyDescent="0.2">
      <c r="A1149" s="36" t="s">
        <v>82</v>
      </c>
      <c r="B1149" s="36" t="s">
        <v>445</v>
      </c>
      <c r="C1149" s="8" t="s">
        <v>446</v>
      </c>
      <c r="D1149" s="38" t="s">
        <v>34</v>
      </c>
      <c r="E1149" s="8">
        <v>2017</v>
      </c>
      <c r="F1149" s="9">
        <v>12360882</v>
      </c>
      <c r="G1149" s="10">
        <v>4.6258597372046903</v>
      </c>
      <c r="H1149" s="8">
        <v>2759</v>
      </c>
      <c r="I1149" s="8">
        <v>298</v>
      </c>
      <c r="J1149" s="8">
        <v>3057</v>
      </c>
      <c r="K1149" s="10">
        <v>3.2722513089011897E-2</v>
      </c>
      <c r="L1149" s="11">
        <v>4043.4681059862601</v>
      </c>
      <c r="M1149" s="10">
        <v>4.5916347258415202</v>
      </c>
      <c r="N1149" s="8">
        <v>342</v>
      </c>
      <c r="O1149" s="10">
        <v>-12.307692307692299</v>
      </c>
      <c r="P1149" s="8" t="s">
        <v>10</v>
      </c>
      <c r="Q1149" s="8" t="s">
        <v>10</v>
      </c>
      <c r="R1149" s="8" t="s">
        <v>10</v>
      </c>
      <c r="S1149" s="8" t="s">
        <v>10</v>
      </c>
      <c r="T1149" s="8">
        <v>10369</v>
      </c>
      <c r="U1149" s="10">
        <v>2.8670634920634899</v>
      </c>
      <c r="V1149" s="8">
        <v>1650</v>
      </c>
      <c r="W1149" s="10">
        <v>2.1671826625386998</v>
      </c>
      <c r="X1149" s="8">
        <v>1244</v>
      </c>
      <c r="Y1149" s="10">
        <v>-8.9978054133138308</v>
      </c>
      <c r="Z1149" s="8">
        <v>1230</v>
      </c>
      <c r="AA1149" s="10">
        <v>16.367076631977302</v>
      </c>
      <c r="AB1149" s="8">
        <v>4954</v>
      </c>
      <c r="AC1149" s="10">
        <v>-17.7759336099585</v>
      </c>
      <c r="AD1149" s="8">
        <v>1291</v>
      </c>
      <c r="AE1149" s="10">
        <v>7968.75</v>
      </c>
    </row>
    <row r="1150" spans="1:31" x14ac:dyDescent="0.2">
      <c r="A1150" s="36" t="s">
        <v>82</v>
      </c>
      <c r="B1150" s="36" t="s">
        <v>445</v>
      </c>
      <c r="C1150" s="8" t="s">
        <v>446</v>
      </c>
      <c r="D1150" s="38" t="s">
        <v>34</v>
      </c>
      <c r="E1150" s="8">
        <v>2018</v>
      </c>
      <c r="F1150" s="9">
        <v>12955703</v>
      </c>
      <c r="G1150" s="10">
        <v>4.8121242480916804</v>
      </c>
      <c r="H1150" s="8">
        <v>2609</v>
      </c>
      <c r="I1150" s="8">
        <v>404</v>
      </c>
      <c r="J1150" s="8">
        <v>3013</v>
      </c>
      <c r="K1150" s="10">
        <v>-1.4393195943735699</v>
      </c>
      <c r="L1150" s="11">
        <v>4299.9346166611303</v>
      </c>
      <c r="M1150" s="10">
        <v>6.3427360857670996</v>
      </c>
      <c r="N1150" s="8">
        <v>490</v>
      </c>
      <c r="O1150" s="10">
        <v>43.274853801169598</v>
      </c>
      <c r="P1150" s="8" t="s">
        <v>10</v>
      </c>
      <c r="Q1150" s="8" t="s">
        <v>10</v>
      </c>
      <c r="R1150" s="8" t="s">
        <v>10</v>
      </c>
      <c r="S1150" s="8" t="s">
        <v>10</v>
      </c>
      <c r="T1150" s="8">
        <v>11293</v>
      </c>
      <c r="U1150" s="10">
        <v>8.9111775484617599</v>
      </c>
      <c r="V1150" s="8">
        <v>1954</v>
      </c>
      <c r="W1150" s="10">
        <v>18.424242424242401</v>
      </c>
      <c r="X1150" s="8">
        <v>794</v>
      </c>
      <c r="Y1150" s="10">
        <v>-36.1736334405145</v>
      </c>
      <c r="Z1150" s="8">
        <v>1166</v>
      </c>
      <c r="AA1150" s="10">
        <v>-5.2032520325203198</v>
      </c>
      <c r="AB1150" s="8">
        <v>4287</v>
      </c>
      <c r="AC1150" s="10">
        <v>-13.463867581752099</v>
      </c>
      <c r="AD1150" s="8">
        <v>3092</v>
      </c>
      <c r="AE1150" s="10">
        <v>139.504260263362</v>
      </c>
    </row>
    <row r="1151" spans="1:31" x14ac:dyDescent="0.2">
      <c r="A1151" s="36" t="s">
        <v>82</v>
      </c>
      <c r="B1151" s="36" t="s">
        <v>445</v>
      </c>
      <c r="C1151" s="8" t="s">
        <v>446</v>
      </c>
      <c r="D1151" s="38" t="s">
        <v>34</v>
      </c>
      <c r="E1151" s="8">
        <v>2019</v>
      </c>
      <c r="F1151" s="9">
        <v>13516105</v>
      </c>
      <c r="G1151" s="10">
        <v>4.3255236709269997</v>
      </c>
      <c r="H1151" s="8">
        <v>2797</v>
      </c>
      <c r="I1151" s="8">
        <v>603</v>
      </c>
      <c r="J1151" s="8">
        <v>3400</v>
      </c>
      <c r="K1151" s="10">
        <v>12.844341188184501</v>
      </c>
      <c r="L1151" s="11">
        <v>3975.3249999999998</v>
      </c>
      <c r="M1151" s="10">
        <v>-7.54917564102852</v>
      </c>
      <c r="N1151" s="8">
        <v>758</v>
      </c>
      <c r="O1151" s="10">
        <v>54.6938775510204</v>
      </c>
      <c r="P1151" s="8" t="s">
        <v>10</v>
      </c>
      <c r="Q1151" s="8" t="s">
        <v>10</v>
      </c>
      <c r="R1151" s="8" t="s">
        <v>10</v>
      </c>
      <c r="S1151" s="8" t="s">
        <v>10</v>
      </c>
      <c r="T1151" s="8">
        <v>10806</v>
      </c>
      <c r="U1151" s="10">
        <v>-4.3124059151686902</v>
      </c>
      <c r="V1151" s="8">
        <v>1932</v>
      </c>
      <c r="W1151" s="10">
        <v>-1.1258955987717501</v>
      </c>
      <c r="X1151" s="8">
        <v>746</v>
      </c>
      <c r="Y1151" s="10">
        <v>-6.0453400503778303</v>
      </c>
      <c r="Z1151" s="8">
        <v>775</v>
      </c>
      <c r="AA1151" s="10">
        <v>-33.533447684391099</v>
      </c>
      <c r="AB1151" s="8">
        <v>5181</v>
      </c>
      <c r="AC1151" s="10">
        <v>20.853743876836901</v>
      </c>
      <c r="AD1151" s="8">
        <v>2172</v>
      </c>
      <c r="AE1151" s="10">
        <v>-29.754204398447602</v>
      </c>
    </row>
    <row r="1152" spans="1:31" x14ac:dyDescent="0.2">
      <c r="A1152" s="36" t="s">
        <v>82</v>
      </c>
      <c r="B1152" s="36" t="s">
        <v>445</v>
      </c>
      <c r="C1152" s="8" t="s">
        <v>446</v>
      </c>
      <c r="D1152" s="38" t="s">
        <v>34</v>
      </c>
      <c r="E1152" s="8">
        <v>2020</v>
      </c>
      <c r="F1152" s="9">
        <v>13733686</v>
      </c>
      <c r="G1152" s="10">
        <v>1.60979069043929</v>
      </c>
      <c r="H1152" s="8">
        <v>2407</v>
      </c>
      <c r="I1152" s="8">
        <v>642</v>
      </c>
      <c r="J1152" s="8">
        <v>3049</v>
      </c>
      <c r="K1152" s="10">
        <v>-10.323529411764699</v>
      </c>
      <c r="L1152" s="11">
        <v>4504.3246966218403</v>
      </c>
      <c r="M1152" s="10">
        <v>13.3070804681842</v>
      </c>
      <c r="N1152" s="8">
        <v>711</v>
      </c>
      <c r="O1152" s="10">
        <v>-6.2005277044854896</v>
      </c>
      <c r="P1152" s="8" t="s">
        <v>10</v>
      </c>
      <c r="Q1152" s="8" t="s">
        <v>10</v>
      </c>
      <c r="R1152" s="8" t="s">
        <v>10</v>
      </c>
      <c r="S1152" s="8" t="s">
        <v>10</v>
      </c>
      <c r="T1152" s="8">
        <v>10920</v>
      </c>
      <c r="U1152" s="10">
        <v>1.05496946141033</v>
      </c>
      <c r="V1152" s="8">
        <v>1889</v>
      </c>
      <c r="W1152" s="10">
        <v>-2.2256728778468</v>
      </c>
      <c r="X1152" s="8">
        <v>704</v>
      </c>
      <c r="Y1152" s="10">
        <v>-5.6300268096514801</v>
      </c>
      <c r="Z1152" s="8">
        <v>880</v>
      </c>
      <c r="AA1152" s="10">
        <v>13.548387096774199</v>
      </c>
      <c r="AB1152" s="8">
        <v>5126</v>
      </c>
      <c r="AC1152" s="10">
        <v>-1.0615711252653901</v>
      </c>
      <c r="AD1152" s="8">
        <v>2321</v>
      </c>
      <c r="AE1152" s="10">
        <v>6.8600368324125203</v>
      </c>
    </row>
    <row r="1153" spans="1:31" x14ac:dyDescent="0.2">
      <c r="A1153" s="17" t="s">
        <v>77</v>
      </c>
      <c r="B1153" s="17" t="s">
        <v>443</v>
      </c>
      <c r="C1153" s="4" t="s">
        <v>444</v>
      </c>
      <c r="D1153" s="37" t="s">
        <v>34</v>
      </c>
      <c r="E1153" s="4">
        <v>2015</v>
      </c>
      <c r="F1153" s="5">
        <v>6964024</v>
      </c>
      <c r="G1153" s="6" t="s">
        <v>10</v>
      </c>
      <c r="H1153" s="4">
        <v>1314</v>
      </c>
      <c r="I1153" s="4">
        <v>84</v>
      </c>
      <c r="J1153" s="4">
        <v>1398</v>
      </c>
      <c r="K1153" s="6" t="s">
        <v>10</v>
      </c>
      <c r="L1153" s="7">
        <v>4981.4191702431999</v>
      </c>
      <c r="M1153" s="6" t="s">
        <v>10</v>
      </c>
      <c r="N1153" s="4">
        <v>281</v>
      </c>
      <c r="O1153" s="6" t="s">
        <v>10</v>
      </c>
      <c r="P1153" s="4" t="s">
        <v>10</v>
      </c>
      <c r="Q1153" s="4" t="s">
        <v>10</v>
      </c>
      <c r="R1153" s="4" t="s">
        <v>10</v>
      </c>
      <c r="S1153" s="4" t="s">
        <v>10</v>
      </c>
      <c r="T1153" s="4">
        <v>4605</v>
      </c>
      <c r="U1153" s="6" t="s">
        <v>10</v>
      </c>
      <c r="V1153" s="4">
        <v>781</v>
      </c>
      <c r="W1153" s="6" t="s">
        <v>10</v>
      </c>
      <c r="X1153" s="4">
        <v>584</v>
      </c>
      <c r="Y1153" s="6" t="s">
        <v>10</v>
      </c>
      <c r="Z1153" s="4">
        <v>343</v>
      </c>
      <c r="AA1153" s="6" t="s">
        <v>10</v>
      </c>
      <c r="AB1153" s="4">
        <v>2897</v>
      </c>
      <c r="AC1153" s="6" t="s">
        <v>10</v>
      </c>
      <c r="AD1153" s="4">
        <v>0</v>
      </c>
      <c r="AE1153" s="6" t="s">
        <v>10</v>
      </c>
    </row>
    <row r="1154" spans="1:31" x14ac:dyDescent="0.2">
      <c r="A1154" s="36" t="s">
        <v>77</v>
      </c>
      <c r="B1154" s="36" t="s">
        <v>443</v>
      </c>
      <c r="C1154" s="8" t="s">
        <v>444</v>
      </c>
      <c r="D1154" s="38" t="s">
        <v>34</v>
      </c>
      <c r="E1154" s="8">
        <v>2016</v>
      </c>
      <c r="F1154" s="9">
        <v>6976719</v>
      </c>
      <c r="G1154" s="10">
        <v>0.18229403000333799</v>
      </c>
      <c r="H1154" s="8">
        <v>1210</v>
      </c>
      <c r="I1154" s="8">
        <v>136</v>
      </c>
      <c r="J1154" s="8">
        <v>1346</v>
      </c>
      <c r="K1154" s="10">
        <v>-3.7195994277539399</v>
      </c>
      <c r="L1154" s="11">
        <v>5183.2979197622599</v>
      </c>
      <c r="M1154" s="10">
        <v>4.0526352555309701</v>
      </c>
      <c r="N1154" s="8">
        <v>210</v>
      </c>
      <c r="O1154" s="10">
        <v>-25.266903914590699</v>
      </c>
      <c r="P1154" s="8" t="s">
        <v>10</v>
      </c>
      <c r="Q1154" s="8" t="s">
        <v>10</v>
      </c>
      <c r="R1154" s="8" t="s">
        <v>10</v>
      </c>
      <c r="S1154" s="8" t="s">
        <v>10</v>
      </c>
      <c r="T1154" s="8">
        <v>4666</v>
      </c>
      <c r="U1154" s="10">
        <v>1.3246471226927301</v>
      </c>
      <c r="V1154" s="8">
        <v>808</v>
      </c>
      <c r="W1154" s="10">
        <v>3.4571062740076801</v>
      </c>
      <c r="X1154" s="8">
        <v>525</v>
      </c>
      <c r="Y1154" s="10">
        <v>-10.1027397260274</v>
      </c>
      <c r="Z1154" s="8">
        <v>424</v>
      </c>
      <c r="AA1154" s="10">
        <v>23.6151603498542</v>
      </c>
      <c r="AB1154" s="8">
        <v>2891</v>
      </c>
      <c r="AC1154" s="10">
        <v>-0.207110804280286</v>
      </c>
      <c r="AD1154" s="8">
        <v>18</v>
      </c>
      <c r="AE1154" s="10" t="s">
        <v>67</v>
      </c>
    </row>
    <row r="1155" spans="1:31" x14ac:dyDescent="0.2">
      <c r="A1155" s="36" t="s">
        <v>77</v>
      </c>
      <c r="B1155" s="36" t="s">
        <v>443</v>
      </c>
      <c r="C1155" s="8" t="s">
        <v>444</v>
      </c>
      <c r="D1155" s="38" t="s">
        <v>34</v>
      </c>
      <c r="E1155" s="8">
        <v>2017</v>
      </c>
      <c r="F1155" s="9">
        <v>7204786</v>
      </c>
      <c r="G1155" s="10">
        <v>3.26897213432273</v>
      </c>
      <c r="H1155" s="8">
        <v>1272</v>
      </c>
      <c r="I1155" s="8">
        <v>166</v>
      </c>
      <c r="J1155" s="8">
        <v>1438</v>
      </c>
      <c r="K1155" s="10">
        <v>6.8350668647845403</v>
      </c>
      <c r="L1155" s="11">
        <v>5010.2823365785798</v>
      </c>
      <c r="M1155" s="10">
        <v>-3.33794402447956</v>
      </c>
      <c r="N1155" s="8">
        <v>269</v>
      </c>
      <c r="O1155" s="10">
        <v>28.095238095238098</v>
      </c>
      <c r="P1155" s="8" t="s">
        <v>10</v>
      </c>
      <c r="Q1155" s="8" t="s">
        <v>10</v>
      </c>
      <c r="R1155" s="8" t="s">
        <v>10</v>
      </c>
      <c r="S1155" s="8" t="s">
        <v>10</v>
      </c>
      <c r="T1155" s="8">
        <v>4756</v>
      </c>
      <c r="U1155" s="10">
        <v>1.9288469781397299</v>
      </c>
      <c r="V1155" s="8">
        <v>837</v>
      </c>
      <c r="W1155" s="10">
        <v>3.5891089108910799</v>
      </c>
      <c r="X1155" s="8">
        <v>650</v>
      </c>
      <c r="Y1155" s="10">
        <v>23.8095238095238</v>
      </c>
      <c r="Z1155" s="8">
        <v>514</v>
      </c>
      <c r="AA1155" s="10">
        <v>21.2264150943396</v>
      </c>
      <c r="AB1155" s="8">
        <v>2414</v>
      </c>
      <c r="AC1155" s="10">
        <v>-16.499481148391599</v>
      </c>
      <c r="AD1155" s="8">
        <v>341</v>
      </c>
      <c r="AE1155" s="10">
        <v>1794.44444444444</v>
      </c>
    </row>
    <row r="1156" spans="1:31" x14ac:dyDescent="0.2">
      <c r="A1156" s="36" t="s">
        <v>77</v>
      </c>
      <c r="B1156" s="36" t="s">
        <v>443</v>
      </c>
      <c r="C1156" s="8" t="s">
        <v>444</v>
      </c>
      <c r="D1156" s="38" t="s">
        <v>34</v>
      </c>
      <c r="E1156" s="8">
        <v>2018</v>
      </c>
      <c r="F1156" s="9">
        <v>6994909</v>
      </c>
      <c r="G1156" s="10">
        <v>-2.9130219828874901</v>
      </c>
      <c r="H1156" s="8">
        <v>1295</v>
      </c>
      <c r="I1156" s="8">
        <v>129</v>
      </c>
      <c r="J1156" s="8">
        <v>1424</v>
      </c>
      <c r="K1156" s="10">
        <v>-0.97357440890125702</v>
      </c>
      <c r="L1156" s="11">
        <v>4912.15519662921</v>
      </c>
      <c r="M1156" s="10">
        <v>-1.9585151765394799</v>
      </c>
      <c r="N1156" s="8">
        <v>235</v>
      </c>
      <c r="O1156" s="10">
        <v>-12.639405204460999</v>
      </c>
      <c r="P1156" s="8" t="s">
        <v>10</v>
      </c>
      <c r="Q1156" s="8" t="s">
        <v>10</v>
      </c>
      <c r="R1156" s="8" t="s">
        <v>10</v>
      </c>
      <c r="S1156" s="8" t="s">
        <v>10</v>
      </c>
      <c r="T1156" s="8">
        <v>5057</v>
      </c>
      <c r="U1156" s="10">
        <v>6.3288477712363198</v>
      </c>
      <c r="V1156" s="8">
        <v>859</v>
      </c>
      <c r="W1156" s="10">
        <v>2.6284348864994</v>
      </c>
      <c r="X1156" s="8">
        <v>609</v>
      </c>
      <c r="Y1156" s="10">
        <v>-6.3076923076923004</v>
      </c>
      <c r="Z1156" s="8">
        <v>474</v>
      </c>
      <c r="AA1156" s="10">
        <v>-7.7821011673151697</v>
      </c>
      <c r="AB1156" s="8">
        <v>2753</v>
      </c>
      <c r="AC1156" s="10">
        <v>14.043082021541</v>
      </c>
      <c r="AD1156" s="8">
        <v>362</v>
      </c>
      <c r="AE1156" s="10">
        <v>6.1583577712609898</v>
      </c>
    </row>
    <row r="1157" spans="1:31" x14ac:dyDescent="0.2">
      <c r="A1157" s="36" t="s">
        <v>77</v>
      </c>
      <c r="B1157" s="36" t="s">
        <v>443</v>
      </c>
      <c r="C1157" s="8" t="s">
        <v>444</v>
      </c>
      <c r="D1157" s="38" t="s">
        <v>34</v>
      </c>
      <c r="E1157" s="8">
        <v>2019</v>
      </c>
      <c r="F1157" s="9">
        <v>6806892</v>
      </c>
      <c r="G1157" s="10">
        <v>-2.6879120228726299</v>
      </c>
      <c r="H1157" s="8">
        <v>1262</v>
      </c>
      <c r="I1157" s="8">
        <v>317</v>
      </c>
      <c r="J1157" s="8">
        <v>1579</v>
      </c>
      <c r="K1157" s="10">
        <v>10.884831460674199</v>
      </c>
      <c r="L1157" s="11">
        <v>4310.8879037365396</v>
      </c>
      <c r="M1157" s="10">
        <v>-12.240396909797701</v>
      </c>
      <c r="N1157" s="8">
        <v>456</v>
      </c>
      <c r="O1157" s="10">
        <v>94.042553191489304</v>
      </c>
      <c r="P1157" s="8" t="s">
        <v>10</v>
      </c>
      <c r="Q1157" s="8" t="s">
        <v>10</v>
      </c>
      <c r="R1157" s="8" t="s">
        <v>10</v>
      </c>
      <c r="S1157" s="8" t="s">
        <v>10</v>
      </c>
      <c r="T1157" s="8">
        <v>4936</v>
      </c>
      <c r="U1157" s="10">
        <v>-2.3927229582756602</v>
      </c>
      <c r="V1157" s="8">
        <v>828</v>
      </c>
      <c r="W1157" s="10">
        <v>-3.60884749708964</v>
      </c>
      <c r="X1157" s="8">
        <v>577</v>
      </c>
      <c r="Y1157" s="10">
        <v>-5.2545155993431898</v>
      </c>
      <c r="Z1157" s="8">
        <v>304</v>
      </c>
      <c r="AA1157" s="10">
        <v>-35.864978902953602</v>
      </c>
      <c r="AB1157" s="8">
        <v>2676</v>
      </c>
      <c r="AC1157" s="10">
        <v>-2.7969487831456599</v>
      </c>
      <c r="AD1157" s="8">
        <v>551</v>
      </c>
      <c r="AE1157" s="10">
        <v>52.209944751381201</v>
      </c>
    </row>
    <row r="1158" spans="1:31" x14ac:dyDescent="0.2">
      <c r="A1158" s="36" t="s">
        <v>77</v>
      </c>
      <c r="B1158" s="36" t="s">
        <v>443</v>
      </c>
      <c r="C1158" s="8" t="s">
        <v>444</v>
      </c>
      <c r="D1158" s="38" t="s">
        <v>34</v>
      </c>
      <c r="E1158" s="8">
        <v>2020</v>
      </c>
      <c r="F1158" s="9">
        <v>7230176</v>
      </c>
      <c r="G1158" s="10">
        <v>6.2184621116362599</v>
      </c>
      <c r="H1158" s="8">
        <v>1292</v>
      </c>
      <c r="I1158" s="8">
        <v>338</v>
      </c>
      <c r="J1158" s="8">
        <v>1630</v>
      </c>
      <c r="K1158" s="10">
        <v>3.2298923369221</v>
      </c>
      <c r="L1158" s="11">
        <v>4435.6907975460099</v>
      </c>
      <c r="M1158" s="10">
        <v>2.8950623768550199</v>
      </c>
      <c r="N1158" s="8">
        <v>417</v>
      </c>
      <c r="O1158" s="10">
        <v>-8.5526315789473699</v>
      </c>
      <c r="P1158" s="8" t="s">
        <v>10</v>
      </c>
      <c r="Q1158" s="8" t="s">
        <v>10</v>
      </c>
      <c r="R1158" s="8" t="s">
        <v>10</v>
      </c>
      <c r="S1158" s="8" t="s">
        <v>10</v>
      </c>
      <c r="T1158" s="8">
        <v>5576</v>
      </c>
      <c r="U1158" s="10">
        <v>12.965964343597999</v>
      </c>
      <c r="V1158" s="8">
        <v>982</v>
      </c>
      <c r="W1158" s="10">
        <v>18.599033816425099</v>
      </c>
      <c r="X1158" s="8">
        <v>673</v>
      </c>
      <c r="Y1158" s="10">
        <v>16.637781629116098</v>
      </c>
      <c r="Z1158" s="8">
        <v>461</v>
      </c>
      <c r="AA1158" s="10">
        <v>51.644736842105303</v>
      </c>
      <c r="AB1158" s="8">
        <v>2835</v>
      </c>
      <c r="AC1158" s="10">
        <v>5.94170403587444</v>
      </c>
      <c r="AD1158" s="8">
        <v>625</v>
      </c>
      <c r="AE1158" s="10">
        <v>13.430127041742301</v>
      </c>
    </row>
    <row r="1159" spans="1:31" x14ac:dyDescent="0.2">
      <c r="A1159" s="17" t="s">
        <v>64</v>
      </c>
      <c r="B1159" s="17" t="s">
        <v>441</v>
      </c>
      <c r="C1159" s="4" t="s">
        <v>442</v>
      </c>
      <c r="D1159" s="37" t="s">
        <v>34</v>
      </c>
      <c r="E1159" s="4">
        <v>2015</v>
      </c>
      <c r="F1159" s="5">
        <v>1929728</v>
      </c>
      <c r="G1159" s="6" t="s">
        <v>10</v>
      </c>
      <c r="H1159" s="4">
        <v>429</v>
      </c>
      <c r="I1159" s="4">
        <v>22</v>
      </c>
      <c r="J1159" s="4">
        <v>451</v>
      </c>
      <c r="K1159" s="6" t="s">
        <v>10</v>
      </c>
      <c r="L1159" s="7">
        <v>4278.7760532150796</v>
      </c>
      <c r="M1159" s="6" t="s">
        <v>10</v>
      </c>
      <c r="N1159" s="4">
        <v>69</v>
      </c>
      <c r="O1159" s="6" t="s">
        <v>10</v>
      </c>
      <c r="P1159" s="4" t="s">
        <v>10</v>
      </c>
      <c r="Q1159" s="4" t="s">
        <v>10</v>
      </c>
      <c r="R1159" s="4" t="s">
        <v>10</v>
      </c>
      <c r="S1159" s="4" t="s">
        <v>10</v>
      </c>
      <c r="T1159" s="4">
        <v>1023</v>
      </c>
      <c r="U1159" s="6" t="s">
        <v>10</v>
      </c>
      <c r="V1159" s="4">
        <v>246</v>
      </c>
      <c r="W1159" s="6" t="s">
        <v>10</v>
      </c>
      <c r="X1159" s="4">
        <v>221</v>
      </c>
      <c r="Y1159" s="6" t="s">
        <v>10</v>
      </c>
      <c r="Z1159" s="4">
        <v>34</v>
      </c>
      <c r="AA1159" s="6" t="s">
        <v>10</v>
      </c>
      <c r="AB1159" s="4">
        <v>439</v>
      </c>
      <c r="AC1159" s="6" t="s">
        <v>10</v>
      </c>
      <c r="AD1159" s="4">
        <v>83</v>
      </c>
      <c r="AE1159" s="6" t="s">
        <v>10</v>
      </c>
    </row>
    <row r="1160" spans="1:31" x14ac:dyDescent="0.2">
      <c r="A1160" s="36" t="s">
        <v>64</v>
      </c>
      <c r="B1160" s="36" t="s">
        <v>441</v>
      </c>
      <c r="C1160" s="8" t="s">
        <v>442</v>
      </c>
      <c r="D1160" s="38" t="s">
        <v>34</v>
      </c>
      <c r="E1160" s="8">
        <v>2016</v>
      </c>
      <c r="F1160" s="9">
        <v>2130652</v>
      </c>
      <c r="G1160" s="10">
        <v>10.4120373441231</v>
      </c>
      <c r="H1160" s="8">
        <v>409</v>
      </c>
      <c r="I1160" s="8">
        <v>14</v>
      </c>
      <c r="J1160" s="8">
        <v>423</v>
      </c>
      <c r="K1160" s="10">
        <v>-6.2084257206208502</v>
      </c>
      <c r="L1160" s="11">
        <v>5037.0023640661902</v>
      </c>
      <c r="M1160" s="10">
        <v>17.720635560755401</v>
      </c>
      <c r="N1160" s="8">
        <v>35</v>
      </c>
      <c r="O1160" s="10">
        <v>-49.2753623188406</v>
      </c>
      <c r="P1160" s="8" t="s">
        <v>10</v>
      </c>
      <c r="Q1160" s="8" t="s">
        <v>10</v>
      </c>
      <c r="R1160" s="8" t="s">
        <v>10</v>
      </c>
      <c r="S1160" s="8" t="s">
        <v>10</v>
      </c>
      <c r="T1160" s="8">
        <v>1185</v>
      </c>
      <c r="U1160" s="10">
        <v>15.8357771260997</v>
      </c>
      <c r="V1160" s="8">
        <v>250</v>
      </c>
      <c r="W1160" s="10">
        <v>1.62601626016261</v>
      </c>
      <c r="X1160" s="8">
        <v>241</v>
      </c>
      <c r="Y1160" s="10">
        <v>9.0497737556560995</v>
      </c>
      <c r="Z1160" s="8">
        <v>84</v>
      </c>
      <c r="AA1160" s="10">
        <v>147.058823529412</v>
      </c>
      <c r="AB1160" s="8">
        <v>422</v>
      </c>
      <c r="AC1160" s="10">
        <v>-3.8724373576309801</v>
      </c>
      <c r="AD1160" s="8">
        <v>188</v>
      </c>
      <c r="AE1160" s="10">
        <v>126.506024096386</v>
      </c>
    </row>
    <row r="1161" spans="1:31" x14ac:dyDescent="0.2">
      <c r="A1161" s="36" t="s">
        <v>64</v>
      </c>
      <c r="B1161" s="36" t="s">
        <v>441</v>
      </c>
      <c r="C1161" s="8" t="s">
        <v>442</v>
      </c>
      <c r="D1161" s="38" t="s">
        <v>34</v>
      </c>
      <c r="E1161" s="8">
        <v>2017</v>
      </c>
      <c r="F1161" s="9">
        <v>2196280</v>
      </c>
      <c r="G1161" s="10">
        <v>3.08018390614704</v>
      </c>
      <c r="H1161" s="8">
        <v>495</v>
      </c>
      <c r="I1161" s="8">
        <v>57</v>
      </c>
      <c r="J1161" s="8">
        <v>552</v>
      </c>
      <c r="K1161" s="10">
        <v>30.496453900709199</v>
      </c>
      <c r="L1161" s="11">
        <v>3978.7681159420299</v>
      </c>
      <c r="M1161" s="10">
        <v>-21.009206898006902</v>
      </c>
      <c r="N1161" s="8">
        <v>38</v>
      </c>
      <c r="O1161" s="10">
        <v>8.5714285714285605</v>
      </c>
      <c r="P1161" s="8" t="s">
        <v>10</v>
      </c>
      <c r="Q1161" s="8" t="s">
        <v>10</v>
      </c>
      <c r="R1161" s="8" t="s">
        <v>10</v>
      </c>
      <c r="S1161" s="8" t="s">
        <v>10</v>
      </c>
      <c r="T1161" s="8">
        <v>1303</v>
      </c>
      <c r="U1161" s="10">
        <v>9.9578059071729896</v>
      </c>
      <c r="V1161" s="8">
        <v>182</v>
      </c>
      <c r="W1161" s="10">
        <v>-27.2</v>
      </c>
      <c r="X1161" s="8">
        <v>320</v>
      </c>
      <c r="Y1161" s="10">
        <v>32.7800829875519</v>
      </c>
      <c r="Z1161" s="8">
        <v>62</v>
      </c>
      <c r="AA1161" s="10">
        <v>-26.1904761904762</v>
      </c>
      <c r="AB1161" s="8">
        <v>533</v>
      </c>
      <c r="AC1161" s="10">
        <v>26.303317535544998</v>
      </c>
      <c r="AD1161" s="8">
        <v>206</v>
      </c>
      <c r="AE1161" s="10">
        <v>9.5744680851063801</v>
      </c>
    </row>
    <row r="1162" spans="1:31" x14ac:dyDescent="0.2">
      <c r="A1162" s="36" t="s">
        <v>64</v>
      </c>
      <c r="B1162" s="36" t="s">
        <v>441</v>
      </c>
      <c r="C1162" s="8" t="s">
        <v>442</v>
      </c>
      <c r="D1162" s="38" t="s">
        <v>34</v>
      </c>
      <c r="E1162" s="8">
        <v>2018</v>
      </c>
      <c r="F1162" s="9">
        <v>2230636</v>
      </c>
      <c r="G1162" s="10">
        <v>1.5642814213123999</v>
      </c>
      <c r="H1162" s="8">
        <v>431</v>
      </c>
      <c r="I1162" s="8">
        <v>66</v>
      </c>
      <c r="J1162" s="8">
        <v>497</v>
      </c>
      <c r="K1162" s="10">
        <v>-9.9637681159420293</v>
      </c>
      <c r="L1162" s="11">
        <v>4488.20120724346</v>
      </c>
      <c r="M1162" s="10">
        <v>12.803789425683</v>
      </c>
      <c r="N1162" s="8">
        <v>32</v>
      </c>
      <c r="O1162" s="10">
        <v>-15.789473684210501</v>
      </c>
      <c r="P1162" s="8" t="s">
        <v>10</v>
      </c>
      <c r="Q1162" s="8" t="s">
        <v>10</v>
      </c>
      <c r="R1162" s="8" t="s">
        <v>10</v>
      </c>
      <c r="S1162" s="8" t="s">
        <v>10</v>
      </c>
      <c r="T1162" s="8">
        <v>1444</v>
      </c>
      <c r="U1162" s="10">
        <v>10.8211818879509</v>
      </c>
      <c r="V1162" s="8">
        <v>195</v>
      </c>
      <c r="W1162" s="10">
        <v>7.1428571428571397</v>
      </c>
      <c r="X1162" s="8">
        <v>327</v>
      </c>
      <c r="Y1162" s="10">
        <v>2.1875000000000102</v>
      </c>
      <c r="Z1162" s="8">
        <v>162</v>
      </c>
      <c r="AA1162" s="10">
        <v>161.29032258064501</v>
      </c>
      <c r="AB1162" s="8">
        <v>400</v>
      </c>
      <c r="AC1162" s="10">
        <v>-24.953095684802999</v>
      </c>
      <c r="AD1162" s="8">
        <v>360</v>
      </c>
      <c r="AE1162" s="10">
        <v>74.757281553398002</v>
      </c>
    </row>
    <row r="1163" spans="1:31" x14ac:dyDescent="0.2">
      <c r="A1163" s="36" t="s">
        <v>64</v>
      </c>
      <c r="B1163" s="36" t="s">
        <v>441</v>
      </c>
      <c r="C1163" s="8" t="s">
        <v>442</v>
      </c>
      <c r="D1163" s="38" t="s">
        <v>34</v>
      </c>
      <c r="E1163" s="8">
        <v>2019</v>
      </c>
      <c r="F1163" s="9">
        <v>2311541</v>
      </c>
      <c r="G1163" s="10">
        <v>3.6269924810681702</v>
      </c>
      <c r="H1163" s="8">
        <v>394</v>
      </c>
      <c r="I1163" s="8">
        <v>58</v>
      </c>
      <c r="J1163" s="8">
        <v>452</v>
      </c>
      <c r="K1163" s="10">
        <v>-9.0543259557344093</v>
      </c>
      <c r="L1163" s="11">
        <v>5114.0287610619498</v>
      </c>
      <c r="M1163" s="10">
        <v>13.943839077634699</v>
      </c>
      <c r="N1163" s="8">
        <v>46</v>
      </c>
      <c r="O1163" s="10">
        <v>43.75</v>
      </c>
      <c r="P1163" s="8" t="s">
        <v>10</v>
      </c>
      <c r="Q1163" s="8" t="s">
        <v>10</v>
      </c>
      <c r="R1163" s="8" t="s">
        <v>10</v>
      </c>
      <c r="S1163" s="8" t="s">
        <v>10</v>
      </c>
      <c r="T1163" s="8">
        <v>1329</v>
      </c>
      <c r="U1163" s="10">
        <v>-7.9639889196675897</v>
      </c>
      <c r="V1163" s="8">
        <v>201</v>
      </c>
      <c r="W1163" s="10">
        <v>3.07692307692307</v>
      </c>
      <c r="X1163" s="8">
        <v>256</v>
      </c>
      <c r="Y1163" s="10">
        <v>-21.712538226299699</v>
      </c>
      <c r="Z1163" s="8">
        <v>143</v>
      </c>
      <c r="AA1163" s="10">
        <v>-11.728395061728399</v>
      </c>
      <c r="AB1163" s="8">
        <v>306</v>
      </c>
      <c r="AC1163" s="10">
        <v>-23.5</v>
      </c>
      <c r="AD1163" s="8">
        <v>423</v>
      </c>
      <c r="AE1163" s="10">
        <v>17.5</v>
      </c>
    </row>
    <row r="1164" spans="1:31" x14ac:dyDescent="0.2">
      <c r="A1164" s="36" t="s">
        <v>64</v>
      </c>
      <c r="B1164" s="36" t="s">
        <v>441</v>
      </c>
      <c r="C1164" s="8" t="s">
        <v>442</v>
      </c>
      <c r="D1164" s="38" t="s">
        <v>34</v>
      </c>
      <c r="E1164" s="8">
        <v>2020</v>
      </c>
      <c r="F1164" s="9">
        <v>2356489</v>
      </c>
      <c r="G1164" s="10">
        <v>1.94450368823222</v>
      </c>
      <c r="H1164" s="8">
        <v>393</v>
      </c>
      <c r="I1164" s="8">
        <v>66</v>
      </c>
      <c r="J1164" s="8">
        <v>459</v>
      </c>
      <c r="K1164" s="10">
        <v>1.54867256637168</v>
      </c>
      <c r="L1164" s="11">
        <v>5133.9629629629599</v>
      </c>
      <c r="M1164" s="10">
        <v>0.38979448165785702</v>
      </c>
      <c r="N1164" s="8">
        <v>79</v>
      </c>
      <c r="O1164" s="10">
        <v>71.739130434782595</v>
      </c>
      <c r="P1164" s="8" t="s">
        <v>10</v>
      </c>
      <c r="Q1164" s="8" t="s">
        <v>10</v>
      </c>
      <c r="R1164" s="8" t="s">
        <v>10</v>
      </c>
      <c r="S1164" s="8" t="s">
        <v>10</v>
      </c>
      <c r="T1164" s="8">
        <v>1428</v>
      </c>
      <c r="U1164" s="10">
        <v>7.4492099322799099</v>
      </c>
      <c r="V1164" s="8">
        <v>212</v>
      </c>
      <c r="W1164" s="10">
        <v>5.47263681592041</v>
      </c>
      <c r="X1164" s="8">
        <v>205</v>
      </c>
      <c r="Y1164" s="10">
        <v>-19.921875</v>
      </c>
      <c r="Z1164" s="8">
        <v>128</v>
      </c>
      <c r="AA1164" s="10">
        <v>-10.489510489510501</v>
      </c>
      <c r="AB1164" s="8">
        <v>302</v>
      </c>
      <c r="AC1164" s="10">
        <v>-1.3071895424836599</v>
      </c>
      <c r="AD1164" s="8">
        <v>581</v>
      </c>
      <c r="AE1164" s="10">
        <v>37.352245862884203</v>
      </c>
    </row>
    <row r="1165" spans="1:31" x14ac:dyDescent="0.2">
      <c r="A1165" s="17" t="s">
        <v>70</v>
      </c>
      <c r="B1165" s="17" t="s">
        <v>439</v>
      </c>
      <c r="C1165" s="4" t="s">
        <v>440</v>
      </c>
      <c r="D1165" s="37" t="s">
        <v>34</v>
      </c>
      <c r="E1165" s="4">
        <v>2015</v>
      </c>
      <c r="F1165" s="5">
        <v>3758883</v>
      </c>
      <c r="G1165" s="6" t="s">
        <v>10</v>
      </c>
      <c r="H1165" s="4">
        <v>428</v>
      </c>
      <c r="I1165" s="4">
        <v>180</v>
      </c>
      <c r="J1165" s="4">
        <v>608</v>
      </c>
      <c r="K1165" s="6" t="s">
        <v>10</v>
      </c>
      <c r="L1165" s="7">
        <v>6182.3733552631602</v>
      </c>
      <c r="M1165" s="6" t="s">
        <v>10</v>
      </c>
      <c r="N1165" s="4">
        <v>64</v>
      </c>
      <c r="O1165" s="6" t="s">
        <v>10</v>
      </c>
      <c r="P1165" s="4" t="s">
        <v>10</v>
      </c>
      <c r="Q1165" s="4" t="s">
        <v>10</v>
      </c>
      <c r="R1165" s="4" t="s">
        <v>10</v>
      </c>
      <c r="S1165" s="4" t="s">
        <v>10</v>
      </c>
      <c r="T1165" s="4">
        <v>1314</v>
      </c>
      <c r="U1165" s="6" t="s">
        <v>10</v>
      </c>
      <c r="V1165" s="4">
        <v>264</v>
      </c>
      <c r="W1165" s="6" t="s">
        <v>10</v>
      </c>
      <c r="X1165" s="4">
        <v>142</v>
      </c>
      <c r="Y1165" s="6" t="s">
        <v>10</v>
      </c>
      <c r="Z1165" s="4">
        <v>190</v>
      </c>
      <c r="AA1165" s="6" t="s">
        <v>10</v>
      </c>
      <c r="AB1165" s="4">
        <v>718</v>
      </c>
      <c r="AC1165" s="6" t="s">
        <v>10</v>
      </c>
      <c r="AD1165" s="4">
        <v>0</v>
      </c>
      <c r="AE1165" s="6" t="s">
        <v>10</v>
      </c>
    </row>
    <row r="1166" spans="1:31" x14ac:dyDescent="0.2">
      <c r="A1166" s="36" t="s">
        <v>70</v>
      </c>
      <c r="B1166" s="36" t="s">
        <v>439</v>
      </c>
      <c r="C1166" s="8" t="s">
        <v>440</v>
      </c>
      <c r="D1166" s="38" t="s">
        <v>34</v>
      </c>
      <c r="E1166" s="8">
        <v>2016</v>
      </c>
      <c r="F1166" s="9">
        <v>3775053</v>
      </c>
      <c r="G1166" s="10">
        <v>0.43018098727734</v>
      </c>
      <c r="H1166" s="8">
        <v>411</v>
      </c>
      <c r="I1166" s="8">
        <v>207</v>
      </c>
      <c r="J1166" s="8">
        <v>618</v>
      </c>
      <c r="K1166" s="10">
        <v>1.6447368421052699</v>
      </c>
      <c r="L1166" s="11">
        <v>6108.5</v>
      </c>
      <c r="M1166" s="10">
        <v>-1.1949028474682499</v>
      </c>
      <c r="N1166" s="8">
        <v>57</v>
      </c>
      <c r="O1166" s="10">
        <v>-10.9375</v>
      </c>
      <c r="P1166" s="8" t="s">
        <v>10</v>
      </c>
      <c r="Q1166" s="8" t="s">
        <v>10</v>
      </c>
      <c r="R1166" s="8" t="s">
        <v>10</v>
      </c>
      <c r="S1166" s="8" t="s">
        <v>10</v>
      </c>
      <c r="T1166" s="8">
        <v>1456</v>
      </c>
      <c r="U1166" s="10">
        <v>10.806697108067</v>
      </c>
      <c r="V1166" s="8">
        <v>289</v>
      </c>
      <c r="W1166" s="10">
        <v>9.4696969696969706</v>
      </c>
      <c r="X1166" s="8">
        <v>201</v>
      </c>
      <c r="Y1166" s="10">
        <v>41.549295774647902</v>
      </c>
      <c r="Z1166" s="8">
        <v>260</v>
      </c>
      <c r="AA1166" s="10">
        <v>36.842105263157897</v>
      </c>
      <c r="AB1166" s="8">
        <v>692</v>
      </c>
      <c r="AC1166" s="10">
        <v>-3.6211699164345399</v>
      </c>
      <c r="AD1166" s="8">
        <v>14</v>
      </c>
      <c r="AE1166" s="10" t="s">
        <v>67</v>
      </c>
    </row>
    <row r="1167" spans="1:31" x14ac:dyDescent="0.2">
      <c r="A1167" s="36" t="s">
        <v>70</v>
      </c>
      <c r="B1167" s="36" t="s">
        <v>439</v>
      </c>
      <c r="C1167" s="8" t="s">
        <v>440</v>
      </c>
      <c r="D1167" s="38" t="s">
        <v>34</v>
      </c>
      <c r="E1167" s="8">
        <v>2017</v>
      </c>
      <c r="F1167" s="9">
        <v>3929541</v>
      </c>
      <c r="G1167" s="10">
        <v>4.0923398956253001</v>
      </c>
      <c r="H1167" s="8">
        <v>434</v>
      </c>
      <c r="I1167" s="8">
        <v>110</v>
      </c>
      <c r="J1167" s="8">
        <v>544</v>
      </c>
      <c r="K1167" s="10">
        <v>-11.9741100323625</v>
      </c>
      <c r="L1167" s="11">
        <v>7223.4209558823504</v>
      </c>
      <c r="M1167" s="10">
        <v>18.251959660839098</v>
      </c>
      <c r="N1167" s="8">
        <v>74</v>
      </c>
      <c r="O1167" s="10">
        <v>29.824561403508799</v>
      </c>
      <c r="P1167" s="8" t="s">
        <v>10</v>
      </c>
      <c r="Q1167" s="8" t="s">
        <v>10</v>
      </c>
      <c r="R1167" s="8" t="s">
        <v>10</v>
      </c>
      <c r="S1167" s="8" t="s">
        <v>10</v>
      </c>
      <c r="T1167" s="8">
        <v>1484</v>
      </c>
      <c r="U1167" s="10">
        <v>1.92307692307692</v>
      </c>
      <c r="V1167" s="8">
        <v>296</v>
      </c>
      <c r="W1167" s="10">
        <v>2.4221453287197199</v>
      </c>
      <c r="X1167" s="8">
        <v>126</v>
      </c>
      <c r="Y1167" s="10">
        <v>-37.313432835820898</v>
      </c>
      <c r="Z1167" s="8">
        <v>333</v>
      </c>
      <c r="AA1167" s="10">
        <v>28.076923076923102</v>
      </c>
      <c r="AB1167" s="8">
        <v>729</v>
      </c>
      <c r="AC1167" s="10">
        <v>5.3468208092485501</v>
      </c>
      <c r="AD1167" s="8">
        <v>0</v>
      </c>
      <c r="AE1167" s="10">
        <v>-100</v>
      </c>
    </row>
    <row r="1168" spans="1:31" x14ac:dyDescent="0.2">
      <c r="A1168" s="36" t="s">
        <v>70</v>
      </c>
      <c r="B1168" s="36" t="s">
        <v>439</v>
      </c>
      <c r="C1168" s="8" t="s">
        <v>440</v>
      </c>
      <c r="D1168" s="38" t="s">
        <v>34</v>
      </c>
      <c r="E1168" s="8">
        <v>2018</v>
      </c>
      <c r="F1168" s="9">
        <v>3868141</v>
      </c>
      <c r="G1168" s="10">
        <v>-1.56252346011914</v>
      </c>
      <c r="H1168" s="8">
        <v>413</v>
      </c>
      <c r="I1168" s="8">
        <v>212</v>
      </c>
      <c r="J1168" s="8">
        <v>625</v>
      </c>
      <c r="K1168" s="10">
        <v>14.889705882352899</v>
      </c>
      <c r="L1168" s="11">
        <v>6189.0255999999999</v>
      </c>
      <c r="M1168" s="10">
        <v>-14.320020419687699</v>
      </c>
      <c r="N1168" s="8">
        <v>78</v>
      </c>
      <c r="O1168" s="10">
        <v>5.4054054054053902</v>
      </c>
      <c r="P1168" s="8" t="s">
        <v>10</v>
      </c>
      <c r="Q1168" s="8" t="s">
        <v>10</v>
      </c>
      <c r="R1168" s="8" t="s">
        <v>10</v>
      </c>
      <c r="S1168" s="8" t="s">
        <v>10</v>
      </c>
      <c r="T1168" s="8">
        <v>1421</v>
      </c>
      <c r="U1168" s="10">
        <v>-4.24528301886793</v>
      </c>
      <c r="V1168" s="8">
        <v>296</v>
      </c>
      <c r="W1168" s="10">
        <v>0</v>
      </c>
      <c r="X1168" s="8">
        <v>112</v>
      </c>
      <c r="Y1168" s="10">
        <v>-11.1111111111111</v>
      </c>
      <c r="Z1168" s="8">
        <v>249</v>
      </c>
      <c r="AA1168" s="10">
        <v>-25.225225225225198</v>
      </c>
      <c r="AB1168" s="8">
        <v>764</v>
      </c>
      <c r="AC1168" s="10">
        <v>4.8010973936899903</v>
      </c>
      <c r="AD1168" s="8">
        <v>0</v>
      </c>
      <c r="AE1168" s="10" t="s">
        <v>10</v>
      </c>
    </row>
    <row r="1169" spans="1:31" x14ac:dyDescent="0.2">
      <c r="A1169" s="36" t="s">
        <v>70</v>
      </c>
      <c r="B1169" s="36" t="s">
        <v>439</v>
      </c>
      <c r="C1169" s="8" t="s">
        <v>440</v>
      </c>
      <c r="D1169" s="38" t="s">
        <v>34</v>
      </c>
      <c r="E1169" s="8">
        <v>2019</v>
      </c>
      <c r="F1169" s="9">
        <v>4020020</v>
      </c>
      <c r="G1169" s="10">
        <v>3.9264080600991602</v>
      </c>
      <c r="H1169" s="8">
        <v>450</v>
      </c>
      <c r="I1169" s="8">
        <v>236</v>
      </c>
      <c r="J1169" s="8">
        <v>686</v>
      </c>
      <c r="K1169" s="10">
        <v>9.7599999999999891</v>
      </c>
      <c r="L1169" s="11">
        <v>5860.0874635568498</v>
      </c>
      <c r="M1169" s="10">
        <v>-5.3148614612799197</v>
      </c>
      <c r="N1169" s="8">
        <v>130</v>
      </c>
      <c r="O1169" s="10">
        <v>66.6666666666667</v>
      </c>
      <c r="P1169" s="8" t="s">
        <v>10</v>
      </c>
      <c r="Q1169" s="8" t="s">
        <v>10</v>
      </c>
      <c r="R1169" s="8" t="s">
        <v>10</v>
      </c>
      <c r="S1169" s="8" t="s">
        <v>10</v>
      </c>
      <c r="T1169" s="8">
        <v>1931</v>
      </c>
      <c r="U1169" s="10">
        <v>35.890218156228002</v>
      </c>
      <c r="V1169" s="8">
        <v>293</v>
      </c>
      <c r="W1169" s="10">
        <v>-1.01351351351351</v>
      </c>
      <c r="X1169" s="8">
        <v>104</v>
      </c>
      <c r="Y1169" s="10">
        <v>-7.1428571428571397</v>
      </c>
      <c r="Z1169" s="8">
        <v>298</v>
      </c>
      <c r="AA1169" s="10">
        <v>19.6787148594378</v>
      </c>
      <c r="AB1169" s="8">
        <v>1074</v>
      </c>
      <c r="AC1169" s="10">
        <v>40.575916230366502</v>
      </c>
      <c r="AD1169" s="8">
        <v>162</v>
      </c>
      <c r="AE1169" s="10" t="s">
        <v>67</v>
      </c>
    </row>
    <row r="1170" spans="1:31" x14ac:dyDescent="0.2">
      <c r="A1170" s="36" t="s">
        <v>70</v>
      </c>
      <c r="B1170" s="36" t="s">
        <v>439</v>
      </c>
      <c r="C1170" s="8" t="s">
        <v>440</v>
      </c>
      <c r="D1170" s="38" t="s">
        <v>34</v>
      </c>
      <c r="E1170" s="8">
        <v>2020</v>
      </c>
      <c r="F1170" s="9">
        <v>4412852</v>
      </c>
      <c r="G1170" s="10">
        <v>9.7718916821309296</v>
      </c>
      <c r="H1170" s="8">
        <v>415</v>
      </c>
      <c r="I1170" s="8">
        <v>146</v>
      </c>
      <c r="J1170" s="8">
        <v>561</v>
      </c>
      <c r="K1170" s="10">
        <v>-18.221574344023299</v>
      </c>
      <c r="L1170" s="11">
        <v>7866.0463458110498</v>
      </c>
      <c r="M1170" s="10">
        <v>34.2308693296646</v>
      </c>
      <c r="N1170" s="8">
        <v>115</v>
      </c>
      <c r="O1170" s="10">
        <v>-11.538461538461499</v>
      </c>
      <c r="P1170" s="8" t="s">
        <v>10</v>
      </c>
      <c r="Q1170" s="8" t="s">
        <v>10</v>
      </c>
      <c r="R1170" s="8" t="s">
        <v>10</v>
      </c>
      <c r="S1170" s="8" t="s">
        <v>10</v>
      </c>
      <c r="T1170" s="8">
        <v>1821</v>
      </c>
      <c r="U1170" s="10">
        <v>-5.6965302951838401</v>
      </c>
      <c r="V1170" s="8">
        <v>336</v>
      </c>
      <c r="W1170" s="10">
        <v>14.675767918088701</v>
      </c>
      <c r="X1170" s="8">
        <v>92</v>
      </c>
      <c r="Y1170" s="10">
        <v>-11.538461538461499</v>
      </c>
      <c r="Z1170" s="8">
        <v>277</v>
      </c>
      <c r="AA1170" s="10">
        <v>-7.0469798657718101</v>
      </c>
      <c r="AB1170" s="8">
        <v>955</v>
      </c>
      <c r="AC1170" s="10">
        <v>-11.0800744878957</v>
      </c>
      <c r="AD1170" s="8">
        <v>161</v>
      </c>
      <c r="AE1170" s="10">
        <v>-0.61728395061728702</v>
      </c>
    </row>
    <row r="1171" spans="1:31" x14ac:dyDescent="0.2">
      <c r="A1171" s="17" t="s">
        <v>64</v>
      </c>
      <c r="B1171" s="17" t="s">
        <v>437</v>
      </c>
      <c r="C1171" s="4" t="s">
        <v>438</v>
      </c>
      <c r="D1171" s="37" t="s">
        <v>34</v>
      </c>
      <c r="E1171" s="4">
        <v>2015</v>
      </c>
      <c r="F1171" s="5">
        <v>442121</v>
      </c>
      <c r="G1171" s="6" t="s">
        <v>10</v>
      </c>
      <c r="H1171" s="4">
        <v>45</v>
      </c>
      <c r="I1171" s="4">
        <v>23</v>
      </c>
      <c r="J1171" s="4">
        <v>68</v>
      </c>
      <c r="K1171" s="6" t="s">
        <v>10</v>
      </c>
      <c r="L1171" s="7">
        <v>6501.7794117647099</v>
      </c>
      <c r="M1171" s="6" t="s">
        <v>10</v>
      </c>
      <c r="N1171" s="4">
        <v>18</v>
      </c>
      <c r="O1171" s="6" t="s">
        <v>10</v>
      </c>
      <c r="P1171" s="4" t="s">
        <v>10</v>
      </c>
      <c r="Q1171" s="4" t="s">
        <v>10</v>
      </c>
      <c r="R1171" s="4" t="s">
        <v>10</v>
      </c>
      <c r="S1171" s="4" t="s">
        <v>10</v>
      </c>
      <c r="T1171" s="4">
        <v>288</v>
      </c>
      <c r="U1171" s="6" t="s">
        <v>10</v>
      </c>
      <c r="V1171" s="4">
        <v>18</v>
      </c>
      <c r="W1171" s="6" t="s">
        <v>10</v>
      </c>
      <c r="X1171" s="4">
        <v>50</v>
      </c>
      <c r="Y1171" s="6" t="s">
        <v>10</v>
      </c>
      <c r="Z1171" s="4">
        <v>61</v>
      </c>
      <c r="AA1171" s="6" t="s">
        <v>10</v>
      </c>
      <c r="AB1171" s="4">
        <v>159</v>
      </c>
      <c r="AC1171" s="6" t="s">
        <v>10</v>
      </c>
      <c r="AD1171" s="4">
        <v>0</v>
      </c>
      <c r="AE1171" s="6" t="s">
        <v>10</v>
      </c>
    </row>
    <row r="1172" spans="1:31" x14ac:dyDescent="0.2">
      <c r="A1172" s="36" t="s">
        <v>64</v>
      </c>
      <c r="B1172" s="36" t="s">
        <v>437</v>
      </c>
      <c r="C1172" s="8" t="s">
        <v>438</v>
      </c>
      <c r="D1172" s="38" t="s">
        <v>34</v>
      </c>
      <c r="E1172" s="8">
        <v>2016</v>
      </c>
      <c r="F1172" s="9">
        <v>441917</v>
      </c>
      <c r="G1172" s="10">
        <v>-4.6141214735329103E-2</v>
      </c>
      <c r="H1172" s="8">
        <v>60</v>
      </c>
      <c r="I1172" s="8">
        <v>17</v>
      </c>
      <c r="J1172" s="8">
        <v>77</v>
      </c>
      <c r="K1172" s="10">
        <v>13.235294117647101</v>
      </c>
      <c r="L1172" s="11">
        <v>5739.1818181818198</v>
      </c>
      <c r="M1172" s="10">
        <v>-11.729059774052001</v>
      </c>
      <c r="N1172" s="8">
        <v>2</v>
      </c>
      <c r="O1172" s="10">
        <v>-88.8888888888889</v>
      </c>
      <c r="P1172" s="8" t="s">
        <v>10</v>
      </c>
      <c r="Q1172" s="8" t="s">
        <v>10</v>
      </c>
      <c r="R1172" s="8" t="s">
        <v>10</v>
      </c>
      <c r="S1172" s="8" t="s">
        <v>10</v>
      </c>
      <c r="T1172" s="8">
        <v>289</v>
      </c>
      <c r="U1172" s="10">
        <v>0.34722222222223198</v>
      </c>
      <c r="V1172" s="8">
        <v>27</v>
      </c>
      <c r="W1172" s="10">
        <v>50</v>
      </c>
      <c r="X1172" s="8">
        <v>52</v>
      </c>
      <c r="Y1172" s="10">
        <v>4</v>
      </c>
      <c r="Z1172" s="8">
        <v>52</v>
      </c>
      <c r="AA1172" s="10">
        <v>-14.7540983606557</v>
      </c>
      <c r="AB1172" s="8">
        <v>158</v>
      </c>
      <c r="AC1172" s="10">
        <v>-0.62893081761006298</v>
      </c>
      <c r="AD1172" s="8">
        <v>0</v>
      </c>
      <c r="AE1172" s="10" t="s">
        <v>10</v>
      </c>
    </row>
    <row r="1173" spans="1:31" x14ac:dyDescent="0.2">
      <c r="A1173" s="36" t="s">
        <v>64</v>
      </c>
      <c r="B1173" s="36" t="s">
        <v>437</v>
      </c>
      <c r="C1173" s="8" t="s">
        <v>438</v>
      </c>
      <c r="D1173" s="38" t="s">
        <v>34</v>
      </c>
      <c r="E1173" s="8">
        <v>2017</v>
      </c>
      <c r="F1173" s="9">
        <v>444029</v>
      </c>
      <c r="G1173" s="10">
        <v>0.47791779904371401</v>
      </c>
      <c r="H1173" s="8">
        <v>58</v>
      </c>
      <c r="I1173" s="8">
        <v>41</v>
      </c>
      <c r="J1173" s="8">
        <v>99</v>
      </c>
      <c r="K1173" s="10">
        <v>28.571428571428601</v>
      </c>
      <c r="L1173" s="11">
        <v>4485.1414141414098</v>
      </c>
      <c r="M1173" s="10">
        <v>-21.8505083785215</v>
      </c>
      <c r="N1173" s="8">
        <v>8</v>
      </c>
      <c r="O1173" s="10">
        <v>300</v>
      </c>
      <c r="P1173" s="8" t="s">
        <v>10</v>
      </c>
      <c r="Q1173" s="8" t="s">
        <v>10</v>
      </c>
      <c r="R1173" s="8" t="s">
        <v>10</v>
      </c>
      <c r="S1173" s="8" t="s">
        <v>10</v>
      </c>
      <c r="T1173" s="8">
        <v>301</v>
      </c>
      <c r="U1173" s="10">
        <v>4.1522491349480903</v>
      </c>
      <c r="V1173" s="8">
        <v>28</v>
      </c>
      <c r="W1173" s="10">
        <v>3.7037037037037002</v>
      </c>
      <c r="X1173" s="8">
        <v>46</v>
      </c>
      <c r="Y1173" s="10">
        <v>-11.538461538461499</v>
      </c>
      <c r="Z1173" s="8">
        <v>48</v>
      </c>
      <c r="AA1173" s="10">
        <v>-7.6923076923076898</v>
      </c>
      <c r="AB1173" s="8">
        <v>179</v>
      </c>
      <c r="AC1173" s="10">
        <v>13.2911392405063</v>
      </c>
      <c r="AD1173" s="8">
        <v>0</v>
      </c>
      <c r="AE1173" s="10" t="s">
        <v>10</v>
      </c>
    </row>
    <row r="1174" spans="1:31" x14ac:dyDescent="0.2">
      <c r="A1174" s="36" t="s">
        <v>64</v>
      </c>
      <c r="B1174" s="36" t="s">
        <v>437</v>
      </c>
      <c r="C1174" s="8" t="s">
        <v>438</v>
      </c>
      <c r="D1174" s="38" t="s">
        <v>34</v>
      </c>
      <c r="E1174" s="8">
        <v>2018</v>
      </c>
      <c r="F1174" s="9">
        <v>460318</v>
      </c>
      <c r="G1174" s="10">
        <v>3.6684540874582598</v>
      </c>
      <c r="H1174" s="8">
        <v>47</v>
      </c>
      <c r="I1174" s="8">
        <v>43</v>
      </c>
      <c r="J1174" s="8">
        <v>90</v>
      </c>
      <c r="K1174" s="10">
        <v>-9.0909090909090899</v>
      </c>
      <c r="L1174" s="11">
        <v>5114.6444444444396</v>
      </c>
      <c r="M1174" s="10">
        <v>14.0352994962041</v>
      </c>
      <c r="N1174" s="8">
        <v>12</v>
      </c>
      <c r="O1174" s="10">
        <v>50</v>
      </c>
      <c r="P1174" s="8" t="s">
        <v>10</v>
      </c>
      <c r="Q1174" s="8" t="s">
        <v>10</v>
      </c>
      <c r="R1174" s="8" t="s">
        <v>10</v>
      </c>
      <c r="S1174" s="8" t="s">
        <v>10</v>
      </c>
      <c r="T1174" s="8">
        <v>275</v>
      </c>
      <c r="U1174" s="10">
        <v>-8.6378737541528192</v>
      </c>
      <c r="V1174" s="8">
        <v>26</v>
      </c>
      <c r="W1174" s="10">
        <v>-7.1428571428571397</v>
      </c>
      <c r="X1174" s="8">
        <v>46</v>
      </c>
      <c r="Y1174" s="10">
        <v>0</v>
      </c>
      <c r="Z1174" s="8">
        <v>30</v>
      </c>
      <c r="AA1174" s="10">
        <v>-37.5</v>
      </c>
      <c r="AB1174" s="8">
        <v>173</v>
      </c>
      <c r="AC1174" s="10">
        <v>-3.3519553072625698</v>
      </c>
      <c r="AD1174" s="8">
        <v>0</v>
      </c>
      <c r="AE1174" s="10" t="s">
        <v>10</v>
      </c>
    </row>
    <row r="1175" spans="1:31" x14ac:dyDescent="0.2">
      <c r="A1175" s="36" t="s">
        <v>64</v>
      </c>
      <c r="B1175" s="36" t="s">
        <v>437</v>
      </c>
      <c r="C1175" s="8" t="s">
        <v>438</v>
      </c>
      <c r="D1175" s="38" t="s">
        <v>34</v>
      </c>
      <c r="E1175" s="8">
        <v>2019</v>
      </c>
      <c r="F1175" s="9">
        <v>463344</v>
      </c>
      <c r="G1175" s="10">
        <v>0.65737164308152796</v>
      </c>
      <c r="H1175" s="8">
        <v>62</v>
      </c>
      <c r="I1175" s="8">
        <v>28</v>
      </c>
      <c r="J1175" s="8">
        <v>90</v>
      </c>
      <c r="K1175" s="10">
        <v>0</v>
      </c>
      <c r="L1175" s="11">
        <v>5148.2666666666701</v>
      </c>
      <c r="M1175" s="10">
        <v>0.65737164308152796</v>
      </c>
      <c r="N1175" s="8">
        <v>6</v>
      </c>
      <c r="O1175" s="10">
        <v>-50</v>
      </c>
      <c r="P1175" s="8" t="s">
        <v>10</v>
      </c>
      <c r="Q1175" s="8" t="s">
        <v>10</v>
      </c>
      <c r="R1175" s="8" t="s">
        <v>10</v>
      </c>
      <c r="S1175" s="8" t="s">
        <v>10</v>
      </c>
      <c r="T1175" s="8">
        <v>232</v>
      </c>
      <c r="U1175" s="10">
        <v>-15.636363636363599</v>
      </c>
      <c r="V1175" s="8">
        <v>23</v>
      </c>
      <c r="W1175" s="10">
        <v>-11.538461538461499</v>
      </c>
      <c r="X1175" s="8">
        <v>33</v>
      </c>
      <c r="Y1175" s="10">
        <v>-28.260869565217401</v>
      </c>
      <c r="Z1175" s="8">
        <v>37</v>
      </c>
      <c r="AA1175" s="10">
        <v>23.3333333333333</v>
      </c>
      <c r="AB1175" s="8">
        <v>93</v>
      </c>
      <c r="AC1175" s="10">
        <v>-46.242774566473997</v>
      </c>
      <c r="AD1175" s="8">
        <v>46</v>
      </c>
      <c r="AE1175" s="10" t="s">
        <v>67</v>
      </c>
    </row>
    <row r="1176" spans="1:31" x14ac:dyDescent="0.2">
      <c r="A1176" s="36" t="s">
        <v>64</v>
      </c>
      <c r="B1176" s="36" t="s">
        <v>437</v>
      </c>
      <c r="C1176" s="8" t="s">
        <v>438</v>
      </c>
      <c r="D1176" s="38" t="s">
        <v>34</v>
      </c>
      <c r="E1176" s="8">
        <v>2020</v>
      </c>
      <c r="F1176" s="9">
        <v>468485</v>
      </c>
      <c r="G1176" s="10">
        <v>1.1095428018923299</v>
      </c>
      <c r="H1176" s="8">
        <v>82</v>
      </c>
      <c r="I1176" s="8">
        <v>61</v>
      </c>
      <c r="J1176" s="8">
        <v>143</v>
      </c>
      <c r="K1176" s="10">
        <v>58.8888888888889</v>
      </c>
      <c r="L1176" s="11">
        <v>3276.1188811188799</v>
      </c>
      <c r="M1176" s="10">
        <v>-36.364623411396401</v>
      </c>
      <c r="N1176" s="8">
        <v>11</v>
      </c>
      <c r="O1176" s="10">
        <v>83.3333333333333</v>
      </c>
      <c r="P1176" s="8" t="s">
        <v>10</v>
      </c>
      <c r="Q1176" s="8" t="s">
        <v>10</v>
      </c>
      <c r="R1176" s="8" t="s">
        <v>10</v>
      </c>
      <c r="S1176" s="8" t="s">
        <v>10</v>
      </c>
      <c r="T1176" s="8">
        <v>305</v>
      </c>
      <c r="U1176" s="10">
        <v>31.465517241379299</v>
      </c>
      <c r="V1176" s="8">
        <v>24</v>
      </c>
      <c r="W1176" s="10">
        <v>4.3478260869565197</v>
      </c>
      <c r="X1176" s="8">
        <v>54</v>
      </c>
      <c r="Y1176" s="10">
        <v>63.636363636363598</v>
      </c>
      <c r="Z1176" s="8">
        <v>30</v>
      </c>
      <c r="AA1176" s="10">
        <v>-18.918918918918902</v>
      </c>
      <c r="AB1176" s="8">
        <v>82</v>
      </c>
      <c r="AC1176" s="10">
        <v>-11.8279569892473</v>
      </c>
      <c r="AD1176" s="8">
        <v>115</v>
      </c>
      <c r="AE1176" s="10">
        <v>150</v>
      </c>
    </row>
    <row r="1177" spans="1:31" x14ac:dyDescent="0.2">
      <c r="A1177" s="17" t="s">
        <v>64</v>
      </c>
      <c r="B1177" s="17" t="s">
        <v>435</v>
      </c>
      <c r="C1177" s="4" t="s">
        <v>436</v>
      </c>
      <c r="D1177" s="37" t="s">
        <v>34</v>
      </c>
      <c r="E1177" s="4">
        <v>2015</v>
      </c>
      <c r="F1177" s="5">
        <v>1373986</v>
      </c>
      <c r="G1177" s="6" t="s">
        <v>10</v>
      </c>
      <c r="H1177" s="4">
        <v>491</v>
      </c>
      <c r="I1177" s="4">
        <v>205</v>
      </c>
      <c r="J1177" s="4">
        <v>696</v>
      </c>
      <c r="K1177" s="6" t="s">
        <v>10</v>
      </c>
      <c r="L1177" s="7">
        <v>1974.1178160919501</v>
      </c>
      <c r="M1177" s="6" t="s">
        <v>10</v>
      </c>
      <c r="N1177" s="4">
        <v>12</v>
      </c>
      <c r="O1177" s="6" t="s">
        <v>10</v>
      </c>
      <c r="P1177" s="4" t="s">
        <v>10</v>
      </c>
      <c r="Q1177" s="4" t="s">
        <v>10</v>
      </c>
      <c r="R1177" s="4" t="s">
        <v>10</v>
      </c>
      <c r="S1177" s="4" t="s">
        <v>10</v>
      </c>
      <c r="T1177" s="4">
        <v>1107</v>
      </c>
      <c r="U1177" s="6" t="s">
        <v>10</v>
      </c>
      <c r="V1177" s="4">
        <v>329</v>
      </c>
      <c r="W1177" s="6" t="s">
        <v>10</v>
      </c>
      <c r="X1177" s="4">
        <v>214</v>
      </c>
      <c r="Y1177" s="6" t="s">
        <v>10</v>
      </c>
      <c r="Z1177" s="4">
        <v>74</v>
      </c>
      <c r="AA1177" s="6" t="s">
        <v>10</v>
      </c>
      <c r="AB1177" s="4">
        <v>376</v>
      </c>
      <c r="AC1177" s="6" t="s">
        <v>10</v>
      </c>
      <c r="AD1177" s="4">
        <v>114</v>
      </c>
      <c r="AE1177" s="6" t="s">
        <v>10</v>
      </c>
    </row>
    <row r="1178" spans="1:31" x14ac:dyDescent="0.2">
      <c r="A1178" s="36" t="s">
        <v>64</v>
      </c>
      <c r="B1178" s="36" t="s">
        <v>435</v>
      </c>
      <c r="C1178" s="8" t="s">
        <v>436</v>
      </c>
      <c r="D1178" s="38" t="s">
        <v>34</v>
      </c>
      <c r="E1178" s="8">
        <v>2016</v>
      </c>
      <c r="F1178" s="9">
        <v>1406233</v>
      </c>
      <c r="G1178" s="10">
        <v>2.3469671452256402</v>
      </c>
      <c r="H1178" s="8">
        <v>502</v>
      </c>
      <c r="I1178" s="8">
        <v>167</v>
      </c>
      <c r="J1178" s="8">
        <v>669</v>
      </c>
      <c r="K1178" s="10">
        <v>-3.8793103448275899</v>
      </c>
      <c r="L1178" s="11">
        <v>2101.9925261584499</v>
      </c>
      <c r="M1178" s="10">
        <v>6.4775622318042503</v>
      </c>
      <c r="N1178" s="8">
        <v>18</v>
      </c>
      <c r="O1178" s="10">
        <v>50</v>
      </c>
      <c r="P1178" s="8" t="s">
        <v>10</v>
      </c>
      <c r="Q1178" s="8" t="s">
        <v>10</v>
      </c>
      <c r="R1178" s="8" t="s">
        <v>10</v>
      </c>
      <c r="S1178" s="8" t="s">
        <v>10</v>
      </c>
      <c r="T1178" s="8">
        <v>1066</v>
      </c>
      <c r="U1178" s="10">
        <v>-3.7037037037037099</v>
      </c>
      <c r="V1178" s="8">
        <v>252</v>
      </c>
      <c r="W1178" s="10">
        <v>-23.404255319148898</v>
      </c>
      <c r="X1178" s="8">
        <v>237</v>
      </c>
      <c r="Y1178" s="10">
        <v>10.747663551401899</v>
      </c>
      <c r="Z1178" s="8">
        <v>53</v>
      </c>
      <c r="AA1178" s="10">
        <v>-28.3783783783784</v>
      </c>
      <c r="AB1178" s="8">
        <v>294</v>
      </c>
      <c r="AC1178" s="10">
        <v>-21.8085106382979</v>
      </c>
      <c r="AD1178" s="8">
        <v>230</v>
      </c>
      <c r="AE1178" s="10">
        <v>101.754385964912</v>
      </c>
    </row>
    <row r="1179" spans="1:31" x14ac:dyDescent="0.2">
      <c r="A1179" s="36" t="s">
        <v>64</v>
      </c>
      <c r="B1179" s="36" t="s">
        <v>435</v>
      </c>
      <c r="C1179" s="8" t="s">
        <v>436</v>
      </c>
      <c r="D1179" s="38" t="s">
        <v>34</v>
      </c>
      <c r="E1179" s="8">
        <v>2017</v>
      </c>
      <c r="F1179" s="9">
        <v>1389172</v>
      </c>
      <c r="G1179" s="10">
        <v>-1.2132413334063501</v>
      </c>
      <c r="H1179" s="8">
        <v>633</v>
      </c>
      <c r="I1179" s="8">
        <v>229</v>
      </c>
      <c r="J1179" s="8">
        <v>862</v>
      </c>
      <c r="K1179" s="10">
        <v>28.849028400597899</v>
      </c>
      <c r="L1179" s="11">
        <v>1611.5684454756399</v>
      </c>
      <c r="M1179" s="10">
        <v>-23.331390315601901</v>
      </c>
      <c r="N1179" s="8">
        <v>17</v>
      </c>
      <c r="O1179" s="10">
        <v>-5.5555555555555598</v>
      </c>
      <c r="P1179" s="8" t="s">
        <v>10</v>
      </c>
      <c r="Q1179" s="8" t="s">
        <v>10</v>
      </c>
      <c r="R1179" s="8" t="s">
        <v>10</v>
      </c>
      <c r="S1179" s="8" t="s">
        <v>10</v>
      </c>
      <c r="T1179" s="8">
        <v>1286</v>
      </c>
      <c r="U1179" s="10">
        <v>20.6378986866792</v>
      </c>
      <c r="V1179" s="8">
        <v>299</v>
      </c>
      <c r="W1179" s="10">
        <v>18.650793650793702</v>
      </c>
      <c r="X1179" s="8">
        <v>329</v>
      </c>
      <c r="Y1179" s="10">
        <v>38.818565400843902</v>
      </c>
      <c r="Z1179" s="8">
        <v>104</v>
      </c>
      <c r="AA1179" s="10">
        <v>96.2264150943396</v>
      </c>
      <c r="AB1179" s="8">
        <v>305</v>
      </c>
      <c r="AC1179" s="10">
        <v>3.7414965986394502</v>
      </c>
      <c r="AD1179" s="8">
        <v>249</v>
      </c>
      <c r="AE1179" s="10">
        <v>8.2608695652173907</v>
      </c>
    </row>
    <row r="1180" spans="1:31" x14ac:dyDescent="0.2">
      <c r="A1180" s="36" t="s">
        <v>64</v>
      </c>
      <c r="B1180" s="36" t="s">
        <v>435</v>
      </c>
      <c r="C1180" s="8" t="s">
        <v>436</v>
      </c>
      <c r="D1180" s="38" t="s">
        <v>34</v>
      </c>
      <c r="E1180" s="8">
        <v>2018</v>
      </c>
      <c r="F1180" s="9">
        <v>1585286</v>
      </c>
      <c r="G1180" s="10">
        <v>14.1173303233869</v>
      </c>
      <c r="H1180" s="8">
        <v>479</v>
      </c>
      <c r="I1180" s="8">
        <v>105</v>
      </c>
      <c r="J1180" s="8">
        <v>584</v>
      </c>
      <c r="K1180" s="10">
        <v>-32.250580046403698</v>
      </c>
      <c r="L1180" s="11">
        <v>2714.53082191781</v>
      </c>
      <c r="M1180" s="10">
        <v>68.440306059519699</v>
      </c>
      <c r="N1180" s="8">
        <v>64</v>
      </c>
      <c r="O1180" s="10">
        <v>276.47058823529397</v>
      </c>
      <c r="P1180" s="8" t="s">
        <v>10</v>
      </c>
      <c r="Q1180" s="8" t="s">
        <v>10</v>
      </c>
      <c r="R1180" s="8" t="s">
        <v>10</v>
      </c>
      <c r="S1180" s="8" t="s">
        <v>10</v>
      </c>
      <c r="T1180" s="8">
        <v>1208</v>
      </c>
      <c r="U1180" s="10">
        <v>-6.0653188180404296</v>
      </c>
      <c r="V1180" s="8">
        <v>220</v>
      </c>
      <c r="W1180" s="10">
        <v>-26.4214046822743</v>
      </c>
      <c r="X1180" s="8">
        <v>258</v>
      </c>
      <c r="Y1180" s="10">
        <v>-21.580547112462</v>
      </c>
      <c r="Z1180" s="8">
        <v>221</v>
      </c>
      <c r="AA1180" s="10">
        <v>112.5</v>
      </c>
      <c r="AB1180" s="8">
        <v>291</v>
      </c>
      <c r="AC1180" s="10">
        <v>-4.5901639344262302</v>
      </c>
      <c r="AD1180" s="8">
        <v>218</v>
      </c>
      <c r="AE1180" s="10">
        <v>-12.449799196787099</v>
      </c>
    </row>
    <row r="1181" spans="1:31" x14ac:dyDescent="0.2">
      <c r="A1181" s="36" t="s">
        <v>64</v>
      </c>
      <c r="B1181" s="36" t="s">
        <v>435</v>
      </c>
      <c r="C1181" s="8" t="s">
        <v>436</v>
      </c>
      <c r="D1181" s="38" t="s">
        <v>34</v>
      </c>
      <c r="E1181" s="8">
        <v>2019</v>
      </c>
      <c r="F1181" s="9">
        <v>1649942</v>
      </c>
      <c r="G1181" s="10">
        <v>4.0785069697202996</v>
      </c>
      <c r="H1181" s="8">
        <v>466</v>
      </c>
      <c r="I1181" s="8">
        <v>213</v>
      </c>
      <c r="J1181" s="8">
        <v>679</v>
      </c>
      <c r="K1181" s="10">
        <v>16.2671232876712</v>
      </c>
      <c r="L1181" s="11">
        <v>2429.9587628866002</v>
      </c>
      <c r="M1181" s="10">
        <v>-10.483287083480599</v>
      </c>
      <c r="N1181" s="8">
        <v>143</v>
      </c>
      <c r="O1181" s="10">
        <v>123.4375</v>
      </c>
      <c r="P1181" s="8" t="s">
        <v>10</v>
      </c>
      <c r="Q1181" s="8" t="s">
        <v>10</v>
      </c>
      <c r="R1181" s="8" t="s">
        <v>10</v>
      </c>
      <c r="S1181" s="8" t="s">
        <v>10</v>
      </c>
      <c r="T1181" s="8">
        <v>1112</v>
      </c>
      <c r="U1181" s="10">
        <v>-7.9470198675496704</v>
      </c>
      <c r="V1181" s="8">
        <v>246</v>
      </c>
      <c r="W1181" s="10">
        <v>11.818181818181801</v>
      </c>
      <c r="X1181" s="8">
        <v>188</v>
      </c>
      <c r="Y1181" s="10">
        <v>-27.131782945736401</v>
      </c>
      <c r="Z1181" s="8">
        <v>155</v>
      </c>
      <c r="AA1181" s="10">
        <v>-29.864253393665201</v>
      </c>
      <c r="AB1181" s="8">
        <v>252</v>
      </c>
      <c r="AC1181" s="10">
        <v>-13.4020618556701</v>
      </c>
      <c r="AD1181" s="8">
        <v>271</v>
      </c>
      <c r="AE1181" s="10">
        <v>24.311926605504599</v>
      </c>
    </row>
    <row r="1182" spans="1:31" x14ac:dyDescent="0.2">
      <c r="A1182" s="36" t="s">
        <v>64</v>
      </c>
      <c r="B1182" s="36" t="s">
        <v>435</v>
      </c>
      <c r="C1182" s="8" t="s">
        <v>436</v>
      </c>
      <c r="D1182" s="38" t="s">
        <v>34</v>
      </c>
      <c r="E1182" s="8">
        <v>2020</v>
      </c>
      <c r="F1182" s="9">
        <v>1662229</v>
      </c>
      <c r="G1182" s="10">
        <v>0.74469284374845102</v>
      </c>
      <c r="H1182" s="8">
        <v>466</v>
      </c>
      <c r="I1182" s="8">
        <v>398</v>
      </c>
      <c r="J1182" s="8">
        <v>864</v>
      </c>
      <c r="K1182" s="10">
        <v>27.2459499263623</v>
      </c>
      <c r="L1182" s="11">
        <v>1923.8761574074099</v>
      </c>
      <c r="M1182" s="10">
        <v>-20.826798100804201</v>
      </c>
      <c r="N1182" s="8">
        <v>142</v>
      </c>
      <c r="O1182" s="10">
        <v>-0.69930069930069805</v>
      </c>
      <c r="P1182" s="8" t="s">
        <v>10</v>
      </c>
      <c r="Q1182" s="8" t="s">
        <v>10</v>
      </c>
      <c r="R1182" s="8" t="s">
        <v>10</v>
      </c>
      <c r="S1182" s="8" t="s">
        <v>10</v>
      </c>
      <c r="T1182" s="8">
        <v>1339</v>
      </c>
      <c r="U1182" s="10">
        <v>20.413669064748198</v>
      </c>
      <c r="V1182" s="8">
        <v>288</v>
      </c>
      <c r="W1182" s="10">
        <v>17.0731707317073</v>
      </c>
      <c r="X1182" s="8">
        <v>266</v>
      </c>
      <c r="Y1182" s="10">
        <v>41.489361702127702</v>
      </c>
      <c r="Z1182" s="8">
        <v>245</v>
      </c>
      <c r="AA1182" s="10">
        <v>58.064516129032199</v>
      </c>
      <c r="AB1182" s="8">
        <v>252</v>
      </c>
      <c r="AC1182" s="10">
        <v>0</v>
      </c>
      <c r="AD1182" s="8">
        <v>288</v>
      </c>
      <c r="AE1182" s="10">
        <v>6.2730627306273101</v>
      </c>
    </row>
    <row r="1183" spans="1:31" x14ac:dyDescent="0.2">
      <c r="A1183" s="17" t="s">
        <v>64</v>
      </c>
      <c r="B1183" s="17" t="s">
        <v>433</v>
      </c>
      <c r="C1183" s="4" t="s">
        <v>434</v>
      </c>
      <c r="D1183" s="37" t="s">
        <v>34</v>
      </c>
      <c r="E1183" s="4">
        <v>2015</v>
      </c>
      <c r="F1183" s="5">
        <v>673035</v>
      </c>
      <c r="G1183" s="6" t="s">
        <v>10</v>
      </c>
      <c r="H1183" s="4">
        <v>239</v>
      </c>
      <c r="I1183" s="4">
        <v>15</v>
      </c>
      <c r="J1183" s="4">
        <v>254</v>
      </c>
      <c r="K1183" s="6" t="s">
        <v>10</v>
      </c>
      <c r="L1183" s="7">
        <v>2649.7440944881901</v>
      </c>
      <c r="M1183" s="6" t="s">
        <v>10</v>
      </c>
      <c r="N1183" s="4">
        <v>60</v>
      </c>
      <c r="O1183" s="6" t="s">
        <v>10</v>
      </c>
      <c r="P1183" s="4" t="s">
        <v>10</v>
      </c>
      <c r="Q1183" s="4" t="s">
        <v>10</v>
      </c>
      <c r="R1183" s="4" t="s">
        <v>10</v>
      </c>
      <c r="S1183" s="4" t="s">
        <v>10</v>
      </c>
      <c r="T1183" s="4">
        <v>638</v>
      </c>
      <c r="U1183" s="6" t="s">
        <v>10</v>
      </c>
      <c r="V1183" s="4">
        <v>110</v>
      </c>
      <c r="W1183" s="6" t="s">
        <v>10</v>
      </c>
      <c r="X1183" s="4">
        <v>113</v>
      </c>
      <c r="Y1183" s="6" t="s">
        <v>10</v>
      </c>
      <c r="Z1183" s="4">
        <v>9</v>
      </c>
      <c r="AA1183" s="6" t="s">
        <v>10</v>
      </c>
      <c r="AB1183" s="4">
        <v>406</v>
      </c>
      <c r="AC1183" s="6" t="s">
        <v>10</v>
      </c>
      <c r="AD1183" s="4">
        <v>0</v>
      </c>
      <c r="AE1183" s="6" t="s">
        <v>10</v>
      </c>
    </row>
    <row r="1184" spans="1:31" x14ac:dyDescent="0.2">
      <c r="A1184" s="36" t="s">
        <v>64</v>
      </c>
      <c r="B1184" s="36" t="s">
        <v>433</v>
      </c>
      <c r="C1184" s="8" t="s">
        <v>434</v>
      </c>
      <c r="D1184" s="38" t="s">
        <v>34</v>
      </c>
      <c r="E1184" s="8">
        <v>2016</v>
      </c>
      <c r="F1184" s="9">
        <v>672506</v>
      </c>
      <c r="G1184" s="10">
        <v>-7.8599181320437903E-2</v>
      </c>
      <c r="H1184" s="8">
        <v>288</v>
      </c>
      <c r="I1184" s="8">
        <v>2</v>
      </c>
      <c r="J1184" s="8">
        <v>290</v>
      </c>
      <c r="K1184" s="10">
        <v>14.1732283464567</v>
      </c>
      <c r="L1184" s="11">
        <v>2318.9862068965499</v>
      </c>
      <c r="M1184" s="10">
        <v>-12.4826351450186</v>
      </c>
      <c r="N1184" s="8">
        <v>22</v>
      </c>
      <c r="O1184" s="10">
        <v>-63.3333333333333</v>
      </c>
      <c r="P1184" s="8" t="s">
        <v>10</v>
      </c>
      <c r="Q1184" s="8" t="s">
        <v>10</v>
      </c>
      <c r="R1184" s="8" t="s">
        <v>10</v>
      </c>
      <c r="S1184" s="8" t="s">
        <v>10</v>
      </c>
      <c r="T1184" s="8">
        <v>699</v>
      </c>
      <c r="U1184" s="10">
        <v>9.5611285266457706</v>
      </c>
      <c r="V1184" s="8">
        <v>108</v>
      </c>
      <c r="W1184" s="10">
        <v>-1.8181818181818199</v>
      </c>
      <c r="X1184" s="8">
        <v>149</v>
      </c>
      <c r="Y1184" s="10">
        <v>31.858407079646</v>
      </c>
      <c r="Z1184" s="8">
        <v>10</v>
      </c>
      <c r="AA1184" s="10">
        <v>11.1111111111111</v>
      </c>
      <c r="AB1184" s="8">
        <v>416</v>
      </c>
      <c r="AC1184" s="10">
        <v>2.4630541871921299</v>
      </c>
      <c r="AD1184" s="8">
        <v>16</v>
      </c>
      <c r="AE1184" s="10" t="s">
        <v>67</v>
      </c>
    </row>
    <row r="1185" spans="1:31" x14ac:dyDescent="0.2">
      <c r="A1185" s="36" t="s">
        <v>64</v>
      </c>
      <c r="B1185" s="36" t="s">
        <v>433</v>
      </c>
      <c r="C1185" s="8" t="s">
        <v>434</v>
      </c>
      <c r="D1185" s="38" t="s">
        <v>34</v>
      </c>
      <c r="E1185" s="8">
        <v>2017</v>
      </c>
      <c r="F1185" s="9">
        <v>692180</v>
      </c>
      <c r="G1185" s="10">
        <v>2.9254757578370998</v>
      </c>
      <c r="H1185" s="8">
        <v>285</v>
      </c>
      <c r="I1185" s="8">
        <v>3</v>
      </c>
      <c r="J1185" s="8">
        <v>288</v>
      </c>
      <c r="K1185" s="10">
        <v>-0.68965517241379404</v>
      </c>
      <c r="L1185" s="11">
        <v>2403.4027777777801</v>
      </c>
      <c r="M1185" s="10">
        <v>3.64023600615542</v>
      </c>
      <c r="N1185" s="8">
        <v>2</v>
      </c>
      <c r="O1185" s="10">
        <v>-90.909090909090907</v>
      </c>
      <c r="P1185" s="8" t="s">
        <v>10</v>
      </c>
      <c r="Q1185" s="8" t="s">
        <v>10</v>
      </c>
      <c r="R1185" s="8" t="s">
        <v>10</v>
      </c>
      <c r="S1185" s="8" t="s">
        <v>10</v>
      </c>
      <c r="T1185" s="8">
        <v>695</v>
      </c>
      <c r="U1185" s="10">
        <v>-0.57224606580830195</v>
      </c>
      <c r="V1185" s="8">
        <v>104</v>
      </c>
      <c r="W1185" s="10">
        <v>-3.7037037037037099</v>
      </c>
      <c r="X1185" s="8">
        <v>194</v>
      </c>
      <c r="Y1185" s="10">
        <v>30.201342281879199</v>
      </c>
      <c r="Z1185" s="8">
        <v>3</v>
      </c>
      <c r="AA1185" s="10">
        <v>-70</v>
      </c>
      <c r="AB1185" s="8">
        <v>378</v>
      </c>
      <c r="AC1185" s="10">
        <v>-9.1346153846153904</v>
      </c>
      <c r="AD1185" s="8">
        <v>16</v>
      </c>
      <c r="AE1185" s="10">
        <v>0</v>
      </c>
    </row>
    <row r="1186" spans="1:31" x14ac:dyDescent="0.2">
      <c r="A1186" s="36" t="s">
        <v>64</v>
      </c>
      <c r="B1186" s="36" t="s">
        <v>433</v>
      </c>
      <c r="C1186" s="8" t="s">
        <v>434</v>
      </c>
      <c r="D1186" s="38" t="s">
        <v>34</v>
      </c>
      <c r="E1186" s="8">
        <v>2018</v>
      </c>
      <c r="F1186" s="9">
        <v>736023</v>
      </c>
      <c r="G1186" s="10">
        <v>6.3340460573839197</v>
      </c>
      <c r="H1186" s="8">
        <v>266</v>
      </c>
      <c r="I1186" s="8">
        <v>8</v>
      </c>
      <c r="J1186" s="8">
        <v>274</v>
      </c>
      <c r="K1186" s="10">
        <v>-4.8611111111111196</v>
      </c>
      <c r="L1186" s="11">
        <v>2686.2153284671499</v>
      </c>
      <c r="M1186" s="10">
        <v>11.7671724982721</v>
      </c>
      <c r="N1186" s="8">
        <v>22</v>
      </c>
      <c r="O1186" s="10">
        <v>1000</v>
      </c>
      <c r="P1186" s="8" t="s">
        <v>10</v>
      </c>
      <c r="Q1186" s="8" t="s">
        <v>10</v>
      </c>
      <c r="R1186" s="8" t="s">
        <v>10</v>
      </c>
      <c r="S1186" s="8" t="s">
        <v>10</v>
      </c>
      <c r="T1186" s="8">
        <v>730</v>
      </c>
      <c r="U1186" s="10">
        <v>5.0359712230215701</v>
      </c>
      <c r="V1186" s="8">
        <v>108</v>
      </c>
      <c r="W1186" s="10">
        <v>3.8461538461538498</v>
      </c>
      <c r="X1186" s="8">
        <v>180</v>
      </c>
      <c r="Y1186" s="10">
        <v>-7.2164948453608204</v>
      </c>
      <c r="Z1186" s="8">
        <v>43</v>
      </c>
      <c r="AA1186" s="10">
        <v>1333.3333333333301</v>
      </c>
      <c r="AB1186" s="8">
        <v>256</v>
      </c>
      <c r="AC1186" s="10">
        <v>-32.2751322751323</v>
      </c>
      <c r="AD1186" s="8">
        <v>143</v>
      </c>
      <c r="AE1186" s="10">
        <v>793.75</v>
      </c>
    </row>
    <row r="1187" spans="1:31" x14ac:dyDescent="0.2">
      <c r="A1187" s="36" t="s">
        <v>64</v>
      </c>
      <c r="B1187" s="36" t="s">
        <v>433</v>
      </c>
      <c r="C1187" s="8" t="s">
        <v>434</v>
      </c>
      <c r="D1187" s="38" t="s">
        <v>34</v>
      </c>
      <c r="E1187" s="8">
        <v>2019</v>
      </c>
      <c r="F1187" s="9">
        <v>707636</v>
      </c>
      <c r="G1187" s="10">
        <v>-3.8568088225503798</v>
      </c>
      <c r="H1187" s="8">
        <v>260</v>
      </c>
      <c r="I1187" s="8">
        <v>8</v>
      </c>
      <c r="J1187" s="8">
        <v>268</v>
      </c>
      <c r="K1187" s="10">
        <v>-2.1897810218978102</v>
      </c>
      <c r="L1187" s="11">
        <v>2640.4328358209</v>
      </c>
      <c r="M1187" s="10">
        <v>-1.70434931857762</v>
      </c>
      <c r="N1187" s="8">
        <v>27</v>
      </c>
      <c r="O1187" s="10">
        <v>22.727272727272702</v>
      </c>
      <c r="P1187" s="8" t="s">
        <v>10</v>
      </c>
      <c r="Q1187" s="8" t="s">
        <v>10</v>
      </c>
      <c r="R1187" s="8" t="s">
        <v>10</v>
      </c>
      <c r="S1187" s="8" t="s">
        <v>10</v>
      </c>
      <c r="T1187" s="8">
        <v>745</v>
      </c>
      <c r="U1187" s="10">
        <v>2.0547945205479499</v>
      </c>
      <c r="V1187" s="8">
        <v>95</v>
      </c>
      <c r="W1187" s="10">
        <v>-12.037037037037001</v>
      </c>
      <c r="X1187" s="8">
        <v>153</v>
      </c>
      <c r="Y1187" s="10">
        <v>-15</v>
      </c>
      <c r="Z1187" s="8">
        <v>34</v>
      </c>
      <c r="AA1187" s="10">
        <v>-20.930232558139501</v>
      </c>
      <c r="AB1187" s="8">
        <v>116</v>
      </c>
      <c r="AC1187" s="10">
        <v>-54.6875</v>
      </c>
      <c r="AD1187" s="8">
        <v>347</v>
      </c>
      <c r="AE1187" s="10">
        <v>142.65734265734301</v>
      </c>
    </row>
    <row r="1188" spans="1:31" x14ac:dyDescent="0.2">
      <c r="A1188" s="36" t="s">
        <v>64</v>
      </c>
      <c r="B1188" s="36" t="s">
        <v>433</v>
      </c>
      <c r="C1188" s="8" t="s">
        <v>434</v>
      </c>
      <c r="D1188" s="38" t="s">
        <v>34</v>
      </c>
      <c r="E1188" s="8">
        <v>2020</v>
      </c>
      <c r="F1188" s="9">
        <v>1515280</v>
      </c>
      <c r="G1188" s="10">
        <v>114.132689687919</v>
      </c>
      <c r="H1188" s="8">
        <v>317</v>
      </c>
      <c r="I1188" s="8">
        <v>3</v>
      </c>
      <c r="J1188" s="8">
        <v>320</v>
      </c>
      <c r="K1188" s="10">
        <v>19.402985074626901</v>
      </c>
      <c r="L1188" s="11">
        <v>4735.25</v>
      </c>
      <c r="M1188" s="10">
        <v>79.336127613631902</v>
      </c>
      <c r="N1188" s="8">
        <v>60</v>
      </c>
      <c r="O1188" s="10">
        <v>122.222222222222</v>
      </c>
      <c r="P1188" s="8" t="s">
        <v>10</v>
      </c>
      <c r="Q1188" s="8" t="s">
        <v>10</v>
      </c>
      <c r="R1188" s="8" t="s">
        <v>10</v>
      </c>
      <c r="S1188" s="8" t="s">
        <v>10</v>
      </c>
      <c r="T1188" s="8">
        <v>909</v>
      </c>
      <c r="U1188" s="10">
        <v>22.013422818792002</v>
      </c>
      <c r="V1188" s="8">
        <v>191</v>
      </c>
      <c r="W1188" s="10">
        <v>101.052631578947</v>
      </c>
      <c r="X1188" s="8">
        <v>145</v>
      </c>
      <c r="Y1188" s="10">
        <v>-5.2287581699346397</v>
      </c>
      <c r="Z1188" s="8">
        <v>99</v>
      </c>
      <c r="AA1188" s="10">
        <v>191.17647058823499</v>
      </c>
      <c r="AB1188" s="8">
        <v>134</v>
      </c>
      <c r="AC1188" s="10">
        <v>15.517241379310301</v>
      </c>
      <c r="AD1188" s="8">
        <v>340</v>
      </c>
      <c r="AE1188" s="10">
        <v>-2.0172910662824202</v>
      </c>
    </row>
    <row r="1189" spans="1:31" x14ac:dyDescent="0.2">
      <c r="A1189" s="17" t="s">
        <v>64</v>
      </c>
      <c r="B1189" s="17" t="s">
        <v>431</v>
      </c>
      <c r="C1189" s="4" t="s">
        <v>432</v>
      </c>
      <c r="D1189" s="37" t="s">
        <v>34</v>
      </c>
      <c r="E1189" s="4">
        <v>2015</v>
      </c>
      <c r="F1189" s="5">
        <v>862869</v>
      </c>
      <c r="G1189" s="6" t="s">
        <v>10</v>
      </c>
      <c r="H1189" s="4">
        <v>234</v>
      </c>
      <c r="I1189" s="4">
        <v>8</v>
      </c>
      <c r="J1189" s="4">
        <v>242</v>
      </c>
      <c r="K1189" s="6" t="s">
        <v>10</v>
      </c>
      <c r="L1189" s="7">
        <v>3565.5743801652902</v>
      </c>
      <c r="M1189" s="6" t="s">
        <v>10</v>
      </c>
      <c r="N1189" s="4">
        <v>40</v>
      </c>
      <c r="O1189" s="6" t="s">
        <v>10</v>
      </c>
      <c r="P1189" s="4" t="s">
        <v>10</v>
      </c>
      <c r="Q1189" s="4" t="s">
        <v>10</v>
      </c>
      <c r="R1189" s="4" t="s">
        <v>10</v>
      </c>
      <c r="S1189" s="4" t="s">
        <v>10</v>
      </c>
      <c r="T1189" s="4">
        <v>785</v>
      </c>
      <c r="U1189" s="6" t="s">
        <v>10</v>
      </c>
      <c r="V1189" s="4">
        <v>99</v>
      </c>
      <c r="W1189" s="6" t="s">
        <v>10</v>
      </c>
      <c r="X1189" s="4">
        <v>98</v>
      </c>
      <c r="Y1189" s="6" t="s">
        <v>10</v>
      </c>
      <c r="Z1189" s="4">
        <v>196</v>
      </c>
      <c r="AA1189" s="6" t="s">
        <v>10</v>
      </c>
      <c r="AB1189" s="4">
        <v>361</v>
      </c>
      <c r="AC1189" s="6" t="s">
        <v>10</v>
      </c>
      <c r="AD1189" s="4">
        <v>31</v>
      </c>
      <c r="AE1189" s="6" t="s">
        <v>10</v>
      </c>
    </row>
    <row r="1190" spans="1:31" x14ac:dyDescent="0.2">
      <c r="A1190" s="36" t="s">
        <v>64</v>
      </c>
      <c r="B1190" s="36" t="s">
        <v>431</v>
      </c>
      <c r="C1190" s="8" t="s">
        <v>432</v>
      </c>
      <c r="D1190" s="38" t="s">
        <v>34</v>
      </c>
      <c r="E1190" s="8">
        <v>2016</v>
      </c>
      <c r="F1190" s="9">
        <v>824001</v>
      </c>
      <c r="G1190" s="10">
        <v>-4.5045076367328001</v>
      </c>
      <c r="H1190" s="8">
        <v>199</v>
      </c>
      <c r="I1190" s="8">
        <v>12</v>
      </c>
      <c r="J1190" s="8">
        <v>211</v>
      </c>
      <c r="K1190" s="10">
        <v>-12.809917355371899</v>
      </c>
      <c r="L1190" s="11">
        <v>3905.21800947867</v>
      </c>
      <c r="M1190" s="10">
        <v>9.5256357910457901</v>
      </c>
      <c r="N1190" s="8">
        <v>24</v>
      </c>
      <c r="O1190" s="10">
        <v>-40</v>
      </c>
      <c r="P1190" s="8" t="s">
        <v>10</v>
      </c>
      <c r="Q1190" s="8" t="s">
        <v>10</v>
      </c>
      <c r="R1190" s="8" t="s">
        <v>10</v>
      </c>
      <c r="S1190" s="8" t="s">
        <v>10</v>
      </c>
      <c r="T1190" s="8">
        <v>793</v>
      </c>
      <c r="U1190" s="10">
        <v>1.01910828025478</v>
      </c>
      <c r="V1190" s="8">
        <v>136</v>
      </c>
      <c r="W1190" s="10">
        <v>37.373737373737399</v>
      </c>
      <c r="X1190" s="8">
        <v>80</v>
      </c>
      <c r="Y1190" s="10">
        <v>-18.367346938775501</v>
      </c>
      <c r="Z1190" s="8">
        <v>66</v>
      </c>
      <c r="AA1190" s="10">
        <v>-66.326530612244895</v>
      </c>
      <c r="AB1190" s="8">
        <v>432</v>
      </c>
      <c r="AC1190" s="10">
        <v>19.6675900277008</v>
      </c>
      <c r="AD1190" s="8">
        <v>79</v>
      </c>
      <c r="AE1190" s="10">
        <v>154.83870967741899</v>
      </c>
    </row>
    <row r="1191" spans="1:31" x14ac:dyDescent="0.2">
      <c r="A1191" s="36" t="s">
        <v>64</v>
      </c>
      <c r="B1191" s="36" t="s">
        <v>431</v>
      </c>
      <c r="C1191" s="8" t="s">
        <v>432</v>
      </c>
      <c r="D1191" s="38" t="s">
        <v>34</v>
      </c>
      <c r="E1191" s="8">
        <v>2017</v>
      </c>
      <c r="F1191" s="9">
        <v>825548</v>
      </c>
      <c r="G1191" s="10">
        <v>0.18774249060378201</v>
      </c>
      <c r="H1191" s="8">
        <v>212</v>
      </c>
      <c r="I1191" s="8">
        <v>3</v>
      </c>
      <c r="J1191" s="8">
        <v>215</v>
      </c>
      <c r="K1191" s="10">
        <v>1.8957345971563999</v>
      </c>
      <c r="L1191" s="11">
        <v>3839.7581395348798</v>
      </c>
      <c r="M1191" s="10">
        <v>-1.6762155092214099</v>
      </c>
      <c r="N1191" s="8">
        <v>18</v>
      </c>
      <c r="O1191" s="10">
        <v>-25</v>
      </c>
      <c r="P1191" s="8" t="s">
        <v>10</v>
      </c>
      <c r="Q1191" s="8" t="s">
        <v>10</v>
      </c>
      <c r="R1191" s="8" t="s">
        <v>10</v>
      </c>
      <c r="S1191" s="8" t="s">
        <v>10</v>
      </c>
      <c r="T1191" s="8">
        <v>766</v>
      </c>
      <c r="U1191" s="10">
        <v>-3.4047919293820899</v>
      </c>
      <c r="V1191" s="8">
        <v>124</v>
      </c>
      <c r="W1191" s="10">
        <v>-8.8235294117647101</v>
      </c>
      <c r="X1191" s="8">
        <v>87</v>
      </c>
      <c r="Y1191" s="10">
        <v>8.7499999999999893</v>
      </c>
      <c r="Z1191" s="8">
        <v>26</v>
      </c>
      <c r="AA1191" s="10">
        <v>-60.606060606060602</v>
      </c>
      <c r="AB1191" s="8">
        <v>452</v>
      </c>
      <c r="AC1191" s="10">
        <v>4.6296296296296298</v>
      </c>
      <c r="AD1191" s="8">
        <v>77</v>
      </c>
      <c r="AE1191" s="10">
        <v>-2.53164556962026</v>
      </c>
    </row>
    <row r="1192" spans="1:31" x14ac:dyDescent="0.2">
      <c r="A1192" s="36" t="s">
        <v>64</v>
      </c>
      <c r="B1192" s="36" t="s">
        <v>431</v>
      </c>
      <c r="C1192" s="8" t="s">
        <v>432</v>
      </c>
      <c r="D1192" s="38" t="s">
        <v>34</v>
      </c>
      <c r="E1192" s="8">
        <v>2018</v>
      </c>
      <c r="F1192" s="9">
        <v>863442</v>
      </c>
      <c r="G1192" s="10">
        <v>4.5901631401202598</v>
      </c>
      <c r="H1192" s="8">
        <v>240</v>
      </c>
      <c r="I1192" s="8">
        <v>6</v>
      </c>
      <c r="J1192" s="8">
        <v>246</v>
      </c>
      <c r="K1192" s="10">
        <v>14.4186046511628</v>
      </c>
      <c r="L1192" s="11">
        <v>3509.92682926829</v>
      </c>
      <c r="M1192" s="10">
        <v>-8.5898980685940796</v>
      </c>
      <c r="N1192" s="8">
        <v>25</v>
      </c>
      <c r="O1192" s="10">
        <v>38.8888888888889</v>
      </c>
      <c r="P1192" s="8" t="s">
        <v>10</v>
      </c>
      <c r="Q1192" s="8" t="s">
        <v>10</v>
      </c>
      <c r="R1192" s="8" t="s">
        <v>10</v>
      </c>
      <c r="S1192" s="8" t="s">
        <v>10</v>
      </c>
      <c r="T1192" s="8">
        <v>787</v>
      </c>
      <c r="U1192" s="10">
        <v>2.7415143603133099</v>
      </c>
      <c r="V1192" s="8">
        <v>91</v>
      </c>
      <c r="W1192" s="10">
        <v>-26.612903225806399</v>
      </c>
      <c r="X1192" s="8">
        <v>106</v>
      </c>
      <c r="Y1192" s="10">
        <v>21.839080459770098</v>
      </c>
      <c r="Z1192" s="8">
        <v>35</v>
      </c>
      <c r="AA1192" s="10">
        <v>34.615384615384599</v>
      </c>
      <c r="AB1192" s="8">
        <v>443</v>
      </c>
      <c r="AC1192" s="10">
        <v>-1.9911504424778701</v>
      </c>
      <c r="AD1192" s="8">
        <v>112</v>
      </c>
      <c r="AE1192" s="10">
        <v>45.454545454545503</v>
      </c>
    </row>
    <row r="1193" spans="1:31" x14ac:dyDescent="0.2">
      <c r="A1193" s="36" t="s">
        <v>64</v>
      </c>
      <c r="B1193" s="36" t="s">
        <v>431</v>
      </c>
      <c r="C1193" s="8" t="s">
        <v>432</v>
      </c>
      <c r="D1193" s="38" t="s">
        <v>34</v>
      </c>
      <c r="E1193" s="8">
        <v>2019</v>
      </c>
      <c r="F1193" s="9">
        <v>948825</v>
      </c>
      <c r="G1193" s="10">
        <v>9.8886781046092302</v>
      </c>
      <c r="H1193" s="8">
        <v>215</v>
      </c>
      <c r="I1193" s="8">
        <v>1</v>
      </c>
      <c r="J1193" s="8">
        <v>216</v>
      </c>
      <c r="K1193" s="10">
        <v>-12.1951219512195</v>
      </c>
      <c r="L1193" s="11">
        <v>4392.7083333333303</v>
      </c>
      <c r="M1193" s="10">
        <v>25.1509945080272</v>
      </c>
      <c r="N1193" s="8">
        <v>16</v>
      </c>
      <c r="O1193" s="10">
        <v>-36</v>
      </c>
      <c r="P1193" s="8" t="s">
        <v>10</v>
      </c>
      <c r="Q1193" s="8" t="s">
        <v>10</v>
      </c>
      <c r="R1193" s="8" t="s">
        <v>10</v>
      </c>
      <c r="S1193" s="8" t="s">
        <v>10</v>
      </c>
      <c r="T1193" s="8">
        <v>946</v>
      </c>
      <c r="U1193" s="10">
        <v>20.203303684879302</v>
      </c>
      <c r="V1193" s="8">
        <v>85</v>
      </c>
      <c r="W1193" s="10">
        <v>-6.5934065934065904</v>
      </c>
      <c r="X1193" s="8">
        <v>112</v>
      </c>
      <c r="Y1193" s="10">
        <v>5.6603773584905603</v>
      </c>
      <c r="Z1193" s="8">
        <v>109</v>
      </c>
      <c r="AA1193" s="10">
        <v>211.42857142857099</v>
      </c>
      <c r="AB1193" s="8">
        <v>602</v>
      </c>
      <c r="AC1193" s="10">
        <v>35.891647855530501</v>
      </c>
      <c r="AD1193" s="8">
        <v>38</v>
      </c>
      <c r="AE1193" s="10">
        <v>-66.071428571428598</v>
      </c>
    </row>
    <row r="1194" spans="1:31" x14ac:dyDescent="0.2">
      <c r="A1194" s="36" t="s">
        <v>64</v>
      </c>
      <c r="B1194" s="36" t="s">
        <v>431</v>
      </c>
      <c r="C1194" s="8" t="s">
        <v>432</v>
      </c>
      <c r="D1194" s="38" t="s">
        <v>34</v>
      </c>
      <c r="E1194" s="8">
        <v>2020</v>
      </c>
      <c r="F1194" s="9">
        <v>964450</v>
      </c>
      <c r="G1194" s="10">
        <v>1.6467736410823901</v>
      </c>
      <c r="H1194" s="8">
        <v>223</v>
      </c>
      <c r="I1194" s="8">
        <v>0</v>
      </c>
      <c r="J1194" s="8">
        <v>223</v>
      </c>
      <c r="K1194" s="10">
        <v>3.24074074074074</v>
      </c>
      <c r="L1194" s="11">
        <v>4324.8878923766797</v>
      </c>
      <c r="M1194" s="10">
        <v>-1.5439322579650301</v>
      </c>
      <c r="N1194" s="8">
        <v>32</v>
      </c>
      <c r="O1194" s="10">
        <v>100</v>
      </c>
      <c r="P1194" s="8" t="s">
        <v>10</v>
      </c>
      <c r="Q1194" s="8" t="s">
        <v>10</v>
      </c>
      <c r="R1194" s="8" t="s">
        <v>10</v>
      </c>
      <c r="S1194" s="8" t="s">
        <v>10</v>
      </c>
      <c r="T1194" s="8">
        <v>1109</v>
      </c>
      <c r="U1194" s="10">
        <v>17.230443974629999</v>
      </c>
      <c r="V1194" s="8">
        <v>86</v>
      </c>
      <c r="W1194" s="10">
        <v>1.1764705882352899</v>
      </c>
      <c r="X1194" s="8">
        <v>119</v>
      </c>
      <c r="Y1194" s="10">
        <v>6.25</v>
      </c>
      <c r="Z1194" s="8">
        <v>210</v>
      </c>
      <c r="AA1194" s="10">
        <v>92.660550458715605</v>
      </c>
      <c r="AB1194" s="8">
        <v>646</v>
      </c>
      <c r="AC1194" s="10">
        <v>7.3089700996677802</v>
      </c>
      <c r="AD1194" s="8">
        <v>48</v>
      </c>
      <c r="AE1194" s="10">
        <v>26.315789473684202</v>
      </c>
    </row>
    <row r="1195" spans="1:31" x14ac:dyDescent="0.2">
      <c r="A1195" s="17" t="s">
        <v>64</v>
      </c>
      <c r="B1195" s="17" t="s">
        <v>429</v>
      </c>
      <c r="C1195" s="4" t="s">
        <v>430</v>
      </c>
      <c r="D1195" s="37" t="s">
        <v>34</v>
      </c>
      <c r="E1195" s="4">
        <v>2015</v>
      </c>
      <c r="F1195" s="5">
        <v>3271748</v>
      </c>
      <c r="G1195" s="6" t="s">
        <v>10</v>
      </c>
      <c r="H1195" s="4">
        <v>323</v>
      </c>
      <c r="I1195" s="4">
        <v>167</v>
      </c>
      <c r="J1195" s="4">
        <v>490</v>
      </c>
      <c r="K1195" s="6" t="s">
        <v>10</v>
      </c>
      <c r="L1195" s="7">
        <v>6677.0367346938801</v>
      </c>
      <c r="M1195" s="6" t="s">
        <v>10</v>
      </c>
      <c r="N1195" s="4">
        <v>205</v>
      </c>
      <c r="O1195" s="6" t="s">
        <v>10</v>
      </c>
      <c r="P1195" s="4" t="s">
        <v>10</v>
      </c>
      <c r="Q1195" s="4" t="s">
        <v>10</v>
      </c>
      <c r="R1195" s="4" t="s">
        <v>10</v>
      </c>
      <c r="S1195" s="4" t="s">
        <v>10</v>
      </c>
      <c r="T1195" s="4">
        <v>1149</v>
      </c>
      <c r="U1195" s="6" t="s">
        <v>10</v>
      </c>
      <c r="V1195" s="4">
        <v>184</v>
      </c>
      <c r="W1195" s="6" t="s">
        <v>10</v>
      </c>
      <c r="X1195" s="4">
        <v>195</v>
      </c>
      <c r="Y1195" s="6" t="s">
        <v>10</v>
      </c>
      <c r="Z1195" s="4">
        <v>87</v>
      </c>
      <c r="AA1195" s="6" t="s">
        <v>10</v>
      </c>
      <c r="AB1195" s="4">
        <v>683</v>
      </c>
      <c r="AC1195" s="6" t="s">
        <v>10</v>
      </c>
      <c r="AD1195" s="4">
        <v>0</v>
      </c>
      <c r="AE1195" s="6" t="s">
        <v>10</v>
      </c>
    </row>
    <row r="1196" spans="1:31" x14ac:dyDescent="0.2">
      <c r="A1196" s="36" t="s">
        <v>64</v>
      </c>
      <c r="B1196" s="36" t="s">
        <v>429</v>
      </c>
      <c r="C1196" s="8" t="s">
        <v>430</v>
      </c>
      <c r="D1196" s="38" t="s">
        <v>34</v>
      </c>
      <c r="E1196" s="8">
        <v>2016</v>
      </c>
      <c r="F1196" s="9">
        <v>3045367</v>
      </c>
      <c r="G1196" s="10">
        <v>-6.9192676208558801</v>
      </c>
      <c r="H1196" s="8">
        <v>370</v>
      </c>
      <c r="I1196" s="8">
        <v>158</v>
      </c>
      <c r="J1196" s="8">
        <v>528</v>
      </c>
      <c r="K1196" s="10">
        <v>7.7551020408163298</v>
      </c>
      <c r="L1196" s="11">
        <v>5767.74053030303</v>
      </c>
      <c r="M1196" s="10">
        <v>-13.6182597239003</v>
      </c>
      <c r="N1196" s="8">
        <v>110</v>
      </c>
      <c r="O1196" s="10">
        <v>-46.341463414634099</v>
      </c>
      <c r="P1196" s="8" t="s">
        <v>10</v>
      </c>
      <c r="Q1196" s="8" t="s">
        <v>10</v>
      </c>
      <c r="R1196" s="8" t="s">
        <v>10</v>
      </c>
      <c r="S1196" s="8" t="s">
        <v>10</v>
      </c>
      <c r="T1196" s="8">
        <v>1192</v>
      </c>
      <c r="U1196" s="10">
        <v>3.7423846823324598</v>
      </c>
      <c r="V1196" s="8">
        <v>188</v>
      </c>
      <c r="W1196" s="10">
        <v>2.1739130434782701</v>
      </c>
      <c r="X1196" s="8">
        <v>229</v>
      </c>
      <c r="Y1196" s="10">
        <v>17.435897435897399</v>
      </c>
      <c r="Z1196" s="8">
        <v>23</v>
      </c>
      <c r="AA1196" s="10">
        <v>-73.563218390804593</v>
      </c>
      <c r="AB1196" s="8">
        <v>752</v>
      </c>
      <c r="AC1196" s="10">
        <v>10.102489019033699</v>
      </c>
      <c r="AD1196" s="8">
        <v>0</v>
      </c>
      <c r="AE1196" s="10" t="s">
        <v>10</v>
      </c>
    </row>
    <row r="1197" spans="1:31" x14ac:dyDescent="0.2">
      <c r="A1197" s="36" t="s">
        <v>64</v>
      </c>
      <c r="B1197" s="36" t="s">
        <v>429</v>
      </c>
      <c r="C1197" s="8" t="s">
        <v>430</v>
      </c>
      <c r="D1197" s="38" t="s">
        <v>34</v>
      </c>
      <c r="E1197" s="8">
        <v>2017</v>
      </c>
      <c r="F1197" s="9">
        <v>3053541</v>
      </c>
      <c r="G1197" s="10">
        <v>0.26840771572029798</v>
      </c>
      <c r="H1197" s="8">
        <v>312</v>
      </c>
      <c r="I1197" s="8">
        <v>193</v>
      </c>
      <c r="J1197" s="8">
        <v>505</v>
      </c>
      <c r="K1197" s="10">
        <v>-4.35606060606061</v>
      </c>
      <c r="L1197" s="11">
        <v>6046.6158415841601</v>
      </c>
      <c r="M1197" s="10">
        <v>4.8350876710897603</v>
      </c>
      <c r="N1197" s="8">
        <v>138</v>
      </c>
      <c r="O1197" s="10">
        <v>25.454545454545499</v>
      </c>
      <c r="P1197" s="8" t="s">
        <v>10</v>
      </c>
      <c r="Q1197" s="8" t="s">
        <v>10</v>
      </c>
      <c r="R1197" s="8" t="s">
        <v>10</v>
      </c>
      <c r="S1197" s="8" t="s">
        <v>10</v>
      </c>
      <c r="T1197" s="8">
        <v>1162</v>
      </c>
      <c r="U1197" s="10">
        <v>-2.5167785234899398</v>
      </c>
      <c r="V1197" s="8">
        <v>189</v>
      </c>
      <c r="W1197" s="10">
        <v>0.53191489361701405</v>
      </c>
      <c r="X1197" s="8">
        <v>189</v>
      </c>
      <c r="Y1197" s="10">
        <v>-17.467248908296899</v>
      </c>
      <c r="Z1197" s="8">
        <v>49</v>
      </c>
      <c r="AA1197" s="10">
        <v>113.04347826087</v>
      </c>
      <c r="AB1197" s="8">
        <v>735</v>
      </c>
      <c r="AC1197" s="10">
        <v>-2.2606382978723398</v>
      </c>
      <c r="AD1197" s="8">
        <v>0</v>
      </c>
      <c r="AE1197" s="10" t="s">
        <v>10</v>
      </c>
    </row>
    <row r="1198" spans="1:31" x14ac:dyDescent="0.2">
      <c r="A1198" s="36" t="s">
        <v>64</v>
      </c>
      <c r="B1198" s="36" t="s">
        <v>429</v>
      </c>
      <c r="C1198" s="8" t="s">
        <v>430</v>
      </c>
      <c r="D1198" s="38" t="s">
        <v>34</v>
      </c>
      <c r="E1198" s="8">
        <v>2018</v>
      </c>
      <c r="F1198" s="9">
        <v>3277549</v>
      </c>
      <c r="G1198" s="10">
        <v>7.33600760559625</v>
      </c>
      <c r="H1198" s="8">
        <v>277</v>
      </c>
      <c r="I1198" s="8">
        <v>148</v>
      </c>
      <c r="J1198" s="8">
        <v>425</v>
      </c>
      <c r="K1198" s="10">
        <v>-15.841584158415801</v>
      </c>
      <c r="L1198" s="11">
        <v>7711.88</v>
      </c>
      <c r="M1198" s="10">
        <v>27.540432566649699</v>
      </c>
      <c r="N1198" s="8">
        <v>108</v>
      </c>
      <c r="O1198" s="10">
        <v>-21.739130434782599</v>
      </c>
      <c r="P1198" s="8" t="s">
        <v>10</v>
      </c>
      <c r="Q1198" s="8" t="s">
        <v>10</v>
      </c>
      <c r="R1198" s="8" t="s">
        <v>10</v>
      </c>
      <c r="S1198" s="8" t="s">
        <v>10</v>
      </c>
      <c r="T1198" s="8">
        <v>1395</v>
      </c>
      <c r="U1198" s="10">
        <v>20.051635111876099</v>
      </c>
      <c r="V1198" s="8">
        <v>204</v>
      </c>
      <c r="W1198" s="10">
        <v>7.9365079365079296</v>
      </c>
      <c r="X1198" s="8">
        <v>173</v>
      </c>
      <c r="Y1198" s="10">
        <v>-8.4656084656084705</v>
      </c>
      <c r="Z1198" s="8">
        <v>106</v>
      </c>
      <c r="AA1198" s="10">
        <v>116.32653061224499</v>
      </c>
      <c r="AB1198" s="8">
        <v>912</v>
      </c>
      <c r="AC1198" s="10">
        <v>24.081632653061199</v>
      </c>
      <c r="AD1198" s="8">
        <v>0</v>
      </c>
      <c r="AE1198" s="10" t="s">
        <v>10</v>
      </c>
    </row>
    <row r="1199" spans="1:31" x14ac:dyDescent="0.2">
      <c r="A1199" s="36" t="s">
        <v>64</v>
      </c>
      <c r="B1199" s="36" t="s">
        <v>429</v>
      </c>
      <c r="C1199" s="8" t="s">
        <v>430</v>
      </c>
      <c r="D1199" s="38" t="s">
        <v>34</v>
      </c>
      <c r="E1199" s="8">
        <v>2019</v>
      </c>
      <c r="F1199" s="9">
        <v>3262299</v>
      </c>
      <c r="G1199" s="10">
        <v>-0.46528671272344502</v>
      </c>
      <c r="H1199" s="8">
        <v>336</v>
      </c>
      <c r="I1199" s="8">
        <v>183</v>
      </c>
      <c r="J1199" s="8">
        <v>519</v>
      </c>
      <c r="K1199" s="10">
        <v>22.117647058823501</v>
      </c>
      <c r="L1199" s="11">
        <v>6285.7398843930596</v>
      </c>
      <c r="M1199" s="10">
        <v>-18.4927685027119</v>
      </c>
      <c r="N1199" s="8">
        <v>155</v>
      </c>
      <c r="O1199" s="10">
        <v>43.518518518518498</v>
      </c>
      <c r="P1199" s="8" t="s">
        <v>10</v>
      </c>
      <c r="Q1199" s="8" t="s">
        <v>10</v>
      </c>
      <c r="R1199" s="8" t="s">
        <v>10</v>
      </c>
      <c r="S1199" s="8" t="s">
        <v>10</v>
      </c>
      <c r="T1199" s="8">
        <v>1485</v>
      </c>
      <c r="U1199" s="10">
        <v>6.4516129032257998</v>
      </c>
      <c r="V1199" s="8">
        <v>199</v>
      </c>
      <c r="W1199" s="10">
        <v>-2.45098039215687</v>
      </c>
      <c r="X1199" s="8">
        <v>176</v>
      </c>
      <c r="Y1199" s="10">
        <v>1.7341040462427699</v>
      </c>
      <c r="Z1199" s="8">
        <v>114</v>
      </c>
      <c r="AA1199" s="10">
        <v>7.5471698113207504</v>
      </c>
      <c r="AB1199" s="8">
        <v>516</v>
      </c>
      <c r="AC1199" s="10">
        <v>-43.421052631579002</v>
      </c>
      <c r="AD1199" s="8">
        <v>480</v>
      </c>
      <c r="AE1199" s="10" t="s">
        <v>67</v>
      </c>
    </row>
    <row r="1200" spans="1:31" x14ac:dyDescent="0.2">
      <c r="A1200" s="36" t="s">
        <v>64</v>
      </c>
      <c r="B1200" s="36" t="s">
        <v>429</v>
      </c>
      <c r="C1200" s="8" t="s">
        <v>430</v>
      </c>
      <c r="D1200" s="38" t="s">
        <v>34</v>
      </c>
      <c r="E1200" s="8">
        <v>2020</v>
      </c>
      <c r="F1200" s="9">
        <v>3370772</v>
      </c>
      <c r="G1200" s="10">
        <v>3.32504776539488</v>
      </c>
      <c r="H1200" s="8">
        <v>328</v>
      </c>
      <c r="I1200" s="8">
        <v>284</v>
      </c>
      <c r="J1200" s="8">
        <v>612</v>
      </c>
      <c r="K1200" s="10">
        <v>17.9190751445087</v>
      </c>
      <c r="L1200" s="11">
        <v>5507.7973856209101</v>
      </c>
      <c r="M1200" s="10">
        <v>-12.376307532287701</v>
      </c>
      <c r="N1200" s="8">
        <v>206</v>
      </c>
      <c r="O1200" s="10">
        <v>32.903225806451601</v>
      </c>
      <c r="P1200" s="8" t="s">
        <v>10</v>
      </c>
      <c r="Q1200" s="8" t="s">
        <v>10</v>
      </c>
      <c r="R1200" s="8" t="s">
        <v>10</v>
      </c>
      <c r="S1200" s="8" t="s">
        <v>10</v>
      </c>
      <c r="T1200" s="8">
        <v>1458</v>
      </c>
      <c r="U1200" s="10">
        <v>-1.8181818181818199</v>
      </c>
      <c r="V1200" s="8">
        <v>199</v>
      </c>
      <c r="W1200" s="10">
        <v>0</v>
      </c>
      <c r="X1200" s="8">
        <v>169</v>
      </c>
      <c r="Y1200" s="10">
        <v>-3.9772727272727302</v>
      </c>
      <c r="Z1200" s="8">
        <v>101</v>
      </c>
      <c r="AA1200" s="10">
        <v>-11.403508771929801</v>
      </c>
      <c r="AB1200" s="8">
        <v>549</v>
      </c>
      <c r="AC1200" s="10">
        <v>6.3953488372092897</v>
      </c>
      <c r="AD1200" s="8">
        <v>440</v>
      </c>
      <c r="AE1200" s="10">
        <v>-8.3333333333333393</v>
      </c>
    </row>
    <row r="1201" spans="1:31" x14ac:dyDescent="0.2">
      <c r="A1201" s="17" t="s">
        <v>64</v>
      </c>
      <c r="B1201" s="17" t="s">
        <v>427</v>
      </c>
      <c r="C1201" s="4" t="s">
        <v>428</v>
      </c>
      <c r="D1201" s="37" t="s">
        <v>34</v>
      </c>
      <c r="E1201" s="4">
        <v>2015</v>
      </c>
      <c r="F1201" s="5">
        <v>984023</v>
      </c>
      <c r="G1201" s="6" t="s">
        <v>10</v>
      </c>
      <c r="H1201" s="4">
        <v>110</v>
      </c>
      <c r="I1201" s="4">
        <v>14</v>
      </c>
      <c r="J1201" s="4">
        <v>124</v>
      </c>
      <c r="K1201" s="6" t="s">
        <v>10</v>
      </c>
      <c r="L1201" s="7">
        <v>7935.6693548387102</v>
      </c>
      <c r="M1201" s="6" t="s">
        <v>10</v>
      </c>
      <c r="N1201" s="4">
        <v>10</v>
      </c>
      <c r="O1201" s="6" t="s">
        <v>10</v>
      </c>
      <c r="P1201" s="4" t="s">
        <v>10</v>
      </c>
      <c r="Q1201" s="4" t="s">
        <v>10</v>
      </c>
      <c r="R1201" s="4" t="s">
        <v>10</v>
      </c>
      <c r="S1201" s="4" t="s">
        <v>10</v>
      </c>
      <c r="T1201" s="4">
        <v>349</v>
      </c>
      <c r="U1201" s="6" t="s">
        <v>10</v>
      </c>
      <c r="V1201" s="4">
        <v>57</v>
      </c>
      <c r="W1201" s="6" t="s">
        <v>10</v>
      </c>
      <c r="X1201" s="4">
        <v>49</v>
      </c>
      <c r="Y1201" s="6" t="s">
        <v>10</v>
      </c>
      <c r="Z1201" s="4">
        <v>58</v>
      </c>
      <c r="AA1201" s="6" t="s">
        <v>10</v>
      </c>
      <c r="AB1201" s="4">
        <v>185</v>
      </c>
      <c r="AC1201" s="6" t="s">
        <v>10</v>
      </c>
      <c r="AD1201" s="4">
        <v>0</v>
      </c>
      <c r="AE1201" s="6" t="s">
        <v>10</v>
      </c>
    </row>
    <row r="1202" spans="1:31" x14ac:dyDescent="0.2">
      <c r="A1202" s="36" t="s">
        <v>64</v>
      </c>
      <c r="B1202" s="36" t="s">
        <v>427</v>
      </c>
      <c r="C1202" s="8" t="s">
        <v>428</v>
      </c>
      <c r="D1202" s="38" t="s">
        <v>34</v>
      </c>
      <c r="E1202" s="8">
        <v>2016</v>
      </c>
      <c r="F1202" s="9">
        <v>984744</v>
      </c>
      <c r="G1202" s="10">
        <v>7.3270645096701295E-2</v>
      </c>
      <c r="H1202" s="8">
        <v>117</v>
      </c>
      <c r="I1202" s="8">
        <v>6</v>
      </c>
      <c r="J1202" s="8">
        <v>123</v>
      </c>
      <c r="K1202" s="10">
        <v>-0.80645161290322498</v>
      </c>
      <c r="L1202" s="11">
        <v>8006.0487804878003</v>
      </c>
      <c r="M1202" s="10">
        <v>0.88687447147961496</v>
      </c>
      <c r="N1202" s="8">
        <v>5</v>
      </c>
      <c r="O1202" s="10">
        <v>-50</v>
      </c>
      <c r="P1202" s="8" t="s">
        <v>10</v>
      </c>
      <c r="Q1202" s="8" t="s">
        <v>10</v>
      </c>
      <c r="R1202" s="8" t="s">
        <v>10</v>
      </c>
      <c r="S1202" s="8" t="s">
        <v>10</v>
      </c>
      <c r="T1202" s="8">
        <v>357</v>
      </c>
      <c r="U1202" s="10">
        <v>2.2922636103151799</v>
      </c>
      <c r="V1202" s="8">
        <v>64</v>
      </c>
      <c r="W1202" s="10">
        <v>12.280701754386</v>
      </c>
      <c r="X1202" s="8">
        <v>53</v>
      </c>
      <c r="Y1202" s="10">
        <v>8.1632653061224598</v>
      </c>
      <c r="Z1202" s="8">
        <v>66</v>
      </c>
      <c r="AA1202" s="10">
        <v>13.7931034482759</v>
      </c>
      <c r="AB1202" s="8">
        <v>174</v>
      </c>
      <c r="AC1202" s="10">
        <v>-5.9459459459459403</v>
      </c>
      <c r="AD1202" s="8">
        <v>0</v>
      </c>
      <c r="AE1202" s="10" t="s">
        <v>10</v>
      </c>
    </row>
    <row r="1203" spans="1:31" x14ac:dyDescent="0.2">
      <c r="A1203" s="36" t="s">
        <v>64</v>
      </c>
      <c r="B1203" s="36" t="s">
        <v>427</v>
      </c>
      <c r="C1203" s="8" t="s">
        <v>428</v>
      </c>
      <c r="D1203" s="38" t="s">
        <v>34</v>
      </c>
      <c r="E1203" s="8">
        <v>2017</v>
      </c>
      <c r="F1203" s="9">
        <v>998307</v>
      </c>
      <c r="G1203" s="10">
        <v>1.37731227608393</v>
      </c>
      <c r="H1203" s="8">
        <v>100</v>
      </c>
      <c r="I1203" s="8">
        <v>8</v>
      </c>
      <c r="J1203" s="8">
        <v>108</v>
      </c>
      <c r="K1203" s="10">
        <v>-12.1951219512195</v>
      </c>
      <c r="L1203" s="11">
        <v>9243.5833333333303</v>
      </c>
      <c r="M1203" s="10">
        <v>15.4574945366512</v>
      </c>
      <c r="N1203" s="8">
        <v>0</v>
      </c>
      <c r="O1203" s="10">
        <v>-100</v>
      </c>
      <c r="P1203" s="8" t="s">
        <v>10</v>
      </c>
      <c r="Q1203" s="8" t="s">
        <v>10</v>
      </c>
      <c r="R1203" s="8" t="s">
        <v>10</v>
      </c>
      <c r="S1203" s="8" t="s">
        <v>10</v>
      </c>
      <c r="T1203" s="8">
        <v>344</v>
      </c>
      <c r="U1203" s="10">
        <v>-3.6414565826330501</v>
      </c>
      <c r="V1203" s="8">
        <v>57</v>
      </c>
      <c r="W1203" s="10">
        <v>-10.9375</v>
      </c>
      <c r="X1203" s="8">
        <v>62</v>
      </c>
      <c r="Y1203" s="10">
        <v>16.981132075471699</v>
      </c>
      <c r="Z1203" s="8">
        <v>27</v>
      </c>
      <c r="AA1203" s="10">
        <v>-59.090909090909101</v>
      </c>
      <c r="AB1203" s="8">
        <v>198</v>
      </c>
      <c r="AC1203" s="10">
        <v>13.7931034482759</v>
      </c>
      <c r="AD1203" s="8">
        <v>0</v>
      </c>
      <c r="AE1203" s="10" t="s">
        <v>10</v>
      </c>
    </row>
    <row r="1204" spans="1:31" x14ac:dyDescent="0.2">
      <c r="A1204" s="36" t="s">
        <v>64</v>
      </c>
      <c r="B1204" s="36" t="s">
        <v>427</v>
      </c>
      <c r="C1204" s="8" t="s">
        <v>428</v>
      </c>
      <c r="D1204" s="38" t="s">
        <v>34</v>
      </c>
      <c r="E1204" s="8">
        <v>2018</v>
      </c>
      <c r="F1204" s="9">
        <v>1106623</v>
      </c>
      <c r="G1204" s="10">
        <v>10.8499689975128</v>
      </c>
      <c r="H1204" s="8">
        <v>65</v>
      </c>
      <c r="I1204" s="8">
        <v>0</v>
      </c>
      <c r="J1204" s="8">
        <v>65</v>
      </c>
      <c r="K1204" s="10">
        <v>-39.814814814814802</v>
      </c>
      <c r="L1204" s="11">
        <v>17024.969230769198</v>
      </c>
      <c r="M1204" s="10">
        <v>84.181486949713502</v>
      </c>
      <c r="N1204" s="8">
        <v>0</v>
      </c>
      <c r="O1204" s="10" t="s">
        <v>10</v>
      </c>
      <c r="P1204" s="8" t="s">
        <v>10</v>
      </c>
      <c r="Q1204" s="8" t="s">
        <v>10</v>
      </c>
      <c r="R1204" s="8" t="s">
        <v>10</v>
      </c>
      <c r="S1204" s="8" t="s">
        <v>10</v>
      </c>
      <c r="T1204" s="8">
        <v>343</v>
      </c>
      <c r="U1204" s="10">
        <v>-0.290697674418605</v>
      </c>
      <c r="V1204" s="8">
        <v>49</v>
      </c>
      <c r="W1204" s="10">
        <v>-14.0350877192982</v>
      </c>
      <c r="X1204" s="8">
        <v>35</v>
      </c>
      <c r="Y1204" s="10">
        <v>-43.548387096774199</v>
      </c>
      <c r="Z1204" s="8">
        <v>74</v>
      </c>
      <c r="AA1204" s="10">
        <v>174.07407407407399</v>
      </c>
      <c r="AB1204" s="8">
        <v>185</v>
      </c>
      <c r="AC1204" s="10">
        <v>-6.5656565656565604</v>
      </c>
      <c r="AD1204" s="8">
        <v>0</v>
      </c>
      <c r="AE1204" s="10" t="s">
        <v>10</v>
      </c>
    </row>
    <row r="1205" spans="1:31" x14ac:dyDescent="0.2">
      <c r="A1205" s="36" t="s">
        <v>64</v>
      </c>
      <c r="B1205" s="36" t="s">
        <v>427</v>
      </c>
      <c r="C1205" s="8" t="s">
        <v>428</v>
      </c>
      <c r="D1205" s="38" t="s">
        <v>34</v>
      </c>
      <c r="E1205" s="8">
        <v>2019</v>
      </c>
      <c r="F1205" s="9">
        <v>1112663</v>
      </c>
      <c r="G1205" s="10">
        <v>0.54580466879867695</v>
      </c>
      <c r="H1205" s="8">
        <v>82</v>
      </c>
      <c r="I1205" s="8">
        <v>6</v>
      </c>
      <c r="J1205" s="8">
        <v>88</v>
      </c>
      <c r="K1205" s="10">
        <v>35.384615384615401</v>
      </c>
      <c r="L1205" s="11">
        <v>12643.897727272701</v>
      </c>
      <c r="M1205" s="10">
        <v>-25.733212460546401</v>
      </c>
      <c r="N1205" s="8">
        <v>8</v>
      </c>
      <c r="O1205" s="10" t="s">
        <v>67</v>
      </c>
      <c r="P1205" s="8" t="s">
        <v>10</v>
      </c>
      <c r="Q1205" s="8" t="s">
        <v>10</v>
      </c>
      <c r="R1205" s="8" t="s">
        <v>10</v>
      </c>
      <c r="S1205" s="8" t="s">
        <v>10</v>
      </c>
      <c r="T1205" s="8">
        <v>395</v>
      </c>
      <c r="U1205" s="10">
        <v>15.1603498542274</v>
      </c>
      <c r="V1205" s="8">
        <v>46</v>
      </c>
      <c r="W1205" s="10">
        <v>-6.1224489795918302</v>
      </c>
      <c r="X1205" s="8">
        <v>45</v>
      </c>
      <c r="Y1205" s="10">
        <v>28.571428571428601</v>
      </c>
      <c r="Z1205" s="8">
        <v>116</v>
      </c>
      <c r="AA1205" s="10">
        <v>56.756756756756801</v>
      </c>
      <c r="AB1205" s="8">
        <v>157</v>
      </c>
      <c r="AC1205" s="10">
        <v>-15.1351351351351</v>
      </c>
      <c r="AD1205" s="8">
        <v>31</v>
      </c>
      <c r="AE1205" s="10" t="s">
        <v>67</v>
      </c>
    </row>
    <row r="1206" spans="1:31" x14ac:dyDescent="0.2">
      <c r="A1206" s="36" t="s">
        <v>64</v>
      </c>
      <c r="B1206" s="36" t="s">
        <v>427</v>
      </c>
      <c r="C1206" s="8" t="s">
        <v>428</v>
      </c>
      <c r="D1206" s="38" t="s">
        <v>34</v>
      </c>
      <c r="E1206" s="8">
        <v>2020</v>
      </c>
      <c r="F1206" s="9">
        <v>1127622</v>
      </c>
      <c r="G1206" s="10">
        <v>1.3444322315022701</v>
      </c>
      <c r="H1206" s="8">
        <v>68</v>
      </c>
      <c r="I1206" s="8">
        <v>11</v>
      </c>
      <c r="J1206" s="8">
        <v>79</v>
      </c>
      <c r="K1206" s="10">
        <v>-10.2272727272727</v>
      </c>
      <c r="L1206" s="11">
        <v>14273.696202531601</v>
      </c>
      <c r="M1206" s="10">
        <v>12.890000460407601</v>
      </c>
      <c r="N1206" s="8">
        <v>14</v>
      </c>
      <c r="O1206" s="10">
        <v>75</v>
      </c>
      <c r="P1206" s="8" t="s">
        <v>10</v>
      </c>
      <c r="Q1206" s="8" t="s">
        <v>10</v>
      </c>
      <c r="R1206" s="8" t="s">
        <v>10</v>
      </c>
      <c r="S1206" s="8" t="s">
        <v>10</v>
      </c>
      <c r="T1206" s="8">
        <v>407</v>
      </c>
      <c r="U1206" s="10">
        <v>3.0379746835443</v>
      </c>
      <c r="V1206" s="8">
        <v>56</v>
      </c>
      <c r="W1206" s="10">
        <v>21.739130434782599</v>
      </c>
      <c r="X1206" s="8">
        <v>40</v>
      </c>
      <c r="Y1206" s="10">
        <v>-11.1111111111111</v>
      </c>
      <c r="Z1206" s="8">
        <v>122</v>
      </c>
      <c r="AA1206" s="10">
        <v>5.1724137931034502</v>
      </c>
      <c r="AB1206" s="8">
        <v>148</v>
      </c>
      <c r="AC1206" s="10">
        <v>-5.7324840764331197</v>
      </c>
      <c r="AD1206" s="8">
        <v>41</v>
      </c>
      <c r="AE1206" s="10">
        <v>32.258064516128997</v>
      </c>
    </row>
    <row r="1207" spans="1:31" x14ac:dyDescent="0.2">
      <c r="A1207" s="17" t="s">
        <v>70</v>
      </c>
      <c r="B1207" s="17" t="s">
        <v>425</v>
      </c>
      <c r="C1207" s="4" t="s">
        <v>426</v>
      </c>
      <c r="D1207" s="37" t="s">
        <v>35</v>
      </c>
      <c r="E1207" s="4">
        <v>2015</v>
      </c>
      <c r="F1207" s="5">
        <v>1598248</v>
      </c>
      <c r="G1207" s="6" t="s">
        <v>10</v>
      </c>
      <c r="H1207" s="4">
        <v>379</v>
      </c>
      <c r="I1207" s="4">
        <v>59</v>
      </c>
      <c r="J1207" s="4">
        <v>438</v>
      </c>
      <c r="K1207" s="6" t="s">
        <v>10</v>
      </c>
      <c r="L1207" s="7">
        <v>3648.9680365296799</v>
      </c>
      <c r="M1207" s="6" t="s">
        <v>10</v>
      </c>
      <c r="N1207" s="4">
        <v>30</v>
      </c>
      <c r="O1207" s="6" t="s">
        <v>10</v>
      </c>
      <c r="P1207" s="4" t="s">
        <v>10</v>
      </c>
      <c r="Q1207" s="4" t="s">
        <v>10</v>
      </c>
      <c r="R1207" s="4" t="s">
        <v>10</v>
      </c>
      <c r="S1207" s="4" t="s">
        <v>10</v>
      </c>
      <c r="T1207" s="4">
        <v>778</v>
      </c>
      <c r="U1207" s="6" t="s">
        <v>10</v>
      </c>
      <c r="V1207" s="4">
        <v>211</v>
      </c>
      <c r="W1207" s="6" t="s">
        <v>10</v>
      </c>
      <c r="X1207" s="4">
        <v>192</v>
      </c>
      <c r="Y1207" s="6" t="s">
        <v>10</v>
      </c>
      <c r="Z1207" s="4">
        <v>0</v>
      </c>
      <c r="AA1207" s="6" t="s">
        <v>10</v>
      </c>
      <c r="AB1207" s="4">
        <v>333</v>
      </c>
      <c r="AC1207" s="6" t="s">
        <v>10</v>
      </c>
      <c r="AD1207" s="4">
        <v>42</v>
      </c>
      <c r="AE1207" s="6" t="s">
        <v>10</v>
      </c>
    </row>
    <row r="1208" spans="1:31" x14ac:dyDescent="0.2">
      <c r="A1208" s="36" t="s">
        <v>70</v>
      </c>
      <c r="B1208" s="36" t="s">
        <v>425</v>
      </c>
      <c r="C1208" s="8" t="s">
        <v>426</v>
      </c>
      <c r="D1208" s="38" t="s">
        <v>35</v>
      </c>
      <c r="E1208" s="8">
        <v>2016</v>
      </c>
      <c r="F1208" s="9">
        <v>1947438</v>
      </c>
      <c r="G1208" s="10">
        <v>21.848298887281601</v>
      </c>
      <c r="H1208" s="8">
        <v>417</v>
      </c>
      <c r="I1208" s="8">
        <v>48</v>
      </c>
      <c r="J1208" s="8">
        <v>465</v>
      </c>
      <c r="K1208" s="10">
        <v>6.1643835616438398</v>
      </c>
      <c r="L1208" s="11">
        <v>4188.0387096774202</v>
      </c>
      <c r="M1208" s="10">
        <v>14.773236371245901</v>
      </c>
      <c r="N1208" s="8">
        <v>18</v>
      </c>
      <c r="O1208" s="10">
        <v>-40</v>
      </c>
      <c r="P1208" s="8" t="s">
        <v>10</v>
      </c>
      <c r="Q1208" s="8" t="s">
        <v>10</v>
      </c>
      <c r="R1208" s="8" t="s">
        <v>10</v>
      </c>
      <c r="S1208" s="8" t="s">
        <v>10</v>
      </c>
      <c r="T1208" s="8">
        <v>775</v>
      </c>
      <c r="U1208" s="10">
        <v>-0.38560411311053799</v>
      </c>
      <c r="V1208" s="8">
        <v>159</v>
      </c>
      <c r="W1208" s="10">
        <v>-24.644549763033201</v>
      </c>
      <c r="X1208" s="8">
        <v>210</v>
      </c>
      <c r="Y1208" s="10">
        <v>9.375</v>
      </c>
      <c r="Z1208" s="8">
        <v>97</v>
      </c>
      <c r="AA1208" s="10" t="s">
        <v>67</v>
      </c>
      <c r="AB1208" s="8">
        <v>309</v>
      </c>
      <c r="AC1208" s="10">
        <v>-7.20720720720721</v>
      </c>
      <c r="AD1208" s="8">
        <v>0</v>
      </c>
      <c r="AE1208" s="10">
        <v>-100</v>
      </c>
    </row>
    <row r="1209" spans="1:31" x14ac:dyDescent="0.2">
      <c r="A1209" s="36" t="s">
        <v>70</v>
      </c>
      <c r="B1209" s="36" t="s">
        <v>425</v>
      </c>
      <c r="C1209" s="8" t="s">
        <v>426</v>
      </c>
      <c r="D1209" s="38" t="s">
        <v>35</v>
      </c>
      <c r="E1209" s="8">
        <v>2017</v>
      </c>
      <c r="F1209" s="9">
        <v>2043476</v>
      </c>
      <c r="G1209" s="10">
        <v>4.9315048797445602</v>
      </c>
      <c r="H1209" s="8">
        <v>418</v>
      </c>
      <c r="I1209" s="8">
        <v>44</v>
      </c>
      <c r="J1209" s="8">
        <v>462</v>
      </c>
      <c r="K1209" s="10">
        <v>-0.64516129032258196</v>
      </c>
      <c r="L1209" s="11">
        <v>4423.1082251082298</v>
      </c>
      <c r="M1209" s="10">
        <v>5.6128782880546098</v>
      </c>
      <c r="N1209" s="8">
        <v>73</v>
      </c>
      <c r="O1209" s="10">
        <v>305.555555555556</v>
      </c>
      <c r="P1209" s="8" t="s">
        <v>10</v>
      </c>
      <c r="Q1209" s="8" t="s">
        <v>10</v>
      </c>
      <c r="R1209" s="8" t="s">
        <v>10</v>
      </c>
      <c r="S1209" s="8" t="s">
        <v>10</v>
      </c>
      <c r="T1209" s="8">
        <v>930</v>
      </c>
      <c r="U1209" s="10">
        <v>20</v>
      </c>
      <c r="V1209" s="8">
        <v>201</v>
      </c>
      <c r="W1209" s="10">
        <v>26.415094339622598</v>
      </c>
      <c r="X1209" s="8">
        <v>210</v>
      </c>
      <c r="Y1209" s="10">
        <v>0</v>
      </c>
      <c r="Z1209" s="8">
        <v>156</v>
      </c>
      <c r="AA1209" s="10">
        <v>60.824742268041199</v>
      </c>
      <c r="AB1209" s="8">
        <v>363</v>
      </c>
      <c r="AC1209" s="10">
        <v>17.475728155339802</v>
      </c>
      <c r="AD1209" s="8">
        <v>0</v>
      </c>
      <c r="AE1209" s="10" t="s">
        <v>10</v>
      </c>
    </row>
    <row r="1210" spans="1:31" x14ac:dyDescent="0.2">
      <c r="A1210" s="36" t="s">
        <v>70</v>
      </c>
      <c r="B1210" s="36" t="s">
        <v>425</v>
      </c>
      <c r="C1210" s="8" t="s">
        <v>426</v>
      </c>
      <c r="D1210" s="38" t="s">
        <v>35</v>
      </c>
      <c r="E1210" s="8">
        <v>2018</v>
      </c>
      <c r="F1210" s="9">
        <v>2053080</v>
      </c>
      <c r="G1210" s="10">
        <v>0.46998349870515099</v>
      </c>
      <c r="H1210" s="8">
        <v>424</v>
      </c>
      <c r="I1210" s="8">
        <v>26</v>
      </c>
      <c r="J1210" s="8">
        <v>450</v>
      </c>
      <c r="K1210" s="10">
        <v>-2.5974025974026</v>
      </c>
      <c r="L1210" s="11">
        <v>4562.3999999999996</v>
      </c>
      <c r="M1210" s="10">
        <v>3.1491830586706002</v>
      </c>
      <c r="N1210" s="8">
        <v>45</v>
      </c>
      <c r="O1210" s="10">
        <v>-38.356164383561598</v>
      </c>
      <c r="P1210" s="8" t="s">
        <v>10</v>
      </c>
      <c r="Q1210" s="8" t="s">
        <v>10</v>
      </c>
      <c r="R1210" s="8" t="s">
        <v>10</v>
      </c>
      <c r="S1210" s="8" t="s">
        <v>10</v>
      </c>
      <c r="T1210" s="8">
        <v>930</v>
      </c>
      <c r="U1210" s="10">
        <v>0</v>
      </c>
      <c r="V1210" s="8">
        <v>167</v>
      </c>
      <c r="W1210" s="10">
        <v>-16.915422885572099</v>
      </c>
      <c r="X1210" s="8">
        <v>237</v>
      </c>
      <c r="Y1210" s="10">
        <v>12.8571428571429</v>
      </c>
      <c r="Z1210" s="8">
        <v>103</v>
      </c>
      <c r="AA1210" s="10">
        <v>-33.974358974358999</v>
      </c>
      <c r="AB1210" s="8">
        <v>383</v>
      </c>
      <c r="AC1210" s="10">
        <v>5.5096418732782304</v>
      </c>
      <c r="AD1210" s="8">
        <v>40</v>
      </c>
      <c r="AE1210" s="10" t="s">
        <v>67</v>
      </c>
    </row>
    <row r="1211" spans="1:31" x14ac:dyDescent="0.2">
      <c r="A1211" s="36" t="s">
        <v>70</v>
      </c>
      <c r="B1211" s="36" t="s">
        <v>425</v>
      </c>
      <c r="C1211" s="8" t="s">
        <v>426</v>
      </c>
      <c r="D1211" s="38" t="s">
        <v>35</v>
      </c>
      <c r="E1211" s="8">
        <v>2019</v>
      </c>
      <c r="F1211" s="9">
        <v>2089196</v>
      </c>
      <c r="G1211" s="10">
        <v>1.7591131373351201</v>
      </c>
      <c r="H1211" s="8">
        <v>460</v>
      </c>
      <c r="I1211" s="8">
        <v>27</v>
      </c>
      <c r="J1211" s="8">
        <v>487</v>
      </c>
      <c r="K1211" s="10">
        <v>8.2222222222222197</v>
      </c>
      <c r="L1211" s="11">
        <v>4289.9301848049299</v>
      </c>
      <c r="M1211" s="10">
        <v>-5.9720720496903201</v>
      </c>
      <c r="N1211" s="8">
        <v>43</v>
      </c>
      <c r="O1211" s="10">
        <v>-4.4444444444444402</v>
      </c>
      <c r="P1211" s="8" t="s">
        <v>10</v>
      </c>
      <c r="Q1211" s="8" t="s">
        <v>10</v>
      </c>
      <c r="R1211" s="8" t="s">
        <v>10</v>
      </c>
      <c r="S1211" s="8" t="s">
        <v>10</v>
      </c>
      <c r="T1211" s="8">
        <v>951</v>
      </c>
      <c r="U1211" s="10">
        <v>2.25806451612902</v>
      </c>
      <c r="V1211" s="8">
        <v>161</v>
      </c>
      <c r="W1211" s="10">
        <v>-3.59281437125748</v>
      </c>
      <c r="X1211" s="8">
        <v>212</v>
      </c>
      <c r="Y1211" s="10">
        <v>-10.548523206751099</v>
      </c>
      <c r="Z1211" s="8">
        <v>127</v>
      </c>
      <c r="AA1211" s="10">
        <v>23.300970873786401</v>
      </c>
      <c r="AB1211" s="8">
        <v>406</v>
      </c>
      <c r="AC1211" s="10">
        <v>6.0052219321148801</v>
      </c>
      <c r="AD1211" s="8">
        <v>45</v>
      </c>
      <c r="AE1211" s="10">
        <v>12.5</v>
      </c>
    </row>
    <row r="1212" spans="1:31" x14ac:dyDescent="0.2">
      <c r="A1212" s="36" t="s">
        <v>70</v>
      </c>
      <c r="B1212" s="36" t="s">
        <v>425</v>
      </c>
      <c r="C1212" s="8" t="s">
        <v>426</v>
      </c>
      <c r="D1212" s="38" t="s">
        <v>35</v>
      </c>
      <c r="E1212" s="8">
        <v>2020</v>
      </c>
      <c r="F1212" s="9">
        <v>2262856</v>
      </c>
      <c r="G1212" s="10">
        <v>8.3122885550230805</v>
      </c>
      <c r="H1212" s="8">
        <v>449</v>
      </c>
      <c r="I1212" s="8">
        <v>30</v>
      </c>
      <c r="J1212" s="8">
        <v>479</v>
      </c>
      <c r="K1212" s="10">
        <v>-1.64271047227926</v>
      </c>
      <c r="L1212" s="11">
        <v>4724.1252609603298</v>
      </c>
      <c r="M1212" s="10">
        <v>10.121262059073601</v>
      </c>
      <c r="N1212" s="8">
        <v>47</v>
      </c>
      <c r="O1212" s="10">
        <v>9.3023255813953405</v>
      </c>
      <c r="P1212" s="8" t="s">
        <v>10</v>
      </c>
      <c r="Q1212" s="8" t="s">
        <v>10</v>
      </c>
      <c r="R1212" s="8" t="s">
        <v>10</v>
      </c>
      <c r="S1212" s="8" t="s">
        <v>10</v>
      </c>
      <c r="T1212" s="8">
        <v>1056</v>
      </c>
      <c r="U1212" s="10">
        <v>11.0410094637224</v>
      </c>
      <c r="V1212" s="8">
        <v>177</v>
      </c>
      <c r="W1212" s="10">
        <v>9.9378881987577596</v>
      </c>
      <c r="X1212" s="8">
        <v>185</v>
      </c>
      <c r="Y1212" s="10">
        <v>-12.735849056603801</v>
      </c>
      <c r="Z1212" s="8">
        <v>97</v>
      </c>
      <c r="AA1212" s="10">
        <v>-23.6220472440945</v>
      </c>
      <c r="AB1212" s="8">
        <v>532</v>
      </c>
      <c r="AC1212" s="10">
        <v>31.034482758620701</v>
      </c>
      <c r="AD1212" s="8">
        <v>65</v>
      </c>
      <c r="AE1212" s="10">
        <v>44.4444444444444</v>
      </c>
    </row>
    <row r="1213" spans="1:31" x14ac:dyDescent="0.2">
      <c r="A1213" s="17" t="s">
        <v>77</v>
      </c>
      <c r="B1213" s="17" t="s">
        <v>423</v>
      </c>
      <c r="C1213" s="4" t="s">
        <v>424</v>
      </c>
      <c r="D1213" s="37" t="s">
        <v>35</v>
      </c>
      <c r="E1213" s="4">
        <v>2015</v>
      </c>
      <c r="F1213" s="5">
        <v>10819284</v>
      </c>
      <c r="G1213" s="6" t="s">
        <v>10</v>
      </c>
      <c r="H1213" s="4">
        <v>1200</v>
      </c>
      <c r="I1213" s="4">
        <v>112</v>
      </c>
      <c r="J1213" s="4">
        <v>1312</v>
      </c>
      <c r="K1213" s="6" t="s">
        <v>10</v>
      </c>
      <c r="L1213" s="7">
        <v>8246.4054878048792</v>
      </c>
      <c r="M1213" s="6" t="s">
        <v>10</v>
      </c>
      <c r="N1213" s="4">
        <v>110</v>
      </c>
      <c r="O1213" s="6" t="s">
        <v>10</v>
      </c>
      <c r="P1213" s="4" t="s">
        <v>10</v>
      </c>
      <c r="Q1213" s="4" t="s">
        <v>10</v>
      </c>
      <c r="R1213" s="4" t="s">
        <v>10</v>
      </c>
      <c r="S1213" s="4" t="s">
        <v>10</v>
      </c>
      <c r="T1213" s="4">
        <v>2695</v>
      </c>
      <c r="U1213" s="6" t="s">
        <v>10</v>
      </c>
      <c r="V1213" s="4">
        <v>589</v>
      </c>
      <c r="W1213" s="6" t="s">
        <v>10</v>
      </c>
      <c r="X1213" s="4">
        <v>757</v>
      </c>
      <c r="Y1213" s="6" t="s">
        <v>10</v>
      </c>
      <c r="Z1213" s="4">
        <v>0</v>
      </c>
      <c r="AA1213" s="6" t="s">
        <v>10</v>
      </c>
      <c r="AB1213" s="4">
        <v>1349</v>
      </c>
      <c r="AC1213" s="6" t="s">
        <v>10</v>
      </c>
      <c r="AD1213" s="4">
        <v>0</v>
      </c>
      <c r="AE1213" s="6" t="s">
        <v>10</v>
      </c>
    </row>
    <row r="1214" spans="1:31" x14ac:dyDescent="0.2">
      <c r="A1214" s="36" t="s">
        <v>77</v>
      </c>
      <c r="B1214" s="36" t="s">
        <v>423</v>
      </c>
      <c r="C1214" s="8" t="s">
        <v>424</v>
      </c>
      <c r="D1214" s="38" t="s">
        <v>35</v>
      </c>
      <c r="E1214" s="8">
        <v>2016</v>
      </c>
      <c r="F1214" s="9">
        <v>11327426</v>
      </c>
      <c r="G1214" s="10">
        <v>4.69663242040785</v>
      </c>
      <c r="H1214" s="8">
        <v>1150</v>
      </c>
      <c r="I1214" s="8">
        <v>98</v>
      </c>
      <c r="J1214" s="8">
        <v>1248</v>
      </c>
      <c r="K1214" s="10">
        <v>-4.8780487804878101</v>
      </c>
      <c r="L1214" s="11">
        <v>9076.4631410256407</v>
      </c>
      <c r="M1214" s="10">
        <v>10.065690493249299</v>
      </c>
      <c r="N1214" s="8">
        <v>168</v>
      </c>
      <c r="O1214" s="10">
        <v>52.727272727272698</v>
      </c>
      <c r="P1214" s="8" t="s">
        <v>10</v>
      </c>
      <c r="Q1214" s="8" t="s">
        <v>10</v>
      </c>
      <c r="R1214" s="8" t="s">
        <v>10</v>
      </c>
      <c r="S1214" s="8" t="s">
        <v>10</v>
      </c>
      <c r="T1214" s="8">
        <v>2825</v>
      </c>
      <c r="U1214" s="10">
        <v>4.8237476808905297</v>
      </c>
      <c r="V1214" s="8">
        <v>724</v>
      </c>
      <c r="W1214" s="10">
        <v>22.920203735144302</v>
      </c>
      <c r="X1214" s="8">
        <v>705</v>
      </c>
      <c r="Y1214" s="10">
        <v>-6.8692206076618199</v>
      </c>
      <c r="Z1214" s="8">
        <v>0</v>
      </c>
      <c r="AA1214" s="10" t="s">
        <v>10</v>
      </c>
      <c r="AB1214" s="8">
        <v>1396</v>
      </c>
      <c r="AC1214" s="10">
        <v>3.48406226834692</v>
      </c>
      <c r="AD1214" s="8">
        <v>0</v>
      </c>
      <c r="AE1214" s="10" t="s">
        <v>10</v>
      </c>
    </row>
    <row r="1215" spans="1:31" x14ac:dyDescent="0.2">
      <c r="A1215" s="36" t="s">
        <v>77</v>
      </c>
      <c r="B1215" s="36" t="s">
        <v>423</v>
      </c>
      <c r="C1215" s="8" t="s">
        <v>424</v>
      </c>
      <c r="D1215" s="38" t="s">
        <v>35</v>
      </c>
      <c r="E1215" s="8">
        <v>2017</v>
      </c>
      <c r="F1215" s="9">
        <v>11811783</v>
      </c>
      <c r="G1215" s="10">
        <v>4.2759670202215503</v>
      </c>
      <c r="H1215" s="8">
        <v>1194</v>
      </c>
      <c r="I1215" s="8">
        <v>142</v>
      </c>
      <c r="J1215" s="8">
        <v>1336</v>
      </c>
      <c r="K1215" s="10">
        <v>7.0512820512820502</v>
      </c>
      <c r="L1215" s="11">
        <v>8841.1549401197608</v>
      </c>
      <c r="M1215" s="10">
        <v>-2.5925098493738798</v>
      </c>
      <c r="N1215" s="8">
        <v>151</v>
      </c>
      <c r="O1215" s="10">
        <v>-10.119047619047601</v>
      </c>
      <c r="P1215" s="8" t="s">
        <v>10</v>
      </c>
      <c r="Q1215" s="8" t="s">
        <v>10</v>
      </c>
      <c r="R1215" s="8" t="s">
        <v>10</v>
      </c>
      <c r="S1215" s="8" t="s">
        <v>10</v>
      </c>
      <c r="T1215" s="8">
        <v>3167</v>
      </c>
      <c r="U1215" s="10">
        <v>12.1061946902655</v>
      </c>
      <c r="V1215" s="8">
        <v>658</v>
      </c>
      <c r="W1215" s="10">
        <v>-9.1160220994475196</v>
      </c>
      <c r="X1215" s="8">
        <v>680</v>
      </c>
      <c r="Y1215" s="10">
        <v>-3.5460992907801501</v>
      </c>
      <c r="Z1215" s="8">
        <v>65</v>
      </c>
      <c r="AA1215" s="10" t="s">
        <v>67</v>
      </c>
      <c r="AB1215" s="8">
        <v>1764</v>
      </c>
      <c r="AC1215" s="10">
        <v>26.3610315186246</v>
      </c>
      <c r="AD1215" s="8">
        <v>0</v>
      </c>
      <c r="AE1215" s="10" t="s">
        <v>10</v>
      </c>
    </row>
    <row r="1216" spans="1:31" x14ac:dyDescent="0.2">
      <c r="A1216" s="36" t="s">
        <v>77</v>
      </c>
      <c r="B1216" s="36" t="s">
        <v>423</v>
      </c>
      <c r="C1216" s="8" t="s">
        <v>424</v>
      </c>
      <c r="D1216" s="38" t="s">
        <v>35</v>
      </c>
      <c r="E1216" s="8">
        <v>2018</v>
      </c>
      <c r="F1216" s="9">
        <v>12494002</v>
      </c>
      <c r="G1216" s="10">
        <v>5.77574952062698</v>
      </c>
      <c r="H1216" s="8">
        <v>852</v>
      </c>
      <c r="I1216" s="8">
        <v>97</v>
      </c>
      <c r="J1216" s="8">
        <v>949</v>
      </c>
      <c r="K1216" s="10">
        <v>-28.9670658682635</v>
      </c>
      <c r="L1216" s="11">
        <v>13165.439409905201</v>
      </c>
      <c r="M1216" s="10">
        <v>48.910854962652898</v>
      </c>
      <c r="N1216" s="8">
        <v>95</v>
      </c>
      <c r="O1216" s="10">
        <v>-37.0860927152318</v>
      </c>
      <c r="P1216" s="8" t="s">
        <v>10</v>
      </c>
      <c r="Q1216" s="8" t="s">
        <v>10</v>
      </c>
      <c r="R1216" s="8" t="s">
        <v>10</v>
      </c>
      <c r="S1216" s="8" t="s">
        <v>10</v>
      </c>
      <c r="T1216" s="8">
        <v>3000</v>
      </c>
      <c r="U1216" s="10">
        <v>-5.2731291443005999</v>
      </c>
      <c r="V1216" s="8">
        <v>507</v>
      </c>
      <c r="W1216" s="10">
        <v>-22.948328267477201</v>
      </c>
      <c r="X1216" s="8">
        <v>404</v>
      </c>
      <c r="Y1216" s="10">
        <v>-40.588235294117602</v>
      </c>
      <c r="Z1216" s="8">
        <v>204</v>
      </c>
      <c r="AA1216" s="10">
        <v>213.84615384615401</v>
      </c>
      <c r="AB1216" s="8">
        <v>1885</v>
      </c>
      <c r="AC1216" s="10">
        <v>6.8594104308389996</v>
      </c>
      <c r="AD1216" s="8">
        <v>0</v>
      </c>
      <c r="AE1216" s="10" t="s">
        <v>10</v>
      </c>
    </row>
    <row r="1217" spans="1:31" x14ac:dyDescent="0.2">
      <c r="A1217" s="36" t="s">
        <v>77</v>
      </c>
      <c r="B1217" s="36" t="s">
        <v>423</v>
      </c>
      <c r="C1217" s="8" t="s">
        <v>424</v>
      </c>
      <c r="D1217" s="38" t="s">
        <v>35</v>
      </c>
      <c r="E1217" s="8">
        <v>2019</v>
      </c>
      <c r="F1217" s="9">
        <v>12602939</v>
      </c>
      <c r="G1217" s="10">
        <v>0.87191437939579997</v>
      </c>
      <c r="H1217" s="8">
        <v>978</v>
      </c>
      <c r="I1217" s="8">
        <v>53</v>
      </c>
      <c r="J1217" s="8">
        <v>1031</v>
      </c>
      <c r="K1217" s="10">
        <v>8.6406743940990598</v>
      </c>
      <c r="L1217" s="11">
        <v>12223.9951503395</v>
      </c>
      <c r="M1217" s="10">
        <v>-7.1508760950081296</v>
      </c>
      <c r="N1217" s="8">
        <v>191</v>
      </c>
      <c r="O1217" s="10">
        <v>101.052631578947</v>
      </c>
      <c r="P1217" s="8" t="s">
        <v>10</v>
      </c>
      <c r="Q1217" s="8" t="s">
        <v>10</v>
      </c>
      <c r="R1217" s="8" t="s">
        <v>10</v>
      </c>
      <c r="S1217" s="8" t="s">
        <v>10</v>
      </c>
      <c r="T1217" s="8">
        <v>3183</v>
      </c>
      <c r="U1217" s="10">
        <v>6.0999999999999899</v>
      </c>
      <c r="V1217" s="8">
        <v>532</v>
      </c>
      <c r="W1217" s="10">
        <v>4.93096646942801</v>
      </c>
      <c r="X1217" s="8">
        <v>371</v>
      </c>
      <c r="Y1217" s="10">
        <v>-8.1683168316831605</v>
      </c>
      <c r="Z1217" s="8">
        <v>319</v>
      </c>
      <c r="AA1217" s="10">
        <v>56.372549019607803</v>
      </c>
      <c r="AB1217" s="8">
        <v>1940</v>
      </c>
      <c r="AC1217" s="10">
        <v>2.9177718832891202</v>
      </c>
      <c r="AD1217" s="8">
        <v>21</v>
      </c>
      <c r="AE1217" s="10" t="s">
        <v>67</v>
      </c>
    </row>
    <row r="1218" spans="1:31" x14ac:dyDescent="0.2">
      <c r="A1218" s="36" t="s">
        <v>77</v>
      </c>
      <c r="B1218" s="36" t="s">
        <v>423</v>
      </c>
      <c r="C1218" s="8" t="s">
        <v>424</v>
      </c>
      <c r="D1218" s="38" t="s">
        <v>35</v>
      </c>
      <c r="E1218" s="8">
        <v>2020</v>
      </c>
      <c r="F1218" s="9">
        <v>12876229</v>
      </c>
      <c r="G1218" s="10">
        <v>2.1684624514964201</v>
      </c>
      <c r="H1218" s="8">
        <v>1062</v>
      </c>
      <c r="I1218" s="8">
        <v>198</v>
      </c>
      <c r="J1218" s="8">
        <v>1260</v>
      </c>
      <c r="K1218" s="10">
        <v>22.211445198836099</v>
      </c>
      <c r="L1218" s="11">
        <v>10219.2293650794</v>
      </c>
      <c r="M1218" s="10">
        <v>-16.400250168656498</v>
      </c>
      <c r="N1218" s="8">
        <v>326</v>
      </c>
      <c r="O1218" s="10">
        <v>70.680628272251298</v>
      </c>
      <c r="P1218" s="8" t="s">
        <v>10</v>
      </c>
      <c r="Q1218" s="8" t="s">
        <v>10</v>
      </c>
      <c r="R1218" s="8" t="s">
        <v>10</v>
      </c>
      <c r="S1218" s="8" t="s">
        <v>10</v>
      </c>
      <c r="T1218" s="8">
        <v>3224</v>
      </c>
      <c r="U1218" s="10">
        <v>1.2880929940307899</v>
      </c>
      <c r="V1218" s="8">
        <v>490</v>
      </c>
      <c r="W1218" s="10">
        <v>-7.8947368421052699</v>
      </c>
      <c r="X1218" s="8">
        <v>533</v>
      </c>
      <c r="Y1218" s="10">
        <v>43.665768194070097</v>
      </c>
      <c r="Z1218" s="8">
        <v>283</v>
      </c>
      <c r="AA1218" s="10">
        <v>-11.285266457680301</v>
      </c>
      <c r="AB1218" s="8">
        <v>1866</v>
      </c>
      <c r="AC1218" s="10">
        <v>-3.8144329896907201</v>
      </c>
      <c r="AD1218" s="8">
        <v>52</v>
      </c>
      <c r="AE1218" s="10">
        <v>147.61904761904799</v>
      </c>
    </row>
    <row r="1219" spans="1:31" x14ac:dyDescent="0.2">
      <c r="A1219" s="17" t="s">
        <v>70</v>
      </c>
      <c r="B1219" s="17" t="s">
        <v>421</v>
      </c>
      <c r="C1219" s="4" t="s">
        <v>422</v>
      </c>
      <c r="D1219" s="37" t="s">
        <v>35</v>
      </c>
      <c r="E1219" s="4">
        <v>2015</v>
      </c>
      <c r="F1219" s="5">
        <v>292226</v>
      </c>
      <c r="G1219" s="6" t="s">
        <v>10</v>
      </c>
      <c r="H1219" s="4">
        <v>556</v>
      </c>
      <c r="I1219" s="4">
        <v>247</v>
      </c>
      <c r="J1219" s="4">
        <v>803</v>
      </c>
      <c r="K1219" s="6" t="s">
        <v>10</v>
      </c>
      <c r="L1219" s="7">
        <v>363.91780821917803</v>
      </c>
      <c r="M1219" s="6" t="s">
        <v>10</v>
      </c>
      <c r="N1219" s="4">
        <v>58</v>
      </c>
      <c r="O1219" s="6" t="s">
        <v>10</v>
      </c>
      <c r="P1219" s="4" t="s">
        <v>10</v>
      </c>
      <c r="Q1219" s="4" t="s">
        <v>10</v>
      </c>
      <c r="R1219" s="4" t="s">
        <v>10</v>
      </c>
      <c r="S1219" s="4" t="s">
        <v>10</v>
      </c>
      <c r="T1219" s="4">
        <v>551</v>
      </c>
      <c r="U1219" s="6" t="s">
        <v>10</v>
      </c>
      <c r="V1219" s="4">
        <v>101</v>
      </c>
      <c r="W1219" s="6" t="s">
        <v>10</v>
      </c>
      <c r="X1219" s="4">
        <v>151</v>
      </c>
      <c r="Y1219" s="6" t="s">
        <v>10</v>
      </c>
      <c r="Z1219" s="4">
        <v>124</v>
      </c>
      <c r="AA1219" s="6" t="s">
        <v>10</v>
      </c>
      <c r="AB1219" s="4">
        <v>69</v>
      </c>
      <c r="AC1219" s="6" t="s">
        <v>10</v>
      </c>
      <c r="AD1219" s="4">
        <v>106</v>
      </c>
      <c r="AE1219" s="6" t="s">
        <v>10</v>
      </c>
    </row>
    <row r="1220" spans="1:31" x14ac:dyDescent="0.2">
      <c r="A1220" s="36" t="s">
        <v>70</v>
      </c>
      <c r="B1220" s="36" t="s">
        <v>421</v>
      </c>
      <c r="C1220" s="8" t="s">
        <v>422</v>
      </c>
      <c r="D1220" s="38" t="s">
        <v>35</v>
      </c>
      <c r="E1220" s="8">
        <v>2016</v>
      </c>
      <c r="F1220" s="9">
        <v>287447</v>
      </c>
      <c r="G1220" s="10">
        <v>-1.6353780977736401</v>
      </c>
      <c r="H1220" s="8">
        <v>380</v>
      </c>
      <c r="I1220" s="8">
        <v>230</v>
      </c>
      <c r="J1220" s="8">
        <v>610</v>
      </c>
      <c r="K1220" s="10">
        <v>-24.034869240348701</v>
      </c>
      <c r="L1220" s="11">
        <v>471.22459016393401</v>
      </c>
      <c r="M1220" s="10">
        <v>29.486543258176699</v>
      </c>
      <c r="N1220" s="8">
        <v>33</v>
      </c>
      <c r="O1220" s="10">
        <v>-43.1034482758621</v>
      </c>
      <c r="P1220" s="8" t="s">
        <v>10</v>
      </c>
      <c r="Q1220" s="8" t="s">
        <v>10</v>
      </c>
      <c r="R1220" s="8" t="s">
        <v>10</v>
      </c>
      <c r="S1220" s="8" t="s">
        <v>10</v>
      </c>
      <c r="T1220" s="8">
        <v>511</v>
      </c>
      <c r="U1220" s="10">
        <v>-7.2595281306715096</v>
      </c>
      <c r="V1220" s="8">
        <v>105</v>
      </c>
      <c r="W1220" s="10">
        <v>3.9603960396039599</v>
      </c>
      <c r="X1220" s="8">
        <v>148</v>
      </c>
      <c r="Y1220" s="10">
        <v>-1.98675496688742</v>
      </c>
      <c r="Z1220" s="8">
        <v>69</v>
      </c>
      <c r="AA1220" s="10">
        <v>-44.354838709677402</v>
      </c>
      <c r="AB1220" s="8">
        <v>83</v>
      </c>
      <c r="AC1220" s="10">
        <v>20.289855072463801</v>
      </c>
      <c r="AD1220" s="8">
        <v>106</v>
      </c>
      <c r="AE1220" s="10">
        <v>0</v>
      </c>
    </row>
    <row r="1221" spans="1:31" x14ac:dyDescent="0.2">
      <c r="A1221" s="36" t="s">
        <v>70</v>
      </c>
      <c r="B1221" s="36" t="s">
        <v>421</v>
      </c>
      <c r="C1221" s="8" t="s">
        <v>422</v>
      </c>
      <c r="D1221" s="38" t="s">
        <v>35</v>
      </c>
      <c r="E1221" s="8">
        <v>2017</v>
      </c>
      <c r="F1221" s="9">
        <v>348919</v>
      </c>
      <c r="G1221" s="10">
        <v>21.385507589225099</v>
      </c>
      <c r="H1221" s="8">
        <v>351</v>
      </c>
      <c r="I1221" s="8">
        <v>227</v>
      </c>
      <c r="J1221" s="8">
        <v>578</v>
      </c>
      <c r="K1221" s="10">
        <v>-5.2459016393442601</v>
      </c>
      <c r="L1221" s="11">
        <v>603.66608996539799</v>
      </c>
      <c r="M1221" s="10">
        <v>28.105812507659799</v>
      </c>
      <c r="N1221" s="8">
        <v>36</v>
      </c>
      <c r="O1221" s="10">
        <v>9.0909090909090793</v>
      </c>
      <c r="P1221" s="8" t="s">
        <v>10</v>
      </c>
      <c r="Q1221" s="8" t="s">
        <v>10</v>
      </c>
      <c r="R1221" s="8" t="s">
        <v>10</v>
      </c>
      <c r="S1221" s="8" t="s">
        <v>10</v>
      </c>
      <c r="T1221" s="8">
        <v>451</v>
      </c>
      <c r="U1221" s="10">
        <v>-11.7416829745597</v>
      </c>
      <c r="V1221" s="8">
        <v>110</v>
      </c>
      <c r="W1221" s="10">
        <v>4.7619047619047699</v>
      </c>
      <c r="X1221" s="8">
        <v>145</v>
      </c>
      <c r="Y1221" s="10">
        <v>-2.0270270270270299</v>
      </c>
      <c r="Z1221" s="8">
        <v>50</v>
      </c>
      <c r="AA1221" s="10">
        <v>-27.536231884058001</v>
      </c>
      <c r="AB1221" s="8">
        <v>79</v>
      </c>
      <c r="AC1221" s="10">
        <v>-4.8192771084337398</v>
      </c>
      <c r="AD1221" s="8">
        <v>67</v>
      </c>
      <c r="AE1221" s="10">
        <v>-36.792452830188701</v>
      </c>
    </row>
    <row r="1222" spans="1:31" x14ac:dyDescent="0.2">
      <c r="A1222" s="36" t="s">
        <v>70</v>
      </c>
      <c r="B1222" s="36" t="s">
        <v>421</v>
      </c>
      <c r="C1222" s="8" t="s">
        <v>422</v>
      </c>
      <c r="D1222" s="38" t="s">
        <v>35</v>
      </c>
      <c r="E1222" s="8">
        <v>2018</v>
      </c>
      <c r="F1222" s="9">
        <v>381847</v>
      </c>
      <c r="G1222" s="10">
        <v>9.4371473035288904</v>
      </c>
      <c r="H1222" s="8">
        <v>370</v>
      </c>
      <c r="I1222" s="8">
        <v>162</v>
      </c>
      <c r="J1222" s="8">
        <v>532</v>
      </c>
      <c r="K1222" s="10">
        <v>-7.9584775086505202</v>
      </c>
      <c r="L1222" s="11">
        <v>717.75751879699203</v>
      </c>
      <c r="M1222" s="10">
        <v>18.899757784661102</v>
      </c>
      <c r="N1222" s="8">
        <v>33</v>
      </c>
      <c r="O1222" s="10">
        <v>-8.3333333333333393</v>
      </c>
      <c r="P1222" s="8" t="s">
        <v>10</v>
      </c>
      <c r="Q1222" s="8" t="s">
        <v>10</v>
      </c>
      <c r="R1222" s="8" t="s">
        <v>10</v>
      </c>
      <c r="S1222" s="8" t="s">
        <v>10</v>
      </c>
      <c r="T1222" s="8">
        <v>458</v>
      </c>
      <c r="U1222" s="10">
        <v>1.5521064301552201</v>
      </c>
      <c r="V1222" s="8">
        <v>139</v>
      </c>
      <c r="W1222" s="10">
        <v>26.363636363636399</v>
      </c>
      <c r="X1222" s="8">
        <v>140</v>
      </c>
      <c r="Y1222" s="10">
        <v>-3.44827586206896</v>
      </c>
      <c r="Z1222" s="8">
        <v>26</v>
      </c>
      <c r="AA1222" s="10">
        <v>-48</v>
      </c>
      <c r="AB1222" s="8">
        <v>45</v>
      </c>
      <c r="AC1222" s="10">
        <v>-43.037974683544299</v>
      </c>
      <c r="AD1222" s="8">
        <v>108</v>
      </c>
      <c r="AE1222" s="10">
        <v>61.194029850746297</v>
      </c>
    </row>
    <row r="1223" spans="1:31" x14ac:dyDescent="0.2">
      <c r="A1223" s="36" t="s">
        <v>70</v>
      </c>
      <c r="B1223" s="36" t="s">
        <v>421</v>
      </c>
      <c r="C1223" s="8" t="s">
        <v>422</v>
      </c>
      <c r="D1223" s="38" t="s">
        <v>35</v>
      </c>
      <c r="E1223" s="8">
        <v>2019</v>
      </c>
      <c r="F1223" s="9">
        <v>429294</v>
      </c>
      <c r="G1223" s="10">
        <v>12.4256573968108</v>
      </c>
      <c r="H1223" s="8">
        <v>311</v>
      </c>
      <c r="I1223" s="8">
        <v>127</v>
      </c>
      <c r="J1223" s="8">
        <v>438</v>
      </c>
      <c r="K1223" s="10">
        <v>-17.669172932330799</v>
      </c>
      <c r="L1223" s="11">
        <v>980.12328767123302</v>
      </c>
      <c r="M1223" s="10">
        <v>36.5535382079985</v>
      </c>
      <c r="N1223" s="8">
        <v>29</v>
      </c>
      <c r="O1223" s="10">
        <v>-12.1212121212121</v>
      </c>
      <c r="P1223" s="8" t="s">
        <v>10</v>
      </c>
      <c r="Q1223" s="8" t="s">
        <v>10</v>
      </c>
      <c r="R1223" s="8" t="s">
        <v>10</v>
      </c>
      <c r="S1223" s="8" t="s">
        <v>10</v>
      </c>
      <c r="T1223" s="8">
        <v>457</v>
      </c>
      <c r="U1223" s="10">
        <v>-0.218340611353707</v>
      </c>
      <c r="V1223" s="8">
        <v>160</v>
      </c>
      <c r="W1223" s="10">
        <v>15.1079136690647</v>
      </c>
      <c r="X1223" s="8">
        <v>36</v>
      </c>
      <c r="Y1223" s="10">
        <v>-74.285714285714306</v>
      </c>
      <c r="Z1223" s="8">
        <v>103</v>
      </c>
      <c r="AA1223" s="10">
        <v>296.15384615384602</v>
      </c>
      <c r="AB1223" s="8">
        <v>32</v>
      </c>
      <c r="AC1223" s="10">
        <v>-28.8888888888889</v>
      </c>
      <c r="AD1223" s="8">
        <v>126</v>
      </c>
      <c r="AE1223" s="10">
        <v>16.6666666666667</v>
      </c>
    </row>
    <row r="1224" spans="1:31" x14ac:dyDescent="0.2">
      <c r="A1224" s="36" t="s">
        <v>70</v>
      </c>
      <c r="B1224" s="36" t="s">
        <v>421</v>
      </c>
      <c r="C1224" s="8" t="s">
        <v>422</v>
      </c>
      <c r="D1224" s="38" t="s">
        <v>35</v>
      </c>
      <c r="E1224" s="8">
        <v>2020</v>
      </c>
      <c r="F1224" s="9">
        <v>440036</v>
      </c>
      <c r="G1224" s="10">
        <v>2.5022478767464702</v>
      </c>
      <c r="H1224" s="8">
        <v>267</v>
      </c>
      <c r="I1224" s="8">
        <v>125</v>
      </c>
      <c r="J1224" s="8">
        <v>392</v>
      </c>
      <c r="K1224" s="10">
        <v>-10.5022831050228</v>
      </c>
      <c r="L1224" s="11">
        <v>1122.5408163265299</v>
      </c>
      <c r="M1224" s="10">
        <v>14.5305728826912</v>
      </c>
      <c r="N1224" s="8">
        <v>18</v>
      </c>
      <c r="O1224" s="10">
        <v>-37.931034482758598</v>
      </c>
      <c r="P1224" s="8" t="s">
        <v>10</v>
      </c>
      <c r="Q1224" s="8" t="s">
        <v>10</v>
      </c>
      <c r="R1224" s="8" t="s">
        <v>10</v>
      </c>
      <c r="S1224" s="8" t="s">
        <v>10</v>
      </c>
      <c r="T1224" s="8">
        <v>401</v>
      </c>
      <c r="U1224" s="10">
        <v>-12.253829321663</v>
      </c>
      <c r="V1224" s="8">
        <v>140</v>
      </c>
      <c r="W1224" s="10">
        <v>-12.5</v>
      </c>
      <c r="X1224" s="8">
        <v>25</v>
      </c>
      <c r="Y1224" s="10">
        <v>-30.5555555555556</v>
      </c>
      <c r="Z1224" s="8">
        <v>86</v>
      </c>
      <c r="AA1224" s="10">
        <v>-16.504854368932001</v>
      </c>
      <c r="AB1224" s="8">
        <v>33</v>
      </c>
      <c r="AC1224" s="10">
        <v>3.125</v>
      </c>
      <c r="AD1224" s="8">
        <v>117</v>
      </c>
      <c r="AE1224" s="10">
        <v>-7.1428571428571397</v>
      </c>
    </row>
    <row r="1225" spans="1:31" x14ac:dyDescent="0.2">
      <c r="A1225" s="17" t="s">
        <v>77</v>
      </c>
      <c r="B1225" s="17" t="s">
        <v>419</v>
      </c>
      <c r="C1225" s="4" t="s">
        <v>420</v>
      </c>
      <c r="D1225" s="37" t="s">
        <v>35</v>
      </c>
      <c r="E1225" s="4">
        <v>2015</v>
      </c>
      <c r="F1225" s="5">
        <v>865457</v>
      </c>
      <c r="G1225" s="6" t="s">
        <v>10</v>
      </c>
      <c r="H1225" s="4">
        <v>409</v>
      </c>
      <c r="I1225" s="4">
        <v>175</v>
      </c>
      <c r="J1225" s="4">
        <v>584</v>
      </c>
      <c r="K1225" s="6" t="s">
        <v>10</v>
      </c>
      <c r="L1225" s="7">
        <v>1481.94691780822</v>
      </c>
      <c r="M1225" s="6" t="s">
        <v>10</v>
      </c>
      <c r="N1225" s="4">
        <v>161</v>
      </c>
      <c r="O1225" s="6" t="s">
        <v>10</v>
      </c>
      <c r="P1225" s="4" t="s">
        <v>10</v>
      </c>
      <c r="Q1225" s="4" t="s">
        <v>10</v>
      </c>
      <c r="R1225" s="4" t="s">
        <v>10</v>
      </c>
      <c r="S1225" s="4" t="s">
        <v>10</v>
      </c>
      <c r="T1225" s="4">
        <v>733</v>
      </c>
      <c r="U1225" s="6" t="s">
        <v>10</v>
      </c>
      <c r="V1225" s="4">
        <v>390</v>
      </c>
      <c r="W1225" s="6" t="s">
        <v>10</v>
      </c>
      <c r="X1225" s="4">
        <v>146</v>
      </c>
      <c r="Y1225" s="6" t="s">
        <v>10</v>
      </c>
      <c r="Z1225" s="4">
        <v>91</v>
      </c>
      <c r="AA1225" s="6" t="s">
        <v>10</v>
      </c>
      <c r="AB1225" s="4">
        <v>106</v>
      </c>
      <c r="AC1225" s="6" t="s">
        <v>10</v>
      </c>
      <c r="AD1225" s="4">
        <v>0</v>
      </c>
      <c r="AE1225" s="6" t="s">
        <v>10</v>
      </c>
    </row>
    <row r="1226" spans="1:31" x14ac:dyDescent="0.2">
      <c r="A1226" s="36" t="s">
        <v>77</v>
      </c>
      <c r="B1226" s="36" t="s">
        <v>419</v>
      </c>
      <c r="C1226" s="8" t="s">
        <v>420</v>
      </c>
      <c r="D1226" s="38" t="s">
        <v>35</v>
      </c>
      <c r="E1226" s="8">
        <v>2016</v>
      </c>
      <c r="F1226" s="9">
        <v>901775</v>
      </c>
      <c r="G1226" s="10">
        <v>4.1963956614828897</v>
      </c>
      <c r="H1226" s="8">
        <v>284</v>
      </c>
      <c r="I1226" s="8">
        <v>212</v>
      </c>
      <c r="J1226" s="8">
        <v>496</v>
      </c>
      <c r="K1226" s="10">
        <v>-15.068493150684899</v>
      </c>
      <c r="L1226" s="11">
        <v>1818.09475806452</v>
      </c>
      <c r="M1226" s="10">
        <v>22.682852956262099</v>
      </c>
      <c r="N1226" s="8">
        <v>221</v>
      </c>
      <c r="O1226" s="10">
        <v>37.267080745341602</v>
      </c>
      <c r="P1226" s="8" t="s">
        <v>10</v>
      </c>
      <c r="Q1226" s="8" t="s">
        <v>10</v>
      </c>
      <c r="R1226" s="8" t="s">
        <v>10</v>
      </c>
      <c r="S1226" s="8" t="s">
        <v>10</v>
      </c>
      <c r="T1226" s="8">
        <v>744</v>
      </c>
      <c r="U1226" s="10">
        <v>1.5006821282401099</v>
      </c>
      <c r="V1226" s="8">
        <v>266</v>
      </c>
      <c r="W1226" s="10">
        <v>-31.794871794871799</v>
      </c>
      <c r="X1226" s="8">
        <v>125</v>
      </c>
      <c r="Y1226" s="10">
        <v>-14.3835616438356</v>
      </c>
      <c r="Z1226" s="8">
        <v>158</v>
      </c>
      <c r="AA1226" s="10">
        <v>73.626373626373606</v>
      </c>
      <c r="AB1226" s="8">
        <v>195</v>
      </c>
      <c r="AC1226" s="10">
        <v>83.962264150943398</v>
      </c>
      <c r="AD1226" s="8">
        <v>0</v>
      </c>
      <c r="AE1226" s="10" t="s">
        <v>10</v>
      </c>
    </row>
    <row r="1227" spans="1:31" x14ac:dyDescent="0.2">
      <c r="A1227" s="36" t="s">
        <v>77</v>
      </c>
      <c r="B1227" s="36" t="s">
        <v>419</v>
      </c>
      <c r="C1227" s="8" t="s">
        <v>420</v>
      </c>
      <c r="D1227" s="38" t="s">
        <v>35</v>
      </c>
      <c r="E1227" s="8">
        <v>2017</v>
      </c>
      <c r="F1227" s="9">
        <v>977699</v>
      </c>
      <c r="G1227" s="10">
        <v>8.4193950819217491</v>
      </c>
      <c r="H1227" s="8">
        <v>255</v>
      </c>
      <c r="I1227" s="8">
        <v>200</v>
      </c>
      <c r="J1227" s="8">
        <v>455</v>
      </c>
      <c r="K1227" s="10">
        <v>-8.2661290322580605</v>
      </c>
      <c r="L1227" s="11">
        <v>2148.78901098901</v>
      </c>
      <c r="M1227" s="10">
        <v>18.189054858534501</v>
      </c>
      <c r="N1227" s="8">
        <v>190</v>
      </c>
      <c r="O1227" s="10">
        <v>-14.027149321267</v>
      </c>
      <c r="P1227" s="8" t="s">
        <v>10</v>
      </c>
      <c r="Q1227" s="8" t="s">
        <v>10</v>
      </c>
      <c r="R1227" s="8" t="s">
        <v>10</v>
      </c>
      <c r="S1227" s="8" t="s">
        <v>10</v>
      </c>
      <c r="T1227" s="8">
        <v>566</v>
      </c>
      <c r="U1227" s="10">
        <v>-23.9247311827957</v>
      </c>
      <c r="V1227" s="8">
        <v>269</v>
      </c>
      <c r="W1227" s="10">
        <v>1.1278195488721801</v>
      </c>
      <c r="X1227" s="8">
        <v>48</v>
      </c>
      <c r="Y1227" s="10">
        <v>-61.6</v>
      </c>
      <c r="Z1227" s="8">
        <v>83</v>
      </c>
      <c r="AA1227" s="10">
        <v>-47.468354430379698</v>
      </c>
      <c r="AB1227" s="8">
        <v>153</v>
      </c>
      <c r="AC1227" s="10">
        <v>-21.538461538461501</v>
      </c>
      <c r="AD1227" s="8">
        <v>13</v>
      </c>
      <c r="AE1227" s="10" t="s">
        <v>67</v>
      </c>
    </row>
    <row r="1228" spans="1:31" x14ac:dyDescent="0.2">
      <c r="A1228" s="36" t="s">
        <v>77</v>
      </c>
      <c r="B1228" s="36" t="s">
        <v>419</v>
      </c>
      <c r="C1228" s="8" t="s">
        <v>420</v>
      </c>
      <c r="D1228" s="38" t="s">
        <v>35</v>
      </c>
      <c r="E1228" s="8">
        <v>2018</v>
      </c>
      <c r="F1228" s="9">
        <v>1073726</v>
      </c>
      <c r="G1228" s="10">
        <v>9.8217345011092405</v>
      </c>
      <c r="H1228" s="8">
        <v>282</v>
      </c>
      <c r="I1228" s="8">
        <v>197</v>
      </c>
      <c r="J1228" s="8">
        <v>479</v>
      </c>
      <c r="K1228" s="10">
        <v>5.27472527472528</v>
      </c>
      <c r="L1228" s="11">
        <v>2241.5991649269299</v>
      </c>
      <c r="M1228" s="10">
        <v>4.3191841294461604</v>
      </c>
      <c r="N1228" s="8">
        <v>135</v>
      </c>
      <c r="O1228" s="10">
        <v>-28.947368421052602</v>
      </c>
      <c r="P1228" s="8" t="s">
        <v>10</v>
      </c>
      <c r="Q1228" s="8" t="s">
        <v>10</v>
      </c>
      <c r="R1228" s="8" t="s">
        <v>10</v>
      </c>
      <c r="S1228" s="8" t="s">
        <v>10</v>
      </c>
      <c r="T1228" s="8">
        <v>786</v>
      </c>
      <c r="U1228" s="10">
        <v>38.869257950529999</v>
      </c>
      <c r="V1228" s="8">
        <v>363</v>
      </c>
      <c r="W1228" s="10">
        <v>34.944237918215599</v>
      </c>
      <c r="X1228" s="8">
        <v>41</v>
      </c>
      <c r="Y1228" s="10">
        <v>-14.5833333333333</v>
      </c>
      <c r="Z1228" s="8">
        <v>233</v>
      </c>
      <c r="AA1228" s="10">
        <v>180.72289156626499</v>
      </c>
      <c r="AB1228" s="8">
        <v>149</v>
      </c>
      <c r="AC1228" s="10">
        <v>-2.6143790849673199</v>
      </c>
      <c r="AD1228" s="8">
        <v>0</v>
      </c>
      <c r="AE1228" s="10">
        <v>-100</v>
      </c>
    </row>
    <row r="1229" spans="1:31" x14ac:dyDescent="0.2">
      <c r="A1229" s="36" t="s">
        <v>77</v>
      </c>
      <c r="B1229" s="36" t="s">
        <v>419</v>
      </c>
      <c r="C1229" s="8" t="s">
        <v>420</v>
      </c>
      <c r="D1229" s="38" t="s">
        <v>35</v>
      </c>
      <c r="E1229" s="8">
        <v>2019</v>
      </c>
      <c r="F1229" s="9">
        <v>1042632</v>
      </c>
      <c r="G1229" s="10">
        <v>-2.8958970910641999</v>
      </c>
      <c r="H1229" s="8">
        <v>411</v>
      </c>
      <c r="I1229" s="8">
        <v>81</v>
      </c>
      <c r="J1229" s="8">
        <v>492</v>
      </c>
      <c r="K1229" s="10">
        <v>2.7139874739039702</v>
      </c>
      <c r="L1229" s="11">
        <v>2119.1707317073201</v>
      </c>
      <c r="M1229" s="10">
        <v>-5.4616559077637401</v>
      </c>
      <c r="N1229" s="8">
        <v>121</v>
      </c>
      <c r="O1229" s="10">
        <v>-10.3703703703704</v>
      </c>
      <c r="P1229" s="8" t="s">
        <v>10</v>
      </c>
      <c r="Q1229" s="8" t="s">
        <v>10</v>
      </c>
      <c r="R1229" s="8" t="s">
        <v>10</v>
      </c>
      <c r="S1229" s="8" t="s">
        <v>10</v>
      </c>
      <c r="T1229" s="8">
        <v>772</v>
      </c>
      <c r="U1229" s="10">
        <v>-1.78117048346056</v>
      </c>
      <c r="V1229" s="8">
        <v>418</v>
      </c>
      <c r="W1229" s="10">
        <v>15.1515151515152</v>
      </c>
      <c r="X1229" s="8">
        <v>42</v>
      </c>
      <c r="Y1229" s="10">
        <v>2.4390243902439002</v>
      </c>
      <c r="Z1229" s="8">
        <v>155</v>
      </c>
      <c r="AA1229" s="10">
        <v>-33.4763948497854</v>
      </c>
      <c r="AB1229" s="8">
        <v>157</v>
      </c>
      <c r="AC1229" s="10">
        <v>5.3691275167785202</v>
      </c>
      <c r="AD1229" s="8">
        <v>0</v>
      </c>
      <c r="AE1229" s="10" t="s">
        <v>10</v>
      </c>
    </row>
    <row r="1230" spans="1:31" x14ac:dyDescent="0.2">
      <c r="A1230" s="36" t="s">
        <v>77</v>
      </c>
      <c r="B1230" s="36" t="s">
        <v>419</v>
      </c>
      <c r="C1230" s="8" t="s">
        <v>420</v>
      </c>
      <c r="D1230" s="38" t="s">
        <v>35</v>
      </c>
      <c r="E1230" s="8">
        <v>2020</v>
      </c>
      <c r="F1230" s="9">
        <v>1086152</v>
      </c>
      <c r="G1230" s="10">
        <v>4.1740518226948797</v>
      </c>
      <c r="H1230" s="8">
        <v>452</v>
      </c>
      <c r="I1230" s="8">
        <v>88</v>
      </c>
      <c r="J1230" s="8">
        <v>540</v>
      </c>
      <c r="K1230" s="10">
        <v>9.7560975609756202</v>
      </c>
      <c r="L1230" s="11">
        <v>2011.3925925925901</v>
      </c>
      <c r="M1230" s="10">
        <v>-5.0858638948779999</v>
      </c>
      <c r="N1230" s="8">
        <v>134</v>
      </c>
      <c r="O1230" s="10">
        <v>10.7438016528926</v>
      </c>
      <c r="P1230" s="8" t="s">
        <v>10</v>
      </c>
      <c r="Q1230" s="8" t="s">
        <v>10</v>
      </c>
      <c r="R1230" s="8" t="s">
        <v>10</v>
      </c>
      <c r="S1230" s="8" t="s">
        <v>10</v>
      </c>
      <c r="T1230" s="8">
        <v>776</v>
      </c>
      <c r="U1230" s="10">
        <v>0.51813471502590902</v>
      </c>
      <c r="V1230" s="8">
        <v>404</v>
      </c>
      <c r="W1230" s="10">
        <v>-3.3492822966507099</v>
      </c>
      <c r="X1230" s="8">
        <v>42</v>
      </c>
      <c r="Y1230" s="10">
        <v>0</v>
      </c>
      <c r="Z1230" s="8">
        <v>162</v>
      </c>
      <c r="AA1230" s="10">
        <v>4.5161290322580596</v>
      </c>
      <c r="AB1230" s="8">
        <v>168</v>
      </c>
      <c r="AC1230" s="10">
        <v>7.0063694267515899</v>
      </c>
      <c r="AD1230" s="8">
        <v>0</v>
      </c>
      <c r="AE1230" s="10" t="s">
        <v>10</v>
      </c>
    </row>
    <row r="1231" spans="1:31" x14ac:dyDescent="0.2">
      <c r="A1231" s="17" t="s">
        <v>64</v>
      </c>
      <c r="B1231" s="17" t="s">
        <v>417</v>
      </c>
      <c r="C1231" s="4" t="s">
        <v>418</v>
      </c>
      <c r="D1231" s="37" t="s">
        <v>35</v>
      </c>
      <c r="E1231" s="4">
        <v>2015</v>
      </c>
      <c r="F1231" s="5">
        <v>533918</v>
      </c>
      <c r="G1231" s="6" t="s">
        <v>10</v>
      </c>
      <c r="H1231" s="4">
        <v>238</v>
      </c>
      <c r="I1231" s="4">
        <v>20</v>
      </c>
      <c r="J1231" s="4">
        <v>258</v>
      </c>
      <c r="K1231" s="6" t="s">
        <v>10</v>
      </c>
      <c r="L1231" s="7">
        <v>2069.4496124031002</v>
      </c>
      <c r="M1231" s="6" t="s">
        <v>10</v>
      </c>
      <c r="N1231" s="4">
        <v>45</v>
      </c>
      <c r="O1231" s="6" t="s">
        <v>10</v>
      </c>
      <c r="P1231" s="4" t="s">
        <v>10</v>
      </c>
      <c r="Q1231" s="4" t="s">
        <v>10</v>
      </c>
      <c r="R1231" s="4" t="s">
        <v>10</v>
      </c>
      <c r="S1231" s="4" t="s">
        <v>10</v>
      </c>
      <c r="T1231" s="4">
        <v>532</v>
      </c>
      <c r="U1231" s="6" t="s">
        <v>10</v>
      </c>
      <c r="V1231" s="4">
        <v>190</v>
      </c>
      <c r="W1231" s="6" t="s">
        <v>10</v>
      </c>
      <c r="X1231" s="4">
        <v>175</v>
      </c>
      <c r="Y1231" s="6" t="s">
        <v>10</v>
      </c>
      <c r="Z1231" s="4">
        <v>39</v>
      </c>
      <c r="AA1231" s="6" t="s">
        <v>10</v>
      </c>
      <c r="AB1231" s="4">
        <v>128</v>
      </c>
      <c r="AC1231" s="6" t="s">
        <v>10</v>
      </c>
      <c r="AD1231" s="4">
        <v>0</v>
      </c>
      <c r="AE1231" s="6" t="s">
        <v>10</v>
      </c>
    </row>
    <row r="1232" spans="1:31" x14ac:dyDescent="0.2">
      <c r="A1232" s="36" t="s">
        <v>64</v>
      </c>
      <c r="B1232" s="36" t="s">
        <v>417</v>
      </c>
      <c r="C1232" s="8" t="s">
        <v>418</v>
      </c>
      <c r="D1232" s="38" t="s">
        <v>35</v>
      </c>
      <c r="E1232" s="8">
        <v>2016</v>
      </c>
      <c r="F1232" s="9">
        <v>549936</v>
      </c>
      <c r="G1232" s="10">
        <v>3.0000861555519802</v>
      </c>
      <c r="H1232" s="8">
        <v>238</v>
      </c>
      <c r="I1232" s="8">
        <v>59</v>
      </c>
      <c r="J1232" s="8">
        <v>297</v>
      </c>
      <c r="K1232" s="10">
        <v>15.116279069767399</v>
      </c>
      <c r="L1232" s="11">
        <v>1851.6363636363601</v>
      </c>
      <c r="M1232" s="10">
        <v>-10.525177683055899</v>
      </c>
      <c r="N1232" s="8">
        <v>19</v>
      </c>
      <c r="O1232" s="10">
        <v>-57.7777777777778</v>
      </c>
      <c r="P1232" s="8" t="s">
        <v>10</v>
      </c>
      <c r="Q1232" s="8" t="s">
        <v>10</v>
      </c>
      <c r="R1232" s="8" t="s">
        <v>10</v>
      </c>
      <c r="S1232" s="8" t="s">
        <v>10</v>
      </c>
      <c r="T1232" s="8">
        <v>567</v>
      </c>
      <c r="U1232" s="10">
        <v>6.5789473684210602</v>
      </c>
      <c r="V1232" s="8">
        <v>241</v>
      </c>
      <c r="W1232" s="10">
        <v>26.842105263157901</v>
      </c>
      <c r="X1232" s="8">
        <v>128</v>
      </c>
      <c r="Y1232" s="10">
        <v>-26.8571428571429</v>
      </c>
      <c r="Z1232" s="8">
        <v>51</v>
      </c>
      <c r="AA1232" s="10">
        <v>30.769230769230798</v>
      </c>
      <c r="AB1232" s="8">
        <v>147</v>
      </c>
      <c r="AC1232" s="10">
        <v>14.84375</v>
      </c>
      <c r="AD1232" s="8">
        <v>0</v>
      </c>
      <c r="AE1232" s="10" t="s">
        <v>10</v>
      </c>
    </row>
    <row r="1233" spans="1:31" x14ac:dyDescent="0.2">
      <c r="A1233" s="36" t="s">
        <v>64</v>
      </c>
      <c r="B1233" s="36" t="s">
        <v>417</v>
      </c>
      <c r="C1233" s="8" t="s">
        <v>418</v>
      </c>
      <c r="D1233" s="38" t="s">
        <v>35</v>
      </c>
      <c r="E1233" s="8">
        <v>2017</v>
      </c>
      <c r="F1233" s="9">
        <v>576870</v>
      </c>
      <c r="G1233" s="10">
        <v>4.8976608187134598</v>
      </c>
      <c r="H1233" s="8">
        <v>229</v>
      </c>
      <c r="I1233" s="8">
        <v>41</v>
      </c>
      <c r="J1233" s="8">
        <v>270</v>
      </c>
      <c r="K1233" s="10">
        <v>-9.0909090909090899</v>
      </c>
      <c r="L1233" s="11">
        <v>2136.5555555555602</v>
      </c>
      <c r="M1233" s="10">
        <v>15.387426900584799</v>
      </c>
      <c r="N1233" s="8">
        <v>45</v>
      </c>
      <c r="O1233" s="10">
        <v>136.842105263158</v>
      </c>
      <c r="P1233" s="8" t="s">
        <v>10</v>
      </c>
      <c r="Q1233" s="8" t="s">
        <v>10</v>
      </c>
      <c r="R1233" s="8" t="s">
        <v>10</v>
      </c>
      <c r="S1233" s="8" t="s">
        <v>10</v>
      </c>
      <c r="T1233" s="8">
        <v>607</v>
      </c>
      <c r="U1233" s="10">
        <v>7.0546737213403903</v>
      </c>
      <c r="V1233" s="8">
        <v>269</v>
      </c>
      <c r="W1233" s="10">
        <v>11.6182572614108</v>
      </c>
      <c r="X1233" s="8">
        <v>72</v>
      </c>
      <c r="Y1233" s="10">
        <v>-43.75</v>
      </c>
      <c r="Z1233" s="8">
        <v>103</v>
      </c>
      <c r="AA1233" s="10">
        <v>101.960784313725</v>
      </c>
      <c r="AB1233" s="8">
        <v>163</v>
      </c>
      <c r="AC1233" s="10">
        <v>10.8843537414966</v>
      </c>
      <c r="AD1233" s="8">
        <v>0</v>
      </c>
      <c r="AE1233" s="10" t="s">
        <v>10</v>
      </c>
    </row>
    <row r="1234" spans="1:31" x14ac:dyDescent="0.2">
      <c r="A1234" s="36" t="s">
        <v>64</v>
      </c>
      <c r="B1234" s="36" t="s">
        <v>417</v>
      </c>
      <c r="C1234" s="8" t="s">
        <v>418</v>
      </c>
      <c r="D1234" s="38" t="s">
        <v>35</v>
      </c>
      <c r="E1234" s="8">
        <v>2018</v>
      </c>
      <c r="F1234" s="9">
        <v>625968</v>
      </c>
      <c r="G1234" s="10">
        <v>8.5111030214779699</v>
      </c>
      <c r="H1234" s="8">
        <v>220</v>
      </c>
      <c r="I1234" s="8">
        <v>55</v>
      </c>
      <c r="J1234" s="8">
        <v>275</v>
      </c>
      <c r="K1234" s="10">
        <v>1.8518518518518601</v>
      </c>
      <c r="L1234" s="11">
        <v>2276.2472727272698</v>
      </c>
      <c r="M1234" s="10">
        <v>6.5381738756329097</v>
      </c>
      <c r="N1234" s="8">
        <v>32</v>
      </c>
      <c r="O1234" s="10">
        <v>-28.8888888888889</v>
      </c>
      <c r="P1234" s="8" t="s">
        <v>10</v>
      </c>
      <c r="Q1234" s="8" t="s">
        <v>10</v>
      </c>
      <c r="R1234" s="8" t="s">
        <v>10</v>
      </c>
      <c r="S1234" s="8" t="s">
        <v>10</v>
      </c>
      <c r="T1234" s="8">
        <v>566</v>
      </c>
      <c r="U1234" s="10">
        <v>-6.7545304777594701</v>
      </c>
      <c r="V1234" s="8">
        <v>222</v>
      </c>
      <c r="W1234" s="10">
        <v>-17.472118959107799</v>
      </c>
      <c r="X1234" s="8">
        <v>83</v>
      </c>
      <c r="Y1234" s="10">
        <v>15.2777777777778</v>
      </c>
      <c r="Z1234" s="8">
        <v>74</v>
      </c>
      <c r="AA1234" s="10">
        <v>-28.1553398058252</v>
      </c>
      <c r="AB1234" s="8">
        <v>187</v>
      </c>
      <c r="AC1234" s="10">
        <v>14.7239263803681</v>
      </c>
      <c r="AD1234" s="8">
        <v>0</v>
      </c>
      <c r="AE1234" s="10" t="s">
        <v>10</v>
      </c>
    </row>
    <row r="1235" spans="1:31" x14ac:dyDescent="0.2">
      <c r="A1235" s="36" t="s">
        <v>64</v>
      </c>
      <c r="B1235" s="36" t="s">
        <v>417</v>
      </c>
      <c r="C1235" s="8" t="s">
        <v>418</v>
      </c>
      <c r="D1235" s="38" t="s">
        <v>35</v>
      </c>
      <c r="E1235" s="8">
        <v>2019</v>
      </c>
      <c r="F1235" s="9">
        <v>596816</v>
      </c>
      <c r="G1235" s="10">
        <v>-4.65710707256601</v>
      </c>
      <c r="H1235" s="8">
        <v>188</v>
      </c>
      <c r="I1235" s="8">
        <v>49</v>
      </c>
      <c r="J1235" s="8">
        <v>237</v>
      </c>
      <c r="K1235" s="10">
        <v>-13.818181818181801</v>
      </c>
      <c r="L1235" s="11">
        <v>2518.2109704641398</v>
      </c>
      <c r="M1235" s="10">
        <v>10.6299390508201</v>
      </c>
      <c r="N1235" s="8">
        <v>32</v>
      </c>
      <c r="O1235" s="10">
        <v>0</v>
      </c>
      <c r="P1235" s="8" t="s">
        <v>10</v>
      </c>
      <c r="Q1235" s="8" t="s">
        <v>10</v>
      </c>
      <c r="R1235" s="8" t="s">
        <v>10</v>
      </c>
      <c r="S1235" s="8" t="s">
        <v>10</v>
      </c>
      <c r="T1235" s="8">
        <v>520</v>
      </c>
      <c r="U1235" s="10">
        <v>-8.1272084805653702</v>
      </c>
      <c r="V1235" s="8">
        <v>209</v>
      </c>
      <c r="W1235" s="10">
        <v>-5.8558558558558502</v>
      </c>
      <c r="X1235" s="8">
        <v>75</v>
      </c>
      <c r="Y1235" s="10">
        <v>-9.6385542168674707</v>
      </c>
      <c r="Z1235" s="8">
        <v>48</v>
      </c>
      <c r="AA1235" s="10">
        <v>-35.135135135135101</v>
      </c>
      <c r="AB1235" s="8">
        <v>188</v>
      </c>
      <c r="AC1235" s="10">
        <v>0.53475935828877197</v>
      </c>
      <c r="AD1235" s="8">
        <v>0</v>
      </c>
      <c r="AE1235" s="10" t="s">
        <v>10</v>
      </c>
    </row>
    <row r="1236" spans="1:31" x14ac:dyDescent="0.2">
      <c r="A1236" s="36" t="s">
        <v>64</v>
      </c>
      <c r="B1236" s="36" t="s">
        <v>417</v>
      </c>
      <c r="C1236" s="8" t="s">
        <v>418</v>
      </c>
      <c r="D1236" s="38" t="s">
        <v>35</v>
      </c>
      <c r="E1236" s="8">
        <v>2020</v>
      </c>
      <c r="F1236" s="9">
        <v>633812</v>
      </c>
      <c r="G1236" s="10">
        <v>6.1988954719712597</v>
      </c>
      <c r="H1236" s="8">
        <v>243</v>
      </c>
      <c r="I1236" s="8">
        <v>70</v>
      </c>
      <c r="J1236" s="8">
        <v>313</v>
      </c>
      <c r="K1236" s="10">
        <v>32.067510548523202</v>
      </c>
      <c r="L1236" s="11">
        <v>2024.9584664536701</v>
      </c>
      <c r="M1236" s="10">
        <v>-19.587417805568101</v>
      </c>
      <c r="N1236" s="8">
        <v>56</v>
      </c>
      <c r="O1236" s="10">
        <v>75</v>
      </c>
      <c r="P1236" s="8" t="s">
        <v>10</v>
      </c>
      <c r="Q1236" s="8" t="s">
        <v>10</v>
      </c>
      <c r="R1236" s="8" t="s">
        <v>10</v>
      </c>
      <c r="S1236" s="8" t="s">
        <v>10</v>
      </c>
      <c r="T1236" s="8">
        <v>524</v>
      </c>
      <c r="U1236" s="10">
        <v>0.76923076923076605</v>
      </c>
      <c r="V1236" s="8">
        <v>217</v>
      </c>
      <c r="W1236" s="10">
        <v>3.8277511961722501</v>
      </c>
      <c r="X1236" s="8">
        <v>90</v>
      </c>
      <c r="Y1236" s="10">
        <v>20</v>
      </c>
      <c r="Z1236" s="8">
        <v>41</v>
      </c>
      <c r="AA1236" s="10">
        <v>-14.5833333333333</v>
      </c>
      <c r="AB1236" s="8">
        <v>176</v>
      </c>
      <c r="AC1236" s="10">
        <v>-6.3829787234042499</v>
      </c>
      <c r="AD1236" s="8">
        <v>0</v>
      </c>
      <c r="AE1236" s="10" t="s">
        <v>10</v>
      </c>
    </row>
    <row r="1237" spans="1:31" x14ac:dyDescent="0.2">
      <c r="A1237" s="17" t="s">
        <v>77</v>
      </c>
      <c r="B1237" s="17" t="s">
        <v>415</v>
      </c>
      <c r="C1237" s="4" t="s">
        <v>416</v>
      </c>
      <c r="D1237" s="37" t="s">
        <v>35</v>
      </c>
      <c r="E1237" s="4">
        <v>2015</v>
      </c>
      <c r="F1237" s="5">
        <v>1257604</v>
      </c>
      <c r="G1237" s="6" t="s">
        <v>10</v>
      </c>
      <c r="H1237" s="4">
        <v>156</v>
      </c>
      <c r="I1237" s="4">
        <v>8</v>
      </c>
      <c r="J1237" s="4">
        <v>164</v>
      </c>
      <c r="K1237" s="6" t="s">
        <v>10</v>
      </c>
      <c r="L1237" s="7">
        <v>7668.3170731707296</v>
      </c>
      <c r="M1237" s="6" t="s">
        <v>10</v>
      </c>
      <c r="N1237" s="4">
        <v>65</v>
      </c>
      <c r="O1237" s="6" t="s">
        <v>10</v>
      </c>
      <c r="P1237" s="4" t="s">
        <v>10</v>
      </c>
      <c r="Q1237" s="4" t="s">
        <v>10</v>
      </c>
      <c r="R1237" s="4" t="s">
        <v>10</v>
      </c>
      <c r="S1237" s="4" t="s">
        <v>10</v>
      </c>
      <c r="T1237" s="4">
        <v>415</v>
      </c>
      <c r="U1237" s="6" t="s">
        <v>10</v>
      </c>
      <c r="V1237" s="4">
        <v>95</v>
      </c>
      <c r="W1237" s="6" t="s">
        <v>10</v>
      </c>
      <c r="X1237" s="4">
        <v>64</v>
      </c>
      <c r="Y1237" s="6" t="s">
        <v>10</v>
      </c>
      <c r="Z1237" s="4">
        <v>69</v>
      </c>
      <c r="AA1237" s="6" t="s">
        <v>10</v>
      </c>
      <c r="AB1237" s="4">
        <v>187</v>
      </c>
      <c r="AC1237" s="6" t="s">
        <v>10</v>
      </c>
      <c r="AD1237" s="4">
        <v>0</v>
      </c>
      <c r="AE1237" s="6" t="s">
        <v>10</v>
      </c>
    </row>
    <row r="1238" spans="1:31" x14ac:dyDescent="0.2">
      <c r="A1238" s="36" t="s">
        <v>77</v>
      </c>
      <c r="B1238" s="36" t="s">
        <v>415</v>
      </c>
      <c r="C1238" s="8" t="s">
        <v>416</v>
      </c>
      <c r="D1238" s="38" t="s">
        <v>35</v>
      </c>
      <c r="E1238" s="8">
        <v>2016</v>
      </c>
      <c r="F1238" s="9">
        <v>1258363</v>
      </c>
      <c r="G1238" s="10">
        <v>6.0352861473078598E-2</v>
      </c>
      <c r="H1238" s="8">
        <v>185</v>
      </c>
      <c r="I1238" s="8">
        <v>10</v>
      </c>
      <c r="J1238" s="8">
        <v>195</v>
      </c>
      <c r="K1238" s="10">
        <v>18.902439024390201</v>
      </c>
      <c r="L1238" s="11">
        <v>6453.1435897435904</v>
      </c>
      <c r="M1238" s="10">
        <v>-15.846677593427801</v>
      </c>
      <c r="N1238" s="8">
        <v>45</v>
      </c>
      <c r="O1238" s="10">
        <v>-30.769230769230798</v>
      </c>
      <c r="P1238" s="8" t="s">
        <v>10</v>
      </c>
      <c r="Q1238" s="8" t="s">
        <v>10</v>
      </c>
      <c r="R1238" s="8" t="s">
        <v>10</v>
      </c>
      <c r="S1238" s="8" t="s">
        <v>10</v>
      </c>
      <c r="T1238" s="8">
        <v>422</v>
      </c>
      <c r="U1238" s="10">
        <v>1.68674698795181</v>
      </c>
      <c r="V1238" s="8">
        <v>102</v>
      </c>
      <c r="W1238" s="10">
        <v>7.3684210526315796</v>
      </c>
      <c r="X1238" s="8">
        <v>73</v>
      </c>
      <c r="Y1238" s="10">
        <v>14.0625</v>
      </c>
      <c r="Z1238" s="8">
        <v>19</v>
      </c>
      <c r="AA1238" s="10">
        <v>-72.463768115942003</v>
      </c>
      <c r="AB1238" s="8">
        <v>228</v>
      </c>
      <c r="AC1238" s="10">
        <v>21.925133689839601</v>
      </c>
      <c r="AD1238" s="8">
        <v>0</v>
      </c>
      <c r="AE1238" s="10" t="s">
        <v>10</v>
      </c>
    </row>
    <row r="1239" spans="1:31" x14ac:dyDescent="0.2">
      <c r="A1239" s="36" t="s">
        <v>77</v>
      </c>
      <c r="B1239" s="36" t="s">
        <v>415</v>
      </c>
      <c r="C1239" s="8" t="s">
        <v>416</v>
      </c>
      <c r="D1239" s="38" t="s">
        <v>35</v>
      </c>
      <c r="E1239" s="8">
        <v>2017</v>
      </c>
      <c r="F1239" s="9">
        <v>1276389</v>
      </c>
      <c r="G1239" s="10">
        <v>1.43249602857045</v>
      </c>
      <c r="H1239" s="8">
        <v>192</v>
      </c>
      <c r="I1239" s="8">
        <v>18</v>
      </c>
      <c r="J1239" s="8">
        <v>210</v>
      </c>
      <c r="K1239" s="10">
        <v>7.6923076923076898</v>
      </c>
      <c r="L1239" s="11">
        <v>6078.0428571428602</v>
      </c>
      <c r="M1239" s="10">
        <v>-5.8126822591845801</v>
      </c>
      <c r="N1239" s="8">
        <v>62</v>
      </c>
      <c r="O1239" s="10">
        <v>37.7777777777778</v>
      </c>
      <c r="P1239" s="8" t="s">
        <v>10</v>
      </c>
      <c r="Q1239" s="8" t="s">
        <v>10</v>
      </c>
      <c r="R1239" s="8" t="s">
        <v>10</v>
      </c>
      <c r="S1239" s="8" t="s">
        <v>10</v>
      </c>
      <c r="T1239" s="8">
        <v>421</v>
      </c>
      <c r="U1239" s="10">
        <v>-0.23696682464454699</v>
      </c>
      <c r="V1239" s="8">
        <v>95</v>
      </c>
      <c r="W1239" s="10">
        <v>-6.86274509803921</v>
      </c>
      <c r="X1239" s="8">
        <v>77</v>
      </c>
      <c r="Y1239" s="10">
        <v>5.4794520547945202</v>
      </c>
      <c r="Z1239" s="8">
        <v>12</v>
      </c>
      <c r="AA1239" s="10">
        <v>-36.842105263157897</v>
      </c>
      <c r="AB1239" s="8">
        <v>237</v>
      </c>
      <c r="AC1239" s="10">
        <v>3.9473684210526301</v>
      </c>
      <c r="AD1239" s="8">
        <v>0</v>
      </c>
      <c r="AE1239" s="10" t="s">
        <v>10</v>
      </c>
    </row>
    <row r="1240" spans="1:31" x14ac:dyDescent="0.2">
      <c r="A1240" s="36" t="s">
        <v>77</v>
      </c>
      <c r="B1240" s="36" t="s">
        <v>415</v>
      </c>
      <c r="C1240" s="8" t="s">
        <v>416</v>
      </c>
      <c r="D1240" s="38" t="s">
        <v>35</v>
      </c>
      <c r="E1240" s="8">
        <v>2018</v>
      </c>
      <c r="F1240" s="9">
        <v>1430323</v>
      </c>
      <c r="G1240" s="10">
        <v>12.060116469195499</v>
      </c>
      <c r="H1240" s="8">
        <v>174</v>
      </c>
      <c r="I1240" s="8">
        <v>30</v>
      </c>
      <c r="J1240" s="8">
        <v>204</v>
      </c>
      <c r="K1240" s="10">
        <v>-2.8571428571428599</v>
      </c>
      <c r="L1240" s="11">
        <v>7011.3872549019597</v>
      </c>
      <c r="M1240" s="10">
        <v>15.3560022477013</v>
      </c>
      <c r="N1240" s="8">
        <v>62</v>
      </c>
      <c r="O1240" s="10">
        <v>0</v>
      </c>
      <c r="P1240" s="8" t="s">
        <v>10</v>
      </c>
      <c r="Q1240" s="8" t="s">
        <v>10</v>
      </c>
      <c r="R1240" s="8" t="s">
        <v>10</v>
      </c>
      <c r="S1240" s="8" t="s">
        <v>10</v>
      </c>
      <c r="T1240" s="8">
        <v>420</v>
      </c>
      <c r="U1240" s="10">
        <v>-0.23752969121140199</v>
      </c>
      <c r="V1240" s="8">
        <v>76</v>
      </c>
      <c r="W1240" s="10">
        <v>-20</v>
      </c>
      <c r="X1240" s="8">
        <v>77</v>
      </c>
      <c r="Y1240" s="10">
        <v>0</v>
      </c>
      <c r="Z1240" s="8">
        <v>32</v>
      </c>
      <c r="AA1240" s="10">
        <v>166.666666666667</v>
      </c>
      <c r="AB1240" s="8">
        <v>235</v>
      </c>
      <c r="AC1240" s="10">
        <v>-0.84388185654008496</v>
      </c>
      <c r="AD1240" s="8">
        <v>0</v>
      </c>
      <c r="AE1240" s="10" t="s">
        <v>10</v>
      </c>
    </row>
    <row r="1241" spans="1:31" x14ac:dyDescent="0.2">
      <c r="A1241" s="36" t="s">
        <v>77</v>
      </c>
      <c r="B1241" s="36" t="s">
        <v>415</v>
      </c>
      <c r="C1241" s="8" t="s">
        <v>416</v>
      </c>
      <c r="D1241" s="38" t="s">
        <v>35</v>
      </c>
      <c r="E1241" s="8">
        <v>2019</v>
      </c>
      <c r="F1241" s="9">
        <v>1590352</v>
      </c>
      <c r="G1241" s="10">
        <v>11.188312010643701</v>
      </c>
      <c r="H1241" s="8">
        <v>218</v>
      </c>
      <c r="I1241" s="8">
        <v>37</v>
      </c>
      <c r="J1241" s="8">
        <v>255</v>
      </c>
      <c r="K1241" s="10">
        <v>25</v>
      </c>
      <c r="L1241" s="11">
        <v>6236.67450980392</v>
      </c>
      <c r="M1241" s="10">
        <v>-11.049350391485</v>
      </c>
      <c r="N1241" s="8">
        <v>92</v>
      </c>
      <c r="O1241" s="10">
        <v>48.387096774193601</v>
      </c>
      <c r="P1241" s="8" t="s">
        <v>10</v>
      </c>
      <c r="Q1241" s="8" t="s">
        <v>10</v>
      </c>
      <c r="R1241" s="8" t="s">
        <v>10</v>
      </c>
      <c r="S1241" s="8" t="s">
        <v>10</v>
      </c>
      <c r="T1241" s="8">
        <v>448</v>
      </c>
      <c r="U1241" s="10">
        <v>6.6666666666666696</v>
      </c>
      <c r="V1241" s="8">
        <v>116</v>
      </c>
      <c r="W1241" s="10">
        <v>52.631578947368403</v>
      </c>
      <c r="X1241" s="8">
        <v>68</v>
      </c>
      <c r="Y1241" s="10">
        <v>-11.6883116883117</v>
      </c>
      <c r="Z1241" s="8">
        <v>32</v>
      </c>
      <c r="AA1241" s="10">
        <v>0</v>
      </c>
      <c r="AB1241" s="8">
        <v>232</v>
      </c>
      <c r="AC1241" s="10">
        <v>-1.27659574468085</v>
      </c>
      <c r="AD1241" s="8">
        <v>0</v>
      </c>
      <c r="AE1241" s="10" t="s">
        <v>10</v>
      </c>
    </row>
    <row r="1242" spans="1:31" x14ac:dyDescent="0.2">
      <c r="A1242" s="36" t="s">
        <v>77</v>
      </c>
      <c r="B1242" s="36" t="s">
        <v>415</v>
      </c>
      <c r="C1242" s="8" t="s">
        <v>416</v>
      </c>
      <c r="D1242" s="38" t="s">
        <v>35</v>
      </c>
      <c r="E1242" s="8">
        <v>2020</v>
      </c>
      <c r="F1242" s="9">
        <v>1673690</v>
      </c>
      <c r="G1242" s="10">
        <v>5.2402235479944004</v>
      </c>
      <c r="H1242" s="8">
        <v>199</v>
      </c>
      <c r="I1242" s="8">
        <v>42</v>
      </c>
      <c r="J1242" s="8">
        <v>241</v>
      </c>
      <c r="K1242" s="10">
        <v>-5.4901960784313797</v>
      </c>
      <c r="L1242" s="11">
        <v>6944.77178423237</v>
      </c>
      <c r="M1242" s="10">
        <v>11.3537635051393</v>
      </c>
      <c r="N1242" s="8">
        <v>86</v>
      </c>
      <c r="O1242" s="10">
        <v>-6.5217391304347796</v>
      </c>
      <c r="P1242" s="8" t="s">
        <v>10</v>
      </c>
      <c r="Q1242" s="8" t="s">
        <v>10</v>
      </c>
      <c r="R1242" s="8" t="s">
        <v>10</v>
      </c>
      <c r="S1242" s="8" t="s">
        <v>10</v>
      </c>
      <c r="T1242" s="8">
        <v>447</v>
      </c>
      <c r="U1242" s="10">
        <v>-0.22321428571429</v>
      </c>
      <c r="V1242" s="8">
        <v>151</v>
      </c>
      <c r="W1242" s="10">
        <v>30.172413793103399</v>
      </c>
      <c r="X1242" s="8">
        <v>65</v>
      </c>
      <c r="Y1242" s="10">
        <v>-4.4117647058823497</v>
      </c>
      <c r="Z1242" s="8">
        <v>27</v>
      </c>
      <c r="AA1242" s="10">
        <v>-15.625</v>
      </c>
      <c r="AB1242" s="8">
        <v>204</v>
      </c>
      <c r="AC1242" s="10">
        <v>-12.0689655172414</v>
      </c>
      <c r="AD1242" s="8">
        <v>0</v>
      </c>
      <c r="AE1242" s="10" t="s">
        <v>10</v>
      </c>
    </row>
    <row r="1243" spans="1:31" x14ac:dyDescent="0.2">
      <c r="A1243" s="17" t="s">
        <v>64</v>
      </c>
      <c r="B1243" s="17" t="s">
        <v>413</v>
      </c>
      <c r="C1243" s="4" t="s">
        <v>414</v>
      </c>
      <c r="D1243" s="37" t="s">
        <v>35</v>
      </c>
      <c r="E1243" s="4">
        <v>2015</v>
      </c>
      <c r="F1243" s="5">
        <v>4553354</v>
      </c>
      <c r="G1243" s="6" t="s">
        <v>10</v>
      </c>
      <c r="H1243" s="4">
        <v>1148</v>
      </c>
      <c r="I1243" s="4">
        <v>329</v>
      </c>
      <c r="J1243" s="4">
        <v>1477</v>
      </c>
      <c r="K1243" s="6" t="s">
        <v>10</v>
      </c>
      <c r="L1243" s="7">
        <v>3082.8395396073101</v>
      </c>
      <c r="M1243" s="6" t="s">
        <v>10</v>
      </c>
      <c r="N1243" s="4">
        <v>168</v>
      </c>
      <c r="O1243" s="6" t="s">
        <v>10</v>
      </c>
      <c r="P1243" s="4" t="s">
        <v>10</v>
      </c>
      <c r="Q1243" s="4" t="s">
        <v>10</v>
      </c>
      <c r="R1243" s="4" t="s">
        <v>10</v>
      </c>
      <c r="S1243" s="4" t="s">
        <v>10</v>
      </c>
      <c r="T1243" s="4">
        <v>3741</v>
      </c>
      <c r="U1243" s="6" t="s">
        <v>10</v>
      </c>
      <c r="V1243" s="4">
        <v>1502</v>
      </c>
      <c r="W1243" s="6" t="s">
        <v>10</v>
      </c>
      <c r="X1243" s="4">
        <v>479</v>
      </c>
      <c r="Y1243" s="6" t="s">
        <v>10</v>
      </c>
      <c r="Z1243" s="4">
        <v>362</v>
      </c>
      <c r="AA1243" s="6" t="s">
        <v>10</v>
      </c>
      <c r="AB1243" s="4">
        <v>1398</v>
      </c>
      <c r="AC1243" s="6" t="s">
        <v>10</v>
      </c>
      <c r="AD1243" s="4">
        <v>0</v>
      </c>
      <c r="AE1243" s="6" t="s">
        <v>10</v>
      </c>
    </row>
    <row r="1244" spans="1:31" x14ac:dyDescent="0.2">
      <c r="A1244" s="36" t="s">
        <v>64</v>
      </c>
      <c r="B1244" s="36" t="s">
        <v>413</v>
      </c>
      <c r="C1244" s="8" t="s">
        <v>414</v>
      </c>
      <c r="D1244" s="38" t="s">
        <v>35</v>
      </c>
      <c r="E1244" s="8">
        <v>2016</v>
      </c>
      <c r="F1244" s="9">
        <v>4942202</v>
      </c>
      <c r="G1244" s="10">
        <v>8.5398148266091294</v>
      </c>
      <c r="H1244" s="8">
        <v>1056</v>
      </c>
      <c r="I1244" s="8">
        <v>375</v>
      </c>
      <c r="J1244" s="8">
        <v>1431</v>
      </c>
      <c r="K1244" s="10">
        <v>-3.1144211238997999</v>
      </c>
      <c r="L1244" s="11">
        <v>3453.6701607267601</v>
      </c>
      <c r="M1244" s="10">
        <v>12.0288654779187</v>
      </c>
      <c r="N1244" s="8">
        <v>201</v>
      </c>
      <c r="O1244" s="10">
        <v>19.6428571428571</v>
      </c>
      <c r="P1244" s="8" t="s">
        <v>10</v>
      </c>
      <c r="Q1244" s="8" t="s">
        <v>10</v>
      </c>
      <c r="R1244" s="8" t="s">
        <v>10</v>
      </c>
      <c r="S1244" s="8" t="s">
        <v>10</v>
      </c>
      <c r="T1244" s="8">
        <v>3693</v>
      </c>
      <c r="U1244" s="10">
        <v>-1.2830793905372899</v>
      </c>
      <c r="V1244" s="8">
        <v>1516</v>
      </c>
      <c r="W1244" s="10">
        <v>0.93209054593874596</v>
      </c>
      <c r="X1244" s="8">
        <v>404</v>
      </c>
      <c r="Y1244" s="10">
        <v>-15.657620041753701</v>
      </c>
      <c r="Z1244" s="8">
        <v>337</v>
      </c>
      <c r="AA1244" s="10">
        <v>-6.9060773480663</v>
      </c>
      <c r="AB1244" s="8">
        <v>1434</v>
      </c>
      <c r="AC1244" s="10">
        <v>2.5751072961373498</v>
      </c>
      <c r="AD1244" s="8">
        <v>2</v>
      </c>
      <c r="AE1244" s="10" t="s">
        <v>67</v>
      </c>
    </row>
    <row r="1245" spans="1:31" x14ac:dyDescent="0.2">
      <c r="A1245" s="36" t="s">
        <v>64</v>
      </c>
      <c r="B1245" s="36" t="s">
        <v>413</v>
      </c>
      <c r="C1245" s="8" t="s">
        <v>414</v>
      </c>
      <c r="D1245" s="38" t="s">
        <v>35</v>
      </c>
      <c r="E1245" s="8">
        <v>2017</v>
      </c>
      <c r="F1245" s="9">
        <v>5138708</v>
      </c>
      <c r="G1245" s="10">
        <v>3.9760819165222299</v>
      </c>
      <c r="H1245" s="8">
        <v>952</v>
      </c>
      <c r="I1245" s="8">
        <v>292</v>
      </c>
      <c r="J1245" s="8">
        <v>1244</v>
      </c>
      <c r="K1245" s="10">
        <v>-13.067784765898001</v>
      </c>
      <c r="L1245" s="11">
        <v>4130.7942122186496</v>
      </c>
      <c r="M1245" s="10">
        <v>19.605927027767901</v>
      </c>
      <c r="N1245" s="8">
        <v>245</v>
      </c>
      <c r="O1245" s="10">
        <v>21.890547263681601</v>
      </c>
      <c r="P1245" s="8" t="s">
        <v>10</v>
      </c>
      <c r="Q1245" s="8" t="s">
        <v>10</v>
      </c>
      <c r="R1245" s="8" t="s">
        <v>10</v>
      </c>
      <c r="S1245" s="8" t="s">
        <v>10</v>
      </c>
      <c r="T1245" s="8">
        <v>3275</v>
      </c>
      <c r="U1245" s="10">
        <v>-11.318711075006799</v>
      </c>
      <c r="V1245" s="8">
        <v>1206</v>
      </c>
      <c r="W1245" s="10">
        <v>-20.4485488126649</v>
      </c>
      <c r="X1245" s="8">
        <v>331</v>
      </c>
      <c r="Y1245" s="10">
        <v>-18.069306930693099</v>
      </c>
      <c r="Z1245" s="8">
        <v>230</v>
      </c>
      <c r="AA1245" s="10">
        <v>-31.7507418397626</v>
      </c>
      <c r="AB1245" s="8">
        <v>1508</v>
      </c>
      <c r="AC1245" s="10">
        <v>5.1603905160390502</v>
      </c>
      <c r="AD1245" s="8">
        <v>0</v>
      </c>
      <c r="AE1245" s="10">
        <v>-100</v>
      </c>
    </row>
    <row r="1246" spans="1:31" x14ac:dyDescent="0.2">
      <c r="A1246" s="36" t="s">
        <v>64</v>
      </c>
      <c r="B1246" s="36" t="s">
        <v>413</v>
      </c>
      <c r="C1246" s="8" t="s">
        <v>414</v>
      </c>
      <c r="D1246" s="38" t="s">
        <v>35</v>
      </c>
      <c r="E1246" s="8">
        <v>2018</v>
      </c>
      <c r="F1246" s="9">
        <v>4948339</v>
      </c>
      <c r="G1246" s="10">
        <v>-3.7046082400478899</v>
      </c>
      <c r="H1246" s="8">
        <v>983</v>
      </c>
      <c r="I1246" s="8">
        <v>362</v>
      </c>
      <c r="J1246" s="8">
        <v>1345</v>
      </c>
      <c r="K1246" s="10">
        <v>8.1189710610932497</v>
      </c>
      <c r="L1246" s="11">
        <v>3679.0624535316001</v>
      </c>
      <c r="M1246" s="10">
        <v>-10.935712007895599</v>
      </c>
      <c r="N1246" s="8">
        <v>250</v>
      </c>
      <c r="O1246" s="10">
        <v>2.0408163265306101</v>
      </c>
      <c r="P1246" s="8" t="s">
        <v>10</v>
      </c>
      <c r="Q1246" s="8" t="s">
        <v>10</v>
      </c>
      <c r="R1246" s="8" t="s">
        <v>10</v>
      </c>
      <c r="S1246" s="8" t="s">
        <v>10</v>
      </c>
      <c r="T1246" s="8">
        <v>2959</v>
      </c>
      <c r="U1246" s="10">
        <v>-9.6488549618320594</v>
      </c>
      <c r="V1246" s="8">
        <v>1151</v>
      </c>
      <c r="W1246" s="10">
        <v>-4.5605306799336596</v>
      </c>
      <c r="X1246" s="8">
        <v>322</v>
      </c>
      <c r="Y1246" s="10">
        <v>-2.7190332326284001</v>
      </c>
      <c r="Z1246" s="8">
        <v>223</v>
      </c>
      <c r="AA1246" s="10">
        <v>-3.0434782608695699</v>
      </c>
      <c r="AB1246" s="8">
        <v>1263</v>
      </c>
      <c r="AC1246" s="10">
        <v>-16.2466843501326</v>
      </c>
      <c r="AD1246" s="8">
        <v>0</v>
      </c>
      <c r="AE1246" s="10" t="s">
        <v>10</v>
      </c>
    </row>
    <row r="1247" spans="1:31" x14ac:dyDescent="0.2">
      <c r="A1247" s="36" t="s">
        <v>64</v>
      </c>
      <c r="B1247" s="36" t="s">
        <v>413</v>
      </c>
      <c r="C1247" s="8" t="s">
        <v>414</v>
      </c>
      <c r="D1247" s="38" t="s">
        <v>35</v>
      </c>
      <c r="E1247" s="8">
        <v>2019</v>
      </c>
      <c r="F1247" s="9">
        <v>5056332</v>
      </c>
      <c r="G1247" s="10">
        <v>2.1824090871704702</v>
      </c>
      <c r="H1247" s="8">
        <v>1003</v>
      </c>
      <c r="I1247" s="8">
        <v>359</v>
      </c>
      <c r="J1247" s="8">
        <v>1362</v>
      </c>
      <c r="K1247" s="10">
        <v>1.2639405204460901</v>
      </c>
      <c r="L1247" s="11">
        <v>3712.4317180616699</v>
      </c>
      <c r="M1247" s="10">
        <v>0.90700456846128896</v>
      </c>
      <c r="N1247" s="8">
        <v>272</v>
      </c>
      <c r="O1247" s="10">
        <v>8.8000000000000096</v>
      </c>
      <c r="P1247" s="8" t="s">
        <v>10</v>
      </c>
      <c r="Q1247" s="8" t="s">
        <v>10</v>
      </c>
      <c r="R1247" s="8" t="s">
        <v>10</v>
      </c>
      <c r="S1247" s="8" t="s">
        <v>10</v>
      </c>
      <c r="T1247" s="8">
        <v>2864</v>
      </c>
      <c r="U1247" s="10">
        <v>-3.2105441027374102</v>
      </c>
      <c r="V1247" s="8">
        <v>1175</v>
      </c>
      <c r="W1247" s="10">
        <v>2.0851433536055701</v>
      </c>
      <c r="X1247" s="8">
        <v>309</v>
      </c>
      <c r="Y1247" s="10">
        <v>-4.0372670807453401</v>
      </c>
      <c r="Z1247" s="8">
        <v>278</v>
      </c>
      <c r="AA1247" s="10">
        <v>24.6636771300448</v>
      </c>
      <c r="AB1247" s="8">
        <v>1102</v>
      </c>
      <c r="AC1247" s="10">
        <v>-12.747426761678501</v>
      </c>
      <c r="AD1247" s="8">
        <v>0</v>
      </c>
      <c r="AE1247" s="10" t="s">
        <v>10</v>
      </c>
    </row>
    <row r="1248" spans="1:31" x14ac:dyDescent="0.2">
      <c r="A1248" s="36" t="s">
        <v>64</v>
      </c>
      <c r="B1248" s="36" t="s">
        <v>413</v>
      </c>
      <c r="C1248" s="8" t="s">
        <v>414</v>
      </c>
      <c r="D1248" s="38" t="s">
        <v>35</v>
      </c>
      <c r="E1248" s="8">
        <v>2020</v>
      </c>
      <c r="F1248" s="9">
        <v>5223938</v>
      </c>
      <c r="G1248" s="10">
        <v>3.3147744254135199</v>
      </c>
      <c r="H1248" s="8">
        <v>917</v>
      </c>
      <c r="I1248" s="8">
        <v>652</v>
      </c>
      <c r="J1248" s="8">
        <v>1569</v>
      </c>
      <c r="K1248" s="10">
        <v>15.1982378854626</v>
      </c>
      <c r="L1248" s="11">
        <v>3329.46972594009</v>
      </c>
      <c r="M1248" s="10">
        <v>-10.315664265511</v>
      </c>
      <c r="N1248" s="8">
        <v>260</v>
      </c>
      <c r="O1248" s="10">
        <v>-4.4117647058823497</v>
      </c>
      <c r="P1248" s="8" t="s">
        <v>10</v>
      </c>
      <c r="Q1248" s="8" t="s">
        <v>10</v>
      </c>
      <c r="R1248" s="8" t="s">
        <v>10</v>
      </c>
      <c r="S1248" s="8" t="s">
        <v>10</v>
      </c>
      <c r="T1248" s="8">
        <v>2787</v>
      </c>
      <c r="U1248" s="10">
        <v>-2.6885474860335199</v>
      </c>
      <c r="V1248" s="8">
        <v>1162</v>
      </c>
      <c r="W1248" s="10">
        <v>-1.1063829787234101</v>
      </c>
      <c r="X1248" s="8">
        <v>276</v>
      </c>
      <c r="Y1248" s="10">
        <v>-10.6796116504854</v>
      </c>
      <c r="Z1248" s="8">
        <v>340</v>
      </c>
      <c r="AA1248" s="10">
        <v>22.302158273381298</v>
      </c>
      <c r="AB1248" s="8">
        <v>1009</v>
      </c>
      <c r="AC1248" s="10">
        <v>-8.43920145190563</v>
      </c>
      <c r="AD1248" s="8">
        <v>0</v>
      </c>
      <c r="AE1248" s="10" t="s">
        <v>10</v>
      </c>
    </row>
    <row r="1249" spans="1:31" x14ac:dyDescent="0.2">
      <c r="A1249" s="17" t="s">
        <v>70</v>
      </c>
      <c r="B1249" s="17" t="s">
        <v>411</v>
      </c>
      <c r="C1249" s="4" t="s">
        <v>412</v>
      </c>
      <c r="D1249" s="37" t="s">
        <v>36</v>
      </c>
      <c r="E1249" s="4">
        <v>2015</v>
      </c>
      <c r="F1249" s="5">
        <v>1375970</v>
      </c>
      <c r="G1249" s="6" t="s">
        <v>10</v>
      </c>
      <c r="H1249" s="4">
        <v>426</v>
      </c>
      <c r="I1249" s="4">
        <v>336</v>
      </c>
      <c r="J1249" s="4">
        <v>762</v>
      </c>
      <c r="K1249" s="6" t="s">
        <v>10</v>
      </c>
      <c r="L1249" s="7">
        <v>1805.73490813648</v>
      </c>
      <c r="M1249" s="6" t="s">
        <v>10</v>
      </c>
      <c r="N1249" s="4">
        <v>104</v>
      </c>
      <c r="O1249" s="6" t="s">
        <v>10</v>
      </c>
      <c r="P1249" s="4" t="s">
        <v>10</v>
      </c>
      <c r="Q1249" s="4" t="s">
        <v>10</v>
      </c>
      <c r="R1249" s="4" t="s">
        <v>10</v>
      </c>
      <c r="S1249" s="4" t="s">
        <v>10</v>
      </c>
      <c r="T1249" s="4">
        <v>589</v>
      </c>
      <c r="U1249" s="6" t="s">
        <v>10</v>
      </c>
      <c r="V1249" s="4">
        <v>175</v>
      </c>
      <c r="W1249" s="6" t="s">
        <v>10</v>
      </c>
      <c r="X1249" s="4">
        <v>340</v>
      </c>
      <c r="Y1249" s="6" t="s">
        <v>10</v>
      </c>
      <c r="Z1249" s="4">
        <v>0</v>
      </c>
      <c r="AA1249" s="6" t="s">
        <v>10</v>
      </c>
      <c r="AB1249" s="4">
        <v>74</v>
      </c>
      <c r="AC1249" s="6" t="s">
        <v>10</v>
      </c>
      <c r="AD1249" s="4">
        <v>0</v>
      </c>
      <c r="AE1249" s="6" t="s">
        <v>10</v>
      </c>
    </row>
    <row r="1250" spans="1:31" x14ac:dyDescent="0.2">
      <c r="A1250" s="36" t="s">
        <v>70</v>
      </c>
      <c r="B1250" s="36" t="s">
        <v>411</v>
      </c>
      <c r="C1250" s="8" t="s">
        <v>412</v>
      </c>
      <c r="D1250" s="38" t="s">
        <v>36</v>
      </c>
      <c r="E1250" s="8">
        <v>2016</v>
      </c>
      <c r="F1250" s="9">
        <v>1313447</v>
      </c>
      <c r="G1250" s="10">
        <v>-4.5439217424798501</v>
      </c>
      <c r="H1250" s="8">
        <v>297</v>
      </c>
      <c r="I1250" s="8">
        <v>336</v>
      </c>
      <c r="J1250" s="8">
        <v>633</v>
      </c>
      <c r="K1250" s="10">
        <v>-16.929133858267701</v>
      </c>
      <c r="L1250" s="11">
        <v>2074.9557661927302</v>
      </c>
      <c r="M1250" s="10">
        <v>14.9092126891475</v>
      </c>
      <c r="N1250" s="8">
        <v>88</v>
      </c>
      <c r="O1250" s="10">
        <v>-15.384615384615399</v>
      </c>
      <c r="P1250" s="8" t="s">
        <v>10</v>
      </c>
      <c r="Q1250" s="8" t="s">
        <v>10</v>
      </c>
      <c r="R1250" s="8" t="s">
        <v>10</v>
      </c>
      <c r="S1250" s="8" t="s">
        <v>10</v>
      </c>
      <c r="T1250" s="8">
        <v>604</v>
      </c>
      <c r="U1250" s="10">
        <v>2.5466893039049099</v>
      </c>
      <c r="V1250" s="8">
        <v>211</v>
      </c>
      <c r="W1250" s="10">
        <v>20.571428571428601</v>
      </c>
      <c r="X1250" s="8">
        <v>299</v>
      </c>
      <c r="Y1250" s="10">
        <v>-12.0588235294118</v>
      </c>
      <c r="Z1250" s="8">
        <v>0</v>
      </c>
      <c r="AA1250" s="10" t="s">
        <v>10</v>
      </c>
      <c r="AB1250" s="8">
        <v>94</v>
      </c>
      <c r="AC1250" s="10">
        <v>27.027027027027</v>
      </c>
      <c r="AD1250" s="8">
        <v>0</v>
      </c>
      <c r="AE1250" s="10" t="s">
        <v>10</v>
      </c>
    </row>
    <row r="1251" spans="1:31" x14ac:dyDescent="0.2">
      <c r="A1251" s="36" t="s">
        <v>70</v>
      </c>
      <c r="B1251" s="36" t="s">
        <v>411</v>
      </c>
      <c r="C1251" s="8" t="s">
        <v>412</v>
      </c>
      <c r="D1251" s="38" t="s">
        <v>36</v>
      </c>
      <c r="E1251" s="8">
        <v>2017</v>
      </c>
      <c r="F1251" s="9">
        <v>917234</v>
      </c>
      <c r="G1251" s="10">
        <v>-30.165891733735702</v>
      </c>
      <c r="H1251" s="8">
        <v>231</v>
      </c>
      <c r="I1251" s="8">
        <v>280</v>
      </c>
      <c r="J1251" s="8">
        <v>511</v>
      </c>
      <c r="K1251" s="10">
        <v>-19.2733017377567</v>
      </c>
      <c r="L1251" s="11">
        <v>1794.97847358121</v>
      </c>
      <c r="M1251" s="10">
        <v>-13.4931692122402</v>
      </c>
      <c r="N1251" s="8">
        <v>20</v>
      </c>
      <c r="O1251" s="10">
        <v>-77.272727272727295</v>
      </c>
      <c r="P1251" s="8" t="s">
        <v>10</v>
      </c>
      <c r="Q1251" s="8" t="s">
        <v>10</v>
      </c>
      <c r="R1251" s="8" t="s">
        <v>10</v>
      </c>
      <c r="S1251" s="8" t="s">
        <v>10</v>
      </c>
      <c r="T1251" s="8">
        <v>893</v>
      </c>
      <c r="U1251" s="10">
        <v>47.847682119205302</v>
      </c>
      <c r="V1251" s="8">
        <v>233</v>
      </c>
      <c r="W1251" s="10">
        <v>10.4265402843602</v>
      </c>
      <c r="X1251" s="8">
        <v>231</v>
      </c>
      <c r="Y1251" s="10">
        <v>-22.742474916388002</v>
      </c>
      <c r="Z1251" s="8">
        <v>272</v>
      </c>
      <c r="AA1251" s="10" t="s">
        <v>67</v>
      </c>
      <c r="AB1251" s="8">
        <v>157</v>
      </c>
      <c r="AC1251" s="10">
        <v>67.021276595744695</v>
      </c>
      <c r="AD1251" s="8">
        <v>0</v>
      </c>
      <c r="AE1251" s="10" t="s">
        <v>10</v>
      </c>
    </row>
    <row r="1252" spans="1:31" x14ac:dyDescent="0.2">
      <c r="A1252" s="36" t="s">
        <v>70</v>
      </c>
      <c r="B1252" s="36" t="s">
        <v>411</v>
      </c>
      <c r="C1252" s="8" t="s">
        <v>412</v>
      </c>
      <c r="D1252" s="38" t="s">
        <v>36</v>
      </c>
      <c r="E1252" s="8">
        <v>2018</v>
      </c>
      <c r="F1252" s="9">
        <v>1433023</v>
      </c>
      <c r="G1252" s="10">
        <v>56.233087739878798</v>
      </c>
      <c r="H1252" s="8">
        <v>309</v>
      </c>
      <c r="I1252" s="8">
        <v>137</v>
      </c>
      <c r="J1252" s="8">
        <v>446</v>
      </c>
      <c r="K1252" s="10">
        <v>-12.720156555773</v>
      </c>
      <c r="L1252" s="11">
        <v>3213.0560538116601</v>
      </c>
      <c r="M1252" s="10">
        <v>79.002483935152597</v>
      </c>
      <c r="N1252" s="8">
        <v>172</v>
      </c>
      <c r="O1252" s="10">
        <v>760</v>
      </c>
      <c r="P1252" s="8" t="s">
        <v>10</v>
      </c>
      <c r="Q1252" s="8" t="s">
        <v>10</v>
      </c>
      <c r="R1252" s="8" t="s">
        <v>10</v>
      </c>
      <c r="S1252" s="8" t="s">
        <v>10</v>
      </c>
      <c r="T1252" s="8">
        <v>812</v>
      </c>
      <c r="U1252" s="10">
        <v>-9.0705487122060493</v>
      </c>
      <c r="V1252" s="8">
        <v>223</v>
      </c>
      <c r="W1252" s="10">
        <v>-4.2918454935622297</v>
      </c>
      <c r="X1252" s="8">
        <v>263</v>
      </c>
      <c r="Y1252" s="10">
        <v>13.852813852813799</v>
      </c>
      <c r="Z1252" s="8">
        <v>159</v>
      </c>
      <c r="AA1252" s="10">
        <v>-41.544117647058798</v>
      </c>
      <c r="AB1252" s="8">
        <v>167</v>
      </c>
      <c r="AC1252" s="10">
        <v>6.3694267515923597</v>
      </c>
      <c r="AD1252" s="8">
        <v>0</v>
      </c>
      <c r="AE1252" s="10" t="s">
        <v>10</v>
      </c>
    </row>
    <row r="1253" spans="1:31" x14ac:dyDescent="0.2">
      <c r="A1253" s="36" t="s">
        <v>70</v>
      </c>
      <c r="B1253" s="36" t="s">
        <v>411</v>
      </c>
      <c r="C1253" s="8" t="s">
        <v>412</v>
      </c>
      <c r="D1253" s="38" t="s">
        <v>36</v>
      </c>
      <c r="E1253" s="8">
        <v>2019</v>
      </c>
      <c r="F1253" s="9">
        <v>1489445</v>
      </c>
      <c r="G1253" s="10">
        <v>3.93727106961996</v>
      </c>
      <c r="H1253" s="8">
        <v>302</v>
      </c>
      <c r="I1253" s="8">
        <v>106</v>
      </c>
      <c r="J1253" s="8">
        <v>408</v>
      </c>
      <c r="K1253" s="10">
        <v>-8.52017937219731</v>
      </c>
      <c r="L1253" s="11">
        <v>3650.60049019608</v>
      </c>
      <c r="M1253" s="10">
        <v>13.6177031790453</v>
      </c>
      <c r="N1253" s="8">
        <v>173</v>
      </c>
      <c r="O1253" s="10">
        <v>0.58139534883721</v>
      </c>
      <c r="P1253" s="8" t="s">
        <v>10</v>
      </c>
      <c r="Q1253" s="8" t="s">
        <v>10</v>
      </c>
      <c r="R1253" s="8" t="s">
        <v>10</v>
      </c>
      <c r="S1253" s="8" t="s">
        <v>10</v>
      </c>
      <c r="T1253" s="8">
        <v>1109</v>
      </c>
      <c r="U1253" s="10">
        <v>36.576354679803003</v>
      </c>
      <c r="V1253" s="8">
        <v>214</v>
      </c>
      <c r="W1253" s="10">
        <v>-4.03587443946188</v>
      </c>
      <c r="X1253" s="8">
        <v>285</v>
      </c>
      <c r="Y1253" s="10">
        <v>8.3650190114068508</v>
      </c>
      <c r="Z1253" s="8">
        <v>201</v>
      </c>
      <c r="AA1253" s="10">
        <v>26.415094339622598</v>
      </c>
      <c r="AB1253" s="8">
        <v>409</v>
      </c>
      <c r="AC1253" s="10">
        <v>144.91017964071901</v>
      </c>
      <c r="AD1253" s="8">
        <v>0</v>
      </c>
      <c r="AE1253" s="10" t="s">
        <v>10</v>
      </c>
    </row>
    <row r="1254" spans="1:31" x14ac:dyDescent="0.2">
      <c r="A1254" s="36" t="s">
        <v>70</v>
      </c>
      <c r="B1254" s="36" t="s">
        <v>411</v>
      </c>
      <c r="C1254" s="8" t="s">
        <v>412</v>
      </c>
      <c r="D1254" s="38" t="s">
        <v>36</v>
      </c>
      <c r="E1254" s="8">
        <v>2020</v>
      </c>
      <c r="F1254" s="9">
        <v>1550499</v>
      </c>
      <c r="G1254" s="10">
        <v>4.0991107425920399</v>
      </c>
      <c r="H1254" s="8">
        <v>293</v>
      </c>
      <c r="I1254" s="8">
        <v>113</v>
      </c>
      <c r="J1254" s="8">
        <v>406</v>
      </c>
      <c r="K1254" s="10">
        <v>-0.49019607843137097</v>
      </c>
      <c r="L1254" s="11">
        <v>3818.9630541871902</v>
      </c>
      <c r="M1254" s="10">
        <v>4.6119142437870897</v>
      </c>
      <c r="N1254" s="8">
        <v>80</v>
      </c>
      <c r="O1254" s="10">
        <v>-53.757225433526003</v>
      </c>
      <c r="P1254" s="8" t="s">
        <v>10</v>
      </c>
      <c r="Q1254" s="8" t="s">
        <v>10</v>
      </c>
      <c r="R1254" s="8" t="s">
        <v>10</v>
      </c>
      <c r="S1254" s="8" t="s">
        <v>10</v>
      </c>
      <c r="T1254" s="8">
        <v>1311</v>
      </c>
      <c r="U1254" s="10">
        <v>18.214607754734001</v>
      </c>
      <c r="V1254" s="8">
        <v>193</v>
      </c>
      <c r="W1254" s="10">
        <v>-9.8130841121495305</v>
      </c>
      <c r="X1254" s="8">
        <v>346</v>
      </c>
      <c r="Y1254" s="10">
        <v>21.403508771929801</v>
      </c>
      <c r="Z1254" s="8">
        <v>119</v>
      </c>
      <c r="AA1254" s="10">
        <v>-40.796019900497498</v>
      </c>
      <c r="AB1254" s="8">
        <v>653</v>
      </c>
      <c r="AC1254" s="10">
        <v>59.657701711491399</v>
      </c>
      <c r="AD1254" s="8">
        <v>0</v>
      </c>
      <c r="AE1254" s="10" t="s">
        <v>10</v>
      </c>
    </row>
    <row r="1255" spans="1:31" x14ac:dyDescent="0.2">
      <c r="A1255" s="17" t="s">
        <v>64</v>
      </c>
      <c r="B1255" s="17" t="s">
        <v>409</v>
      </c>
      <c r="C1255" s="4" t="s">
        <v>410</v>
      </c>
      <c r="D1255" s="37" t="s">
        <v>36</v>
      </c>
      <c r="E1255" s="4">
        <v>2015</v>
      </c>
      <c r="F1255" s="5">
        <v>3304285</v>
      </c>
      <c r="G1255" s="6" t="s">
        <v>10</v>
      </c>
      <c r="H1255" s="4">
        <v>566</v>
      </c>
      <c r="I1255" s="4">
        <v>243</v>
      </c>
      <c r="J1255" s="4">
        <v>809</v>
      </c>
      <c r="K1255" s="6" t="s">
        <v>10</v>
      </c>
      <c r="L1255" s="7">
        <v>4084.4066749072899</v>
      </c>
      <c r="M1255" s="6" t="s">
        <v>10</v>
      </c>
      <c r="N1255" s="4">
        <v>85</v>
      </c>
      <c r="O1255" s="6" t="s">
        <v>10</v>
      </c>
      <c r="P1255" s="4" t="s">
        <v>10</v>
      </c>
      <c r="Q1255" s="4" t="s">
        <v>10</v>
      </c>
      <c r="R1255" s="4" t="s">
        <v>10</v>
      </c>
      <c r="S1255" s="4" t="s">
        <v>10</v>
      </c>
      <c r="T1255" s="4">
        <v>1233</v>
      </c>
      <c r="U1255" s="6" t="s">
        <v>10</v>
      </c>
      <c r="V1255" s="4">
        <v>465</v>
      </c>
      <c r="W1255" s="6" t="s">
        <v>10</v>
      </c>
      <c r="X1255" s="4">
        <v>384</v>
      </c>
      <c r="Y1255" s="6" t="s">
        <v>10</v>
      </c>
      <c r="Z1255" s="4">
        <v>200</v>
      </c>
      <c r="AA1255" s="6" t="s">
        <v>10</v>
      </c>
      <c r="AB1255" s="4">
        <v>184</v>
      </c>
      <c r="AC1255" s="6" t="s">
        <v>10</v>
      </c>
      <c r="AD1255" s="4">
        <v>0</v>
      </c>
      <c r="AE1255" s="6" t="s">
        <v>10</v>
      </c>
    </row>
    <row r="1256" spans="1:31" x14ac:dyDescent="0.2">
      <c r="A1256" s="36" t="s">
        <v>64</v>
      </c>
      <c r="B1256" s="36" t="s">
        <v>409</v>
      </c>
      <c r="C1256" s="8" t="s">
        <v>410</v>
      </c>
      <c r="D1256" s="38" t="s">
        <v>36</v>
      </c>
      <c r="E1256" s="8">
        <v>2016</v>
      </c>
      <c r="F1256" s="9">
        <v>3241980</v>
      </c>
      <c r="G1256" s="10">
        <v>-1.8855819034980299</v>
      </c>
      <c r="H1256" s="8">
        <v>479</v>
      </c>
      <c r="I1256" s="8">
        <v>306</v>
      </c>
      <c r="J1256" s="8">
        <v>785</v>
      </c>
      <c r="K1256" s="10">
        <v>-2.9666254635352298</v>
      </c>
      <c r="L1256" s="11">
        <v>4129.9108280254804</v>
      </c>
      <c r="M1256" s="10">
        <v>1.1140945733376899</v>
      </c>
      <c r="N1256" s="8">
        <v>57</v>
      </c>
      <c r="O1256" s="10">
        <v>-32.941176470588204</v>
      </c>
      <c r="P1256" s="8" t="s">
        <v>10</v>
      </c>
      <c r="Q1256" s="8" t="s">
        <v>10</v>
      </c>
      <c r="R1256" s="8" t="s">
        <v>10</v>
      </c>
      <c r="S1256" s="8" t="s">
        <v>10</v>
      </c>
      <c r="T1256" s="8">
        <v>1423</v>
      </c>
      <c r="U1256" s="10">
        <v>15.4095701540957</v>
      </c>
      <c r="V1256" s="8">
        <v>443</v>
      </c>
      <c r="W1256" s="10">
        <v>-4.7311827956989303</v>
      </c>
      <c r="X1256" s="8">
        <v>291</v>
      </c>
      <c r="Y1256" s="10">
        <v>-24.21875</v>
      </c>
      <c r="Z1256" s="8">
        <v>513</v>
      </c>
      <c r="AA1256" s="10">
        <v>156.5</v>
      </c>
      <c r="AB1256" s="8">
        <v>176</v>
      </c>
      <c r="AC1256" s="10">
        <v>-4.3478260869565197</v>
      </c>
      <c r="AD1256" s="8">
        <v>0</v>
      </c>
      <c r="AE1256" s="10" t="s">
        <v>10</v>
      </c>
    </row>
    <row r="1257" spans="1:31" x14ac:dyDescent="0.2">
      <c r="A1257" s="36" t="s">
        <v>64</v>
      </c>
      <c r="B1257" s="36" t="s">
        <v>409</v>
      </c>
      <c r="C1257" s="8" t="s">
        <v>410</v>
      </c>
      <c r="D1257" s="38" t="s">
        <v>36</v>
      </c>
      <c r="E1257" s="8">
        <v>2017</v>
      </c>
      <c r="F1257" s="9">
        <v>3274205</v>
      </c>
      <c r="G1257" s="10">
        <v>0.99399132628825704</v>
      </c>
      <c r="H1257" s="8">
        <v>451</v>
      </c>
      <c r="I1257" s="8">
        <v>246</v>
      </c>
      <c r="J1257" s="8">
        <v>697</v>
      </c>
      <c r="K1257" s="10">
        <v>-11.210191082802501</v>
      </c>
      <c r="L1257" s="11">
        <v>4697.5681492108997</v>
      </c>
      <c r="M1257" s="10">
        <v>13.7450260991912</v>
      </c>
      <c r="N1257" s="8">
        <v>33</v>
      </c>
      <c r="O1257" s="10">
        <v>-42.105263157894697</v>
      </c>
      <c r="P1257" s="8" t="s">
        <v>10</v>
      </c>
      <c r="Q1257" s="8" t="s">
        <v>10</v>
      </c>
      <c r="R1257" s="8" t="s">
        <v>10</v>
      </c>
      <c r="S1257" s="8" t="s">
        <v>10</v>
      </c>
      <c r="T1257" s="8">
        <v>1573</v>
      </c>
      <c r="U1257" s="10">
        <v>10.541110330288101</v>
      </c>
      <c r="V1257" s="8">
        <v>545</v>
      </c>
      <c r="W1257" s="10">
        <v>23.024830699774299</v>
      </c>
      <c r="X1257" s="8">
        <v>219</v>
      </c>
      <c r="Y1257" s="10">
        <v>-24.7422680412371</v>
      </c>
      <c r="Z1257" s="8">
        <v>671</v>
      </c>
      <c r="AA1257" s="10">
        <v>30.799220272904499</v>
      </c>
      <c r="AB1257" s="8">
        <v>138</v>
      </c>
      <c r="AC1257" s="10">
        <v>-21.590909090909101</v>
      </c>
      <c r="AD1257" s="8">
        <v>0</v>
      </c>
      <c r="AE1257" s="10" t="s">
        <v>10</v>
      </c>
    </row>
    <row r="1258" spans="1:31" x14ac:dyDescent="0.2">
      <c r="A1258" s="36" t="s">
        <v>64</v>
      </c>
      <c r="B1258" s="36" t="s">
        <v>409</v>
      </c>
      <c r="C1258" s="8" t="s">
        <v>410</v>
      </c>
      <c r="D1258" s="38" t="s">
        <v>36</v>
      </c>
      <c r="E1258" s="8">
        <v>2018</v>
      </c>
      <c r="F1258" s="9">
        <v>2785536</v>
      </c>
      <c r="G1258" s="10">
        <v>-14.924813809764499</v>
      </c>
      <c r="H1258" s="8">
        <v>297</v>
      </c>
      <c r="I1258" s="8">
        <v>263</v>
      </c>
      <c r="J1258" s="8">
        <v>560</v>
      </c>
      <c r="K1258" s="10">
        <v>-19.655667144906701</v>
      </c>
      <c r="L1258" s="11">
        <v>4974.1714285714297</v>
      </c>
      <c r="M1258" s="10">
        <v>5.88822281177523</v>
      </c>
      <c r="N1258" s="8">
        <v>58</v>
      </c>
      <c r="O1258" s="10">
        <v>75.757575757575793</v>
      </c>
      <c r="P1258" s="8" t="s">
        <v>10</v>
      </c>
      <c r="Q1258" s="8" t="s">
        <v>10</v>
      </c>
      <c r="R1258" s="8" t="s">
        <v>10</v>
      </c>
      <c r="S1258" s="8" t="s">
        <v>10</v>
      </c>
      <c r="T1258" s="8">
        <v>988</v>
      </c>
      <c r="U1258" s="10">
        <v>-37.190082644628099</v>
      </c>
      <c r="V1258" s="8">
        <v>362</v>
      </c>
      <c r="W1258" s="10">
        <v>-33.577981651376099</v>
      </c>
      <c r="X1258" s="8">
        <v>109</v>
      </c>
      <c r="Y1258" s="10">
        <v>-50.228310502283101</v>
      </c>
      <c r="Z1258" s="8">
        <v>398</v>
      </c>
      <c r="AA1258" s="10">
        <v>-40.685543964232501</v>
      </c>
      <c r="AB1258" s="8">
        <v>119</v>
      </c>
      <c r="AC1258" s="10">
        <v>-13.768115942029</v>
      </c>
      <c r="AD1258" s="8">
        <v>0</v>
      </c>
      <c r="AE1258" s="10" t="s">
        <v>10</v>
      </c>
    </row>
    <row r="1259" spans="1:31" x14ac:dyDescent="0.2">
      <c r="A1259" s="36" t="s">
        <v>64</v>
      </c>
      <c r="B1259" s="36" t="s">
        <v>409</v>
      </c>
      <c r="C1259" s="8" t="s">
        <v>410</v>
      </c>
      <c r="D1259" s="38" t="s">
        <v>36</v>
      </c>
      <c r="E1259" s="8">
        <v>2019</v>
      </c>
      <c r="F1259" s="9">
        <v>3088029</v>
      </c>
      <c r="G1259" s="10">
        <v>10.8594180796802</v>
      </c>
      <c r="H1259" s="8">
        <v>291</v>
      </c>
      <c r="I1259" s="8">
        <v>189</v>
      </c>
      <c r="J1259" s="8">
        <v>480</v>
      </c>
      <c r="K1259" s="10">
        <v>-14.285714285714301</v>
      </c>
      <c r="L1259" s="11">
        <v>6433.3937500000002</v>
      </c>
      <c r="M1259" s="10">
        <v>29.335987759626899</v>
      </c>
      <c r="N1259" s="8">
        <v>31</v>
      </c>
      <c r="O1259" s="10">
        <v>-46.551724137930997</v>
      </c>
      <c r="P1259" s="8" t="s">
        <v>10</v>
      </c>
      <c r="Q1259" s="8" t="s">
        <v>10</v>
      </c>
      <c r="R1259" s="8" t="s">
        <v>10</v>
      </c>
      <c r="S1259" s="8" t="s">
        <v>10</v>
      </c>
      <c r="T1259" s="8">
        <v>1421</v>
      </c>
      <c r="U1259" s="10">
        <v>43.8259109311741</v>
      </c>
      <c r="V1259" s="8">
        <v>362</v>
      </c>
      <c r="W1259" s="10">
        <v>0</v>
      </c>
      <c r="X1259" s="8">
        <v>122</v>
      </c>
      <c r="Y1259" s="10">
        <v>11.926605504587201</v>
      </c>
      <c r="Z1259" s="8">
        <v>644</v>
      </c>
      <c r="AA1259" s="10">
        <v>61.8090452261306</v>
      </c>
      <c r="AB1259" s="8">
        <v>195</v>
      </c>
      <c r="AC1259" s="10">
        <v>63.865546218487403</v>
      </c>
      <c r="AD1259" s="8">
        <v>98</v>
      </c>
      <c r="AE1259" s="10" t="s">
        <v>67</v>
      </c>
    </row>
    <row r="1260" spans="1:31" x14ac:dyDescent="0.2">
      <c r="A1260" s="36" t="s">
        <v>64</v>
      </c>
      <c r="B1260" s="36" t="s">
        <v>409</v>
      </c>
      <c r="C1260" s="8" t="s">
        <v>410</v>
      </c>
      <c r="D1260" s="38" t="s">
        <v>36</v>
      </c>
      <c r="E1260" s="8">
        <v>2020</v>
      </c>
      <c r="F1260" s="9">
        <v>3079021</v>
      </c>
      <c r="G1260" s="10">
        <v>-0.29170710508224001</v>
      </c>
      <c r="H1260" s="8">
        <v>220</v>
      </c>
      <c r="I1260" s="8">
        <v>227</v>
      </c>
      <c r="J1260" s="8">
        <v>447</v>
      </c>
      <c r="K1260" s="10">
        <v>-6.875</v>
      </c>
      <c r="L1260" s="11">
        <v>6888.1901565995504</v>
      </c>
      <c r="M1260" s="10">
        <v>7.0693078066230903</v>
      </c>
      <c r="N1260" s="8">
        <v>63</v>
      </c>
      <c r="O1260" s="10">
        <v>103.225806451613</v>
      </c>
      <c r="P1260" s="8" t="s">
        <v>10</v>
      </c>
      <c r="Q1260" s="8" t="s">
        <v>10</v>
      </c>
      <c r="R1260" s="8" t="s">
        <v>10</v>
      </c>
      <c r="S1260" s="8" t="s">
        <v>10</v>
      </c>
      <c r="T1260" s="8">
        <v>1314</v>
      </c>
      <c r="U1260" s="10">
        <v>-7.5299085151301899</v>
      </c>
      <c r="V1260" s="8">
        <v>320</v>
      </c>
      <c r="W1260" s="10">
        <v>-11.602209944751401</v>
      </c>
      <c r="X1260" s="8">
        <v>41</v>
      </c>
      <c r="Y1260" s="10">
        <v>-66.393442622950801</v>
      </c>
      <c r="Z1260" s="8">
        <v>679</v>
      </c>
      <c r="AA1260" s="10">
        <v>5.4347826086956497</v>
      </c>
      <c r="AB1260" s="8">
        <v>199</v>
      </c>
      <c r="AC1260" s="10">
        <v>2.05128205128204</v>
      </c>
      <c r="AD1260" s="8">
        <v>75</v>
      </c>
      <c r="AE1260" s="10">
        <v>-23.469387755102002</v>
      </c>
    </row>
    <row r="1261" spans="1:31" x14ac:dyDescent="0.2">
      <c r="A1261" s="17" t="s">
        <v>64</v>
      </c>
      <c r="B1261" s="17" t="s">
        <v>407</v>
      </c>
      <c r="C1261" s="4" t="s">
        <v>408</v>
      </c>
      <c r="D1261" s="37" t="s">
        <v>36</v>
      </c>
      <c r="E1261" s="4">
        <v>2015</v>
      </c>
      <c r="F1261" s="5">
        <v>763991</v>
      </c>
      <c r="G1261" s="6" t="s">
        <v>10</v>
      </c>
      <c r="H1261" s="4">
        <v>149</v>
      </c>
      <c r="I1261" s="4">
        <v>263</v>
      </c>
      <c r="J1261" s="4">
        <v>412</v>
      </c>
      <c r="K1261" s="6" t="s">
        <v>10</v>
      </c>
      <c r="L1261" s="7">
        <v>1854.34708737864</v>
      </c>
      <c r="M1261" s="6" t="s">
        <v>10</v>
      </c>
      <c r="N1261" s="4">
        <v>54</v>
      </c>
      <c r="O1261" s="6" t="s">
        <v>10</v>
      </c>
      <c r="P1261" s="4" t="s">
        <v>10</v>
      </c>
      <c r="Q1261" s="4" t="s">
        <v>10</v>
      </c>
      <c r="R1261" s="4" t="s">
        <v>10</v>
      </c>
      <c r="S1261" s="4" t="s">
        <v>10</v>
      </c>
      <c r="T1261" s="4">
        <v>252</v>
      </c>
      <c r="U1261" s="6" t="s">
        <v>10</v>
      </c>
      <c r="V1261" s="4">
        <v>89</v>
      </c>
      <c r="W1261" s="6" t="s">
        <v>10</v>
      </c>
      <c r="X1261" s="4">
        <v>45</v>
      </c>
      <c r="Y1261" s="6" t="s">
        <v>10</v>
      </c>
      <c r="Z1261" s="4">
        <v>62</v>
      </c>
      <c r="AA1261" s="6" t="s">
        <v>10</v>
      </c>
      <c r="AB1261" s="4">
        <v>56</v>
      </c>
      <c r="AC1261" s="6" t="s">
        <v>10</v>
      </c>
      <c r="AD1261" s="4">
        <v>0</v>
      </c>
      <c r="AE1261" s="6" t="s">
        <v>10</v>
      </c>
    </row>
    <row r="1262" spans="1:31" x14ac:dyDescent="0.2">
      <c r="A1262" s="36" t="s">
        <v>64</v>
      </c>
      <c r="B1262" s="36" t="s">
        <v>407</v>
      </c>
      <c r="C1262" s="8" t="s">
        <v>408</v>
      </c>
      <c r="D1262" s="38" t="s">
        <v>36</v>
      </c>
      <c r="E1262" s="8">
        <v>2016</v>
      </c>
      <c r="F1262" s="9">
        <v>812476</v>
      </c>
      <c r="G1262" s="10">
        <v>6.34627894831221</v>
      </c>
      <c r="H1262" s="8">
        <v>113</v>
      </c>
      <c r="I1262" s="8">
        <v>207</v>
      </c>
      <c r="J1262" s="8">
        <v>320</v>
      </c>
      <c r="K1262" s="10">
        <v>-22.330097087378601</v>
      </c>
      <c r="L1262" s="11">
        <v>2538.9875000000002</v>
      </c>
      <c r="M1262" s="10">
        <v>36.920834145952</v>
      </c>
      <c r="N1262" s="8">
        <v>38</v>
      </c>
      <c r="O1262" s="10">
        <v>-29.629629629629601</v>
      </c>
      <c r="P1262" s="8" t="s">
        <v>10</v>
      </c>
      <c r="Q1262" s="8" t="s">
        <v>10</v>
      </c>
      <c r="R1262" s="8" t="s">
        <v>10</v>
      </c>
      <c r="S1262" s="8" t="s">
        <v>10</v>
      </c>
      <c r="T1262" s="8">
        <v>265</v>
      </c>
      <c r="U1262" s="10">
        <v>5.1587301587301599</v>
      </c>
      <c r="V1262" s="8">
        <v>69</v>
      </c>
      <c r="W1262" s="10">
        <v>-22.471910112359499</v>
      </c>
      <c r="X1262" s="8">
        <v>70</v>
      </c>
      <c r="Y1262" s="10">
        <v>55.5555555555556</v>
      </c>
      <c r="Z1262" s="8">
        <v>62</v>
      </c>
      <c r="AA1262" s="10">
        <v>0</v>
      </c>
      <c r="AB1262" s="8">
        <v>64</v>
      </c>
      <c r="AC1262" s="10">
        <v>14.285714285714301</v>
      </c>
      <c r="AD1262" s="8">
        <v>0</v>
      </c>
      <c r="AE1262" s="10" t="s">
        <v>10</v>
      </c>
    </row>
    <row r="1263" spans="1:31" x14ac:dyDescent="0.2">
      <c r="A1263" s="36" t="s">
        <v>64</v>
      </c>
      <c r="B1263" s="36" t="s">
        <v>407</v>
      </c>
      <c r="C1263" s="8" t="s">
        <v>408</v>
      </c>
      <c r="D1263" s="38" t="s">
        <v>36</v>
      </c>
      <c r="E1263" s="8">
        <v>2017</v>
      </c>
      <c r="F1263" s="9">
        <v>834942</v>
      </c>
      <c r="G1263" s="10">
        <v>2.7651278314682499</v>
      </c>
      <c r="H1263" s="8">
        <v>71</v>
      </c>
      <c r="I1263" s="8">
        <v>193</v>
      </c>
      <c r="J1263" s="8">
        <v>264</v>
      </c>
      <c r="K1263" s="10">
        <v>-17.5</v>
      </c>
      <c r="L1263" s="11">
        <v>3162.6590909090901</v>
      </c>
      <c r="M1263" s="10">
        <v>24.563791310870599</v>
      </c>
      <c r="N1263" s="8">
        <v>19</v>
      </c>
      <c r="O1263" s="10">
        <v>-50</v>
      </c>
      <c r="P1263" s="8" t="s">
        <v>10</v>
      </c>
      <c r="Q1263" s="8" t="s">
        <v>10</v>
      </c>
      <c r="R1263" s="8" t="s">
        <v>10</v>
      </c>
      <c r="S1263" s="8" t="s">
        <v>10</v>
      </c>
      <c r="T1263" s="8">
        <v>398</v>
      </c>
      <c r="U1263" s="10">
        <v>50.188679245282998</v>
      </c>
      <c r="V1263" s="8">
        <v>64</v>
      </c>
      <c r="W1263" s="10">
        <v>-7.2463768115942004</v>
      </c>
      <c r="X1263" s="8">
        <v>30</v>
      </c>
      <c r="Y1263" s="10">
        <v>-57.142857142857103</v>
      </c>
      <c r="Z1263" s="8">
        <v>238</v>
      </c>
      <c r="AA1263" s="10">
        <v>283.87096774193498</v>
      </c>
      <c r="AB1263" s="8">
        <v>66</v>
      </c>
      <c r="AC1263" s="10">
        <v>3.125</v>
      </c>
      <c r="AD1263" s="8">
        <v>0</v>
      </c>
      <c r="AE1263" s="10" t="s">
        <v>10</v>
      </c>
    </row>
    <row r="1264" spans="1:31" x14ac:dyDescent="0.2">
      <c r="A1264" s="36" t="s">
        <v>64</v>
      </c>
      <c r="B1264" s="36" t="s">
        <v>407</v>
      </c>
      <c r="C1264" s="8" t="s">
        <v>408</v>
      </c>
      <c r="D1264" s="38" t="s">
        <v>36</v>
      </c>
      <c r="E1264" s="8">
        <v>2018</v>
      </c>
      <c r="F1264" s="9">
        <v>830645</v>
      </c>
      <c r="G1264" s="10">
        <v>-0.51464652634554098</v>
      </c>
      <c r="H1264" s="8">
        <v>125</v>
      </c>
      <c r="I1264" s="8">
        <v>221</v>
      </c>
      <c r="J1264" s="8">
        <v>346</v>
      </c>
      <c r="K1264" s="10">
        <v>31.060606060606101</v>
      </c>
      <c r="L1264" s="11">
        <v>2400.70809248555</v>
      </c>
      <c r="M1264" s="10">
        <v>-24.092100239754998</v>
      </c>
      <c r="N1264" s="8">
        <v>49</v>
      </c>
      <c r="O1264" s="10">
        <v>157.894736842105</v>
      </c>
      <c r="P1264" s="8" t="s">
        <v>10</v>
      </c>
      <c r="Q1264" s="8" t="s">
        <v>10</v>
      </c>
      <c r="R1264" s="8" t="s">
        <v>10</v>
      </c>
      <c r="S1264" s="8" t="s">
        <v>10</v>
      </c>
      <c r="T1264" s="8">
        <v>416</v>
      </c>
      <c r="U1264" s="10">
        <v>4.5226130653266399</v>
      </c>
      <c r="V1264" s="8">
        <v>64</v>
      </c>
      <c r="W1264" s="10">
        <v>0</v>
      </c>
      <c r="X1264" s="8">
        <v>58</v>
      </c>
      <c r="Y1264" s="10">
        <v>93.3333333333333</v>
      </c>
      <c r="Z1264" s="8">
        <v>237</v>
      </c>
      <c r="AA1264" s="10">
        <v>-0.42016806722688899</v>
      </c>
      <c r="AB1264" s="8">
        <v>57</v>
      </c>
      <c r="AC1264" s="10">
        <v>-13.636363636363599</v>
      </c>
      <c r="AD1264" s="8">
        <v>0</v>
      </c>
      <c r="AE1264" s="10" t="s">
        <v>10</v>
      </c>
    </row>
    <row r="1265" spans="1:31" x14ac:dyDescent="0.2">
      <c r="A1265" s="36" t="s">
        <v>64</v>
      </c>
      <c r="B1265" s="36" t="s">
        <v>407</v>
      </c>
      <c r="C1265" s="8" t="s">
        <v>408</v>
      </c>
      <c r="D1265" s="38" t="s">
        <v>36</v>
      </c>
      <c r="E1265" s="8">
        <v>2019</v>
      </c>
      <c r="F1265" s="9">
        <v>847930</v>
      </c>
      <c r="G1265" s="10">
        <v>2.0809130254199899</v>
      </c>
      <c r="H1265" s="8">
        <v>105</v>
      </c>
      <c r="I1265" s="8">
        <v>191</v>
      </c>
      <c r="J1265" s="8">
        <v>296</v>
      </c>
      <c r="K1265" s="10">
        <v>-14.450867052023099</v>
      </c>
      <c r="L1265" s="11">
        <v>2864.6283783783801</v>
      </c>
      <c r="M1265" s="10">
        <v>19.324310495930199</v>
      </c>
      <c r="N1265" s="8">
        <v>19</v>
      </c>
      <c r="O1265" s="10">
        <v>-61.224489795918402</v>
      </c>
      <c r="P1265" s="8" t="s">
        <v>10</v>
      </c>
      <c r="Q1265" s="8" t="s">
        <v>10</v>
      </c>
      <c r="R1265" s="8" t="s">
        <v>10</v>
      </c>
      <c r="S1265" s="8" t="s">
        <v>10</v>
      </c>
      <c r="T1265" s="8">
        <v>494</v>
      </c>
      <c r="U1265" s="10">
        <v>18.75</v>
      </c>
      <c r="V1265" s="8">
        <v>64</v>
      </c>
      <c r="W1265" s="10">
        <v>0</v>
      </c>
      <c r="X1265" s="8">
        <v>46</v>
      </c>
      <c r="Y1265" s="10">
        <v>-20.689655172413801</v>
      </c>
      <c r="Z1265" s="8">
        <v>326</v>
      </c>
      <c r="AA1265" s="10">
        <v>37.552742616033797</v>
      </c>
      <c r="AB1265" s="8">
        <v>58</v>
      </c>
      <c r="AC1265" s="10">
        <v>1.7543859649122899</v>
      </c>
      <c r="AD1265" s="8">
        <v>0</v>
      </c>
      <c r="AE1265" s="10" t="s">
        <v>10</v>
      </c>
    </row>
    <row r="1266" spans="1:31" x14ac:dyDescent="0.2">
      <c r="A1266" s="36" t="s">
        <v>64</v>
      </c>
      <c r="B1266" s="36" t="s">
        <v>407</v>
      </c>
      <c r="C1266" s="8" t="s">
        <v>408</v>
      </c>
      <c r="D1266" s="38" t="s">
        <v>36</v>
      </c>
      <c r="E1266" s="8">
        <v>2020</v>
      </c>
      <c r="F1266" s="9">
        <v>924379</v>
      </c>
      <c r="G1266" s="10">
        <v>9.0159565058436399</v>
      </c>
      <c r="H1266" s="8">
        <v>68</v>
      </c>
      <c r="I1266" s="8">
        <v>186</v>
      </c>
      <c r="J1266" s="8">
        <v>254</v>
      </c>
      <c r="K1266" s="10">
        <v>-14.1891891891892</v>
      </c>
      <c r="L1266" s="11">
        <v>3639.2874015747998</v>
      </c>
      <c r="M1266" s="10">
        <v>27.0422170304319</v>
      </c>
      <c r="N1266" s="8">
        <v>3</v>
      </c>
      <c r="O1266" s="10">
        <v>-84.210526315789494</v>
      </c>
      <c r="P1266" s="8" t="s">
        <v>10</v>
      </c>
      <c r="Q1266" s="8" t="s">
        <v>10</v>
      </c>
      <c r="R1266" s="8" t="s">
        <v>10</v>
      </c>
      <c r="S1266" s="8" t="s">
        <v>10</v>
      </c>
      <c r="T1266" s="8">
        <v>466</v>
      </c>
      <c r="U1266" s="10">
        <v>-5.6680161943319796</v>
      </c>
      <c r="V1266" s="8">
        <v>25</v>
      </c>
      <c r="W1266" s="10">
        <v>-60.9375</v>
      </c>
      <c r="X1266" s="8">
        <v>37</v>
      </c>
      <c r="Y1266" s="10">
        <v>-19.565217391304301</v>
      </c>
      <c r="Z1266" s="8">
        <v>346</v>
      </c>
      <c r="AA1266" s="10">
        <v>6.1349693251533797</v>
      </c>
      <c r="AB1266" s="8">
        <v>58</v>
      </c>
      <c r="AC1266" s="10">
        <v>0</v>
      </c>
      <c r="AD1266" s="8">
        <v>0</v>
      </c>
      <c r="AE1266" s="10" t="s">
        <v>10</v>
      </c>
    </row>
    <row r="1267" spans="1:31" x14ac:dyDescent="0.2">
      <c r="A1267" s="17" t="s">
        <v>64</v>
      </c>
      <c r="B1267" s="17" t="s">
        <v>405</v>
      </c>
      <c r="C1267" s="4" t="s">
        <v>406</v>
      </c>
      <c r="D1267" s="37" t="s">
        <v>37</v>
      </c>
      <c r="E1267" s="4">
        <v>2015</v>
      </c>
      <c r="F1267" s="5">
        <v>2455596</v>
      </c>
      <c r="G1267" s="6" t="s">
        <v>10</v>
      </c>
      <c r="H1267" s="4">
        <v>837</v>
      </c>
      <c r="I1267" s="4">
        <v>872</v>
      </c>
      <c r="J1267" s="4">
        <v>1709</v>
      </c>
      <c r="K1267" s="6" t="s">
        <v>10</v>
      </c>
      <c r="L1267" s="7">
        <v>1436.8613224107701</v>
      </c>
      <c r="M1267" s="6" t="s">
        <v>10</v>
      </c>
      <c r="N1267" s="4">
        <v>166</v>
      </c>
      <c r="O1267" s="6" t="s">
        <v>10</v>
      </c>
      <c r="P1267" s="4" t="s">
        <v>10</v>
      </c>
      <c r="Q1267" s="4" t="s">
        <v>10</v>
      </c>
      <c r="R1267" s="4" t="s">
        <v>10</v>
      </c>
      <c r="S1267" s="4" t="s">
        <v>10</v>
      </c>
      <c r="T1267" s="4">
        <v>1847</v>
      </c>
      <c r="U1267" s="6" t="s">
        <v>10</v>
      </c>
      <c r="V1267" s="4">
        <v>761</v>
      </c>
      <c r="W1267" s="6" t="s">
        <v>10</v>
      </c>
      <c r="X1267" s="4">
        <v>463</v>
      </c>
      <c r="Y1267" s="6" t="s">
        <v>10</v>
      </c>
      <c r="Z1267" s="4">
        <v>50</v>
      </c>
      <c r="AA1267" s="6" t="s">
        <v>10</v>
      </c>
      <c r="AB1267" s="4">
        <v>550</v>
      </c>
      <c r="AC1267" s="6" t="s">
        <v>10</v>
      </c>
      <c r="AD1267" s="4">
        <v>23</v>
      </c>
      <c r="AE1267" s="6" t="s">
        <v>10</v>
      </c>
    </row>
    <row r="1268" spans="1:31" x14ac:dyDescent="0.2">
      <c r="A1268" s="36" t="s">
        <v>64</v>
      </c>
      <c r="B1268" s="36" t="s">
        <v>405</v>
      </c>
      <c r="C1268" s="8" t="s">
        <v>406</v>
      </c>
      <c r="D1268" s="38" t="s">
        <v>37</v>
      </c>
      <c r="E1268" s="8">
        <v>2016</v>
      </c>
      <c r="F1268" s="9">
        <v>2446282</v>
      </c>
      <c r="G1268" s="10">
        <v>-0.37929692017741901</v>
      </c>
      <c r="H1268" s="8">
        <v>788</v>
      </c>
      <c r="I1268" s="8">
        <v>630</v>
      </c>
      <c r="J1268" s="8">
        <v>1418</v>
      </c>
      <c r="K1268" s="10">
        <v>-17.027501462843802</v>
      </c>
      <c r="L1268" s="11">
        <v>1725.1636107193201</v>
      </c>
      <c r="M1268" s="10">
        <v>20.064726067289701</v>
      </c>
      <c r="N1268" s="8">
        <v>137</v>
      </c>
      <c r="O1268" s="10">
        <v>-17.4698795180723</v>
      </c>
      <c r="P1268" s="8" t="s">
        <v>10</v>
      </c>
      <c r="Q1268" s="8" t="s">
        <v>10</v>
      </c>
      <c r="R1268" s="8" t="s">
        <v>10</v>
      </c>
      <c r="S1268" s="8" t="s">
        <v>10</v>
      </c>
      <c r="T1268" s="8">
        <v>2282</v>
      </c>
      <c r="U1268" s="10">
        <v>23.551705468327</v>
      </c>
      <c r="V1268" s="8">
        <v>781</v>
      </c>
      <c r="W1268" s="10">
        <v>2.6281208935610998</v>
      </c>
      <c r="X1268" s="8">
        <v>476</v>
      </c>
      <c r="Y1268" s="10">
        <v>2.8077753779697701</v>
      </c>
      <c r="Z1268" s="8">
        <v>340</v>
      </c>
      <c r="AA1268" s="10">
        <v>580</v>
      </c>
      <c r="AB1268" s="8">
        <v>671</v>
      </c>
      <c r="AC1268" s="10">
        <v>22</v>
      </c>
      <c r="AD1268" s="8">
        <v>14</v>
      </c>
      <c r="AE1268" s="10">
        <v>-39.130434782608702</v>
      </c>
    </row>
    <row r="1269" spans="1:31" x14ac:dyDescent="0.2">
      <c r="A1269" s="36" t="s">
        <v>64</v>
      </c>
      <c r="B1269" s="36" t="s">
        <v>405</v>
      </c>
      <c r="C1269" s="8" t="s">
        <v>406</v>
      </c>
      <c r="D1269" s="38" t="s">
        <v>37</v>
      </c>
      <c r="E1269" s="8">
        <v>2017</v>
      </c>
      <c r="F1269" s="9">
        <v>2500597</v>
      </c>
      <c r="G1269" s="10">
        <v>2.22030820649459</v>
      </c>
      <c r="H1269" s="8">
        <v>985</v>
      </c>
      <c r="I1269" s="8">
        <v>544</v>
      </c>
      <c r="J1269" s="8">
        <v>1529</v>
      </c>
      <c r="K1269" s="10">
        <v>7.8279266572637498</v>
      </c>
      <c r="L1269" s="11">
        <v>1635.44604316547</v>
      </c>
      <c r="M1269" s="10">
        <v>-5.2005251557819996</v>
      </c>
      <c r="N1269" s="8">
        <v>198</v>
      </c>
      <c r="O1269" s="10">
        <v>44.525547445255498</v>
      </c>
      <c r="P1269" s="8" t="s">
        <v>10</v>
      </c>
      <c r="Q1269" s="8" t="s">
        <v>10</v>
      </c>
      <c r="R1269" s="8" t="s">
        <v>10</v>
      </c>
      <c r="S1269" s="8" t="s">
        <v>10</v>
      </c>
      <c r="T1269" s="8">
        <v>2782</v>
      </c>
      <c r="U1269" s="10">
        <v>21.910604732690601</v>
      </c>
      <c r="V1269" s="8">
        <v>946</v>
      </c>
      <c r="W1269" s="10">
        <v>21.126760563380302</v>
      </c>
      <c r="X1269" s="8">
        <v>344</v>
      </c>
      <c r="Y1269" s="10">
        <v>-27.731092436974802</v>
      </c>
      <c r="Z1269" s="8">
        <v>511</v>
      </c>
      <c r="AA1269" s="10">
        <v>50.294117647058798</v>
      </c>
      <c r="AB1269" s="8">
        <v>967</v>
      </c>
      <c r="AC1269" s="10">
        <v>44.113263785394899</v>
      </c>
      <c r="AD1269" s="8">
        <v>14</v>
      </c>
      <c r="AE1269" s="10">
        <v>0</v>
      </c>
    </row>
    <row r="1270" spans="1:31" x14ac:dyDescent="0.2">
      <c r="A1270" s="36" t="s">
        <v>64</v>
      </c>
      <c r="B1270" s="36" t="s">
        <v>405</v>
      </c>
      <c r="C1270" s="8" t="s">
        <v>406</v>
      </c>
      <c r="D1270" s="38" t="s">
        <v>37</v>
      </c>
      <c r="E1270" s="8">
        <v>2018</v>
      </c>
      <c r="F1270" s="9">
        <v>2681779</v>
      </c>
      <c r="G1270" s="10">
        <v>7.2455497627166698</v>
      </c>
      <c r="H1270" s="8">
        <v>1032</v>
      </c>
      <c r="I1270" s="8">
        <v>373</v>
      </c>
      <c r="J1270" s="8">
        <v>1405</v>
      </c>
      <c r="K1270" s="10">
        <v>-8.1098757357750202</v>
      </c>
      <c r="L1270" s="11">
        <v>1908.7395017793599</v>
      </c>
      <c r="M1270" s="10">
        <v>16.710637428607701</v>
      </c>
      <c r="N1270" s="8">
        <v>200</v>
      </c>
      <c r="O1270" s="10">
        <v>1.0101010101010199</v>
      </c>
      <c r="P1270" s="8" t="s">
        <v>10</v>
      </c>
      <c r="Q1270" s="8" t="s">
        <v>10</v>
      </c>
      <c r="R1270" s="8" t="s">
        <v>10</v>
      </c>
      <c r="S1270" s="8" t="s">
        <v>10</v>
      </c>
      <c r="T1270" s="8">
        <v>2927</v>
      </c>
      <c r="U1270" s="10">
        <v>5.2120776419841901</v>
      </c>
      <c r="V1270" s="8">
        <v>1039</v>
      </c>
      <c r="W1270" s="10">
        <v>9.8308668076109793</v>
      </c>
      <c r="X1270" s="8">
        <v>337</v>
      </c>
      <c r="Y1270" s="10">
        <v>-2.0348837209302402</v>
      </c>
      <c r="Z1270" s="8">
        <v>654</v>
      </c>
      <c r="AA1270" s="10">
        <v>27.984344422700602</v>
      </c>
      <c r="AB1270" s="8">
        <v>883</v>
      </c>
      <c r="AC1270" s="10">
        <v>-8.6866597724922396</v>
      </c>
      <c r="AD1270" s="8">
        <v>14</v>
      </c>
      <c r="AE1270" s="10">
        <v>0</v>
      </c>
    </row>
    <row r="1271" spans="1:31" x14ac:dyDescent="0.2">
      <c r="A1271" s="36" t="s">
        <v>64</v>
      </c>
      <c r="B1271" s="36" t="s">
        <v>405</v>
      </c>
      <c r="C1271" s="8" t="s">
        <v>406</v>
      </c>
      <c r="D1271" s="38" t="s">
        <v>37</v>
      </c>
      <c r="E1271" s="8">
        <v>2019</v>
      </c>
      <c r="F1271" s="9">
        <v>2573182</v>
      </c>
      <c r="G1271" s="10">
        <v>-4.0494388240045103</v>
      </c>
      <c r="H1271" s="8">
        <v>1012</v>
      </c>
      <c r="I1271" s="8">
        <v>345</v>
      </c>
      <c r="J1271" s="8">
        <v>1357</v>
      </c>
      <c r="K1271" s="10">
        <v>-3.4163701067615699</v>
      </c>
      <c r="L1271" s="11">
        <v>1896.22844509948</v>
      </c>
      <c r="M1271" s="10">
        <v>-0.65546171534733899</v>
      </c>
      <c r="N1271" s="8">
        <v>228</v>
      </c>
      <c r="O1271" s="10">
        <v>14</v>
      </c>
      <c r="P1271" s="8" t="s">
        <v>10</v>
      </c>
      <c r="Q1271" s="8" t="s">
        <v>10</v>
      </c>
      <c r="R1271" s="8" t="s">
        <v>10</v>
      </c>
      <c r="S1271" s="8" t="s">
        <v>10</v>
      </c>
      <c r="T1271" s="8">
        <v>2836</v>
      </c>
      <c r="U1271" s="10">
        <v>-3.1089853091902899</v>
      </c>
      <c r="V1271" s="8">
        <v>965</v>
      </c>
      <c r="W1271" s="10">
        <v>-7.1222329162656397</v>
      </c>
      <c r="X1271" s="8">
        <v>354</v>
      </c>
      <c r="Y1271" s="10">
        <v>5.0445103857566798</v>
      </c>
      <c r="Z1271" s="8">
        <v>583</v>
      </c>
      <c r="AA1271" s="10">
        <v>-10.856269113149899</v>
      </c>
      <c r="AB1271" s="8">
        <v>934</v>
      </c>
      <c r="AC1271" s="10">
        <v>5.7757644394111001</v>
      </c>
      <c r="AD1271" s="8">
        <v>0</v>
      </c>
      <c r="AE1271" s="10">
        <v>-100</v>
      </c>
    </row>
    <row r="1272" spans="1:31" x14ac:dyDescent="0.2">
      <c r="A1272" s="36" t="s">
        <v>64</v>
      </c>
      <c r="B1272" s="36" t="s">
        <v>405</v>
      </c>
      <c r="C1272" s="8" t="s">
        <v>406</v>
      </c>
      <c r="D1272" s="38" t="s">
        <v>37</v>
      </c>
      <c r="E1272" s="8">
        <v>2020</v>
      </c>
      <c r="F1272" s="9">
        <v>2736160</v>
      </c>
      <c r="G1272" s="10">
        <v>6.3337144438286899</v>
      </c>
      <c r="H1272" s="8">
        <v>1085</v>
      </c>
      <c r="I1272" s="8">
        <v>460</v>
      </c>
      <c r="J1272" s="8">
        <v>1545</v>
      </c>
      <c r="K1272" s="10">
        <v>13.8540899042004</v>
      </c>
      <c r="L1272" s="11">
        <v>1770.9773462783201</v>
      </c>
      <c r="M1272" s="10">
        <v>-6.6052747571032198</v>
      </c>
      <c r="N1272" s="8">
        <v>223</v>
      </c>
      <c r="O1272" s="10">
        <v>-2.1929824561403501</v>
      </c>
      <c r="P1272" s="8" t="s">
        <v>10</v>
      </c>
      <c r="Q1272" s="8" t="s">
        <v>10</v>
      </c>
      <c r="R1272" s="8" t="s">
        <v>10</v>
      </c>
      <c r="S1272" s="8" t="s">
        <v>10</v>
      </c>
      <c r="T1272" s="8">
        <v>2524</v>
      </c>
      <c r="U1272" s="10">
        <v>-11.001410437235499</v>
      </c>
      <c r="V1272" s="8">
        <v>961</v>
      </c>
      <c r="W1272" s="10">
        <v>-0.41450777202072198</v>
      </c>
      <c r="X1272" s="8">
        <v>390</v>
      </c>
      <c r="Y1272" s="10">
        <v>10.1694915254237</v>
      </c>
      <c r="Z1272" s="8">
        <v>232</v>
      </c>
      <c r="AA1272" s="10">
        <v>-60.205831903945104</v>
      </c>
      <c r="AB1272" s="8">
        <v>941</v>
      </c>
      <c r="AC1272" s="10">
        <v>0.74946466809422396</v>
      </c>
      <c r="AD1272" s="8">
        <v>0</v>
      </c>
      <c r="AE1272" s="10" t="s">
        <v>10</v>
      </c>
    </row>
    <row r="1273" spans="1:31" x14ac:dyDescent="0.2">
      <c r="A1273" s="17" t="s">
        <v>77</v>
      </c>
      <c r="B1273" s="17" t="s">
        <v>403</v>
      </c>
      <c r="C1273" s="4" t="s">
        <v>404</v>
      </c>
      <c r="D1273" s="37" t="s">
        <v>38</v>
      </c>
      <c r="E1273" s="4">
        <v>2015</v>
      </c>
      <c r="F1273" s="5">
        <v>1889617</v>
      </c>
      <c r="G1273" s="6" t="s">
        <v>10</v>
      </c>
      <c r="H1273" s="4">
        <v>549</v>
      </c>
      <c r="I1273" s="4">
        <v>22</v>
      </c>
      <c r="J1273" s="4">
        <v>571</v>
      </c>
      <c r="K1273" s="6" t="s">
        <v>10</v>
      </c>
      <c r="L1273" s="7">
        <v>3309.3117338003499</v>
      </c>
      <c r="M1273" s="6" t="s">
        <v>10</v>
      </c>
      <c r="N1273" s="4">
        <v>98</v>
      </c>
      <c r="O1273" s="6" t="s">
        <v>10</v>
      </c>
      <c r="P1273" s="4" t="s">
        <v>10</v>
      </c>
      <c r="Q1273" s="4" t="s">
        <v>10</v>
      </c>
      <c r="R1273" s="4" t="s">
        <v>10</v>
      </c>
      <c r="S1273" s="4" t="s">
        <v>10</v>
      </c>
      <c r="T1273" s="4">
        <v>1074</v>
      </c>
      <c r="U1273" s="6" t="s">
        <v>10</v>
      </c>
      <c r="V1273" s="4">
        <v>351</v>
      </c>
      <c r="W1273" s="6" t="s">
        <v>10</v>
      </c>
      <c r="X1273" s="4">
        <v>126</v>
      </c>
      <c r="Y1273" s="6" t="s">
        <v>10</v>
      </c>
      <c r="Z1273" s="4">
        <v>103</v>
      </c>
      <c r="AA1273" s="6" t="s">
        <v>10</v>
      </c>
      <c r="AB1273" s="4">
        <v>494</v>
      </c>
      <c r="AC1273" s="6" t="s">
        <v>10</v>
      </c>
      <c r="AD1273" s="4">
        <v>0</v>
      </c>
      <c r="AE1273" s="6" t="s">
        <v>10</v>
      </c>
    </row>
    <row r="1274" spans="1:31" x14ac:dyDescent="0.2">
      <c r="A1274" s="36" t="s">
        <v>77</v>
      </c>
      <c r="B1274" s="36" t="s">
        <v>403</v>
      </c>
      <c r="C1274" s="8" t="s">
        <v>404</v>
      </c>
      <c r="D1274" s="38" t="s">
        <v>38</v>
      </c>
      <c r="E1274" s="8">
        <v>2016</v>
      </c>
      <c r="F1274" s="9">
        <v>1896891</v>
      </c>
      <c r="G1274" s="10">
        <v>0.38494573238916402</v>
      </c>
      <c r="H1274" s="8">
        <v>506</v>
      </c>
      <c r="I1274" s="8">
        <v>38</v>
      </c>
      <c r="J1274" s="8">
        <v>544</v>
      </c>
      <c r="K1274" s="10">
        <v>-4.7285464098073504</v>
      </c>
      <c r="L1274" s="11">
        <v>3486.9319852941198</v>
      </c>
      <c r="M1274" s="10">
        <v>5.3672867889599498</v>
      </c>
      <c r="N1274" s="8">
        <v>95</v>
      </c>
      <c r="O1274" s="10">
        <v>-3.06122448979592</v>
      </c>
      <c r="P1274" s="8" t="s">
        <v>10</v>
      </c>
      <c r="Q1274" s="8" t="s">
        <v>10</v>
      </c>
      <c r="R1274" s="8" t="s">
        <v>10</v>
      </c>
      <c r="S1274" s="8" t="s">
        <v>10</v>
      </c>
      <c r="T1274" s="8">
        <v>1030</v>
      </c>
      <c r="U1274" s="10">
        <v>-4.0968342644320304</v>
      </c>
      <c r="V1274" s="8">
        <v>350</v>
      </c>
      <c r="W1274" s="10">
        <v>-0.28490028490028002</v>
      </c>
      <c r="X1274" s="8">
        <v>118</v>
      </c>
      <c r="Y1274" s="10">
        <v>-6.3492063492063497</v>
      </c>
      <c r="Z1274" s="8">
        <v>91</v>
      </c>
      <c r="AA1274" s="10">
        <v>-11.6504854368932</v>
      </c>
      <c r="AB1274" s="8">
        <v>471</v>
      </c>
      <c r="AC1274" s="10">
        <v>-4.6558704453441404</v>
      </c>
      <c r="AD1274" s="8">
        <v>0</v>
      </c>
      <c r="AE1274" s="10" t="s">
        <v>10</v>
      </c>
    </row>
    <row r="1275" spans="1:31" x14ac:dyDescent="0.2">
      <c r="A1275" s="36" t="s">
        <v>77</v>
      </c>
      <c r="B1275" s="36" t="s">
        <v>403</v>
      </c>
      <c r="C1275" s="8" t="s">
        <v>404</v>
      </c>
      <c r="D1275" s="38" t="s">
        <v>38</v>
      </c>
      <c r="E1275" s="8">
        <v>2017</v>
      </c>
      <c r="F1275" s="9">
        <v>2011535</v>
      </c>
      <c r="G1275" s="10">
        <v>6.0437842764818903</v>
      </c>
      <c r="H1275" s="8">
        <v>428</v>
      </c>
      <c r="I1275" s="8">
        <v>25</v>
      </c>
      <c r="J1275" s="8">
        <v>453</v>
      </c>
      <c r="K1275" s="10">
        <v>-16.727941176470601</v>
      </c>
      <c r="L1275" s="11">
        <v>4440.4746136865297</v>
      </c>
      <c r="M1275" s="10">
        <v>27.3461780273866</v>
      </c>
      <c r="N1275" s="8">
        <v>60</v>
      </c>
      <c r="O1275" s="10">
        <v>-36.842105263157897</v>
      </c>
      <c r="P1275" s="8" t="s">
        <v>10</v>
      </c>
      <c r="Q1275" s="8" t="s">
        <v>10</v>
      </c>
      <c r="R1275" s="8" t="s">
        <v>10</v>
      </c>
      <c r="S1275" s="8" t="s">
        <v>10</v>
      </c>
      <c r="T1275" s="8">
        <v>1056</v>
      </c>
      <c r="U1275" s="10">
        <v>2.5242718446602002</v>
      </c>
      <c r="V1275" s="8">
        <v>364</v>
      </c>
      <c r="W1275" s="10">
        <v>4</v>
      </c>
      <c r="X1275" s="8">
        <v>103</v>
      </c>
      <c r="Y1275" s="10">
        <v>-12.7118644067797</v>
      </c>
      <c r="Z1275" s="8">
        <v>123</v>
      </c>
      <c r="AA1275" s="10">
        <v>35.164835164835203</v>
      </c>
      <c r="AB1275" s="8">
        <v>466</v>
      </c>
      <c r="AC1275" s="10">
        <v>-1.0615711252653901</v>
      </c>
      <c r="AD1275" s="8">
        <v>0</v>
      </c>
      <c r="AE1275" s="10" t="s">
        <v>10</v>
      </c>
    </row>
    <row r="1276" spans="1:31" x14ac:dyDescent="0.2">
      <c r="A1276" s="36" t="s">
        <v>77</v>
      </c>
      <c r="B1276" s="36" t="s">
        <v>403</v>
      </c>
      <c r="C1276" s="8" t="s">
        <v>404</v>
      </c>
      <c r="D1276" s="38" t="s">
        <v>38</v>
      </c>
      <c r="E1276" s="8">
        <v>2018</v>
      </c>
      <c r="F1276" s="9">
        <v>2148664</v>
      </c>
      <c r="G1276" s="10">
        <v>6.8171321900936297</v>
      </c>
      <c r="H1276" s="8">
        <v>407</v>
      </c>
      <c r="I1276" s="8">
        <v>33</v>
      </c>
      <c r="J1276" s="8">
        <v>440</v>
      </c>
      <c r="K1276" s="10">
        <v>-2.86975717439294</v>
      </c>
      <c r="L1276" s="11">
        <v>4883.3272727272697</v>
      </c>
      <c r="M1276" s="10">
        <v>9.9730929138918594</v>
      </c>
      <c r="N1276" s="8">
        <v>72</v>
      </c>
      <c r="O1276" s="10">
        <v>20</v>
      </c>
      <c r="P1276" s="8" t="s">
        <v>10</v>
      </c>
      <c r="Q1276" s="8" t="s">
        <v>10</v>
      </c>
      <c r="R1276" s="8" t="s">
        <v>10</v>
      </c>
      <c r="S1276" s="8" t="s">
        <v>10</v>
      </c>
      <c r="T1276" s="8">
        <v>953</v>
      </c>
      <c r="U1276" s="10">
        <v>-9.7537878787878807</v>
      </c>
      <c r="V1276" s="8">
        <v>349</v>
      </c>
      <c r="W1276" s="10">
        <v>-4.1208791208791196</v>
      </c>
      <c r="X1276" s="8">
        <v>84</v>
      </c>
      <c r="Y1276" s="10">
        <v>-18.446601941747598</v>
      </c>
      <c r="Z1276" s="8">
        <v>112</v>
      </c>
      <c r="AA1276" s="10">
        <v>-8.9430894308943092</v>
      </c>
      <c r="AB1276" s="8">
        <v>408</v>
      </c>
      <c r="AC1276" s="10">
        <v>-12.446351931330501</v>
      </c>
      <c r="AD1276" s="8">
        <v>0</v>
      </c>
      <c r="AE1276" s="10" t="s">
        <v>10</v>
      </c>
    </row>
    <row r="1277" spans="1:31" x14ac:dyDescent="0.2">
      <c r="A1277" s="36" t="s">
        <v>77</v>
      </c>
      <c r="B1277" s="36" t="s">
        <v>403</v>
      </c>
      <c r="C1277" s="8" t="s">
        <v>404</v>
      </c>
      <c r="D1277" s="38" t="s">
        <v>38</v>
      </c>
      <c r="E1277" s="8">
        <v>2019</v>
      </c>
      <c r="F1277" s="9">
        <v>2235705</v>
      </c>
      <c r="G1277" s="10">
        <v>4.0509358373389297</v>
      </c>
      <c r="H1277" s="8">
        <v>430</v>
      </c>
      <c r="I1277" s="8">
        <v>24</v>
      </c>
      <c r="J1277" s="8">
        <v>454</v>
      </c>
      <c r="K1277" s="10">
        <v>3.1818181818181701</v>
      </c>
      <c r="L1277" s="11">
        <v>4924.4603524229096</v>
      </c>
      <c r="M1277" s="10">
        <v>0.84231667054874804</v>
      </c>
      <c r="N1277" s="8">
        <v>78</v>
      </c>
      <c r="O1277" s="10">
        <v>8.3333333333333304</v>
      </c>
      <c r="P1277" s="8" t="s">
        <v>10</v>
      </c>
      <c r="Q1277" s="8" t="s">
        <v>10</v>
      </c>
      <c r="R1277" s="8" t="s">
        <v>10</v>
      </c>
      <c r="S1277" s="8" t="s">
        <v>10</v>
      </c>
      <c r="T1277" s="8">
        <v>822</v>
      </c>
      <c r="U1277" s="10">
        <v>-13.746065057712499</v>
      </c>
      <c r="V1277" s="8">
        <v>347</v>
      </c>
      <c r="W1277" s="10">
        <v>-0.57306590257879497</v>
      </c>
      <c r="X1277" s="8">
        <v>59</v>
      </c>
      <c r="Y1277" s="10">
        <v>-29.761904761904798</v>
      </c>
      <c r="Z1277" s="8">
        <v>73</v>
      </c>
      <c r="AA1277" s="10">
        <v>-34.821428571428598</v>
      </c>
      <c r="AB1277" s="8">
        <v>343</v>
      </c>
      <c r="AC1277" s="10">
        <v>-15.931372549019599</v>
      </c>
      <c r="AD1277" s="8">
        <v>0</v>
      </c>
      <c r="AE1277" s="10" t="s">
        <v>10</v>
      </c>
    </row>
    <row r="1278" spans="1:31" x14ac:dyDescent="0.2">
      <c r="A1278" s="36" t="s">
        <v>77</v>
      </c>
      <c r="B1278" s="36" t="s">
        <v>403</v>
      </c>
      <c r="C1278" s="8" t="s">
        <v>404</v>
      </c>
      <c r="D1278" s="38" t="s">
        <v>38</v>
      </c>
      <c r="E1278" s="8">
        <v>2020</v>
      </c>
      <c r="F1278" s="9">
        <v>2382970</v>
      </c>
      <c r="G1278" s="10">
        <v>6.5869602653301698</v>
      </c>
      <c r="H1278" s="8">
        <v>447</v>
      </c>
      <c r="I1278" s="8">
        <v>57</v>
      </c>
      <c r="J1278" s="8">
        <v>504</v>
      </c>
      <c r="K1278" s="10">
        <v>11.013215859030799</v>
      </c>
      <c r="L1278" s="11">
        <v>4728.1150793650804</v>
      </c>
      <c r="M1278" s="10">
        <v>-3.9871429355954402</v>
      </c>
      <c r="N1278" s="8">
        <v>136</v>
      </c>
      <c r="O1278" s="10">
        <v>74.358974358974393</v>
      </c>
      <c r="P1278" s="8" t="s">
        <v>10</v>
      </c>
      <c r="Q1278" s="8" t="s">
        <v>10</v>
      </c>
      <c r="R1278" s="8" t="s">
        <v>10</v>
      </c>
      <c r="S1278" s="8" t="s">
        <v>10</v>
      </c>
      <c r="T1278" s="8">
        <v>895</v>
      </c>
      <c r="U1278" s="10">
        <v>8.8807785888077806</v>
      </c>
      <c r="V1278" s="8">
        <v>355</v>
      </c>
      <c r="W1278" s="10">
        <v>2.3054755043227599</v>
      </c>
      <c r="X1278" s="8">
        <v>62</v>
      </c>
      <c r="Y1278" s="10">
        <v>5.0847457627118704</v>
      </c>
      <c r="Z1278" s="8">
        <v>81</v>
      </c>
      <c r="AA1278" s="10">
        <v>10.958904109589</v>
      </c>
      <c r="AB1278" s="8">
        <v>397</v>
      </c>
      <c r="AC1278" s="10">
        <v>15.7434402332362</v>
      </c>
      <c r="AD1278" s="8">
        <v>0</v>
      </c>
      <c r="AE1278" s="10" t="s">
        <v>10</v>
      </c>
    </row>
    <row r="1279" spans="1:31" x14ac:dyDescent="0.2">
      <c r="A1279" s="17" t="s">
        <v>70</v>
      </c>
      <c r="B1279" s="17" t="s">
        <v>401</v>
      </c>
      <c r="C1279" s="4" t="s">
        <v>402</v>
      </c>
      <c r="D1279" s="37" t="s">
        <v>38</v>
      </c>
      <c r="E1279" s="4">
        <v>2015</v>
      </c>
      <c r="F1279" s="5">
        <v>1206824</v>
      </c>
      <c r="G1279" s="6" t="s">
        <v>10</v>
      </c>
      <c r="H1279" s="4">
        <v>488</v>
      </c>
      <c r="I1279" s="4">
        <v>74</v>
      </c>
      <c r="J1279" s="4">
        <v>562</v>
      </c>
      <c r="K1279" s="6" t="s">
        <v>10</v>
      </c>
      <c r="L1279" s="7">
        <v>2147.3736654804302</v>
      </c>
      <c r="M1279" s="6" t="s">
        <v>10</v>
      </c>
      <c r="N1279" s="4">
        <v>74</v>
      </c>
      <c r="O1279" s="6" t="s">
        <v>10</v>
      </c>
      <c r="P1279" s="4" t="s">
        <v>10</v>
      </c>
      <c r="Q1279" s="4" t="s">
        <v>10</v>
      </c>
      <c r="R1279" s="4" t="s">
        <v>10</v>
      </c>
      <c r="S1279" s="4" t="s">
        <v>10</v>
      </c>
      <c r="T1279" s="4">
        <v>1167</v>
      </c>
      <c r="U1279" s="6" t="s">
        <v>10</v>
      </c>
      <c r="V1279" s="4">
        <v>217</v>
      </c>
      <c r="W1279" s="6" t="s">
        <v>10</v>
      </c>
      <c r="X1279" s="4">
        <v>257</v>
      </c>
      <c r="Y1279" s="6" t="s">
        <v>10</v>
      </c>
      <c r="Z1279" s="4">
        <v>64</v>
      </c>
      <c r="AA1279" s="6" t="s">
        <v>10</v>
      </c>
      <c r="AB1279" s="4">
        <v>629</v>
      </c>
      <c r="AC1279" s="6" t="s">
        <v>10</v>
      </c>
      <c r="AD1279" s="4">
        <v>0</v>
      </c>
      <c r="AE1279" s="6" t="s">
        <v>10</v>
      </c>
    </row>
    <row r="1280" spans="1:31" x14ac:dyDescent="0.2">
      <c r="A1280" s="36" t="s">
        <v>70</v>
      </c>
      <c r="B1280" s="36" t="s">
        <v>401</v>
      </c>
      <c r="C1280" s="8" t="s">
        <v>402</v>
      </c>
      <c r="D1280" s="38" t="s">
        <v>38</v>
      </c>
      <c r="E1280" s="8">
        <v>2016</v>
      </c>
      <c r="F1280" s="9">
        <v>1206060</v>
      </c>
      <c r="G1280" s="10">
        <v>-6.3306662777673495E-2</v>
      </c>
      <c r="H1280" s="8">
        <v>437</v>
      </c>
      <c r="I1280" s="8">
        <v>72</v>
      </c>
      <c r="J1280" s="8">
        <v>509</v>
      </c>
      <c r="K1280" s="10">
        <v>-9.4306049822064004</v>
      </c>
      <c r="L1280" s="11">
        <v>2369.4695481335998</v>
      </c>
      <c r="M1280" s="10">
        <v>10.342675158190501</v>
      </c>
      <c r="N1280" s="8">
        <v>74</v>
      </c>
      <c r="O1280" s="10">
        <v>0</v>
      </c>
      <c r="P1280" s="8" t="s">
        <v>10</v>
      </c>
      <c r="Q1280" s="8" t="s">
        <v>10</v>
      </c>
      <c r="R1280" s="8" t="s">
        <v>10</v>
      </c>
      <c r="S1280" s="8" t="s">
        <v>10</v>
      </c>
      <c r="T1280" s="8">
        <v>1270</v>
      </c>
      <c r="U1280" s="10">
        <v>8.8260497000856901</v>
      </c>
      <c r="V1280" s="8">
        <v>212</v>
      </c>
      <c r="W1280" s="10">
        <v>-2.30414746543779</v>
      </c>
      <c r="X1280" s="8">
        <v>227</v>
      </c>
      <c r="Y1280" s="10">
        <v>-11.673151750972799</v>
      </c>
      <c r="Z1280" s="8">
        <v>162</v>
      </c>
      <c r="AA1280" s="10">
        <v>153.125</v>
      </c>
      <c r="AB1280" s="8">
        <v>595</v>
      </c>
      <c r="AC1280" s="10">
        <v>-5.4054054054054097</v>
      </c>
      <c r="AD1280" s="8">
        <v>74</v>
      </c>
      <c r="AE1280" s="10" t="s">
        <v>67</v>
      </c>
    </row>
    <row r="1281" spans="1:31" x14ac:dyDescent="0.2">
      <c r="A1281" s="36" t="s">
        <v>70</v>
      </c>
      <c r="B1281" s="36" t="s">
        <v>401</v>
      </c>
      <c r="C1281" s="8" t="s">
        <v>402</v>
      </c>
      <c r="D1281" s="38" t="s">
        <v>38</v>
      </c>
      <c r="E1281" s="8">
        <v>2017</v>
      </c>
      <c r="F1281" s="9">
        <v>1289398</v>
      </c>
      <c r="G1281" s="10">
        <v>6.9099381456975602</v>
      </c>
      <c r="H1281" s="8">
        <v>457</v>
      </c>
      <c r="I1281" s="8">
        <v>105</v>
      </c>
      <c r="J1281" s="8">
        <v>562</v>
      </c>
      <c r="K1281" s="10">
        <v>10.4125736738703</v>
      </c>
      <c r="L1281" s="11">
        <v>2294.3024911031998</v>
      </c>
      <c r="M1281" s="10">
        <v>-3.1723158075443698</v>
      </c>
      <c r="N1281" s="8">
        <v>83</v>
      </c>
      <c r="O1281" s="10">
        <v>12.1621621621622</v>
      </c>
      <c r="P1281" s="8" t="s">
        <v>10</v>
      </c>
      <c r="Q1281" s="8" t="s">
        <v>10</v>
      </c>
      <c r="R1281" s="8" t="s">
        <v>10</v>
      </c>
      <c r="S1281" s="8" t="s">
        <v>10</v>
      </c>
      <c r="T1281" s="8">
        <v>1174</v>
      </c>
      <c r="U1281" s="10">
        <v>-7.5590551181102397</v>
      </c>
      <c r="V1281" s="8">
        <v>261</v>
      </c>
      <c r="W1281" s="10">
        <v>23.1132075471698</v>
      </c>
      <c r="X1281" s="8">
        <v>233</v>
      </c>
      <c r="Y1281" s="10">
        <v>2.6431718061674001</v>
      </c>
      <c r="Z1281" s="8">
        <v>108</v>
      </c>
      <c r="AA1281" s="10">
        <v>-33.3333333333333</v>
      </c>
      <c r="AB1281" s="8">
        <v>522</v>
      </c>
      <c r="AC1281" s="10">
        <v>-12.2689075630252</v>
      </c>
      <c r="AD1281" s="8">
        <v>50</v>
      </c>
      <c r="AE1281" s="10">
        <v>-32.4324324324324</v>
      </c>
    </row>
    <row r="1282" spans="1:31" x14ac:dyDescent="0.2">
      <c r="A1282" s="36" t="s">
        <v>70</v>
      </c>
      <c r="B1282" s="36" t="s">
        <v>401</v>
      </c>
      <c r="C1282" s="8" t="s">
        <v>402</v>
      </c>
      <c r="D1282" s="38" t="s">
        <v>38</v>
      </c>
      <c r="E1282" s="8">
        <v>2018</v>
      </c>
      <c r="F1282" s="9">
        <v>1276279</v>
      </c>
      <c r="G1282" s="10">
        <v>-1.0174515549116701</v>
      </c>
      <c r="H1282" s="8">
        <v>497</v>
      </c>
      <c r="I1282" s="8">
        <v>57</v>
      </c>
      <c r="J1282" s="8">
        <v>554</v>
      </c>
      <c r="K1282" s="10">
        <v>-1.4234875444839801</v>
      </c>
      <c r="L1282" s="11">
        <v>2303.75270758123</v>
      </c>
      <c r="M1282" s="10">
        <v>0.41189932516179101</v>
      </c>
      <c r="N1282" s="8">
        <v>82</v>
      </c>
      <c r="O1282" s="10">
        <v>-1.2048192771084401</v>
      </c>
      <c r="P1282" s="8" t="s">
        <v>10</v>
      </c>
      <c r="Q1282" s="8" t="s">
        <v>10</v>
      </c>
      <c r="R1282" s="8" t="s">
        <v>10</v>
      </c>
      <c r="S1282" s="8" t="s">
        <v>10</v>
      </c>
      <c r="T1282" s="8">
        <v>1087</v>
      </c>
      <c r="U1282" s="10">
        <v>-7.4105621805792197</v>
      </c>
      <c r="V1282" s="8">
        <v>237</v>
      </c>
      <c r="W1282" s="10">
        <v>-9.1954022988505706</v>
      </c>
      <c r="X1282" s="8">
        <v>226</v>
      </c>
      <c r="Y1282" s="10">
        <v>-3.0042918454935701</v>
      </c>
      <c r="Z1282" s="8">
        <v>78</v>
      </c>
      <c r="AA1282" s="10">
        <v>-27.7777777777778</v>
      </c>
      <c r="AB1282" s="8">
        <v>496</v>
      </c>
      <c r="AC1282" s="10">
        <v>-4.9808429118773896</v>
      </c>
      <c r="AD1282" s="8">
        <v>50</v>
      </c>
      <c r="AE1282" s="10">
        <v>0</v>
      </c>
    </row>
    <row r="1283" spans="1:31" x14ac:dyDescent="0.2">
      <c r="A1283" s="36" t="s">
        <v>70</v>
      </c>
      <c r="B1283" s="36" t="s">
        <v>401</v>
      </c>
      <c r="C1283" s="8" t="s">
        <v>402</v>
      </c>
      <c r="D1283" s="38" t="s">
        <v>38</v>
      </c>
      <c r="E1283" s="8">
        <v>2019</v>
      </c>
      <c r="F1283" s="9">
        <v>1406554</v>
      </c>
      <c r="G1283" s="10">
        <v>10.207407627956</v>
      </c>
      <c r="H1283" s="8">
        <v>502</v>
      </c>
      <c r="I1283" s="8">
        <v>78</v>
      </c>
      <c r="J1283" s="8">
        <v>580</v>
      </c>
      <c r="K1283" s="10">
        <v>4.6931407942238303</v>
      </c>
      <c r="L1283" s="11">
        <v>2425.0931034482801</v>
      </c>
      <c r="M1283" s="10">
        <v>5.2670755618751803</v>
      </c>
      <c r="N1283" s="8">
        <v>123</v>
      </c>
      <c r="O1283" s="10">
        <v>50</v>
      </c>
      <c r="P1283" s="8" t="s">
        <v>10</v>
      </c>
      <c r="Q1283" s="8" t="s">
        <v>10</v>
      </c>
      <c r="R1283" s="8" t="s">
        <v>10</v>
      </c>
      <c r="S1283" s="8" t="s">
        <v>10</v>
      </c>
      <c r="T1283" s="8">
        <v>1050</v>
      </c>
      <c r="U1283" s="10">
        <v>-3.4038638454461898</v>
      </c>
      <c r="V1283" s="8">
        <v>253</v>
      </c>
      <c r="W1283" s="10">
        <v>6.7510548523206797</v>
      </c>
      <c r="X1283" s="8">
        <v>226</v>
      </c>
      <c r="Y1283" s="10">
        <v>0</v>
      </c>
      <c r="Z1283" s="8">
        <v>28</v>
      </c>
      <c r="AA1283" s="10">
        <v>-64.102564102564102</v>
      </c>
      <c r="AB1283" s="8">
        <v>493</v>
      </c>
      <c r="AC1283" s="10">
        <v>-0.60483870967742404</v>
      </c>
      <c r="AD1283" s="8">
        <v>50</v>
      </c>
      <c r="AE1283" s="10">
        <v>0</v>
      </c>
    </row>
    <row r="1284" spans="1:31" x14ac:dyDescent="0.2">
      <c r="A1284" s="36" t="s">
        <v>70</v>
      </c>
      <c r="B1284" s="36" t="s">
        <v>401</v>
      </c>
      <c r="C1284" s="8" t="s">
        <v>402</v>
      </c>
      <c r="D1284" s="38" t="s">
        <v>38</v>
      </c>
      <c r="E1284" s="8">
        <v>2020</v>
      </c>
      <c r="F1284" s="9">
        <v>1817250</v>
      </c>
      <c r="G1284" s="10">
        <v>29.198736770859799</v>
      </c>
      <c r="H1284" s="8">
        <v>482</v>
      </c>
      <c r="I1284" s="8">
        <v>65</v>
      </c>
      <c r="J1284" s="8">
        <v>547</v>
      </c>
      <c r="K1284" s="10">
        <v>-5.68965517241379</v>
      </c>
      <c r="L1284" s="11">
        <v>3322.21206581353</v>
      </c>
      <c r="M1284" s="10">
        <v>36.993176100728903</v>
      </c>
      <c r="N1284" s="8">
        <v>110</v>
      </c>
      <c r="O1284" s="10">
        <v>-10.569105691056899</v>
      </c>
      <c r="P1284" s="8" t="s">
        <v>10</v>
      </c>
      <c r="Q1284" s="8" t="s">
        <v>10</v>
      </c>
      <c r="R1284" s="8" t="s">
        <v>10</v>
      </c>
      <c r="S1284" s="8" t="s">
        <v>10</v>
      </c>
      <c r="T1284" s="8">
        <v>1115</v>
      </c>
      <c r="U1284" s="10">
        <v>6.1904761904761898</v>
      </c>
      <c r="V1284" s="8">
        <v>259</v>
      </c>
      <c r="W1284" s="10">
        <v>2.37154150197629</v>
      </c>
      <c r="X1284" s="8">
        <v>264</v>
      </c>
      <c r="Y1284" s="10">
        <v>16.814159292035399</v>
      </c>
      <c r="Z1284" s="8">
        <v>31</v>
      </c>
      <c r="AA1284" s="10">
        <v>10.714285714285699</v>
      </c>
      <c r="AB1284" s="8">
        <v>511</v>
      </c>
      <c r="AC1284" s="10">
        <v>3.6511156186612501</v>
      </c>
      <c r="AD1284" s="8">
        <v>50</v>
      </c>
      <c r="AE1284" s="10">
        <v>0</v>
      </c>
    </row>
    <row r="1285" spans="1:31" x14ac:dyDescent="0.2">
      <c r="A1285" s="17" t="s">
        <v>77</v>
      </c>
      <c r="B1285" s="17" t="s">
        <v>399</v>
      </c>
      <c r="C1285" s="4" t="s">
        <v>400</v>
      </c>
      <c r="D1285" s="37" t="s">
        <v>38</v>
      </c>
      <c r="E1285" s="4">
        <v>2015</v>
      </c>
      <c r="F1285" s="5">
        <v>1322432</v>
      </c>
      <c r="G1285" s="6" t="s">
        <v>10</v>
      </c>
      <c r="H1285" s="4">
        <v>769</v>
      </c>
      <c r="I1285" s="4">
        <v>44</v>
      </c>
      <c r="J1285" s="4">
        <v>813</v>
      </c>
      <c r="K1285" s="6" t="s">
        <v>10</v>
      </c>
      <c r="L1285" s="7">
        <v>1626.60762607626</v>
      </c>
      <c r="M1285" s="6" t="s">
        <v>10</v>
      </c>
      <c r="N1285" s="4">
        <v>59</v>
      </c>
      <c r="O1285" s="6" t="s">
        <v>10</v>
      </c>
      <c r="P1285" s="4" t="s">
        <v>10</v>
      </c>
      <c r="Q1285" s="4" t="s">
        <v>10</v>
      </c>
      <c r="R1285" s="4" t="s">
        <v>10</v>
      </c>
      <c r="S1285" s="4" t="s">
        <v>10</v>
      </c>
      <c r="T1285" s="4">
        <v>1202</v>
      </c>
      <c r="U1285" s="6" t="s">
        <v>10</v>
      </c>
      <c r="V1285" s="4">
        <v>453</v>
      </c>
      <c r="W1285" s="6" t="s">
        <v>10</v>
      </c>
      <c r="X1285" s="4">
        <v>375</v>
      </c>
      <c r="Y1285" s="6" t="s">
        <v>10</v>
      </c>
      <c r="Z1285" s="4">
        <v>54</v>
      </c>
      <c r="AA1285" s="6" t="s">
        <v>10</v>
      </c>
      <c r="AB1285" s="4">
        <v>320</v>
      </c>
      <c r="AC1285" s="6" t="s">
        <v>10</v>
      </c>
      <c r="AD1285" s="4">
        <v>0</v>
      </c>
      <c r="AE1285" s="6" t="s">
        <v>10</v>
      </c>
    </row>
    <row r="1286" spans="1:31" x14ac:dyDescent="0.2">
      <c r="A1286" s="36" t="s">
        <v>77</v>
      </c>
      <c r="B1286" s="36" t="s">
        <v>399</v>
      </c>
      <c r="C1286" s="8" t="s">
        <v>400</v>
      </c>
      <c r="D1286" s="38" t="s">
        <v>38</v>
      </c>
      <c r="E1286" s="8">
        <v>2016</v>
      </c>
      <c r="F1286" s="9">
        <v>1393651</v>
      </c>
      <c r="G1286" s="10">
        <v>5.3854564922808796</v>
      </c>
      <c r="H1286" s="8">
        <v>322</v>
      </c>
      <c r="I1286" s="8">
        <v>32</v>
      </c>
      <c r="J1286" s="8">
        <v>354</v>
      </c>
      <c r="K1286" s="10">
        <v>-56.457564575645797</v>
      </c>
      <c r="L1286" s="11">
        <v>3936.86723163842</v>
      </c>
      <c r="M1286" s="10">
        <v>142.02931109667901</v>
      </c>
      <c r="N1286" s="8">
        <v>57</v>
      </c>
      <c r="O1286" s="10">
        <v>-3.3898305084745801</v>
      </c>
      <c r="P1286" s="8" t="s">
        <v>10</v>
      </c>
      <c r="Q1286" s="8" t="s">
        <v>10</v>
      </c>
      <c r="R1286" s="8" t="s">
        <v>10</v>
      </c>
      <c r="S1286" s="8" t="s">
        <v>10</v>
      </c>
      <c r="T1286" s="8">
        <v>694</v>
      </c>
      <c r="U1286" s="10">
        <v>-42.262895174708802</v>
      </c>
      <c r="V1286" s="8">
        <v>216</v>
      </c>
      <c r="W1286" s="10">
        <v>-52.317880794701999</v>
      </c>
      <c r="X1286" s="8">
        <v>106</v>
      </c>
      <c r="Y1286" s="10">
        <v>-71.733333333333306</v>
      </c>
      <c r="Z1286" s="8">
        <v>93</v>
      </c>
      <c r="AA1286" s="10">
        <v>72.2222222222222</v>
      </c>
      <c r="AB1286" s="8">
        <v>279</v>
      </c>
      <c r="AC1286" s="10">
        <v>-12.8125</v>
      </c>
      <c r="AD1286" s="8">
        <v>0</v>
      </c>
      <c r="AE1286" s="10" t="s">
        <v>10</v>
      </c>
    </row>
    <row r="1287" spans="1:31" x14ac:dyDescent="0.2">
      <c r="A1287" s="36" t="s">
        <v>77</v>
      </c>
      <c r="B1287" s="36" t="s">
        <v>399</v>
      </c>
      <c r="C1287" s="8" t="s">
        <v>400</v>
      </c>
      <c r="D1287" s="38" t="s">
        <v>38</v>
      </c>
      <c r="E1287" s="8">
        <v>2017</v>
      </c>
      <c r="F1287" s="9">
        <v>1290365</v>
      </c>
      <c r="G1287" s="10">
        <v>-7.4111811350187402</v>
      </c>
      <c r="H1287" s="8">
        <v>294</v>
      </c>
      <c r="I1287" s="8">
        <v>60</v>
      </c>
      <c r="J1287" s="8">
        <v>354</v>
      </c>
      <c r="K1287" s="10">
        <v>0</v>
      </c>
      <c r="L1287" s="11">
        <v>3645.0988700564999</v>
      </c>
      <c r="M1287" s="10">
        <v>-7.4111811350187402</v>
      </c>
      <c r="N1287" s="8">
        <v>50</v>
      </c>
      <c r="O1287" s="10">
        <v>-12.280701754386</v>
      </c>
      <c r="P1287" s="8" t="s">
        <v>10</v>
      </c>
      <c r="Q1287" s="8" t="s">
        <v>10</v>
      </c>
      <c r="R1287" s="8" t="s">
        <v>10</v>
      </c>
      <c r="S1287" s="8" t="s">
        <v>10</v>
      </c>
      <c r="T1287" s="8">
        <v>800</v>
      </c>
      <c r="U1287" s="10">
        <v>15.273775216138301</v>
      </c>
      <c r="V1287" s="8">
        <v>258</v>
      </c>
      <c r="W1287" s="10">
        <v>19.4444444444444</v>
      </c>
      <c r="X1287" s="8">
        <v>61</v>
      </c>
      <c r="Y1287" s="10">
        <v>-42.452830188679201</v>
      </c>
      <c r="Z1287" s="8">
        <v>141</v>
      </c>
      <c r="AA1287" s="10">
        <v>51.612903225806399</v>
      </c>
      <c r="AB1287" s="8">
        <v>340</v>
      </c>
      <c r="AC1287" s="10">
        <v>21.863799283154101</v>
      </c>
      <c r="AD1287" s="8">
        <v>0</v>
      </c>
      <c r="AE1287" s="10" t="s">
        <v>10</v>
      </c>
    </row>
    <row r="1288" spans="1:31" x14ac:dyDescent="0.2">
      <c r="A1288" s="36" t="s">
        <v>77</v>
      </c>
      <c r="B1288" s="36" t="s">
        <v>399</v>
      </c>
      <c r="C1288" s="8" t="s">
        <v>400</v>
      </c>
      <c r="D1288" s="38" t="s">
        <v>38</v>
      </c>
      <c r="E1288" s="8">
        <v>2018</v>
      </c>
      <c r="F1288" s="9">
        <v>1309914</v>
      </c>
      <c r="G1288" s="10">
        <v>1.5149976944507999</v>
      </c>
      <c r="H1288" s="8">
        <v>285</v>
      </c>
      <c r="I1288" s="8">
        <v>53</v>
      </c>
      <c r="J1288" s="8">
        <v>338</v>
      </c>
      <c r="K1288" s="10">
        <v>-4.5197740112994396</v>
      </c>
      <c r="L1288" s="11">
        <v>3875.4852071005898</v>
      </c>
      <c r="M1288" s="10">
        <v>6.3204413722946198</v>
      </c>
      <c r="N1288" s="8">
        <v>68</v>
      </c>
      <c r="O1288" s="10">
        <v>36</v>
      </c>
      <c r="P1288" s="8" t="s">
        <v>10</v>
      </c>
      <c r="Q1288" s="8" t="s">
        <v>10</v>
      </c>
      <c r="R1288" s="8" t="s">
        <v>10</v>
      </c>
      <c r="S1288" s="8" t="s">
        <v>10</v>
      </c>
      <c r="T1288" s="8">
        <v>881</v>
      </c>
      <c r="U1288" s="10">
        <v>10.125</v>
      </c>
      <c r="V1288" s="8">
        <v>262</v>
      </c>
      <c r="W1288" s="10">
        <v>1.55038759689923</v>
      </c>
      <c r="X1288" s="8">
        <v>53</v>
      </c>
      <c r="Y1288" s="10">
        <v>-13.1147540983607</v>
      </c>
      <c r="Z1288" s="8">
        <v>237</v>
      </c>
      <c r="AA1288" s="10">
        <v>68.085106382978694</v>
      </c>
      <c r="AB1288" s="8">
        <v>329</v>
      </c>
      <c r="AC1288" s="10">
        <v>-3.2352941176470602</v>
      </c>
      <c r="AD1288" s="8">
        <v>0</v>
      </c>
      <c r="AE1288" s="10" t="s">
        <v>10</v>
      </c>
    </row>
    <row r="1289" spans="1:31" x14ac:dyDescent="0.2">
      <c r="A1289" s="36" t="s">
        <v>77</v>
      </c>
      <c r="B1289" s="36" t="s">
        <v>399</v>
      </c>
      <c r="C1289" s="8" t="s">
        <v>400</v>
      </c>
      <c r="D1289" s="38" t="s">
        <v>38</v>
      </c>
      <c r="E1289" s="8">
        <v>2019</v>
      </c>
      <c r="F1289" s="9">
        <v>1522268</v>
      </c>
      <c r="G1289" s="10">
        <v>16.2112932604736</v>
      </c>
      <c r="H1289" s="8">
        <v>280</v>
      </c>
      <c r="I1289" s="8">
        <v>81</v>
      </c>
      <c r="J1289" s="8">
        <v>361</v>
      </c>
      <c r="K1289" s="10">
        <v>6.8047337278106497</v>
      </c>
      <c r="L1289" s="11">
        <v>4216.8088642659304</v>
      </c>
      <c r="M1289" s="10">
        <v>8.8072496455403595</v>
      </c>
      <c r="N1289" s="8">
        <v>82</v>
      </c>
      <c r="O1289" s="10">
        <v>20.588235294117599</v>
      </c>
      <c r="P1289" s="8" t="s">
        <v>10</v>
      </c>
      <c r="Q1289" s="8" t="s">
        <v>10</v>
      </c>
      <c r="R1289" s="8" t="s">
        <v>10</v>
      </c>
      <c r="S1289" s="8" t="s">
        <v>10</v>
      </c>
      <c r="T1289" s="8">
        <v>840</v>
      </c>
      <c r="U1289" s="10">
        <v>-4.65380249716232</v>
      </c>
      <c r="V1289" s="8">
        <v>273</v>
      </c>
      <c r="W1289" s="10">
        <v>4.1984732824427402</v>
      </c>
      <c r="X1289" s="8">
        <v>47</v>
      </c>
      <c r="Y1289" s="10">
        <v>-11.320754716981099</v>
      </c>
      <c r="Z1289" s="8">
        <v>188</v>
      </c>
      <c r="AA1289" s="10">
        <v>-20.675105485232098</v>
      </c>
      <c r="AB1289" s="8">
        <v>332</v>
      </c>
      <c r="AC1289" s="10">
        <v>0.91185410334346795</v>
      </c>
      <c r="AD1289" s="8">
        <v>0</v>
      </c>
      <c r="AE1289" s="10" t="s">
        <v>10</v>
      </c>
    </row>
    <row r="1290" spans="1:31" x14ac:dyDescent="0.2">
      <c r="A1290" s="36" t="s">
        <v>77</v>
      </c>
      <c r="B1290" s="36" t="s">
        <v>399</v>
      </c>
      <c r="C1290" s="8" t="s">
        <v>400</v>
      </c>
      <c r="D1290" s="38" t="s">
        <v>38</v>
      </c>
      <c r="E1290" s="8">
        <v>2020</v>
      </c>
      <c r="F1290" s="9">
        <v>1602906</v>
      </c>
      <c r="G1290" s="10">
        <v>5.2972275578281796</v>
      </c>
      <c r="H1290" s="8">
        <v>272</v>
      </c>
      <c r="I1290" s="8">
        <v>77</v>
      </c>
      <c r="J1290" s="8">
        <v>349</v>
      </c>
      <c r="K1290" s="10">
        <v>-3.32409972299169</v>
      </c>
      <c r="L1290" s="11">
        <v>4592.8538681948403</v>
      </c>
      <c r="M1290" s="10">
        <v>8.9177626027964898</v>
      </c>
      <c r="N1290" s="8">
        <v>61</v>
      </c>
      <c r="O1290" s="10">
        <v>-25.609756097561</v>
      </c>
      <c r="P1290" s="8" t="s">
        <v>10</v>
      </c>
      <c r="Q1290" s="8" t="s">
        <v>10</v>
      </c>
      <c r="R1290" s="8" t="s">
        <v>10</v>
      </c>
      <c r="S1290" s="8" t="s">
        <v>10</v>
      </c>
      <c r="T1290" s="8">
        <v>757</v>
      </c>
      <c r="U1290" s="10">
        <v>-9.8809523809523796</v>
      </c>
      <c r="V1290" s="8">
        <v>252</v>
      </c>
      <c r="W1290" s="10">
        <v>-7.6923076923076898</v>
      </c>
      <c r="X1290" s="8">
        <v>44</v>
      </c>
      <c r="Y1290" s="10">
        <v>-6.3829787234042499</v>
      </c>
      <c r="Z1290" s="8">
        <v>114</v>
      </c>
      <c r="AA1290" s="10">
        <v>-39.361702127659598</v>
      </c>
      <c r="AB1290" s="8">
        <v>347</v>
      </c>
      <c r="AC1290" s="10">
        <v>4.5180722891566196</v>
      </c>
      <c r="AD1290" s="8">
        <v>0</v>
      </c>
      <c r="AE1290" s="10" t="s">
        <v>10</v>
      </c>
    </row>
    <row r="1291" spans="1:31" x14ac:dyDescent="0.2">
      <c r="A1291" s="17" t="s">
        <v>64</v>
      </c>
      <c r="B1291" s="17" t="s">
        <v>397</v>
      </c>
      <c r="C1291" s="4" t="s">
        <v>398</v>
      </c>
      <c r="D1291" s="37" t="s">
        <v>38</v>
      </c>
      <c r="E1291" s="4">
        <v>2015</v>
      </c>
      <c r="F1291" s="5">
        <v>7399611</v>
      </c>
      <c r="G1291" s="6" t="s">
        <v>10</v>
      </c>
      <c r="H1291" s="4">
        <v>2361</v>
      </c>
      <c r="I1291" s="4">
        <v>660</v>
      </c>
      <c r="J1291" s="4">
        <v>3021</v>
      </c>
      <c r="K1291" s="6" t="s">
        <v>10</v>
      </c>
      <c r="L1291" s="7">
        <v>2449.3912611718001</v>
      </c>
      <c r="M1291" s="6" t="s">
        <v>10</v>
      </c>
      <c r="N1291" s="4">
        <v>360</v>
      </c>
      <c r="O1291" s="6" t="s">
        <v>10</v>
      </c>
      <c r="P1291" s="4" t="s">
        <v>10</v>
      </c>
      <c r="Q1291" s="4" t="s">
        <v>10</v>
      </c>
      <c r="R1291" s="4" t="s">
        <v>10</v>
      </c>
      <c r="S1291" s="4" t="s">
        <v>10</v>
      </c>
      <c r="T1291" s="4">
        <v>5151</v>
      </c>
      <c r="U1291" s="6" t="s">
        <v>10</v>
      </c>
      <c r="V1291" s="4">
        <v>2594</v>
      </c>
      <c r="W1291" s="6" t="s">
        <v>10</v>
      </c>
      <c r="X1291" s="4">
        <v>831</v>
      </c>
      <c r="Y1291" s="6" t="s">
        <v>10</v>
      </c>
      <c r="Z1291" s="4">
        <v>236</v>
      </c>
      <c r="AA1291" s="6" t="s">
        <v>10</v>
      </c>
      <c r="AB1291" s="4">
        <v>1490</v>
      </c>
      <c r="AC1291" s="6" t="s">
        <v>10</v>
      </c>
      <c r="AD1291" s="4">
        <v>0</v>
      </c>
      <c r="AE1291" s="6" t="s">
        <v>10</v>
      </c>
    </row>
    <row r="1292" spans="1:31" x14ac:dyDescent="0.2">
      <c r="A1292" s="36" t="s">
        <v>64</v>
      </c>
      <c r="B1292" s="36" t="s">
        <v>397</v>
      </c>
      <c r="C1292" s="8" t="s">
        <v>398</v>
      </c>
      <c r="D1292" s="38" t="s">
        <v>38</v>
      </c>
      <c r="E1292" s="8">
        <v>2016</v>
      </c>
      <c r="F1292" s="9">
        <v>8409964</v>
      </c>
      <c r="G1292" s="10">
        <v>13.6541366836716</v>
      </c>
      <c r="H1292" s="8">
        <v>2128</v>
      </c>
      <c r="I1292" s="8">
        <v>835</v>
      </c>
      <c r="J1292" s="8">
        <v>2963</v>
      </c>
      <c r="K1292" s="10">
        <v>-1.91989407480967</v>
      </c>
      <c r="L1292" s="11">
        <v>2838.3273709078599</v>
      </c>
      <c r="M1292" s="10">
        <v>15.8788885998555</v>
      </c>
      <c r="N1292" s="8">
        <v>348</v>
      </c>
      <c r="O1292" s="10">
        <v>-3.3333333333333299</v>
      </c>
      <c r="P1292" s="8" t="s">
        <v>10</v>
      </c>
      <c r="Q1292" s="8" t="s">
        <v>10</v>
      </c>
      <c r="R1292" s="8" t="s">
        <v>10</v>
      </c>
      <c r="S1292" s="8" t="s">
        <v>10</v>
      </c>
      <c r="T1292" s="8">
        <v>5350</v>
      </c>
      <c r="U1292" s="10">
        <v>3.8633275092215098</v>
      </c>
      <c r="V1292" s="8">
        <v>2641</v>
      </c>
      <c r="W1292" s="10">
        <v>1.8118735543562099</v>
      </c>
      <c r="X1292" s="8">
        <v>640</v>
      </c>
      <c r="Y1292" s="10">
        <v>-22.9843561973526</v>
      </c>
      <c r="Z1292" s="8">
        <v>410</v>
      </c>
      <c r="AA1292" s="10">
        <v>73.728813559322006</v>
      </c>
      <c r="AB1292" s="8">
        <v>1659</v>
      </c>
      <c r="AC1292" s="10">
        <v>11.3422818791946</v>
      </c>
      <c r="AD1292" s="8">
        <v>0</v>
      </c>
      <c r="AE1292" s="10" t="s">
        <v>10</v>
      </c>
    </row>
    <row r="1293" spans="1:31" x14ac:dyDescent="0.2">
      <c r="A1293" s="36" t="s">
        <v>64</v>
      </c>
      <c r="B1293" s="36" t="s">
        <v>397</v>
      </c>
      <c r="C1293" s="8" t="s">
        <v>398</v>
      </c>
      <c r="D1293" s="38" t="s">
        <v>38</v>
      </c>
      <c r="E1293" s="8">
        <v>2017</v>
      </c>
      <c r="F1293" s="9">
        <v>8613808</v>
      </c>
      <c r="G1293" s="10">
        <v>2.4238391507978001</v>
      </c>
      <c r="H1293" s="8">
        <v>2102</v>
      </c>
      <c r="I1293" s="8">
        <v>952</v>
      </c>
      <c r="J1293" s="8">
        <v>3054</v>
      </c>
      <c r="K1293" s="10">
        <v>3.0712116098548798</v>
      </c>
      <c r="L1293" s="11">
        <v>2820.5003274394198</v>
      </c>
      <c r="M1293" s="10">
        <v>-0.62808270994960702</v>
      </c>
      <c r="N1293" s="8">
        <v>382</v>
      </c>
      <c r="O1293" s="10">
        <v>9.7701149425287301</v>
      </c>
      <c r="P1293" s="8" t="s">
        <v>10</v>
      </c>
      <c r="Q1293" s="8" t="s">
        <v>10</v>
      </c>
      <c r="R1293" s="8" t="s">
        <v>10</v>
      </c>
      <c r="S1293" s="8" t="s">
        <v>10</v>
      </c>
      <c r="T1293" s="8">
        <v>5476</v>
      </c>
      <c r="U1293" s="10">
        <v>2.3551401869158899</v>
      </c>
      <c r="V1293" s="8">
        <v>2649</v>
      </c>
      <c r="W1293" s="10">
        <v>0.302915562287009</v>
      </c>
      <c r="X1293" s="8">
        <v>629</v>
      </c>
      <c r="Y1293" s="10">
        <v>-1.71875</v>
      </c>
      <c r="Z1293" s="8">
        <v>467</v>
      </c>
      <c r="AA1293" s="10">
        <v>13.902439024390199</v>
      </c>
      <c r="AB1293" s="8">
        <v>1731</v>
      </c>
      <c r="AC1293" s="10">
        <v>4.3399638336347302</v>
      </c>
      <c r="AD1293" s="8">
        <v>0</v>
      </c>
      <c r="AE1293" s="10" t="s">
        <v>10</v>
      </c>
    </row>
    <row r="1294" spans="1:31" x14ac:dyDescent="0.2">
      <c r="A1294" s="36" t="s">
        <v>64</v>
      </c>
      <c r="B1294" s="36" t="s">
        <v>397</v>
      </c>
      <c r="C1294" s="8" t="s">
        <v>398</v>
      </c>
      <c r="D1294" s="38" t="s">
        <v>38</v>
      </c>
      <c r="E1294" s="8">
        <v>2018</v>
      </c>
      <c r="F1294" s="9">
        <v>8933958</v>
      </c>
      <c r="G1294" s="10">
        <v>3.7167069430848798</v>
      </c>
      <c r="H1294" s="8">
        <v>2023</v>
      </c>
      <c r="I1294" s="8">
        <v>968</v>
      </c>
      <c r="J1294" s="8">
        <v>2991</v>
      </c>
      <c r="K1294" s="10">
        <v>-2.0628683693516701</v>
      </c>
      <c r="L1294" s="11">
        <v>2986.9468405215598</v>
      </c>
      <c r="M1294" s="10">
        <v>5.9013116028689998</v>
      </c>
      <c r="N1294" s="8">
        <v>485</v>
      </c>
      <c r="O1294" s="10">
        <v>26.9633507853403</v>
      </c>
      <c r="P1294" s="8" t="s">
        <v>10</v>
      </c>
      <c r="Q1294" s="8" t="s">
        <v>10</v>
      </c>
      <c r="R1294" s="8" t="s">
        <v>10</v>
      </c>
      <c r="S1294" s="8" t="s">
        <v>10</v>
      </c>
      <c r="T1294" s="8">
        <v>5687</v>
      </c>
      <c r="U1294" s="10">
        <v>3.8531775018261398</v>
      </c>
      <c r="V1294" s="8">
        <v>2526</v>
      </c>
      <c r="W1294" s="10">
        <v>-4.6432616081540301</v>
      </c>
      <c r="X1294" s="8">
        <v>584</v>
      </c>
      <c r="Y1294" s="10">
        <v>-7.15421303656598</v>
      </c>
      <c r="Z1294" s="8">
        <v>757</v>
      </c>
      <c r="AA1294" s="10">
        <v>62.098501070663801</v>
      </c>
      <c r="AB1294" s="8">
        <v>1820</v>
      </c>
      <c r="AC1294" s="10">
        <v>5.1415366839976802</v>
      </c>
      <c r="AD1294" s="8">
        <v>0</v>
      </c>
      <c r="AE1294" s="10" t="s">
        <v>10</v>
      </c>
    </row>
    <row r="1295" spans="1:31" x14ac:dyDescent="0.2">
      <c r="A1295" s="36" t="s">
        <v>64</v>
      </c>
      <c r="B1295" s="36" t="s">
        <v>397</v>
      </c>
      <c r="C1295" s="8" t="s">
        <v>398</v>
      </c>
      <c r="D1295" s="38" t="s">
        <v>38</v>
      </c>
      <c r="E1295" s="8">
        <v>2019</v>
      </c>
      <c r="F1295" s="9">
        <v>8941246</v>
      </c>
      <c r="G1295" s="10">
        <v>8.1576385293047296E-2</v>
      </c>
      <c r="H1295" s="8">
        <v>2139</v>
      </c>
      <c r="I1295" s="8">
        <v>850</v>
      </c>
      <c r="J1295" s="8">
        <v>2989</v>
      </c>
      <c r="K1295" s="10">
        <v>-6.6867268472081701E-2</v>
      </c>
      <c r="L1295" s="11">
        <v>2991.3837403814</v>
      </c>
      <c r="M1295" s="10">
        <v>0.148542980398636</v>
      </c>
      <c r="N1295" s="8">
        <v>299</v>
      </c>
      <c r="O1295" s="10">
        <v>-38.350515463917503</v>
      </c>
      <c r="P1295" s="8" t="s">
        <v>10</v>
      </c>
      <c r="Q1295" s="8" t="s">
        <v>10</v>
      </c>
      <c r="R1295" s="8" t="s">
        <v>10</v>
      </c>
      <c r="S1295" s="8" t="s">
        <v>10</v>
      </c>
      <c r="T1295" s="8">
        <v>5199</v>
      </c>
      <c r="U1295" s="10">
        <v>-8.5809741515737592</v>
      </c>
      <c r="V1295" s="8">
        <v>2508</v>
      </c>
      <c r="W1295" s="10">
        <v>-0.71258907363420698</v>
      </c>
      <c r="X1295" s="8">
        <v>635</v>
      </c>
      <c r="Y1295" s="10">
        <v>8.7328767123287605</v>
      </c>
      <c r="Z1295" s="8">
        <v>336</v>
      </c>
      <c r="AA1295" s="10">
        <v>-55.614266842800497</v>
      </c>
      <c r="AB1295" s="8">
        <v>1720</v>
      </c>
      <c r="AC1295" s="10">
        <v>-5.4945054945054999</v>
      </c>
      <c r="AD1295" s="8">
        <v>0</v>
      </c>
      <c r="AE1295" s="10" t="s">
        <v>10</v>
      </c>
    </row>
    <row r="1296" spans="1:31" x14ac:dyDescent="0.2">
      <c r="A1296" s="36" t="s">
        <v>64</v>
      </c>
      <c r="B1296" s="36" t="s">
        <v>397</v>
      </c>
      <c r="C1296" s="8" t="s">
        <v>398</v>
      </c>
      <c r="D1296" s="38" t="s">
        <v>38</v>
      </c>
      <c r="E1296" s="8">
        <v>2020</v>
      </c>
      <c r="F1296" s="9">
        <v>9458130</v>
      </c>
      <c r="G1296" s="10">
        <v>5.78089451962287</v>
      </c>
      <c r="H1296" s="8">
        <v>2189</v>
      </c>
      <c r="I1296" s="8">
        <v>996</v>
      </c>
      <c r="J1296" s="8">
        <v>3185</v>
      </c>
      <c r="K1296" s="10">
        <v>6.5573770491803396</v>
      </c>
      <c r="L1296" s="11">
        <v>2969.5855572998398</v>
      </c>
      <c r="M1296" s="10">
        <v>-0.72869898927699905</v>
      </c>
      <c r="N1296" s="8">
        <v>324</v>
      </c>
      <c r="O1296" s="10">
        <v>8.36120401337792</v>
      </c>
      <c r="P1296" s="8" t="s">
        <v>10</v>
      </c>
      <c r="Q1296" s="8" t="s">
        <v>10</v>
      </c>
      <c r="R1296" s="8" t="s">
        <v>10</v>
      </c>
      <c r="S1296" s="8" t="s">
        <v>10</v>
      </c>
      <c r="T1296" s="8">
        <v>5707</v>
      </c>
      <c r="U1296" s="10">
        <v>9.7711098288132394</v>
      </c>
      <c r="V1296" s="8">
        <v>2573</v>
      </c>
      <c r="W1296" s="10">
        <v>2.5917065390749698</v>
      </c>
      <c r="X1296" s="8">
        <v>704</v>
      </c>
      <c r="Y1296" s="10">
        <v>10.8661417322835</v>
      </c>
      <c r="Z1296" s="8">
        <v>428</v>
      </c>
      <c r="AA1296" s="10">
        <v>27.380952380952401</v>
      </c>
      <c r="AB1296" s="8">
        <v>2002</v>
      </c>
      <c r="AC1296" s="10">
        <v>16.395348837209301</v>
      </c>
      <c r="AD1296" s="8">
        <v>0</v>
      </c>
      <c r="AE1296" s="10" t="s">
        <v>10</v>
      </c>
    </row>
    <row r="1297" spans="1:31" x14ac:dyDescent="0.2">
      <c r="A1297" s="17" t="s">
        <v>77</v>
      </c>
      <c r="B1297" s="17" t="s">
        <v>395</v>
      </c>
      <c r="C1297" s="4" t="s">
        <v>396</v>
      </c>
      <c r="D1297" s="37" t="s">
        <v>38</v>
      </c>
      <c r="E1297" s="4">
        <v>2015</v>
      </c>
      <c r="F1297" s="5">
        <v>1891697</v>
      </c>
      <c r="G1297" s="6" t="s">
        <v>10</v>
      </c>
      <c r="H1297" s="4">
        <v>551</v>
      </c>
      <c r="I1297" s="4">
        <v>114</v>
      </c>
      <c r="J1297" s="4">
        <v>665</v>
      </c>
      <c r="K1297" s="6" t="s">
        <v>10</v>
      </c>
      <c r="L1297" s="7">
        <v>2844.6571428571401</v>
      </c>
      <c r="M1297" s="6" t="s">
        <v>10</v>
      </c>
      <c r="N1297" s="4">
        <v>78</v>
      </c>
      <c r="O1297" s="6" t="s">
        <v>10</v>
      </c>
      <c r="P1297" s="4" t="s">
        <v>10</v>
      </c>
      <c r="Q1297" s="4" t="s">
        <v>10</v>
      </c>
      <c r="R1297" s="4" t="s">
        <v>10</v>
      </c>
      <c r="S1297" s="4" t="s">
        <v>10</v>
      </c>
      <c r="T1297" s="4">
        <v>1154</v>
      </c>
      <c r="U1297" s="6" t="s">
        <v>10</v>
      </c>
      <c r="V1297" s="4">
        <v>347</v>
      </c>
      <c r="W1297" s="6" t="s">
        <v>10</v>
      </c>
      <c r="X1297" s="4">
        <v>254</v>
      </c>
      <c r="Y1297" s="6" t="s">
        <v>10</v>
      </c>
      <c r="Z1297" s="4">
        <v>12</v>
      </c>
      <c r="AA1297" s="6" t="s">
        <v>10</v>
      </c>
      <c r="AB1297" s="4">
        <v>541</v>
      </c>
      <c r="AC1297" s="6" t="s">
        <v>10</v>
      </c>
      <c r="AD1297" s="4">
        <v>0</v>
      </c>
      <c r="AE1297" s="6" t="s">
        <v>10</v>
      </c>
    </row>
    <row r="1298" spans="1:31" x14ac:dyDescent="0.2">
      <c r="A1298" s="36" t="s">
        <v>77</v>
      </c>
      <c r="B1298" s="36" t="s">
        <v>395</v>
      </c>
      <c r="C1298" s="8" t="s">
        <v>396</v>
      </c>
      <c r="D1298" s="38" t="s">
        <v>38</v>
      </c>
      <c r="E1298" s="8">
        <v>2016</v>
      </c>
      <c r="F1298" s="9">
        <v>2006402</v>
      </c>
      <c r="G1298" s="10">
        <v>6.0636032091820198</v>
      </c>
      <c r="H1298" s="8">
        <v>637</v>
      </c>
      <c r="I1298" s="8">
        <v>84</v>
      </c>
      <c r="J1298" s="8">
        <v>721</v>
      </c>
      <c r="K1298" s="10">
        <v>8.4210526315789505</v>
      </c>
      <c r="L1298" s="11">
        <v>2782.80443828017</v>
      </c>
      <c r="M1298" s="10">
        <v>-2.1743465546379501</v>
      </c>
      <c r="N1298" s="8">
        <v>38</v>
      </c>
      <c r="O1298" s="10">
        <v>-51.282051282051299</v>
      </c>
      <c r="P1298" s="8" t="s">
        <v>10</v>
      </c>
      <c r="Q1298" s="8" t="s">
        <v>10</v>
      </c>
      <c r="R1298" s="8" t="s">
        <v>10</v>
      </c>
      <c r="S1298" s="8" t="s">
        <v>10</v>
      </c>
      <c r="T1298" s="8">
        <v>1359</v>
      </c>
      <c r="U1298" s="10">
        <v>17.764298093587499</v>
      </c>
      <c r="V1298" s="8">
        <v>422</v>
      </c>
      <c r="W1298" s="10">
        <v>21.613832853025901</v>
      </c>
      <c r="X1298" s="8">
        <v>215</v>
      </c>
      <c r="Y1298" s="10">
        <v>-15.354330708661401</v>
      </c>
      <c r="Z1298" s="8">
        <v>86</v>
      </c>
      <c r="AA1298" s="10">
        <v>616.66666666666697</v>
      </c>
      <c r="AB1298" s="8">
        <v>451</v>
      </c>
      <c r="AC1298" s="10">
        <v>-16.635859519408498</v>
      </c>
      <c r="AD1298" s="8">
        <v>185</v>
      </c>
      <c r="AE1298" s="10" t="s">
        <v>67</v>
      </c>
    </row>
    <row r="1299" spans="1:31" x14ac:dyDescent="0.2">
      <c r="A1299" s="36" t="s">
        <v>77</v>
      </c>
      <c r="B1299" s="36" t="s">
        <v>395</v>
      </c>
      <c r="C1299" s="8" t="s">
        <v>396</v>
      </c>
      <c r="D1299" s="38" t="s">
        <v>38</v>
      </c>
      <c r="E1299" s="8">
        <v>2017</v>
      </c>
      <c r="F1299" s="9">
        <v>2049626</v>
      </c>
      <c r="G1299" s="10">
        <v>2.1543040726634199</v>
      </c>
      <c r="H1299" s="8">
        <v>469</v>
      </c>
      <c r="I1299" s="8">
        <v>104</v>
      </c>
      <c r="J1299" s="8">
        <v>573</v>
      </c>
      <c r="K1299" s="10">
        <v>-20.5270457697642</v>
      </c>
      <c r="L1299" s="11">
        <v>3577.0087260034902</v>
      </c>
      <c r="M1299" s="10">
        <v>28.539708964031998</v>
      </c>
      <c r="N1299" s="8">
        <v>30</v>
      </c>
      <c r="O1299" s="10">
        <v>-21.052631578947398</v>
      </c>
      <c r="P1299" s="8" t="s">
        <v>10</v>
      </c>
      <c r="Q1299" s="8" t="s">
        <v>10</v>
      </c>
      <c r="R1299" s="8" t="s">
        <v>10</v>
      </c>
      <c r="S1299" s="8" t="s">
        <v>10</v>
      </c>
      <c r="T1299" s="8">
        <v>1073</v>
      </c>
      <c r="U1299" s="10">
        <v>-21.044885945548199</v>
      </c>
      <c r="V1299" s="8">
        <v>417</v>
      </c>
      <c r="W1299" s="10">
        <v>-1.18483412322274</v>
      </c>
      <c r="X1299" s="8">
        <v>100</v>
      </c>
      <c r="Y1299" s="10">
        <v>-53.488372093023301</v>
      </c>
      <c r="Z1299" s="8">
        <v>31</v>
      </c>
      <c r="AA1299" s="10">
        <v>-63.953488372092998</v>
      </c>
      <c r="AB1299" s="8">
        <v>501</v>
      </c>
      <c r="AC1299" s="10">
        <v>11.086474501108601</v>
      </c>
      <c r="AD1299" s="8">
        <v>24</v>
      </c>
      <c r="AE1299" s="10">
        <v>-87.027027027027003</v>
      </c>
    </row>
    <row r="1300" spans="1:31" x14ac:dyDescent="0.2">
      <c r="A1300" s="36" t="s">
        <v>77</v>
      </c>
      <c r="B1300" s="36" t="s">
        <v>395</v>
      </c>
      <c r="C1300" s="8" t="s">
        <v>396</v>
      </c>
      <c r="D1300" s="38" t="s">
        <v>38</v>
      </c>
      <c r="E1300" s="8">
        <v>2018</v>
      </c>
      <c r="F1300" s="9">
        <v>1778051</v>
      </c>
      <c r="G1300" s="10">
        <v>-13.2499782887219</v>
      </c>
      <c r="H1300" s="8">
        <v>545</v>
      </c>
      <c r="I1300" s="8">
        <v>112</v>
      </c>
      <c r="J1300" s="8">
        <v>657</v>
      </c>
      <c r="K1300" s="10">
        <v>14.6596858638743</v>
      </c>
      <c r="L1300" s="11">
        <v>2706.3181126331801</v>
      </c>
      <c r="M1300" s="10">
        <v>-24.341305265506399</v>
      </c>
      <c r="N1300" s="8">
        <v>36</v>
      </c>
      <c r="O1300" s="10">
        <v>20</v>
      </c>
      <c r="P1300" s="8" t="s">
        <v>10</v>
      </c>
      <c r="Q1300" s="8" t="s">
        <v>10</v>
      </c>
      <c r="R1300" s="8" t="s">
        <v>10</v>
      </c>
      <c r="S1300" s="8" t="s">
        <v>10</v>
      </c>
      <c r="T1300" s="8">
        <v>1100</v>
      </c>
      <c r="U1300" s="10">
        <v>2.5163094128611401</v>
      </c>
      <c r="V1300" s="8">
        <v>427</v>
      </c>
      <c r="W1300" s="10">
        <v>2.39808153477219</v>
      </c>
      <c r="X1300" s="8">
        <v>104</v>
      </c>
      <c r="Y1300" s="10">
        <v>4</v>
      </c>
      <c r="Z1300" s="8">
        <v>91</v>
      </c>
      <c r="AA1300" s="10">
        <v>193.54838709677401</v>
      </c>
      <c r="AB1300" s="8">
        <v>478</v>
      </c>
      <c r="AC1300" s="10">
        <v>-4.5908183632734501</v>
      </c>
      <c r="AD1300" s="8">
        <v>0</v>
      </c>
      <c r="AE1300" s="10">
        <v>-100</v>
      </c>
    </row>
    <row r="1301" spans="1:31" x14ac:dyDescent="0.2">
      <c r="A1301" s="36" t="s">
        <v>77</v>
      </c>
      <c r="B1301" s="36" t="s">
        <v>395</v>
      </c>
      <c r="C1301" s="8" t="s">
        <v>396</v>
      </c>
      <c r="D1301" s="38" t="s">
        <v>38</v>
      </c>
      <c r="E1301" s="8">
        <v>2019</v>
      </c>
      <c r="F1301" s="9">
        <v>2134339</v>
      </c>
      <c r="G1301" s="10">
        <v>20.038120391372399</v>
      </c>
      <c r="H1301" s="8">
        <v>525</v>
      </c>
      <c r="I1301" s="8">
        <v>61</v>
      </c>
      <c r="J1301" s="8">
        <v>586</v>
      </c>
      <c r="K1301" s="10">
        <v>-10.806697108067</v>
      </c>
      <c r="L1301" s="11">
        <v>3642.2167235494899</v>
      </c>
      <c r="M1301" s="10">
        <v>34.581988220361197</v>
      </c>
      <c r="N1301" s="8">
        <v>44</v>
      </c>
      <c r="O1301" s="10">
        <v>22.2222222222222</v>
      </c>
      <c r="P1301" s="8" t="s">
        <v>10</v>
      </c>
      <c r="Q1301" s="8" t="s">
        <v>10</v>
      </c>
      <c r="R1301" s="8" t="s">
        <v>10</v>
      </c>
      <c r="S1301" s="8" t="s">
        <v>10</v>
      </c>
      <c r="T1301" s="8">
        <v>1003</v>
      </c>
      <c r="U1301" s="10">
        <v>-8.8181818181818095</v>
      </c>
      <c r="V1301" s="8">
        <v>400</v>
      </c>
      <c r="W1301" s="10">
        <v>-6.3231850117096</v>
      </c>
      <c r="X1301" s="8">
        <v>83</v>
      </c>
      <c r="Y1301" s="10">
        <v>-20.192307692307701</v>
      </c>
      <c r="Z1301" s="8">
        <v>34</v>
      </c>
      <c r="AA1301" s="10">
        <v>-62.6373626373626</v>
      </c>
      <c r="AB1301" s="8">
        <v>486</v>
      </c>
      <c r="AC1301" s="10">
        <v>1.67364016736402</v>
      </c>
      <c r="AD1301" s="8">
        <v>0</v>
      </c>
      <c r="AE1301" s="10" t="s">
        <v>10</v>
      </c>
    </row>
    <row r="1302" spans="1:31" x14ac:dyDescent="0.2">
      <c r="A1302" s="36" t="s">
        <v>77</v>
      </c>
      <c r="B1302" s="36" t="s">
        <v>395</v>
      </c>
      <c r="C1302" s="8" t="s">
        <v>396</v>
      </c>
      <c r="D1302" s="38" t="s">
        <v>38</v>
      </c>
      <c r="E1302" s="8">
        <v>2020</v>
      </c>
      <c r="F1302" s="9">
        <v>2320819</v>
      </c>
      <c r="G1302" s="10">
        <v>8.7371312617161596</v>
      </c>
      <c r="H1302" s="8">
        <v>434</v>
      </c>
      <c r="I1302" s="8">
        <v>190</v>
      </c>
      <c r="J1302" s="8">
        <v>624</v>
      </c>
      <c r="K1302" s="10">
        <v>6.4846416382252601</v>
      </c>
      <c r="L1302" s="11">
        <v>3719.2612179487201</v>
      </c>
      <c r="M1302" s="10">
        <v>2.11531878103473</v>
      </c>
      <c r="N1302" s="8">
        <v>33</v>
      </c>
      <c r="O1302" s="10">
        <v>-25</v>
      </c>
      <c r="P1302" s="8" t="s">
        <v>10</v>
      </c>
      <c r="Q1302" s="8" t="s">
        <v>10</v>
      </c>
      <c r="R1302" s="8" t="s">
        <v>10</v>
      </c>
      <c r="S1302" s="8" t="s">
        <v>10</v>
      </c>
      <c r="T1302" s="8">
        <v>900</v>
      </c>
      <c r="U1302" s="10">
        <v>-10.2691924227318</v>
      </c>
      <c r="V1302" s="8">
        <v>381</v>
      </c>
      <c r="W1302" s="10">
        <v>-4.75</v>
      </c>
      <c r="X1302" s="8">
        <v>64</v>
      </c>
      <c r="Y1302" s="10">
        <v>-22.891566265060199</v>
      </c>
      <c r="Z1302" s="8">
        <v>80</v>
      </c>
      <c r="AA1302" s="10">
        <v>135.29411764705901</v>
      </c>
      <c r="AB1302" s="8">
        <v>375</v>
      </c>
      <c r="AC1302" s="10">
        <v>-22.839506172839499</v>
      </c>
      <c r="AD1302" s="8">
        <v>0</v>
      </c>
      <c r="AE1302" s="10" t="s">
        <v>10</v>
      </c>
    </row>
    <row r="1303" spans="1:31" x14ac:dyDescent="0.2">
      <c r="A1303" s="17" t="s">
        <v>82</v>
      </c>
      <c r="B1303" s="17" t="s">
        <v>393</v>
      </c>
      <c r="C1303" s="4" t="s">
        <v>394</v>
      </c>
      <c r="D1303" s="37" t="s">
        <v>38</v>
      </c>
      <c r="E1303" s="4">
        <v>2015</v>
      </c>
      <c r="F1303" s="5">
        <v>3570229</v>
      </c>
      <c r="G1303" s="6" t="s">
        <v>10</v>
      </c>
      <c r="H1303" s="4">
        <v>1821</v>
      </c>
      <c r="I1303" s="4">
        <v>180</v>
      </c>
      <c r="J1303" s="4">
        <v>2001</v>
      </c>
      <c r="K1303" s="6" t="s">
        <v>10</v>
      </c>
      <c r="L1303" s="7">
        <v>1784.2223888056001</v>
      </c>
      <c r="M1303" s="6" t="s">
        <v>10</v>
      </c>
      <c r="N1303" s="4">
        <v>280</v>
      </c>
      <c r="O1303" s="6" t="s">
        <v>10</v>
      </c>
      <c r="P1303" s="4" t="s">
        <v>10</v>
      </c>
      <c r="Q1303" s="4" t="s">
        <v>10</v>
      </c>
      <c r="R1303" s="4" t="s">
        <v>10</v>
      </c>
      <c r="S1303" s="4" t="s">
        <v>10</v>
      </c>
      <c r="T1303" s="4">
        <v>3252</v>
      </c>
      <c r="U1303" s="6" t="s">
        <v>10</v>
      </c>
      <c r="V1303" s="4">
        <v>830</v>
      </c>
      <c r="W1303" s="6" t="s">
        <v>10</v>
      </c>
      <c r="X1303" s="4">
        <v>721</v>
      </c>
      <c r="Y1303" s="6" t="s">
        <v>10</v>
      </c>
      <c r="Z1303" s="4">
        <v>726</v>
      </c>
      <c r="AA1303" s="6" t="s">
        <v>10</v>
      </c>
      <c r="AB1303" s="4">
        <v>975</v>
      </c>
      <c r="AC1303" s="6" t="s">
        <v>10</v>
      </c>
      <c r="AD1303" s="4">
        <v>0</v>
      </c>
      <c r="AE1303" s="6" t="s">
        <v>10</v>
      </c>
    </row>
    <row r="1304" spans="1:31" x14ac:dyDescent="0.2">
      <c r="A1304" s="36" t="s">
        <v>82</v>
      </c>
      <c r="B1304" s="36" t="s">
        <v>393</v>
      </c>
      <c r="C1304" s="8" t="s">
        <v>394</v>
      </c>
      <c r="D1304" s="38" t="s">
        <v>38</v>
      </c>
      <c r="E1304" s="8">
        <v>2016</v>
      </c>
      <c r="F1304" s="9">
        <v>3659196</v>
      </c>
      <c r="G1304" s="10">
        <v>2.4919129837329699</v>
      </c>
      <c r="H1304" s="8">
        <v>1631</v>
      </c>
      <c r="I1304" s="8">
        <v>187</v>
      </c>
      <c r="J1304" s="8">
        <v>1818</v>
      </c>
      <c r="K1304" s="10">
        <v>-9.1454272863568207</v>
      </c>
      <c r="L1304" s="11">
        <v>2012.7590759075899</v>
      </c>
      <c r="M1304" s="10">
        <v>12.8087557098183</v>
      </c>
      <c r="N1304" s="8">
        <v>191</v>
      </c>
      <c r="O1304" s="10">
        <v>-31.785714285714299</v>
      </c>
      <c r="P1304" s="8" t="s">
        <v>10</v>
      </c>
      <c r="Q1304" s="8" t="s">
        <v>10</v>
      </c>
      <c r="R1304" s="8" t="s">
        <v>10</v>
      </c>
      <c r="S1304" s="8" t="s">
        <v>10</v>
      </c>
      <c r="T1304" s="8">
        <v>3591</v>
      </c>
      <c r="U1304" s="10">
        <v>10.4243542435424</v>
      </c>
      <c r="V1304" s="8">
        <v>935</v>
      </c>
      <c r="W1304" s="10">
        <v>12.6506024096386</v>
      </c>
      <c r="X1304" s="8">
        <v>601</v>
      </c>
      <c r="Y1304" s="10">
        <v>-16.643550624133201</v>
      </c>
      <c r="Z1304" s="8">
        <v>958</v>
      </c>
      <c r="AA1304" s="10">
        <v>31.9559228650138</v>
      </c>
      <c r="AB1304" s="8">
        <v>1097</v>
      </c>
      <c r="AC1304" s="10">
        <v>12.5128205128205</v>
      </c>
      <c r="AD1304" s="8">
        <v>0</v>
      </c>
      <c r="AE1304" s="10" t="s">
        <v>10</v>
      </c>
    </row>
    <row r="1305" spans="1:31" x14ac:dyDescent="0.2">
      <c r="A1305" s="36" t="s">
        <v>82</v>
      </c>
      <c r="B1305" s="36" t="s">
        <v>393</v>
      </c>
      <c r="C1305" s="8" t="s">
        <v>394</v>
      </c>
      <c r="D1305" s="38" t="s">
        <v>38</v>
      </c>
      <c r="E1305" s="8">
        <v>2017</v>
      </c>
      <c r="F1305" s="9">
        <v>3812578</v>
      </c>
      <c r="G1305" s="10">
        <v>4.1916858238804302</v>
      </c>
      <c r="H1305" s="8">
        <v>1261</v>
      </c>
      <c r="I1305" s="8">
        <v>215</v>
      </c>
      <c r="J1305" s="8">
        <v>1476</v>
      </c>
      <c r="K1305" s="10">
        <v>-18.8118811881188</v>
      </c>
      <c r="L1305" s="11">
        <v>2583.0474254742498</v>
      </c>
      <c r="M1305" s="10">
        <v>28.333661807462502</v>
      </c>
      <c r="N1305" s="8">
        <v>147</v>
      </c>
      <c r="O1305" s="10">
        <v>-23.0366492146597</v>
      </c>
      <c r="P1305" s="8" t="s">
        <v>10</v>
      </c>
      <c r="Q1305" s="8" t="s">
        <v>10</v>
      </c>
      <c r="R1305" s="8" t="s">
        <v>10</v>
      </c>
      <c r="S1305" s="8" t="s">
        <v>10</v>
      </c>
      <c r="T1305" s="8">
        <v>3669</v>
      </c>
      <c r="U1305" s="10">
        <v>2.1720969089390301</v>
      </c>
      <c r="V1305" s="8">
        <v>827</v>
      </c>
      <c r="W1305" s="10">
        <v>-11.550802139037399</v>
      </c>
      <c r="X1305" s="8">
        <v>360</v>
      </c>
      <c r="Y1305" s="10">
        <v>-40.099833610648901</v>
      </c>
      <c r="Z1305" s="8">
        <v>1051</v>
      </c>
      <c r="AA1305" s="10">
        <v>9.7077244258872497</v>
      </c>
      <c r="AB1305" s="8">
        <v>1253</v>
      </c>
      <c r="AC1305" s="10">
        <v>14.2206016408386</v>
      </c>
      <c r="AD1305" s="8">
        <v>178</v>
      </c>
      <c r="AE1305" s="10" t="s">
        <v>67</v>
      </c>
    </row>
    <row r="1306" spans="1:31" x14ac:dyDescent="0.2">
      <c r="A1306" s="36" t="s">
        <v>82</v>
      </c>
      <c r="B1306" s="36" t="s">
        <v>393</v>
      </c>
      <c r="C1306" s="8" t="s">
        <v>394</v>
      </c>
      <c r="D1306" s="38" t="s">
        <v>38</v>
      </c>
      <c r="E1306" s="8">
        <v>2018</v>
      </c>
      <c r="F1306" s="9">
        <v>4089204</v>
      </c>
      <c r="G1306" s="10">
        <v>7.2556154916699303</v>
      </c>
      <c r="H1306" s="8">
        <v>1459</v>
      </c>
      <c r="I1306" s="8">
        <v>209</v>
      </c>
      <c r="J1306" s="8">
        <v>1668</v>
      </c>
      <c r="K1306" s="10">
        <v>13.0081300813008</v>
      </c>
      <c r="L1306" s="11">
        <v>2451.56115107914</v>
      </c>
      <c r="M1306" s="10">
        <v>-5.0903546368676</v>
      </c>
      <c r="N1306" s="8">
        <v>217</v>
      </c>
      <c r="O1306" s="10">
        <v>47.619047619047599</v>
      </c>
      <c r="P1306" s="8" t="s">
        <v>10</v>
      </c>
      <c r="Q1306" s="8" t="s">
        <v>10</v>
      </c>
      <c r="R1306" s="8" t="s">
        <v>10</v>
      </c>
      <c r="S1306" s="8" t="s">
        <v>10</v>
      </c>
      <c r="T1306" s="8">
        <v>3625</v>
      </c>
      <c r="U1306" s="10">
        <v>-1.1992368492777301</v>
      </c>
      <c r="V1306" s="8">
        <v>957</v>
      </c>
      <c r="W1306" s="10">
        <v>15.719467956469201</v>
      </c>
      <c r="X1306" s="8">
        <v>375</v>
      </c>
      <c r="Y1306" s="10">
        <v>4.1666666666666696</v>
      </c>
      <c r="Z1306" s="8">
        <v>680</v>
      </c>
      <c r="AA1306" s="10">
        <v>-35.299714557564201</v>
      </c>
      <c r="AB1306" s="8">
        <v>1280</v>
      </c>
      <c r="AC1306" s="10">
        <v>2.1548284118116499</v>
      </c>
      <c r="AD1306" s="8">
        <v>333</v>
      </c>
      <c r="AE1306" s="10">
        <v>87.078651685393297</v>
      </c>
    </row>
    <row r="1307" spans="1:31" x14ac:dyDescent="0.2">
      <c r="A1307" s="36" t="s">
        <v>82</v>
      </c>
      <c r="B1307" s="36" t="s">
        <v>393</v>
      </c>
      <c r="C1307" s="8" t="s">
        <v>394</v>
      </c>
      <c r="D1307" s="38" t="s">
        <v>38</v>
      </c>
      <c r="E1307" s="8">
        <v>2019</v>
      </c>
      <c r="F1307" s="9">
        <v>4771863</v>
      </c>
      <c r="G1307" s="10">
        <v>16.694178133446002</v>
      </c>
      <c r="H1307" s="8">
        <v>1546</v>
      </c>
      <c r="I1307" s="8">
        <v>196</v>
      </c>
      <c r="J1307" s="8">
        <v>1742</v>
      </c>
      <c r="K1307" s="10">
        <v>4.43645083932853</v>
      </c>
      <c r="L1307" s="11">
        <v>2739.3013777267502</v>
      </c>
      <c r="M1307" s="10">
        <v>11.737020164516601</v>
      </c>
      <c r="N1307" s="8">
        <v>247</v>
      </c>
      <c r="O1307" s="10">
        <v>13.824884792626699</v>
      </c>
      <c r="P1307" s="8" t="s">
        <v>10</v>
      </c>
      <c r="Q1307" s="8" t="s">
        <v>10</v>
      </c>
      <c r="R1307" s="8" t="s">
        <v>10</v>
      </c>
      <c r="S1307" s="8" t="s">
        <v>10</v>
      </c>
      <c r="T1307" s="8">
        <v>3568</v>
      </c>
      <c r="U1307" s="10">
        <v>-1.5724137931034401</v>
      </c>
      <c r="V1307" s="8">
        <v>1073</v>
      </c>
      <c r="W1307" s="10">
        <v>12.1212121212121</v>
      </c>
      <c r="X1307" s="8">
        <v>352</v>
      </c>
      <c r="Y1307" s="10">
        <v>-6.1333333333333302</v>
      </c>
      <c r="Z1307" s="8">
        <v>550</v>
      </c>
      <c r="AA1307" s="10">
        <v>-19.117647058823501</v>
      </c>
      <c r="AB1307" s="8">
        <v>1256</v>
      </c>
      <c r="AC1307" s="10">
        <v>-1.875</v>
      </c>
      <c r="AD1307" s="8">
        <v>337</v>
      </c>
      <c r="AE1307" s="10">
        <v>1.2012012012012001</v>
      </c>
    </row>
    <row r="1308" spans="1:31" x14ac:dyDescent="0.2">
      <c r="A1308" s="36" t="s">
        <v>82</v>
      </c>
      <c r="B1308" s="36" t="s">
        <v>393</v>
      </c>
      <c r="C1308" s="8" t="s">
        <v>394</v>
      </c>
      <c r="D1308" s="38" t="s">
        <v>38</v>
      </c>
      <c r="E1308" s="8">
        <v>2020</v>
      </c>
      <c r="F1308" s="9">
        <v>5204330</v>
      </c>
      <c r="G1308" s="10">
        <v>9.0628544868115508</v>
      </c>
      <c r="H1308" s="8">
        <v>1390</v>
      </c>
      <c r="I1308" s="8">
        <v>214</v>
      </c>
      <c r="J1308" s="8">
        <v>1604</v>
      </c>
      <c r="K1308" s="10">
        <v>-7.9219288174512101</v>
      </c>
      <c r="L1308" s="11">
        <v>3244.5947630922701</v>
      </c>
      <c r="M1308" s="10">
        <v>18.446067653382599</v>
      </c>
      <c r="N1308" s="8">
        <v>286</v>
      </c>
      <c r="O1308" s="10">
        <v>15.789473684210501</v>
      </c>
      <c r="P1308" s="8" t="s">
        <v>10</v>
      </c>
      <c r="Q1308" s="8" t="s">
        <v>10</v>
      </c>
      <c r="R1308" s="8" t="s">
        <v>10</v>
      </c>
      <c r="S1308" s="8" t="s">
        <v>10</v>
      </c>
      <c r="T1308" s="8">
        <v>3452</v>
      </c>
      <c r="U1308" s="10">
        <v>-3.2511210762331899</v>
      </c>
      <c r="V1308" s="8">
        <v>971</v>
      </c>
      <c r="W1308" s="10">
        <v>-9.50605778191985</v>
      </c>
      <c r="X1308" s="8">
        <v>352</v>
      </c>
      <c r="Y1308" s="10">
        <v>0</v>
      </c>
      <c r="Z1308" s="8">
        <v>560</v>
      </c>
      <c r="AA1308" s="10">
        <v>1.8181818181818099</v>
      </c>
      <c r="AB1308" s="8">
        <v>1248</v>
      </c>
      <c r="AC1308" s="10">
        <v>-0.63694267515923597</v>
      </c>
      <c r="AD1308" s="8">
        <v>321</v>
      </c>
      <c r="AE1308" s="10">
        <v>-4.7477744807121596</v>
      </c>
    </row>
    <row r="1309" spans="1:31" x14ac:dyDescent="0.2">
      <c r="A1309" s="17" t="s">
        <v>70</v>
      </c>
      <c r="B1309" s="17" t="s">
        <v>391</v>
      </c>
      <c r="C1309" s="4" t="s">
        <v>392</v>
      </c>
      <c r="D1309" s="37" t="s">
        <v>38</v>
      </c>
      <c r="E1309" s="4">
        <v>2015</v>
      </c>
      <c r="F1309" s="5">
        <v>670702</v>
      </c>
      <c r="G1309" s="6" t="s">
        <v>10</v>
      </c>
      <c r="H1309" s="4">
        <v>269</v>
      </c>
      <c r="I1309" s="4">
        <v>121</v>
      </c>
      <c r="J1309" s="4">
        <v>390</v>
      </c>
      <c r="K1309" s="6" t="s">
        <v>10</v>
      </c>
      <c r="L1309" s="7">
        <v>1719.74871794872</v>
      </c>
      <c r="M1309" s="6" t="s">
        <v>10</v>
      </c>
      <c r="N1309" s="4">
        <v>80</v>
      </c>
      <c r="O1309" s="6" t="s">
        <v>10</v>
      </c>
      <c r="P1309" s="4" t="s">
        <v>10</v>
      </c>
      <c r="Q1309" s="4" t="s">
        <v>10</v>
      </c>
      <c r="R1309" s="4" t="s">
        <v>10</v>
      </c>
      <c r="S1309" s="4" t="s">
        <v>10</v>
      </c>
      <c r="T1309" s="4">
        <v>598</v>
      </c>
      <c r="U1309" s="6" t="s">
        <v>10</v>
      </c>
      <c r="V1309" s="4">
        <v>325</v>
      </c>
      <c r="W1309" s="6" t="s">
        <v>10</v>
      </c>
      <c r="X1309" s="4">
        <v>122</v>
      </c>
      <c r="Y1309" s="6" t="s">
        <v>10</v>
      </c>
      <c r="Z1309" s="4">
        <v>2</v>
      </c>
      <c r="AA1309" s="6" t="s">
        <v>10</v>
      </c>
      <c r="AB1309" s="4">
        <v>149</v>
      </c>
      <c r="AC1309" s="6" t="s">
        <v>10</v>
      </c>
      <c r="AD1309" s="4">
        <v>0</v>
      </c>
      <c r="AE1309" s="6" t="s">
        <v>10</v>
      </c>
    </row>
    <row r="1310" spans="1:31" x14ac:dyDescent="0.2">
      <c r="A1310" s="36" t="s">
        <v>70</v>
      </c>
      <c r="B1310" s="36" t="s">
        <v>391</v>
      </c>
      <c r="C1310" s="8" t="s">
        <v>392</v>
      </c>
      <c r="D1310" s="38" t="s">
        <v>38</v>
      </c>
      <c r="E1310" s="8">
        <v>2016</v>
      </c>
      <c r="F1310" s="9">
        <v>668205</v>
      </c>
      <c r="G1310" s="10">
        <v>-0.37229648934996601</v>
      </c>
      <c r="H1310" s="8">
        <v>261</v>
      </c>
      <c r="I1310" s="8">
        <v>128</v>
      </c>
      <c r="J1310" s="8">
        <v>389</v>
      </c>
      <c r="K1310" s="10">
        <v>-0.256410256410255</v>
      </c>
      <c r="L1310" s="11">
        <v>1717.7506426735199</v>
      </c>
      <c r="M1310" s="10">
        <v>-0.11618414099353599</v>
      </c>
      <c r="N1310" s="8">
        <v>81</v>
      </c>
      <c r="O1310" s="10">
        <v>1.25</v>
      </c>
      <c r="P1310" s="8" t="s">
        <v>10</v>
      </c>
      <c r="Q1310" s="8" t="s">
        <v>10</v>
      </c>
      <c r="R1310" s="8" t="s">
        <v>10</v>
      </c>
      <c r="S1310" s="8" t="s">
        <v>10</v>
      </c>
      <c r="T1310" s="8">
        <v>592</v>
      </c>
      <c r="U1310" s="10">
        <v>-1.0033444816053501</v>
      </c>
      <c r="V1310" s="8">
        <v>281</v>
      </c>
      <c r="W1310" s="10">
        <v>-13.538461538461499</v>
      </c>
      <c r="X1310" s="8">
        <v>137</v>
      </c>
      <c r="Y1310" s="10">
        <v>12.2950819672131</v>
      </c>
      <c r="Z1310" s="8">
        <v>12</v>
      </c>
      <c r="AA1310" s="10">
        <v>500</v>
      </c>
      <c r="AB1310" s="8">
        <v>162</v>
      </c>
      <c r="AC1310" s="10">
        <v>8.7248322147650992</v>
      </c>
      <c r="AD1310" s="8">
        <v>0</v>
      </c>
      <c r="AE1310" s="10" t="s">
        <v>10</v>
      </c>
    </row>
    <row r="1311" spans="1:31" x14ac:dyDescent="0.2">
      <c r="A1311" s="36" t="s">
        <v>70</v>
      </c>
      <c r="B1311" s="36" t="s">
        <v>391</v>
      </c>
      <c r="C1311" s="8" t="s">
        <v>392</v>
      </c>
      <c r="D1311" s="38" t="s">
        <v>38</v>
      </c>
      <c r="E1311" s="8">
        <v>2017</v>
      </c>
      <c r="F1311" s="9">
        <v>677710</v>
      </c>
      <c r="G1311" s="10">
        <v>1.4224676558840501</v>
      </c>
      <c r="H1311" s="8">
        <v>235</v>
      </c>
      <c r="I1311" s="8">
        <v>87</v>
      </c>
      <c r="J1311" s="8">
        <v>322</v>
      </c>
      <c r="K1311" s="10">
        <v>-17.223650385604099</v>
      </c>
      <c r="L1311" s="11">
        <v>2104.68944099379</v>
      </c>
      <c r="M1311" s="10">
        <v>22.525900366891001</v>
      </c>
      <c r="N1311" s="8">
        <v>44</v>
      </c>
      <c r="O1311" s="10">
        <v>-45.679012345678998</v>
      </c>
      <c r="P1311" s="8" t="s">
        <v>10</v>
      </c>
      <c r="Q1311" s="8" t="s">
        <v>10</v>
      </c>
      <c r="R1311" s="8" t="s">
        <v>10</v>
      </c>
      <c r="S1311" s="8" t="s">
        <v>10</v>
      </c>
      <c r="T1311" s="8">
        <v>595</v>
      </c>
      <c r="U1311" s="10">
        <v>0.50675675675675402</v>
      </c>
      <c r="V1311" s="8">
        <v>266</v>
      </c>
      <c r="W1311" s="10">
        <v>-5.3380782918149503</v>
      </c>
      <c r="X1311" s="8">
        <v>139</v>
      </c>
      <c r="Y1311" s="10">
        <v>1.4598540145985399</v>
      </c>
      <c r="Z1311" s="8">
        <v>16</v>
      </c>
      <c r="AA1311" s="10">
        <v>33.3333333333333</v>
      </c>
      <c r="AB1311" s="8">
        <v>174</v>
      </c>
      <c r="AC1311" s="10">
        <v>7.4074074074074199</v>
      </c>
      <c r="AD1311" s="8">
        <v>0</v>
      </c>
      <c r="AE1311" s="10" t="s">
        <v>10</v>
      </c>
    </row>
    <row r="1312" spans="1:31" x14ac:dyDescent="0.2">
      <c r="A1312" s="36" t="s">
        <v>70</v>
      </c>
      <c r="B1312" s="36" t="s">
        <v>391</v>
      </c>
      <c r="C1312" s="8" t="s">
        <v>392</v>
      </c>
      <c r="D1312" s="38" t="s">
        <v>38</v>
      </c>
      <c r="E1312" s="8">
        <v>2018</v>
      </c>
      <c r="F1312" s="9">
        <v>653055</v>
      </c>
      <c r="G1312" s="10">
        <v>-3.6379867494946301</v>
      </c>
      <c r="H1312" s="8">
        <v>206</v>
      </c>
      <c r="I1312" s="8">
        <v>127</v>
      </c>
      <c r="J1312" s="8">
        <v>333</v>
      </c>
      <c r="K1312" s="10">
        <v>3.4161490683229698</v>
      </c>
      <c r="L1312" s="11">
        <v>1961.12612612613</v>
      </c>
      <c r="M1312" s="10">
        <v>-6.8211163163281201</v>
      </c>
      <c r="N1312" s="8">
        <v>32</v>
      </c>
      <c r="O1312" s="10">
        <v>-27.272727272727298</v>
      </c>
      <c r="P1312" s="8" t="s">
        <v>10</v>
      </c>
      <c r="Q1312" s="8" t="s">
        <v>10</v>
      </c>
      <c r="R1312" s="8" t="s">
        <v>10</v>
      </c>
      <c r="S1312" s="8" t="s">
        <v>10</v>
      </c>
      <c r="T1312" s="8">
        <v>592</v>
      </c>
      <c r="U1312" s="10">
        <v>-0.50420168067226701</v>
      </c>
      <c r="V1312" s="8">
        <v>262</v>
      </c>
      <c r="W1312" s="10">
        <v>-1.5037593984962401</v>
      </c>
      <c r="X1312" s="8">
        <v>118</v>
      </c>
      <c r="Y1312" s="10">
        <v>-15.1079136690647</v>
      </c>
      <c r="Z1312" s="8">
        <v>6</v>
      </c>
      <c r="AA1312" s="10">
        <v>-62.5</v>
      </c>
      <c r="AB1312" s="8">
        <v>206</v>
      </c>
      <c r="AC1312" s="10">
        <v>18.390804597701099</v>
      </c>
      <c r="AD1312" s="8">
        <v>0</v>
      </c>
      <c r="AE1312" s="10" t="s">
        <v>10</v>
      </c>
    </row>
    <row r="1313" spans="1:31" x14ac:dyDescent="0.2">
      <c r="A1313" s="36" t="s">
        <v>70</v>
      </c>
      <c r="B1313" s="36" t="s">
        <v>391</v>
      </c>
      <c r="C1313" s="8" t="s">
        <v>392</v>
      </c>
      <c r="D1313" s="38" t="s">
        <v>38</v>
      </c>
      <c r="E1313" s="8">
        <v>2019</v>
      </c>
      <c r="F1313" s="9">
        <v>699688</v>
      </c>
      <c r="G1313" s="10">
        <v>7.1407461852370799</v>
      </c>
      <c r="H1313" s="8">
        <v>269</v>
      </c>
      <c r="I1313" s="8">
        <v>162</v>
      </c>
      <c r="J1313" s="8">
        <v>431</v>
      </c>
      <c r="K1313" s="10">
        <v>29.429429429429401</v>
      </c>
      <c r="L1313" s="11">
        <v>1623.4060324826</v>
      </c>
      <c r="M1313" s="10">
        <v>-17.220722784955999</v>
      </c>
      <c r="N1313" s="8">
        <v>49</v>
      </c>
      <c r="O1313" s="10">
        <v>53.125</v>
      </c>
      <c r="P1313" s="8" t="s">
        <v>10</v>
      </c>
      <c r="Q1313" s="8" t="s">
        <v>10</v>
      </c>
      <c r="R1313" s="8" t="s">
        <v>10</v>
      </c>
      <c r="S1313" s="8" t="s">
        <v>10</v>
      </c>
      <c r="T1313" s="8">
        <v>582</v>
      </c>
      <c r="U1313" s="10">
        <v>-1.6891891891891899</v>
      </c>
      <c r="V1313" s="8">
        <v>224</v>
      </c>
      <c r="W1313" s="10">
        <v>-14.503816793893099</v>
      </c>
      <c r="X1313" s="8">
        <v>126</v>
      </c>
      <c r="Y1313" s="10">
        <v>6.7796610169491602</v>
      </c>
      <c r="Z1313" s="8">
        <v>30</v>
      </c>
      <c r="AA1313" s="10">
        <v>400</v>
      </c>
      <c r="AB1313" s="8">
        <v>202</v>
      </c>
      <c r="AC1313" s="10">
        <v>-1.94174757281553</v>
      </c>
      <c r="AD1313" s="8">
        <v>0</v>
      </c>
      <c r="AE1313" s="10" t="s">
        <v>10</v>
      </c>
    </row>
    <row r="1314" spans="1:31" x14ac:dyDescent="0.2">
      <c r="A1314" s="36" t="s">
        <v>70</v>
      </c>
      <c r="B1314" s="36" t="s">
        <v>391</v>
      </c>
      <c r="C1314" s="8" t="s">
        <v>392</v>
      </c>
      <c r="D1314" s="38" t="s">
        <v>38</v>
      </c>
      <c r="E1314" s="8">
        <v>2020</v>
      </c>
      <c r="F1314" s="9">
        <v>730358</v>
      </c>
      <c r="G1314" s="10">
        <v>4.3833823075427798</v>
      </c>
      <c r="H1314" s="8">
        <v>231</v>
      </c>
      <c r="I1314" s="8">
        <v>119</v>
      </c>
      <c r="J1314" s="8">
        <v>350</v>
      </c>
      <c r="K1314" s="10">
        <v>-18.7935034802784</v>
      </c>
      <c r="L1314" s="11">
        <v>2086.73714285714</v>
      </c>
      <c r="M1314" s="10">
        <v>28.540679355859801</v>
      </c>
      <c r="N1314" s="8">
        <v>52</v>
      </c>
      <c r="O1314" s="10">
        <v>6.12244897959184</v>
      </c>
      <c r="P1314" s="8" t="s">
        <v>10</v>
      </c>
      <c r="Q1314" s="8" t="s">
        <v>10</v>
      </c>
      <c r="R1314" s="8" t="s">
        <v>10</v>
      </c>
      <c r="S1314" s="8" t="s">
        <v>10</v>
      </c>
      <c r="T1314" s="8">
        <v>526</v>
      </c>
      <c r="U1314" s="10">
        <v>-9.6219931271477694</v>
      </c>
      <c r="V1314" s="8">
        <v>234</v>
      </c>
      <c r="W1314" s="10">
        <v>4.4642857142857197</v>
      </c>
      <c r="X1314" s="8">
        <v>40</v>
      </c>
      <c r="Y1314" s="10">
        <v>-68.253968253968296</v>
      </c>
      <c r="Z1314" s="8">
        <v>26</v>
      </c>
      <c r="AA1314" s="10">
        <v>-13.3333333333333</v>
      </c>
      <c r="AB1314" s="8">
        <v>210</v>
      </c>
      <c r="AC1314" s="10">
        <v>3.9603960396039599</v>
      </c>
      <c r="AD1314" s="8">
        <v>16</v>
      </c>
      <c r="AE1314" s="10" t="s">
        <v>67</v>
      </c>
    </row>
    <row r="1315" spans="1:31" x14ac:dyDescent="0.2">
      <c r="A1315" s="17" t="s">
        <v>82</v>
      </c>
      <c r="B1315" s="17" t="s">
        <v>389</v>
      </c>
      <c r="C1315" s="4" t="s">
        <v>390</v>
      </c>
      <c r="D1315" s="37" t="s">
        <v>38</v>
      </c>
      <c r="E1315" s="4">
        <v>2015</v>
      </c>
      <c r="F1315" s="5">
        <v>3013496</v>
      </c>
      <c r="G1315" s="6" t="s">
        <v>10</v>
      </c>
      <c r="H1315" s="4">
        <v>756</v>
      </c>
      <c r="I1315" s="4">
        <v>148</v>
      </c>
      <c r="J1315" s="4">
        <v>904</v>
      </c>
      <c r="K1315" s="6" t="s">
        <v>10</v>
      </c>
      <c r="L1315" s="7">
        <v>3333.5132743362801</v>
      </c>
      <c r="M1315" s="6" t="s">
        <v>10</v>
      </c>
      <c r="N1315" s="4">
        <v>90</v>
      </c>
      <c r="O1315" s="6" t="s">
        <v>10</v>
      </c>
      <c r="P1315" s="4" t="s">
        <v>10</v>
      </c>
      <c r="Q1315" s="4" t="s">
        <v>10</v>
      </c>
      <c r="R1315" s="4" t="s">
        <v>10</v>
      </c>
      <c r="S1315" s="4" t="s">
        <v>10</v>
      </c>
      <c r="T1315" s="4">
        <v>1797</v>
      </c>
      <c r="U1315" s="6" t="s">
        <v>10</v>
      </c>
      <c r="V1315" s="4">
        <v>521</v>
      </c>
      <c r="W1315" s="6" t="s">
        <v>10</v>
      </c>
      <c r="X1315" s="4">
        <v>251</v>
      </c>
      <c r="Y1315" s="6" t="s">
        <v>10</v>
      </c>
      <c r="Z1315" s="4">
        <v>50</v>
      </c>
      <c r="AA1315" s="6" t="s">
        <v>10</v>
      </c>
      <c r="AB1315" s="4">
        <v>975</v>
      </c>
      <c r="AC1315" s="6" t="s">
        <v>10</v>
      </c>
      <c r="AD1315" s="4">
        <v>0</v>
      </c>
      <c r="AE1315" s="6" t="s">
        <v>10</v>
      </c>
    </row>
    <row r="1316" spans="1:31" x14ac:dyDescent="0.2">
      <c r="A1316" s="36" t="s">
        <v>82</v>
      </c>
      <c r="B1316" s="36" t="s">
        <v>389</v>
      </c>
      <c r="C1316" s="8" t="s">
        <v>390</v>
      </c>
      <c r="D1316" s="38" t="s">
        <v>38</v>
      </c>
      <c r="E1316" s="8">
        <v>2016</v>
      </c>
      <c r="F1316" s="9">
        <v>3187757</v>
      </c>
      <c r="G1316" s="10">
        <v>5.78268562493529</v>
      </c>
      <c r="H1316" s="8">
        <v>680</v>
      </c>
      <c r="I1316" s="8">
        <v>138</v>
      </c>
      <c r="J1316" s="8">
        <v>818</v>
      </c>
      <c r="K1316" s="10">
        <v>-9.51327433628318</v>
      </c>
      <c r="L1316" s="11">
        <v>3897.0134474327601</v>
      </c>
      <c r="M1316" s="10">
        <v>16.904092671077599</v>
      </c>
      <c r="N1316" s="8">
        <v>149</v>
      </c>
      <c r="O1316" s="10">
        <v>65.5555555555555</v>
      </c>
      <c r="P1316" s="8" t="s">
        <v>10</v>
      </c>
      <c r="Q1316" s="8" t="s">
        <v>10</v>
      </c>
      <c r="R1316" s="8" t="s">
        <v>10</v>
      </c>
      <c r="S1316" s="8" t="s">
        <v>10</v>
      </c>
      <c r="T1316" s="8">
        <v>1938</v>
      </c>
      <c r="U1316" s="10">
        <v>7.8464106844741099</v>
      </c>
      <c r="V1316" s="8">
        <v>557</v>
      </c>
      <c r="W1316" s="10">
        <v>6.9097888675623702</v>
      </c>
      <c r="X1316" s="8">
        <v>196</v>
      </c>
      <c r="Y1316" s="10">
        <v>-21.912350597609599</v>
      </c>
      <c r="Z1316" s="8">
        <v>287</v>
      </c>
      <c r="AA1316" s="10">
        <v>474</v>
      </c>
      <c r="AB1316" s="8">
        <v>898</v>
      </c>
      <c r="AC1316" s="10">
        <v>-7.8974358974358996</v>
      </c>
      <c r="AD1316" s="8">
        <v>0</v>
      </c>
      <c r="AE1316" s="10" t="s">
        <v>10</v>
      </c>
    </row>
    <row r="1317" spans="1:31" x14ac:dyDescent="0.2">
      <c r="A1317" s="36" t="s">
        <v>82</v>
      </c>
      <c r="B1317" s="36" t="s">
        <v>389</v>
      </c>
      <c r="C1317" s="8" t="s">
        <v>390</v>
      </c>
      <c r="D1317" s="38" t="s">
        <v>38</v>
      </c>
      <c r="E1317" s="8">
        <v>2017</v>
      </c>
      <c r="F1317" s="9">
        <v>3352007</v>
      </c>
      <c r="G1317" s="10">
        <v>5.1525257414539496</v>
      </c>
      <c r="H1317" s="8">
        <v>696</v>
      </c>
      <c r="I1317" s="8">
        <v>188</v>
      </c>
      <c r="J1317" s="8">
        <v>884</v>
      </c>
      <c r="K1317" s="10">
        <v>8.0684596577017107</v>
      </c>
      <c r="L1317" s="11">
        <v>3791.8631221719502</v>
      </c>
      <c r="M1317" s="10">
        <v>-2.6982284428627601</v>
      </c>
      <c r="N1317" s="8">
        <v>91</v>
      </c>
      <c r="O1317" s="10">
        <v>-38.9261744966443</v>
      </c>
      <c r="P1317" s="8" t="s">
        <v>10</v>
      </c>
      <c r="Q1317" s="8" t="s">
        <v>10</v>
      </c>
      <c r="R1317" s="8" t="s">
        <v>10</v>
      </c>
      <c r="S1317" s="8" t="s">
        <v>10</v>
      </c>
      <c r="T1317" s="8">
        <v>2287</v>
      </c>
      <c r="U1317" s="10">
        <v>18.008255933952501</v>
      </c>
      <c r="V1317" s="8">
        <v>540</v>
      </c>
      <c r="W1317" s="10">
        <v>-3.05206463195691</v>
      </c>
      <c r="X1317" s="8">
        <v>196</v>
      </c>
      <c r="Y1317" s="10">
        <v>0</v>
      </c>
      <c r="Z1317" s="8">
        <v>405</v>
      </c>
      <c r="AA1317" s="10">
        <v>41.114982578397203</v>
      </c>
      <c r="AB1317" s="8">
        <v>1146</v>
      </c>
      <c r="AC1317" s="10">
        <v>27.6169265033408</v>
      </c>
      <c r="AD1317" s="8">
        <v>0</v>
      </c>
      <c r="AE1317" s="10" t="s">
        <v>10</v>
      </c>
    </row>
    <row r="1318" spans="1:31" x14ac:dyDescent="0.2">
      <c r="A1318" s="36" t="s">
        <v>82</v>
      </c>
      <c r="B1318" s="36" t="s">
        <v>389</v>
      </c>
      <c r="C1318" s="8" t="s">
        <v>390</v>
      </c>
      <c r="D1318" s="38" t="s">
        <v>38</v>
      </c>
      <c r="E1318" s="8">
        <v>2018</v>
      </c>
      <c r="F1318" s="9">
        <v>3451506</v>
      </c>
      <c r="G1318" s="10">
        <v>2.9683410565670001</v>
      </c>
      <c r="H1318" s="8">
        <v>791</v>
      </c>
      <c r="I1318" s="8">
        <v>192</v>
      </c>
      <c r="J1318" s="8">
        <v>983</v>
      </c>
      <c r="K1318" s="10">
        <v>11.1990950226244</v>
      </c>
      <c r="L1318" s="11">
        <v>3511.19633774161</v>
      </c>
      <c r="M1318" s="10">
        <v>-7.4018174018258103</v>
      </c>
      <c r="N1318" s="8">
        <v>121</v>
      </c>
      <c r="O1318" s="10">
        <v>32.967032967032999</v>
      </c>
      <c r="P1318" s="8" t="s">
        <v>10</v>
      </c>
      <c r="Q1318" s="8" t="s">
        <v>10</v>
      </c>
      <c r="R1318" s="8" t="s">
        <v>10</v>
      </c>
      <c r="S1318" s="8" t="s">
        <v>10</v>
      </c>
      <c r="T1318" s="8">
        <v>2012</v>
      </c>
      <c r="U1318" s="10">
        <v>-12.024486226497601</v>
      </c>
      <c r="V1318" s="8">
        <v>518</v>
      </c>
      <c r="W1318" s="10">
        <v>-4.07407407407407</v>
      </c>
      <c r="X1318" s="8">
        <v>215</v>
      </c>
      <c r="Y1318" s="10">
        <v>9.6938775510203996</v>
      </c>
      <c r="Z1318" s="8">
        <v>338</v>
      </c>
      <c r="AA1318" s="10">
        <v>-16.543209876543202</v>
      </c>
      <c r="AB1318" s="8">
        <v>941</v>
      </c>
      <c r="AC1318" s="10">
        <v>-17.888307155322899</v>
      </c>
      <c r="AD1318" s="8">
        <v>0</v>
      </c>
      <c r="AE1318" s="10" t="s">
        <v>10</v>
      </c>
    </row>
    <row r="1319" spans="1:31" x14ac:dyDescent="0.2">
      <c r="A1319" s="36" t="s">
        <v>82</v>
      </c>
      <c r="B1319" s="36" t="s">
        <v>389</v>
      </c>
      <c r="C1319" s="8" t="s">
        <v>390</v>
      </c>
      <c r="D1319" s="38" t="s">
        <v>38</v>
      </c>
      <c r="E1319" s="8">
        <v>2019</v>
      </c>
      <c r="F1319" s="9">
        <v>3436755</v>
      </c>
      <c r="G1319" s="10">
        <v>-0.42737865731654601</v>
      </c>
      <c r="H1319" s="8">
        <v>734</v>
      </c>
      <c r="I1319" s="8">
        <v>236</v>
      </c>
      <c r="J1319" s="8">
        <v>970</v>
      </c>
      <c r="K1319" s="10">
        <v>-1.32248219735503</v>
      </c>
      <c r="L1319" s="11">
        <v>3543.0463917525799</v>
      </c>
      <c r="M1319" s="10">
        <v>0.90709977304930201</v>
      </c>
      <c r="N1319" s="8">
        <v>126</v>
      </c>
      <c r="O1319" s="10">
        <v>4.1322314049586897</v>
      </c>
      <c r="P1319" s="8" t="s">
        <v>10</v>
      </c>
      <c r="Q1319" s="8" t="s">
        <v>10</v>
      </c>
      <c r="R1319" s="8" t="s">
        <v>10</v>
      </c>
      <c r="S1319" s="8" t="s">
        <v>10</v>
      </c>
      <c r="T1319" s="8">
        <v>1593</v>
      </c>
      <c r="U1319" s="10">
        <v>-20.8250497017893</v>
      </c>
      <c r="V1319" s="8">
        <v>500</v>
      </c>
      <c r="W1319" s="10">
        <v>-3.4749034749034799</v>
      </c>
      <c r="X1319" s="8">
        <v>243</v>
      </c>
      <c r="Y1319" s="10">
        <v>13.023255813953501</v>
      </c>
      <c r="Z1319" s="8">
        <v>333</v>
      </c>
      <c r="AA1319" s="10">
        <v>-1.4792899408283999</v>
      </c>
      <c r="AB1319" s="8">
        <v>517</v>
      </c>
      <c r="AC1319" s="10">
        <v>-45.058448459086101</v>
      </c>
      <c r="AD1319" s="8">
        <v>0</v>
      </c>
      <c r="AE1319" s="10" t="s">
        <v>10</v>
      </c>
    </row>
    <row r="1320" spans="1:31" x14ac:dyDescent="0.2">
      <c r="A1320" s="36" t="s">
        <v>82</v>
      </c>
      <c r="B1320" s="36" t="s">
        <v>389</v>
      </c>
      <c r="C1320" s="8" t="s">
        <v>390</v>
      </c>
      <c r="D1320" s="38" t="s">
        <v>38</v>
      </c>
      <c r="E1320" s="8">
        <v>2020</v>
      </c>
      <c r="F1320" s="9">
        <v>3709738</v>
      </c>
      <c r="G1320" s="10">
        <v>7.9430451108676703</v>
      </c>
      <c r="H1320" s="8">
        <v>742</v>
      </c>
      <c r="I1320" s="8">
        <v>232</v>
      </c>
      <c r="J1320" s="8">
        <v>974</v>
      </c>
      <c r="K1320" s="10">
        <v>0.41237113402061698</v>
      </c>
      <c r="L1320" s="11">
        <v>3808.7659137577002</v>
      </c>
      <c r="M1320" s="10">
        <v>7.4997471843343302</v>
      </c>
      <c r="N1320" s="8">
        <v>103</v>
      </c>
      <c r="O1320" s="10">
        <v>-18.253968253968299</v>
      </c>
      <c r="P1320" s="8" t="s">
        <v>10</v>
      </c>
      <c r="Q1320" s="8" t="s">
        <v>10</v>
      </c>
      <c r="R1320" s="8" t="s">
        <v>10</v>
      </c>
      <c r="S1320" s="8" t="s">
        <v>10</v>
      </c>
      <c r="T1320" s="8">
        <v>1532</v>
      </c>
      <c r="U1320" s="10">
        <v>-3.8292529817953498</v>
      </c>
      <c r="V1320" s="8">
        <v>509</v>
      </c>
      <c r="W1320" s="10">
        <v>1.8</v>
      </c>
      <c r="X1320" s="8">
        <v>239</v>
      </c>
      <c r="Y1320" s="10">
        <v>-1.6460905349794299</v>
      </c>
      <c r="Z1320" s="8">
        <v>219</v>
      </c>
      <c r="AA1320" s="10">
        <v>-34.234234234234201</v>
      </c>
      <c r="AB1320" s="8">
        <v>565</v>
      </c>
      <c r="AC1320" s="10">
        <v>9.2843326885880195</v>
      </c>
      <c r="AD1320" s="8">
        <v>0</v>
      </c>
      <c r="AE1320" s="10" t="s">
        <v>10</v>
      </c>
    </row>
    <row r="1321" spans="1:31" x14ac:dyDescent="0.2">
      <c r="A1321" s="36" t="s">
        <v>70</v>
      </c>
      <c r="B1321" s="36" t="s">
        <v>387</v>
      </c>
      <c r="C1321" s="8" t="s">
        <v>388</v>
      </c>
      <c r="D1321" s="38" t="s">
        <v>38</v>
      </c>
      <c r="E1321" s="8">
        <v>2016</v>
      </c>
      <c r="F1321" s="9">
        <v>835476</v>
      </c>
      <c r="G1321" s="10">
        <v>-77.478840823799402</v>
      </c>
      <c r="H1321" s="8">
        <v>243</v>
      </c>
      <c r="I1321" s="8">
        <v>85</v>
      </c>
      <c r="J1321" s="8">
        <v>328</v>
      </c>
      <c r="K1321" s="10">
        <v>-66.324435318275107</v>
      </c>
      <c r="L1321" s="11">
        <v>2547.1829268292699</v>
      </c>
      <c r="M1321" s="10">
        <v>-33.123143177989697</v>
      </c>
      <c r="N1321" s="8">
        <v>36</v>
      </c>
      <c r="O1321" s="10">
        <v>-65.048543689320397</v>
      </c>
      <c r="P1321" s="8" t="s">
        <v>10</v>
      </c>
      <c r="Q1321" s="8" t="s">
        <v>10</v>
      </c>
      <c r="R1321" s="8" t="s">
        <v>10</v>
      </c>
      <c r="S1321" s="8" t="s">
        <v>10</v>
      </c>
      <c r="T1321" s="8">
        <v>476</v>
      </c>
      <c r="U1321" s="10">
        <v>-68.929503916449093</v>
      </c>
      <c r="V1321" s="8">
        <v>239</v>
      </c>
      <c r="W1321" s="10">
        <v>-53.045186640471499</v>
      </c>
      <c r="X1321" s="8">
        <v>71</v>
      </c>
      <c r="Y1321" s="10">
        <v>-70.292887029288707</v>
      </c>
      <c r="Z1321" s="8">
        <v>47</v>
      </c>
      <c r="AA1321" s="10">
        <v>-78.538812785388103</v>
      </c>
      <c r="AB1321" s="8">
        <v>119</v>
      </c>
      <c r="AC1321" s="10">
        <v>-78.938053097345104</v>
      </c>
      <c r="AD1321" s="8">
        <v>0</v>
      </c>
      <c r="AE1321" s="10" t="s">
        <v>10</v>
      </c>
    </row>
    <row r="1322" spans="1:31" x14ac:dyDescent="0.2">
      <c r="A1322" s="36" t="s">
        <v>70</v>
      </c>
      <c r="B1322" s="36" t="s">
        <v>387</v>
      </c>
      <c r="C1322" s="8" t="s">
        <v>388</v>
      </c>
      <c r="D1322" s="38" t="s">
        <v>38</v>
      </c>
      <c r="E1322" s="8">
        <v>2017</v>
      </c>
      <c r="F1322" s="9">
        <v>803103</v>
      </c>
      <c r="G1322" s="10">
        <v>-3.8747971216408401</v>
      </c>
      <c r="H1322" s="8">
        <v>171</v>
      </c>
      <c r="I1322" s="8">
        <v>78</v>
      </c>
      <c r="J1322" s="8">
        <v>249</v>
      </c>
      <c r="K1322" s="10">
        <v>-24.085365853658502</v>
      </c>
      <c r="L1322" s="11">
        <v>3225.3132530120502</v>
      </c>
      <c r="M1322" s="10">
        <v>26.622757205228201</v>
      </c>
      <c r="N1322" s="8">
        <v>25</v>
      </c>
      <c r="O1322" s="10">
        <v>-30.5555555555556</v>
      </c>
      <c r="P1322" s="8" t="s">
        <v>10</v>
      </c>
      <c r="Q1322" s="8" t="s">
        <v>10</v>
      </c>
      <c r="R1322" s="8" t="s">
        <v>10</v>
      </c>
      <c r="S1322" s="8" t="s">
        <v>10</v>
      </c>
      <c r="T1322" s="8">
        <v>344</v>
      </c>
      <c r="U1322" s="10">
        <v>-27.731092436974802</v>
      </c>
      <c r="V1322" s="8">
        <v>135</v>
      </c>
      <c r="W1322" s="10">
        <v>-43.514644351464398</v>
      </c>
      <c r="X1322" s="8">
        <v>67</v>
      </c>
      <c r="Y1322" s="10">
        <v>-5.6338028169014098</v>
      </c>
      <c r="Z1322" s="8">
        <v>24</v>
      </c>
      <c r="AA1322" s="10">
        <v>-48.936170212766001</v>
      </c>
      <c r="AB1322" s="8">
        <v>118</v>
      </c>
      <c r="AC1322" s="10">
        <v>-0.84033613445377897</v>
      </c>
      <c r="AD1322" s="8">
        <v>0</v>
      </c>
      <c r="AE1322" s="10" t="s">
        <v>10</v>
      </c>
    </row>
    <row r="1323" spans="1:31" x14ac:dyDescent="0.2">
      <c r="A1323" s="36" t="s">
        <v>70</v>
      </c>
      <c r="B1323" s="36" t="s">
        <v>387</v>
      </c>
      <c r="C1323" s="8" t="s">
        <v>388</v>
      </c>
      <c r="D1323" s="38" t="s">
        <v>38</v>
      </c>
      <c r="E1323" s="8">
        <v>2018</v>
      </c>
      <c r="F1323" s="9">
        <v>792300</v>
      </c>
      <c r="G1323" s="10">
        <v>-1.34515747046144</v>
      </c>
      <c r="H1323" s="8">
        <v>205</v>
      </c>
      <c r="I1323" s="8">
        <v>126</v>
      </c>
      <c r="J1323" s="8">
        <v>331</v>
      </c>
      <c r="K1323" s="10">
        <v>32.931726907630498</v>
      </c>
      <c r="L1323" s="11">
        <v>2393.65558912387</v>
      </c>
      <c r="M1323" s="10">
        <v>-25.785329940014801</v>
      </c>
      <c r="N1323" s="8">
        <v>79</v>
      </c>
      <c r="O1323" s="10">
        <v>216</v>
      </c>
      <c r="P1323" s="8" t="s">
        <v>10</v>
      </c>
      <c r="Q1323" s="8" t="s">
        <v>10</v>
      </c>
      <c r="R1323" s="8" t="s">
        <v>10</v>
      </c>
      <c r="S1323" s="8" t="s">
        <v>10</v>
      </c>
      <c r="T1323" s="8">
        <v>459</v>
      </c>
      <c r="U1323" s="10">
        <v>33.430232558139501</v>
      </c>
      <c r="V1323" s="8">
        <v>214</v>
      </c>
      <c r="W1323" s="10">
        <v>58.518518518518498</v>
      </c>
      <c r="X1323" s="8">
        <v>65</v>
      </c>
      <c r="Y1323" s="10">
        <v>-2.98507462686567</v>
      </c>
      <c r="Z1323" s="8">
        <v>29</v>
      </c>
      <c r="AA1323" s="10">
        <v>20.8333333333333</v>
      </c>
      <c r="AB1323" s="8">
        <v>151</v>
      </c>
      <c r="AC1323" s="10">
        <v>27.966101694915199</v>
      </c>
      <c r="AD1323" s="8">
        <v>0</v>
      </c>
      <c r="AE1323" s="10" t="s">
        <v>10</v>
      </c>
    </row>
    <row r="1324" spans="1:31" x14ac:dyDescent="0.2">
      <c r="A1324" s="36" t="s">
        <v>70</v>
      </c>
      <c r="B1324" s="36" t="s">
        <v>387</v>
      </c>
      <c r="C1324" s="8" t="s">
        <v>388</v>
      </c>
      <c r="D1324" s="38" t="s">
        <v>38</v>
      </c>
      <c r="E1324" s="8">
        <v>2019</v>
      </c>
      <c r="F1324" s="9">
        <v>788859</v>
      </c>
      <c r="G1324" s="10">
        <v>-0.43430518742900698</v>
      </c>
      <c r="H1324" s="8">
        <v>252</v>
      </c>
      <c r="I1324" s="8">
        <v>72</v>
      </c>
      <c r="J1324" s="8">
        <v>324</v>
      </c>
      <c r="K1324" s="10">
        <v>-2.1148036253776499</v>
      </c>
      <c r="L1324" s="11">
        <v>2434.75</v>
      </c>
      <c r="M1324" s="10">
        <v>1.7168055029660501</v>
      </c>
      <c r="N1324" s="8">
        <v>60</v>
      </c>
      <c r="O1324" s="10">
        <v>-24.050632911392398</v>
      </c>
      <c r="P1324" s="8" t="s">
        <v>10</v>
      </c>
      <c r="Q1324" s="8" t="s">
        <v>10</v>
      </c>
      <c r="R1324" s="8" t="s">
        <v>10</v>
      </c>
      <c r="S1324" s="8" t="s">
        <v>10</v>
      </c>
      <c r="T1324" s="8">
        <v>521</v>
      </c>
      <c r="U1324" s="10">
        <v>13.5076252723312</v>
      </c>
      <c r="V1324" s="8">
        <v>225</v>
      </c>
      <c r="W1324" s="10">
        <v>5.1401869158878499</v>
      </c>
      <c r="X1324" s="8">
        <v>53</v>
      </c>
      <c r="Y1324" s="10">
        <v>-18.461538461538499</v>
      </c>
      <c r="Z1324" s="8">
        <v>99</v>
      </c>
      <c r="AA1324" s="10">
        <v>241.37931034482801</v>
      </c>
      <c r="AB1324" s="8">
        <v>144</v>
      </c>
      <c r="AC1324" s="10">
        <v>-4.6357615894039697</v>
      </c>
      <c r="AD1324" s="8">
        <v>0</v>
      </c>
      <c r="AE1324" s="10" t="s">
        <v>10</v>
      </c>
    </row>
    <row r="1325" spans="1:31" x14ac:dyDescent="0.2">
      <c r="A1325" s="36" t="s">
        <v>70</v>
      </c>
      <c r="B1325" s="36" t="s">
        <v>387</v>
      </c>
      <c r="C1325" s="8" t="s">
        <v>388</v>
      </c>
      <c r="D1325" s="38" t="s">
        <v>38</v>
      </c>
      <c r="E1325" s="8">
        <v>2020</v>
      </c>
      <c r="F1325" s="9">
        <v>852066</v>
      </c>
      <c r="G1325" s="10">
        <v>8.0124585001882593</v>
      </c>
      <c r="H1325" s="8">
        <v>140</v>
      </c>
      <c r="I1325" s="8">
        <v>185</v>
      </c>
      <c r="J1325" s="8">
        <v>325</v>
      </c>
      <c r="K1325" s="10">
        <v>0.30864197530864301</v>
      </c>
      <c r="L1325" s="11">
        <v>2621.7415384615401</v>
      </c>
      <c r="M1325" s="10">
        <v>7.6801124740338196</v>
      </c>
      <c r="N1325" s="8">
        <v>78</v>
      </c>
      <c r="O1325" s="10">
        <v>30</v>
      </c>
      <c r="P1325" s="8" t="s">
        <v>10</v>
      </c>
      <c r="Q1325" s="8" t="s">
        <v>10</v>
      </c>
      <c r="R1325" s="8" t="s">
        <v>10</v>
      </c>
      <c r="S1325" s="8" t="s">
        <v>10</v>
      </c>
      <c r="T1325" s="8">
        <v>385</v>
      </c>
      <c r="U1325" s="10">
        <v>-26.1036468330134</v>
      </c>
      <c r="V1325" s="8">
        <v>205</v>
      </c>
      <c r="W1325" s="10">
        <v>-8.8888888888888893</v>
      </c>
      <c r="X1325" s="8">
        <v>24</v>
      </c>
      <c r="Y1325" s="10">
        <v>-54.716981132075503</v>
      </c>
      <c r="Z1325" s="8">
        <v>16</v>
      </c>
      <c r="AA1325" s="10">
        <v>-83.838383838383805</v>
      </c>
      <c r="AB1325" s="8">
        <v>140</v>
      </c>
      <c r="AC1325" s="10">
        <v>-2.7777777777777799</v>
      </c>
      <c r="AD1325" s="8">
        <v>0</v>
      </c>
      <c r="AE1325" s="10" t="s">
        <v>10</v>
      </c>
    </row>
    <row r="1326" spans="1:31" x14ac:dyDescent="0.2">
      <c r="A1326" s="17" t="s">
        <v>77</v>
      </c>
      <c r="B1326" s="17" t="s">
        <v>385</v>
      </c>
      <c r="C1326" s="4" t="s">
        <v>386</v>
      </c>
      <c r="D1326" s="37" t="s">
        <v>38</v>
      </c>
      <c r="E1326" s="4">
        <v>2015</v>
      </c>
      <c r="F1326" s="5">
        <v>698580</v>
      </c>
      <c r="G1326" s="6" t="s">
        <v>10</v>
      </c>
      <c r="H1326" s="4">
        <v>227</v>
      </c>
      <c r="I1326" s="4">
        <v>366</v>
      </c>
      <c r="J1326" s="4">
        <v>593</v>
      </c>
      <c r="K1326" s="6" t="s">
        <v>10</v>
      </c>
      <c r="L1326" s="7">
        <v>1178.0438448566599</v>
      </c>
      <c r="M1326" s="6" t="s">
        <v>10</v>
      </c>
      <c r="N1326" s="4">
        <v>131</v>
      </c>
      <c r="O1326" s="6" t="s">
        <v>10</v>
      </c>
      <c r="P1326" s="4" t="s">
        <v>10</v>
      </c>
      <c r="Q1326" s="4" t="s">
        <v>10</v>
      </c>
      <c r="R1326" s="4" t="s">
        <v>10</v>
      </c>
      <c r="S1326" s="4" t="s">
        <v>10</v>
      </c>
      <c r="T1326" s="4">
        <v>612</v>
      </c>
      <c r="U1326" s="6" t="s">
        <v>10</v>
      </c>
      <c r="V1326" s="4">
        <v>75</v>
      </c>
      <c r="W1326" s="6" t="s">
        <v>10</v>
      </c>
      <c r="X1326" s="4">
        <v>207</v>
      </c>
      <c r="Y1326" s="6" t="s">
        <v>10</v>
      </c>
      <c r="Z1326" s="4">
        <v>34</v>
      </c>
      <c r="AA1326" s="6" t="s">
        <v>10</v>
      </c>
      <c r="AB1326" s="4">
        <v>296</v>
      </c>
      <c r="AC1326" s="6" t="s">
        <v>10</v>
      </c>
      <c r="AD1326" s="4">
        <v>0</v>
      </c>
      <c r="AE1326" s="6" t="s">
        <v>10</v>
      </c>
    </row>
    <row r="1327" spans="1:31" x14ac:dyDescent="0.2">
      <c r="A1327" s="36" t="s">
        <v>77</v>
      </c>
      <c r="B1327" s="36" t="s">
        <v>385</v>
      </c>
      <c r="C1327" s="8" t="s">
        <v>386</v>
      </c>
      <c r="D1327" s="38" t="s">
        <v>38</v>
      </c>
      <c r="E1327" s="8">
        <v>2016</v>
      </c>
      <c r="F1327" s="9">
        <v>698580</v>
      </c>
      <c r="G1327" s="10">
        <v>0</v>
      </c>
      <c r="H1327" s="8">
        <v>224</v>
      </c>
      <c r="I1327" s="8">
        <v>291</v>
      </c>
      <c r="J1327" s="8">
        <v>515</v>
      </c>
      <c r="K1327" s="10">
        <v>-13.1534569983137</v>
      </c>
      <c r="L1327" s="11">
        <v>1356.4660194174801</v>
      </c>
      <c r="M1327" s="10">
        <v>15.145631067961199</v>
      </c>
      <c r="N1327" s="8">
        <v>80</v>
      </c>
      <c r="O1327" s="10">
        <v>-38.931297709923697</v>
      </c>
      <c r="P1327" s="8" t="s">
        <v>10</v>
      </c>
      <c r="Q1327" s="8" t="s">
        <v>10</v>
      </c>
      <c r="R1327" s="8" t="s">
        <v>10</v>
      </c>
      <c r="S1327" s="8" t="s">
        <v>10</v>
      </c>
      <c r="T1327" s="8">
        <v>633</v>
      </c>
      <c r="U1327" s="10">
        <v>3.4313725490196201</v>
      </c>
      <c r="V1327" s="8">
        <v>91</v>
      </c>
      <c r="W1327" s="10">
        <v>21.3333333333333</v>
      </c>
      <c r="X1327" s="8">
        <v>157</v>
      </c>
      <c r="Y1327" s="10">
        <v>-24.154589371980698</v>
      </c>
      <c r="Z1327" s="8">
        <v>31</v>
      </c>
      <c r="AA1327" s="10">
        <v>-8.8235294117647101</v>
      </c>
      <c r="AB1327" s="8">
        <v>354</v>
      </c>
      <c r="AC1327" s="10">
        <v>19.5945945945946</v>
      </c>
      <c r="AD1327" s="8">
        <v>0</v>
      </c>
      <c r="AE1327" s="10" t="s">
        <v>10</v>
      </c>
    </row>
    <row r="1328" spans="1:31" x14ac:dyDescent="0.2">
      <c r="A1328" s="36" t="s">
        <v>77</v>
      </c>
      <c r="B1328" s="36" t="s">
        <v>385</v>
      </c>
      <c r="C1328" s="8" t="s">
        <v>386</v>
      </c>
      <c r="D1328" s="38" t="s">
        <v>38</v>
      </c>
      <c r="E1328" s="8">
        <v>2017</v>
      </c>
      <c r="F1328" s="9">
        <v>703508</v>
      </c>
      <c r="G1328" s="10">
        <v>0.70543101720632595</v>
      </c>
      <c r="H1328" s="8">
        <v>189</v>
      </c>
      <c r="I1328" s="8">
        <v>253</v>
      </c>
      <c r="J1328" s="8">
        <v>442</v>
      </c>
      <c r="K1328" s="10">
        <v>-14.174757281553401</v>
      </c>
      <c r="L1328" s="11">
        <v>1591.64705882353</v>
      </c>
      <c r="M1328" s="10">
        <v>17.337775958962101</v>
      </c>
      <c r="N1328" s="8">
        <v>136</v>
      </c>
      <c r="O1328" s="10">
        <v>70</v>
      </c>
      <c r="P1328" s="8" t="s">
        <v>10</v>
      </c>
      <c r="Q1328" s="8" t="s">
        <v>10</v>
      </c>
      <c r="R1328" s="8" t="s">
        <v>10</v>
      </c>
      <c r="S1328" s="8" t="s">
        <v>10</v>
      </c>
      <c r="T1328" s="8">
        <v>417</v>
      </c>
      <c r="U1328" s="10">
        <v>-34.123222748815202</v>
      </c>
      <c r="V1328" s="8">
        <v>38</v>
      </c>
      <c r="W1328" s="10">
        <v>-58.241758241758198</v>
      </c>
      <c r="X1328" s="8">
        <v>147</v>
      </c>
      <c r="Y1328" s="10">
        <v>-6.3694267515923597</v>
      </c>
      <c r="Z1328" s="8">
        <v>34</v>
      </c>
      <c r="AA1328" s="10">
        <v>9.6774193548386993</v>
      </c>
      <c r="AB1328" s="8">
        <v>198</v>
      </c>
      <c r="AC1328" s="10">
        <v>-44.067796610169502</v>
      </c>
      <c r="AD1328" s="8">
        <v>0</v>
      </c>
      <c r="AE1328" s="10" t="s">
        <v>10</v>
      </c>
    </row>
    <row r="1329" spans="1:31" x14ac:dyDescent="0.2">
      <c r="A1329" s="36" t="s">
        <v>77</v>
      </c>
      <c r="B1329" s="36" t="s">
        <v>385</v>
      </c>
      <c r="C1329" s="8" t="s">
        <v>386</v>
      </c>
      <c r="D1329" s="38" t="s">
        <v>38</v>
      </c>
      <c r="E1329" s="8">
        <v>2018</v>
      </c>
      <c r="F1329" s="9">
        <v>668641</v>
      </c>
      <c r="G1329" s="10">
        <v>-4.9561625454152702</v>
      </c>
      <c r="H1329" s="8">
        <v>147</v>
      </c>
      <c r="I1329" s="8">
        <v>225</v>
      </c>
      <c r="J1329" s="8">
        <v>372</v>
      </c>
      <c r="K1329" s="10">
        <v>-15.8371040723982</v>
      </c>
      <c r="L1329" s="11">
        <v>1797.42204301075</v>
      </c>
      <c r="M1329" s="10">
        <v>12.9284305239958</v>
      </c>
      <c r="N1329" s="8">
        <v>67</v>
      </c>
      <c r="O1329" s="10">
        <v>-50.735294117647101</v>
      </c>
      <c r="P1329" s="8" t="s">
        <v>10</v>
      </c>
      <c r="Q1329" s="8" t="s">
        <v>10</v>
      </c>
      <c r="R1329" s="8" t="s">
        <v>10</v>
      </c>
      <c r="S1329" s="8" t="s">
        <v>10</v>
      </c>
      <c r="T1329" s="8">
        <v>387</v>
      </c>
      <c r="U1329" s="10">
        <v>-7.19424460431655</v>
      </c>
      <c r="V1329" s="8">
        <v>84</v>
      </c>
      <c r="W1329" s="10">
        <v>121.052631578947</v>
      </c>
      <c r="X1329" s="8">
        <v>91</v>
      </c>
      <c r="Y1329" s="10">
        <v>-38.095238095238102</v>
      </c>
      <c r="Z1329" s="8">
        <v>37</v>
      </c>
      <c r="AA1329" s="10">
        <v>8.8235294117646994</v>
      </c>
      <c r="AB1329" s="8">
        <v>175</v>
      </c>
      <c r="AC1329" s="10">
        <v>-11.6161616161616</v>
      </c>
      <c r="AD1329" s="8">
        <v>0</v>
      </c>
      <c r="AE1329" s="10" t="s">
        <v>10</v>
      </c>
    </row>
    <row r="1330" spans="1:31" x14ac:dyDescent="0.2">
      <c r="A1330" s="36" t="s">
        <v>77</v>
      </c>
      <c r="B1330" s="36" t="s">
        <v>385</v>
      </c>
      <c r="C1330" s="8" t="s">
        <v>386</v>
      </c>
      <c r="D1330" s="38" t="s">
        <v>38</v>
      </c>
      <c r="E1330" s="8">
        <v>2019</v>
      </c>
      <c r="F1330" s="9">
        <v>731891</v>
      </c>
      <c r="G1330" s="10">
        <v>9.4594857330016993</v>
      </c>
      <c r="H1330" s="8">
        <v>103</v>
      </c>
      <c r="I1330" s="8">
        <v>226</v>
      </c>
      <c r="J1330" s="8">
        <v>329</v>
      </c>
      <c r="K1330" s="10">
        <v>-11.559139784946201</v>
      </c>
      <c r="L1330" s="11">
        <v>2224.5927051671702</v>
      </c>
      <c r="M1330" s="10">
        <v>23.765740707223799</v>
      </c>
      <c r="N1330" s="8">
        <v>122</v>
      </c>
      <c r="O1330" s="10">
        <v>82.089552238805993</v>
      </c>
      <c r="P1330" s="8" t="s">
        <v>10</v>
      </c>
      <c r="Q1330" s="8" t="s">
        <v>10</v>
      </c>
      <c r="R1330" s="8" t="s">
        <v>10</v>
      </c>
      <c r="S1330" s="8" t="s">
        <v>10</v>
      </c>
      <c r="T1330" s="8">
        <v>260</v>
      </c>
      <c r="U1330" s="10">
        <v>-32.8165374677003</v>
      </c>
      <c r="V1330" s="8">
        <v>30</v>
      </c>
      <c r="W1330" s="10">
        <v>-64.285714285714306</v>
      </c>
      <c r="X1330" s="8">
        <v>75</v>
      </c>
      <c r="Y1330" s="10">
        <v>-17.582417582417602</v>
      </c>
      <c r="Z1330" s="8">
        <v>0</v>
      </c>
      <c r="AA1330" s="10">
        <v>-100</v>
      </c>
      <c r="AB1330" s="8">
        <v>155</v>
      </c>
      <c r="AC1330" s="10">
        <v>-11.4285714285714</v>
      </c>
      <c r="AD1330" s="8">
        <v>0</v>
      </c>
      <c r="AE1330" s="10" t="s">
        <v>10</v>
      </c>
    </row>
    <row r="1331" spans="1:31" x14ac:dyDescent="0.2">
      <c r="A1331" s="36" t="s">
        <v>77</v>
      </c>
      <c r="B1331" s="36" t="s">
        <v>385</v>
      </c>
      <c r="C1331" s="8" t="s">
        <v>386</v>
      </c>
      <c r="D1331" s="38" t="s">
        <v>38</v>
      </c>
      <c r="E1331" s="8">
        <v>2020</v>
      </c>
      <c r="F1331" s="9">
        <v>740007</v>
      </c>
      <c r="G1331" s="10">
        <v>1.1089082937213199</v>
      </c>
      <c r="H1331" s="8">
        <v>132</v>
      </c>
      <c r="I1331" s="8">
        <v>165</v>
      </c>
      <c r="J1331" s="8">
        <v>297</v>
      </c>
      <c r="K1331" s="10">
        <v>-9.7264437689969601</v>
      </c>
      <c r="L1331" s="11">
        <v>2491.6060606060601</v>
      </c>
      <c r="M1331" s="10">
        <v>12.002797402809099</v>
      </c>
      <c r="N1331" s="8">
        <v>40</v>
      </c>
      <c r="O1331" s="10">
        <v>-67.213114754098399</v>
      </c>
      <c r="P1331" s="8" t="s">
        <v>10</v>
      </c>
      <c r="Q1331" s="8" t="s">
        <v>10</v>
      </c>
      <c r="R1331" s="8" t="s">
        <v>10</v>
      </c>
      <c r="S1331" s="8" t="s">
        <v>10</v>
      </c>
      <c r="T1331" s="8">
        <v>384</v>
      </c>
      <c r="U1331" s="10">
        <v>47.692307692307701</v>
      </c>
      <c r="V1331" s="8">
        <v>38</v>
      </c>
      <c r="W1331" s="10">
        <v>26.6666666666667</v>
      </c>
      <c r="X1331" s="8">
        <v>94</v>
      </c>
      <c r="Y1331" s="10">
        <v>25.3333333333333</v>
      </c>
      <c r="Z1331" s="8">
        <v>29</v>
      </c>
      <c r="AA1331" s="10" t="s">
        <v>67</v>
      </c>
      <c r="AB1331" s="8">
        <v>223</v>
      </c>
      <c r="AC1331" s="10">
        <v>43.870967741935502</v>
      </c>
      <c r="AD1331" s="8">
        <v>0</v>
      </c>
      <c r="AE1331" s="10" t="s">
        <v>10</v>
      </c>
    </row>
    <row r="1332" spans="1:31" x14ac:dyDescent="0.2">
      <c r="A1332" s="17" t="s">
        <v>77</v>
      </c>
      <c r="B1332" s="17" t="s">
        <v>383</v>
      </c>
      <c r="C1332" s="4" t="s">
        <v>384</v>
      </c>
      <c r="D1332" s="37" t="s">
        <v>38</v>
      </c>
      <c r="E1332" s="4">
        <v>2015</v>
      </c>
      <c r="F1332" s="5">
        <v>625299</v>
      </c>
      <c r="G1332" s="6" t="s">
        <v>10</v>
      </c>
      <c r="H1332" s="4">
        <v>109</v>
      </c>
      <c r="I1332" s="4">
        <v>20</v>
      </c>
      <c r="J1332" s="4">
        <v>129</v>
      </c>
      <c r="K1332" s="6" t="s">
        <v>10</v>
      </c>
      <c r="L1332" s="7">
        <v>4847.27906976744</v>
      </c>
      <c r="M1332" s="6" t="s">
        <v>10</v>
      </c>
      <c r="N1332" s="4">
        <v>25</v>
      </c>
      <c r="O1332" s="6" t="s">
        <v>10</v>
      </c>
      <c r="P1332" s="4" t="s">
        <v>10</v>
      </c>
      <c r="Q1332" s="4" t="s">
        <v>10</v>
      </c>
      <c r="R1332" s="4" t="s">
        <v>10</v>
      </c>
      <c r="S1332" s="4" t="s">
        <v>10</v>
      </c>
      <c r="T1332" s="4">
        <v>191</v>
      </c>
      <c r="U1332" s="6" t="s">
        <v>10</v>
      </c>
      <c r="V1332" s="4">
        <v>64</v>
      </c>
      <c r="W1332" s="6" t="s">
        <v>10</v>
      </c>
      <c r="X1332" s="4">
        <v>30</v>
      </c>
      <c r="Y1332" s="6" t="s">
        <v>10</v>
      </c>
      <c r="Z1332" s="4">
        <v>0</v>
      </c>
      <c r="AA1332" s="6" t="s">
        <v>10</v>
      </c>
      <c r="AB1332" s="4">
        <v>97</v>
      </c>
      <c r="AC1332" s="6" t="s">
        <v>10</v>
      </c>
      <c r="AD1332" s="4">
        <v>0</v>
      </c>
      <c r="AE1332" s="6" t="s">
        <v>10</v>
      </c>
    </row>
    <row r="1333" spans="1:31" x14ac:dyDescent="0.2">
      <c r="A1333" s="36" t="s">
        <v>77</v>
      </c>
      <c r="B1333" s="36" t="s">
        <v>383</v>
      </c>
      <c r="C1333" s="8" t="s">
        <v>384</v>
      </c>
      <c r="D1333" s="38" t="s">
        <v>38</v>
      </c>
      <c r="E1333" s="8">
        <v>2016</v>
      </c>
      <c r="F1333" s="9">
        <v>656714</v>
      </c>
      <c r="G1333" s="10">
        <v>5.0239965200647996</v>
      </c>
      <c r="H1333" s="8">
        <v>65</v>
      </c>
      <c r="I1333" s="8">
        <v>15</v>
      </c>
      <c r="J1333" s="8">
        <v>80</v>
      </c>
      <c r="K1333" s="10">
        <v>-37.984496124030997</v>
      </c>
      <c r="L1333" s="11">
        <v>8208.9249999999993</v>
      </c>
      <c r="M1333" s="10">
        <v>69.351194388604497</v>
      </c>
      <c r="N1333" s="8">
        <v>16</v>
      </c>
      <c r="O1333" s="10">
        <v>-36</v>
      </c>
      <c r="P1333" s="8" t="s">
        <v>10</v>
      </c>
      <c r="Q1333" s="8" t="s">
        <v>10</v>
      </c>
      <c r="R1333" s="8" t="s">
        <v>10</v>
      </c>
      <c r="S1333" s="8" t="s">
        <v>10</v>
      </c>
      <c r="T1333" s="8">
        <v>218</v>
      </c>
      <c r="U1333" s="10">
        <v>14.1361256544503</v>
      </c>
      <c r="V1333" s="8">
        <v>14</v>
      </c>
      <c r="W1333" s="10">
        <v>-78.125</v>
      </c>
      <c r="X1333" s="8">
        <v>77</v>
      </c>
      <c r="Y1333" s="10">
        <v>156.666666666667</v>
      </c>
      <c r="Z1333" s="8">
        <v>20</v>
      </c>
      <c r="AA1333" s="10" t="s">
        <v>67</v>
      </c>
      <c r="AB1333" s="8">
        <v>107</v>
      </c>
      <c r="AC1333" s="10">
        <v>10.3092783505155</v>
      </c>
      <c r="AD1333" s="8">
        <v>0</v>
      </c>
      <c r="AE1333" s="10" t="s">
        <v>10</v>
      </c>
    </row>
    <row r="1334" spans="1:31" x14ac:dyDescent="0.2">
      <c r="A1334" s="36" t="s">
        <v>77</v>
      </c>
      <c r="B1334" s="36" t="s">
        <v>383</v>
      </c>
      <c r="C1334" s="8" t="s">
        <v>384</v>
      </c>
      <c r="D1334" s="38" t="s">
        <v>38</v>
      </c>
      <c r="E1334" s="8">
        <v>2017</v>
      </c>
      <c r="F1334" s="9">
        <v>683639</v>
      </c>
      <c r="G1334" s="10">
        <v>4.0999582771191099</v>
      </c>
      <c r="H1334" s="8">
        <v>90</v>
      </c>
      <c r="I1334" s="8">
        <v>37</v>
      </c>
      <c r="J1334" s="8">
        <v>127</v>
      </c>
      <c r="K1334" s="10">
        <v>58.75</v>
      </c>
      <c r="L1334" s="11">
        <v>5382.9842519684998</v>
      </c>
      <c r="M1334" s="10">
        <v>-34.425223132523399</v>
      </c>
      <c r="N1334" s="8">
        <v>14</v>
      </c>
      <c r="O1334" s="10">
        <v>-12.5</v>
      </c>
      <c r="P1334" s="8" t="s">
        <v>10</v>
      </c>
      <c r="Q1334" s="8" t="s">
        <v>10</v>
      </c>
      <c r="R1334" s="8" t="s">
        <v>10</v>
      </c>
      <c r="S1334" s="8" t="s">
        <v>10</v>
      </c>
      <c r="T1334" s="8">
        <v>209</v>
      </c>
      <c r="U1334" s="10">
        <v>-4.1284403669724696</v>
      </c>
      <c r="V1334" s="8">
        <v>39</v>
      </c>
      <c r="W1334" s="10">
        <v>178.57142857142901</v>
      </c>
      <c r="X1334" s="8">
        <v>52</v>
      </c>
      <c r="Y1334" s="10">
        <v>-32.4675324675325</v>
      </c>
      <c r="Z1334" s="8">
        <v>5</v>
      </c>
      <c r="AA1334" s="10">
        <v>-75</v>
      </c>
      <c r="AB1334" s="8">
        <v>113</v>
      </c>
      <c r="AC1334" s="10">
        <v>5.6074766355140202</v>
      </c>
      <c r="AD1334" s="8">
        <v>0</v>
      </c>
      <c r="AE1334" s="10" t="s">
        <v>10</v>
      </c>
    </row>
    <row r="1335" spans="1:31" x14ac:dyDescent="0.2">
      <c r="A1335" s="36" t="s">
        <v>77</v>
      </c>
      <c r="B1335" s="36" t="s">
        <v>383</v>
      </c>
      <c r="C1335" s="8" t="s">
        <v>384</v>
      </c>
      <c r="D1335" s="38" t="s">
        <v>38</v>
      </c>
      <c r="E1335" s="8">
        <v>2018</v>
      </c>
      <c r="F1335" s="9">
        <v>700219</v>
      </c>
      <c r="G1335" s="10">
        <v>2.4252566047285198</v>
      </c>
      <c r="H1335" s="8">
        <v>113</v>
      </c>
      <c r="I1335" s="8">
        <v>39</v>
      </c>
      <c r="J1335" s="8">
        <v>152</v>
      </c>
      <c r="K1335" s="10">
        <v>19.685039370078702</v>
      </c>
      <c r="L1335" s="11">
        <v>4606.7039473684199</v>
      </c>
      <c r="M1335" s="10">
        <v>-14.421002705259699</v>
      </c>
      <c r="N1335" s="8">
        <v>19</v>
      </c>
      <c r="O1335" s="10">
        <v>35.714285714285701</v>
      </c>
      <c r="P1335" s="8" t="s">
        <v>10</v>
      </c>
      <c r="Q1335" s="8" t="s">
        <v>10</v>
      </c>
      <c r="R1335" s="8" t="s">
        <v>10</v>
      </c>
      <c r="S1335" s="8" t="s">
        <v>10</v>
      </c>
      <c r="T1335" s="8">
        <v>199</v>
      </c>
      <c r="U1335" s="10">
        <v>-4.7846889952153102</v>
      </c>
      <c r="V1335" s="8">
        <v>39</v>
      </c>
      <c r="W1335" s="10">
        <v>0</v>
      </c>
      <c r="X1335" s="8">
        <v>52</v>
      </c>
      <c r="Y1335" s="10">
        <v>0</v>
      </c>
      <c r="Z1335" s="8">
        <v>15</v>
      </c>
      <c r="AA1335" s="10">
        <v>200</v>
      </c>
      <c r="AB1335" s="8">
        <v>93</v>
      </c>
      <c r="AC1335" s="10">
        <v>-17.699115044247801</v>
      </c>
      <c r="AD1335" s="8">
        <v>0</v>
      </c>
      <c r="AE1335" s="10" t="s">
        <v>10</v>
      </c>
    </row>
    <row r="1336" spans="1:31" x14ac:dyDescent="0.2">
      <c r="A1336" s="36" t="s">
        <v>77</v>
      </c>
      <c r="B1336" s="36" t="s">
        <v>383</v>
      </c>
      <c r="C1336" s="8" t="s">
        <v>384</v>
      </c>
      <c r="D1336" s="38" t="s">
        <v>38</v>
      </c>
      <c r="E1336" s="8">
        <v>2019</v>
      </c>
      <c r="F1336" s="9">
        <v>723974</v>
      </c>
      <c r="G1336" s="10">
        <v>3.3925100575677098</v>
      </c>
      <c r="H1336" s="8">
        <v>102</v>
      </c>
      <c r="I1336" s="8">
        <v>29</v>
      </c>
      <c r="J1336" s="8">
        <v>131</v>
      </c>
      <c r="K1336" s="10">
        <v>-13.8157894736842</v>
      </c>
      <c r="L1336" s="11">
        <v>5526.5190839694696</v>
      </c>
      <c r="M1336" s="10">
        <v>19.966881898857199</v>
      </c>
      <c r="N1336" s="8">
        <v>24</v>
      </c>
      <c r="O1336" s="10">
        <v>26.315789473684202</v>
      </c>
      <c r="P1336" s="8" t="s">
        <v>10</v>
      </c>
      <c r="Q1336" s="8" t="s">
        <v>10</v>
      </c>
      <c r="R1336" s="8" t="s">
        <v>10</v>
      </c>
      <c r="S1336" s="8" t="s">
        <v>10</v>
      </c>
      <c r="T1336" s="8">
        <v>180</v>
      </c>
      <c r="U1336" s="10">
        <v>-9.5477386934673305</v>
      </c>
      <c r="V1336" s="8">
        <v>40</v>
      </c>
      <c r="W1336" s="10">
        <v>2.5641025641025501</v>
      </c>
      <c r="X1336" s="8">
        <v>52</v>
      </c>
      <c r="Y1336" s="10">
        <v>0</v>
      </c>
      <c r="Z1336" s="8">
        <v>0</v>
      </c>
      <c r="AA1336" s="10">
        <v>-100</v>
      </c>
      <c r="AB1336" s="8">
        <v>88</v>
      </c>
      <c r="AC1336" s="10">
        <v>-5.3763440860214997</v>
      </c>
      <c r="AD1336" s="8">
        <v>0</v>
      </c>
      <c r="AE1336" s="10" t="s">
        <v>10</v>
      </c>
    </row>
    <row r="1337" spans="1:31" x14ac:dyDescent="0.2">
      <c r="A1337" s="36" t="s">
        <v>77</v>
      </c>
      <c r="B1337" s="36" t="s">
        <v>383</v>
      </c>
      <c r="C1337" s="8" t="s">
        <v>384</v>
      </c>
      <c r="D1337" s="38" t="s">
        <v>38</v>
      </c>
      <c r="E1337" s="8">
        <v>2020</v>
      </c>
      <c r="F1337" s="9">
        <v>752632</v>
      </c>
      <c r="G1337" s="10">
        <v>3.9584294463613299</v>
      </c>
      <c r="H1337" s="8">
        <v>105</v>
      </c>
      <c r="I1337" s="8">
        <v>19</v>
      </c>
      <c r="J1337" s="8">
        <v>124</v>
      </c>
      <c r="K1337" s="10">
        <v>-5.3435114503816799</v>
      </c>
      <c r="L1337" s="11">
        <v>6069.6129032258104</v>
      </c>
      <c r="M1337" s="10">
        <v>9.8270504634946398</v>
      </c>
      <c r="N1337" s="8">
        <v>13</v>
      </c>
      <c r="O1337" s="10">
        <v>-45.8333333333333</v>
      </c>
      <c r="P1337" s="8" t="s">
        <v>10</v>
      </c>
      <c r="Q1337" s="8" t="s">
        <v>10</v>
      </c>
      <c r="R1337" s="8" t="s">
        <v>10</v>
      </c>
      <c r="S1337" s="8" t="s">
        <v>10</v>
      </c>
      <c r="T1337" s="8">
        <v>193</v>
      </c>
      <c r="U1337" s="10">
        <v>7.2222222222222197</v>
      </c>
      <c r="V1337" s="8">
        <v>43</v>
      </c>
      <c r="W1337" s="10">
        <v>7.5</v>
      </c>
      <c r="X1337" s="8">
        <v>52</v>
      </c>
      <c r="Y1337" s="10">
        <v>0</v>
      </c>
      <c r="Z1337" s="8">
        <v>2</v>
      </c>
      <c r="AA1337" s="10" t="s">
        <v>67</v>
      </c>
      <c r="AB1337" s="8">
        <v>96</v>
      </c>
      <c r="AC1337" s="10">
        <v>9.0909090909090793</v>
      </c>
      <c r="AD1337" s="8">
        <v>0</v>
      </c>
      <c r="AE1337" s="10" t="s">
        <v>10</v>
      </c>
    </row>
    <row r="1338" spans="1:31" x14ac:dyDescent="0.2">
      <c r="A1338" s="17" t="s">
        <v>64</v>
      </c>
      <c r="B1338" s="17" t="s">
        <v>381</v>
      </c>
      <c r="C1338" s="4" t="s">
        <v>382</v>
      </c>
      <c r="D1338" s="37" t="s">
        <v>38</v>
      </c>
      <c r="E1338" s="4">
        <v>2015</v>
      </c>
      <c r="F1338" s="5">
        <v>287951</v>
      </c>
      <c r="G1338" s="6" t="s">
        <v>10</v>
      </c>
      <c r="H1338" s="4">
        <v>116</v>
      </c>
      <c r="I1338" s="4">
        <v>639</v>
      </c>
      <c r="J1338" s="4">
        <v>755</v>
      </c>
      <c r="K1338" s="6" t="s">
        <v>10</v>
      </c>
      <c r="L1338" s="7">
        <v>381.39205298013201</v>
      </c>
      <c r="M1338" s="6" t="s">
        <v>10</v>
      </c>
      <c r="N1338" s="4">
        <v>25</v>
      </c>
      <c r="O1338" s="6" t="s">
        <v>10</v>
      </c>
      <c r="P1338" s="4" t="s">
        <v>10</v>
      </c>
      <c r="Q1338" s="4" t="s">
        <v>10</v>
      </c>
      <c r="R1338" s="4" t="s">
        <v>10</v>
      </c>
      <c r="S1338" s="4" t="s">
        <v>10</v>
      </c>
      <c r="T1338" s="4">
        <v>175</v>
      </c>
      <c r="U1338" s="6" t="s">
        <v>10</v>
      </c>
      <c r="V1338" s="4">
        <v>96</v>
      </c>
      <c r="W1338" s="6" t="s">
        <v>10</v>
      </c>
      <c r="X1338" s="4">
        <v>33</v>
      </c>
      <c r="Y1338" s="6" t="s">
        <v>10</v>
      </c>
      <c r="Z1338" s="4">
        <v>3</v>
      </c>
      <c r="AA1338" s="6" t="s">
        <v>10</v>
      </c>
      <c r="AB1338" s="4">
        <v>43</v>
      </c>
      <c r="AC1338" s="6" t="s">
        <v>10</v>
      </c>
      <c r="AD1338" s="4">
        <v>0</v>
      </c>
      <c r="AE1338" s="6" t="s">
        <v>10</v>
      </c>
    </row>
    <row r="1339" spans="1:31" x14ac:dyDescent="0.2">
      <c r="A1339" s="36" t="s">
        <v>64</v>
      </c>
      <c r="B1339" s="36" t="s">
        <v>381</v>
      </c>
      <c r="C1339" s="8" t="s">
        <v>382</v>
      </c>
      <c r="D1339" s="38" t="s">
        <v>38</v>
      </c>
      <c r="E1339" s="8">
        <v>2016</v>
      </c>
      <c r="F1339" s="9">
        <v>288831</v>
      </c>
      <c r="G1339" s="10">
        <v>0.30560755128477002</v>
      </c>
      <c r="H1339" s="8">
        <v>116</v>
      </c>
      <c r="I1339" s="8">
        <v>404</v>
      </c>
      <c r="J1339" s="8">
        <v>520</v>
      </c>
      <c r="K1339" s="10">
        <v>-31.125827814569501</v>
      </c>
      <c r="L1339" s="11">
        <v>555.44423076923101</v>
      </c>
      <c r="M1339" s="10">
        <v>45.636026348500003</v>
      </c>
      <c r="N1339" s="8">
        <v>19</v>
      </c>
      <c r="O1339" s="10">
        <v>-24</v>
      </c>
      <c r="P1339" s="8" t="s">
        <v>10</v>
      </c>
      <c r="Q1339" s="8" t="s">
        <v>10</v>
      </c>
      <c r="R1339" s="8" t="s">
        <v>10</v>
      </c>
      <c r="S1339" s="8" t="s">
        <v>10</v>
      </c>
      <c r="T1339" s="8">
        <v>211</v>
      </c>
      <c r="U1339" s="10">
        <v>20.571428571428601</v>
      </c>
      <c r="V1339" s="8">
        <v>102</v>
      </c>
      <c r="W1339" s="10">
        <v>6.25</v>
      </c>
      <c r="X1339" s="8">
        <v>36</v>
      </c>
      <c r="Y1339" s="10">
        <v>9.0909090909090793</v>
      </c>
      <c r="Z1339" s="8">
        <v>26</v>
      </c>
      <c r="AA1339" s="10">
        <v>766.66666666666697</v>
      </c>
      <c r="AB1339" s="8">
        <v>47</v>
      </c>
      <c r="AC1339" s="10">
        <v>9.3023255813953405</v>
      </c>
      <c r="AD1339" s="8">
        <v>0</v>
      </c>
      <c r="AE1339" s="10" t="s">
        <v>10</v>
      </c>
    </row>
    <row r="1340" spans="1:31" x14ac:dyDescent="0.2">
      <c r="A1340" s="36" t="s">
        <v>64</v>
      </c>
      <c r="B1340" s="36" t="s">
        <v>381</v>
      </c>
      <c r="C1340" s="8" t="s">
        <v>382</v>
      </c>
      <c r="D1340" s="38" t="s">
        <v>38</v>
      </c>
      <c r="E1340" s="8">
        <v>2017</v>
      </c>
      <c r="F1340" s="9">
        <v>289952</v>
      </c>
      <c r="G1340" s="10">
        <v>0.38811623406074203</v>
      </c>
      <c r="H1340" s="8">
        <v>119</v>
      </c>
      <c r="I1340" s="8">
        <v>347</v>
      </c>
      <c r="J1340" s="8">
        <v>466</v>
      </c>
      <c r="K1340" s="10">
        <v>-10.384615384615399</v>
      </c>
      <c r="L1340" s="11">
        <v>622.21459227467801</v>
      </c>
      <c r="M1340" s="10">
        <v>12.0210739092523</v>
      </c>
      <c r="N1340" s="8">
        <v>13</v>
      </c>
      <c r="O1340" s="10">
        <v>-31.578947368421101</v>
      </c>
      <c r="P1340" s="8" t="s">
        <v>10</v>
      </c>
      <c r="Q1340" s="8" t="s">
        <v>10</v>
      </c>
      <c r="R1340" s="8" t="s">
        <v>10</v>
      </c>
      <c r="S1340" s="8" t="s">
        <v>10</v>
      </c>
      <c r="T1340" s="8">
        <v>193</v>
      </c>
      <c r="U1340" s="10">
        <v>-8.5308056872037898</v>
      </c>
      <c r="V1340" s="8">
        <v>87</v>
      </c>
      <c r="W1340" s="10">
        <v>-14.705882352941201</v>
      </c>
      <c r="X1340" s="8">
        <v>34</v>
      </c>
      <c r="Y1340" s="10">
        <v>-5.5555555555555598</v>
      </c>
      <c r="Z1340" s="8">
        <v>10</v>
      </c>
      <c r="AA1340" s="10">
        <v>-61.538461538461497</v>
      </c>
      <c r="AB1340" s="8">
        <v>62</v>
      </c>
      <c r="AC1340" s="10">
        <v>31.914893617021299</v>
      </c>
      <c r="AD1340" s="8">
        <v>0</v>
      </c>
      <c r="AE1340" s="10" t="s">
        <v>10</v>
      </c>
    </row>
    <row r="1341" spans="1:31" x14ac:dyDescent="0.2">
      <c r="A1341" s="36" t="s">
        <v>64</v>
      </c>
      <c r="B1341" s="36" t="s">
        <v>381</v>
      </c>
      <c r="C1341" s="8" t="s">
        <v>382</v>
      </c>
      <c r="D1341" s="38" t="s">
        <v>38</v>
      </c>
      <c r="E1341" s="8">
        <v>2018</v>
      </c>
      <c r="F1341" s="9">
        <v>355786</v>
      </c>
      <c r="G1341" s="10">
        <v>22.705137402052799</v>
      </c>
      <c r="H1341" s="8">
        <v>140</v>
      </c>
      <c r="I1341" s="8">
        <v>309</v>
      </c>
      <c r="J1341" s="8">
        <v>449</v>
      </c>
      <c r="K1341" s="10">
        <v>-3.6480686695278899</v>
      </c>
      <c r="L1341" s="11">
        <v>792.39643652561199</v>
      </c>
      <c r="M1341" s="10">
        <v>27.3509889295247</v>
      </c>
      <c r="N1341" s="8">
        <v>15</v>
      </c>
      <c r="O1341" s="10">
        <v>15.384615384615399</v>
      </c>
      <c r="P1341" s="8" t="s">
        <v>10</v>
      </c>
      <c r="Q1341" s="8" t="s">
        <v>10</v>
      </c>
      <c r="R1341" s="8" t="s">
        <v>10</v>
      </c>
      <c r="S1341" s="8" t="s">
        <v>10</v>
      </c>
      <c r="T1341" s="8">
        <v>195</v>
      </c>
      <c r="U1341" s="10">
        <v>1.03626943005182</v>
      </c>
      <c r="V1341" s="8">
        <v>90</v>
      </c>
      <c r="W1341" s="10">
        <v>3.4482758620689702</v>
      </c>
      <c r="X1341" s="8">
        <v>31</v>
      </c>
      <c r="Y1341" s="10">
        <v>-8.8235294117647101</v>
      </c>
      <c r="Z1341" s="8">
        <v>12</v>
      </c>
      <c r="AA1341" s="10">
        <v>20</v>
      </c>
      <c r="AB1341" s="8">
        <v>62</v>
      </c>
      <c r="AC1341" s="10">
        <v>0</v>
      </c>
      <c r="AD1341" s="8">
        <v>0</v>
      </c>
      <c r="AE1341" s="10" t="s">
        <v>10</v>
      </c>
    </row>
    <row r="1342" spans="1:31" x14ac:dyDescent="0.2">
      <c r="A1342" s="36" t="s">
        <v>64</v>
      </c>
      <c r="B1342" s="36" t="s">
        <v>381</v>
      </c>
      <c r="C1342" s="8" t="s">
        <v>382</v>
      </c>
      <c r="D1342" s="38" t="s">
        <v>38</v>
      </c>
      <c r="E1342" s="8">
        <v>2019</v>
      </c>
      <c r="F1342" s="9">
        <v>354661</v>
      </c>
      <c r="G1342" s="10">
        <v>-0.31620131202464402</v>
      </c>
      <c r="H1342" s="8">
        <v>164</v>
      </c>
      <c r="I1342" s="8">
        <v>253</v>
      </c>
      <c r="J1342" s="8">
        <v>417</v>
      </c>
      <c r="K1342" s="10">
        <v>-7.1269487750556797</v>
      </c>
      <c r="L1342" s="11">
        <v>850.50599520383696</v>
      </c>
      <c r="M1342" s="10">
        <v>7.3333947503619701</v>
      </c>
      <c r="N1342" s="8">
        <v>17</v>
      </c>
      <c r="O1342" s="10">
        <v>13.3333333333333</v>
      </c>
      <c r="P1342" s="8" t="s">
        <v>10</v>
      </c>
      <c r="Q1342" s="8" t="s">
        <v>10</v>
      </c>
      <c r="R1342" s="8" t="s">
        <v>10</v>
      </c>
      <c r="S1342" s="8" t="s">
        <v>10</v>
      </c>
      <c r="T1342" s="8">
        <v>223</v>
      </c>
      <c r="U1342" s="10">
        <v>14.3589743589744</v>
      </c>
      <c r="V1342" s="8">
        <v>121</v>
      </c>
      <c r="W1342" s="10">
        <v>34.4444444444445</v>
      </c>
      <c r="X1342" s="8">
        <v>38</v>
      </c>
      <c r="Y1342" s="10">
        <v>22.580645161290299</v>
      </c>
      <c r="Z1342" s="8">
        <v>2</v>
      </c>
      <c r="AA1342" s="10">
        <v>-83.3333333333333</v>
      </c>
      <c r="AB1342" s="8">
        <v>62</v>
      </c>
      <c r="AC1342" s="10">
        <v>0</v>
      </c>
      <c r="AD1342" s="8">
        <v>0</v>
      </c>
      <c r="AE1342" s="10" t="s">
        <v>10</v>
      </c>
    </row>
    <row r="1343" spans="1:31" x14ac:dyDescent="0.2">
      <c r="A1343" s="36" t="s">
        <v>64</v>
      </c>
      <c r="B1343" s="36" t="s">
        <v>381</v>
      </c>
      <c r="C1343" s="8" t="s">
        <v>382</v>
      </c>
      <c r="D1343" s="38" t="s">
        <v>38</v>
      </c>
      <c r="E1343" s="8">
        <v>2020</v>
      </c>
      <c r="F1343" s="9">
        <v>358788</v>
      </c>
      <c r="G1343" s="10">
        <v>1.1636464116437899</v>
      </c>
      <c r="H1343" s="8">
        <v>158</v>
      </c>
      <c r="I1343" s="8">
        <v>239</v>
      </c>
      <c r="J1343" s="8">
        <v>397</v>
      </c>
      <c r="K1343" s="10">
        <v>-4.7961630695443702</v>
      </c>
      <c r="L1343" s="11">
        <v>903.74811083123404</v>
      </c>
      <c r="M1343" s="10">
        <v>6.2600517724318996</v>
      </c>
      <c r="N1343" s="8">
        <v>36</v>
      </c>
      <c r="O1343" s="10">
        <v>111.764705882353</v>
      </c>
      <c r="P1343" s="8" t="s">
        <v>10</v>
      </c>
      <c r="Q1343" s="8" t="s">
        <v>10</v>
      </c>
      <c r="R1343" s="8" t="s">
        <v>10</v>
      </c>
      <c r="S1343" s="8" t="s">
        <v>10</v>
      </c>
      <c r="T1343" s="8">
        <v>229</v>
      </c>
      <c r="U1343" s="10">
        <v>2.6905829596412598</v>
      </c>
      <c r="V1343" s="8">
        <v>112</v>
      </c>
      <c r="W1343" s="10">
        <v>-7.4380165289256199</v>
      </c>
      <c r="X1343" s="8">
        <v>37</v>
      </c>
      <c r="Y1343" s="10">
        <v>-2.6315789473684199</v>
      </c>
      <c r="Z1343" s="8">
        <v>20</v>
      </c>
      <c r="AA1343" s="10">
        <v>900</v>
      </c>
      <c r="AB1343" s="8">
        <v>60</v>
      </c>
      <c r="AC1343" s="10">
        <v>-3.2258064516128999</v>
      </c>
      <c r="AD1343" s="8">
        <v>0</v>
      </c>
      <c r="AE1343" s="10" t="s">
        <v>10</v>
      </c>
    </row>
    <row r="1344" spans="1:31" x14ac:dyDescent="0.2">
      <c r="A1344" s="17" t="s">
        <v>64</v>
      </c>
      <c r="B1344" s="17" t="s">
        <v>379</v>
      </c>
      <c r="C1344" s="4" t="s">
        <v>380</v>
      </c>
      <c r="D1344" s="37" t="s">
        <v>39</v>
      </c>
      <c r="E1344" s="4">
        <v>2015</v>
      </c>
      <c r="F1344" s="5">
        <v>2047642</v>
      </c>
      <c r="G1344" s="6" t="s">
        <v>10</v>
      </c>
      <c r="H1344" s="4">
        <v>819</v>
      </c>
      <c r="I1344" s="4">
        <v>486</v>
      </c>
      <c r="J1344" s="4">
        <v>1305</v>
      </c>
      <c r="K1344" s="6" t="s">
        <v>10</v>
      </c>
      <c r="L1344" s="7">
        <v>1569.0743295019199</v>
      </c>
      <c r="M1344" s="6" t="s">
        <v>10</v>
      </c>
      <c r="N1344" s="4">
        <v>138</v>
      </c>
      <c r="O1344" s="6" t="s">
        <v>10</v>
      </c>
      <c r="P1344" s="4" t="s">
        <v>10</v>
      </c>
      <c r="Q1344" s="4" t="s">
        <v>10</v>
      </c>
      <c r="R1344" s="4" t="s">
        <v>10</v>
      </c>
      <c r="S1344" s="4" t="s">
        <v>10</v>
      </c>
      <c r="T1344" s="4">
        <v>1728</v>
      </c>
      <c r="U1344" s="6" t="s">
        <v>10</v>
      </c>
      <c r="V1344" s="4">
        <v>770</v>
      </c>
      <c r="W1344" s="6" t="s">
        <v>10</v>
      </c>
      <c r="X1344" s="4">
        <v>196</v>
      </c>
      <c r="Y1344" s="6" t="s">
        <v>10</v>
      </c>
      <c r="Z1344" s="4">
        <v>16</v>
      </c>
      <c r="AA1344" s="6" t="s">
        <v>10</v>
      </c>
      <c r="AB1344" s="4">
        <v>746</v>
      </c>
      <c r="AC1344" s="6" t="s">
        <v>10</v>
      </c>
      <c r="AD1344" s="4">
        <v>0</v>
      </c>
      <c r="AE1344" s="6" t="s">
        <v>10</v>
      </c>
    </row>
    <row r="1345" spans="1:31" x14ac:dyDescent="0.2">
      <c r="A1345" s="36" t="s">
        <v>64</v>
      </c>
      <c r="B1345" s="36" t="s">
        <v>379</v>
      </c>
      <c r="C1345" s="8" t="s">
        <v>380</v>
      </c>
      <c r="D1345" s="38" t="s">
        <v>39</v>
      </c>
      <c r="E1345" s="8">
        <v>2016</v>
      </c>
      <c r="F1345" s="9">
        <v>1903991</v>
      </c>
      <c r="G1345" s="10">
        <v>-7.0154353153529803</v>
      </c>
      <c r="H1345" s="8">
        <v>707</v>
      </c>
      <c r="I1345" s="8">
        <v>216</v>
      </c>
      <c r="J1345" s="8">
        <v>923</v>
      </c>
      <c r="K1345" s="10">
        <v>-29.272030651341002</v>
      </c>
      <c r="L1345" s="11">
        <v>2062.8288190682601</v>
      </c>
      <c r="M1345" s="10">
        <v>31.467883979918099</v>
      </c>
      <c r="N1345" s="8">
        <v>120</v>
      </c>
      <c r="O1345" s="10">
        <v>-13.0434782608696</v>
      </c>
      <c r="P1345" s="8" t="s">
        <v>10</v>
      </c>
      <c r="Q1345" s="8" t="s">
        <v>10</v>
      </c>
      <c r="R1345" s="8" t="s">
        <v>10</v>
      </c>
      <c r="S1345" s="8" t="s">
        <v>10</v>
      </c>
      <c r="T1345" s="8">
        <v>1784</v>
      </c>
      <c r="U1345" s="10">
        <v>3.24074074074074</v>
      </c>
      <c r="V1345" s="8">
        <v>744</v>
      </c>
      <c r="W1345" s="10">
        <v>-3.37662337662338</v>
      </c>
      <c r="X1345" s="8">
        <v>236</v>
      </c>
      <c r="Y1345" s="10">
        <v>20.408163265306101</v>
      </c>
      <c r="Z1345" s="8">
        <v>71</v>
      </c>
      <c r="AA1345" s="10">
        <v>343.75</v>
      </c>
      <c r="AB1345" s="8">
        <v>575</v>
      </c>
      <c r="AC1345" s="10">
        <v>-22.922252010723899</v>
      </c>
      <c r="AD1345" s="8">
        <v>158</v>
      </c>
      <c r="AE1345" s="10" t="s">
        <v>67</v>
      </c>
    </row>
    <row r="1346" spans="1:31" x14ac:dyDescent="0.2">
      <c r="A1346" s="36" t="s">
        <v>64</v>
      </c>
      <c r="B1346" s="36" t="s">
        <v>379</v>
      </c>
      <c r="C1346" s="8" t="s">
        <v>380</v>
      </c>
      <c r="D1346" s="38" t="s">
        <v>39</v>
      </c>
      <c r="E1346" s="8">
        <v>2017</v>
      </c>
      <c r="F1346" s="9">
        <v>1816359</v>
      </c>
      <c r="G1346" s="10">
        <v>-4.6025427641202104</v>
      </c>
      <c r="H1346" s="8">
        <v>758</v>
      </c>
      <c r="I1346" s="8">
        <v>331</v>
      </c>
      <c r="J1346" s="8">
        <v>1089</v>
      </c>
      <c r="K1346" s="10">
        <v>17.984832069339099</v>
      </c>
      <c r="L1346" s="11">
        <v>1667.9146005509599</v>
      </c>
      <c r="M1346" s="10">
        <v>-19.1443039222066</v>
      </c>
      <c r="N1346" s="8">
        <v>45</v>
      </c>
      <c r="O1346" s="10">
        <v>-62.5</v>
      </c>
      <c r="P1346" s="8" t="s">
        <v>10</v>
      </c>
      <c r="Q1346" s="8" t="s">
        <v>10</v>
      </c>
      <c r="R1346" s="8" t="s">
        <v>10</v>
      </c>
      <c r="S1346" s="8" t="s">
        <v>10</v>
      </c>
      <c r="T1346" s="8">
        <v>1735</v>
      </c>
      <c r="U1346" s="10">
        <v>-2.7466367713004498</v>
      </c>
      <c r="V1346" s="8">
        <v>896</v>
      </c>
      <c r="W1346" s="10">
        <v>20.430107526881699</v>
      </c>
      <c r="X1346" s="8">
        <v>138</v>
      </c>
      <c r="Y1346" s="10">
        <v>-41.5254237288136</v>
      </c>
      <c r="Z1346" s="8">
        <v>71</v>
      </c>
      <c r="AA1346" s="10">
        <v>0</v>
      </c>
      <c r="AB1346" s="8">
        <v>630</v>
      </c>
      <c r="AC1346" s="10">
        <v>9.5652173913043406</v>
      </c>
      <c r="AD1346" s="8">
        <v>0</v>
      </c>
      <c r="AE1346" s="10">
        <v>-100</v>
      </c>
    </row>
    <row r="1347" spans="1:31" x14ac:dyDescent="0.2">
      <c r="A1347" s="36" t="s">
        <v>64</v>
      </c>
      <c r="B1347" s="36" t="s">
        <v>379</v>
      </c>
      <c r="C1347" s="8" t="s">
        <v>380</v>
      </c>
      <c r="D1347" s="38" t="s">
        <v>39</v>
      </c>
      <c r="E1347" s="8">
        <v>2018</v>
      </c>
      <c r="F1347" s="9">
        <v>1876781</v>
      </c>
      <c r="G1347" s="10">
        <v>3.3265450277175401</v>
      </c>
      <c r="H1347" s="8">
        <v>494</v>
      </c>
      <c r="I1347" s="8">
        <v>48</v>
      </c>
      <c r="J1347" s="8">
        <v>542</v>
      </c>
      <c r="K1347" s="10">
        <v>-50.229568411386602</v>
      </c>
      <c r="L1347" s="11">
        <v>3462.69557195572</v>
      </c>
      <c r="M1347" s="10">
        <v>107.60628696528499</v>
      </c>
      <c r="N1347" s="8">
        <v>76</v>
      </c>
      <c r="O1347" s="10">
        <v>68.8888888888889</v>
      </c>
      <c r="P1347" s="8" t="s">
        <v>10</v>
      </c>
      <c r="Q1347" s="8" t="s">
        <v>10</v>
      </c>
      <c r="R1347" s="8" t="s">
        <v>10</v>
      </c>
      <c r="S1347" s="8" t="s">
        <v>10</v>
      </c>
      <c r="T1347" s="8">
        <v>1319</v>
      </c>
      <c r="U1347" s="10">
        <v>-23.976945244956799</v>
      </c>
      <c r="V1347" s="8">
        <v>455</v>
      </c>
      <c r="W1347" s="10">
        <v>-49.21875</v>
      </c>
      <c r="X1347" s="8">
        <v>261</v>
      </c>
      <c r="Y1347" s="10">
        <v>89.130434782608702</v>
      </c>
      <c r="Z1347" s="8">
        <v>76</v>
      </c>
      <c r="AA1347" s="10">
        <v>7.0422535211267503</v>
      </c>
      <c r="AB1347" s="8">
        <v>517</v>
      </c>
      <c r="AC1347" s="10">
        <v>-17.936507936507901</v>
      </c>
      <c r="AD1347" s="8">
        <v>10</v>
      </c>
      <c r="AE1347" s="10" t="s">
        <v>67</v>
      </c>
    </row>
    <row r="1348" spans="1:31" x14ac:dyDescent="0.2">
      <c r="A1348" s="36" t="s">
        <v>64</v>
      </c>
      <c r="B1348" s="36" t="s">
        <v>379</v>
      </c>
      <c r="C1348" s="8" t="s">
        <v>380</v>
      </c>
      <c r="D1348" s="38" t="s">
        <v>39</v>
      </c>
      <c r="E1348" s="8">
        <v>2019</v>
      </c>
      <c r="F1348" s="9">
        <v>2058043</v>
      </c>
      <c r="G1348" s="10">
        <v>9.6581327283257892</v>
      </c>
      <c r="H1348" s="8">
        <v>545</v>
      </c>
      <c r="I1348" s="8">
        <v>12</v>
      </c>
      <c r="J1348" s="8">
        <v>557</v>
      </c>
      <c r="K1348" s="10">
        <v>2.7675276752767499</v>
      </c>
      <c r="L1348" s="11">
        <v>3694.8707360861799</v>
      </c>
      <c r="M1348" s="10">
        <v>6.7050411826796701</v>
      </c>
      <c r="N1348" s="8">
        <v>73</v>
      </c>
      <c r="O1348" s="10">
        <v>-3.9473684210526301</v>
      </c>
      <c r="P1348" s="8" t="s">
        <v>10</v>
      </c>
      <c r="Q1348" s="8" t="s">
        <v>10</v>
      </c>
      <c r="R1348" s="8" t="s">
        <v>10</v>
      </c>
      <c r="S1348" s="8" t="s">
        <v>10</v>
      </c>
      <c r="T1348" s="8">
        <v>1463</v>
      </c>
      <c r="U1348" s="10">
        <v>10.9173616376042</v>
      </c>
      <c r="V1348" s="8">
        <v>580</v>
      </c>
      <c r="W1348" s="10">
        <v>27.472527472527499</v>
      </c>
      <c r="X1348" s="8">
        <v>141</v>
      </c>
      <c r="Y1348" s="10">
        <v>-45.977011494252899</v>
      </c>
      <c r="Z1348" s="8">
        <v>123</v>
      </c>
      <c r="AA1348" s="10">
        <v>61.842105263157897</v>
      </c>
      <c r="AB1348" s="8">
        <v>516</v>
      </c>
      <c r="AC1348" s="10">
        <v>-0.19342359767892101</v>
      </c>
      <c r="AD1348" s="8">
        <v>103</v>
      </c>
      <c r="AE1348" s="10">
        <v>930</v>
      </c>
    </row>
    <row r="1349" spans="1:31" x14ac:dyDescent="0.2">
      <c r="A1349" s="36" t="s">
        <v>64</v>
      </c>
      <c r="B1349" s="36" t="s">
        <v>379</v>
      </c>
      <c r="C1349" s="8" t="s">
        <v>380</v>
      </c>
      <c r="D1349" s="38" t="s">
        <v>39</v>
      </c>
      <c r="E1349" s="8">
        <v>2020</v>
      </c>
      <c r="F1349" s="9">
        <v>2110404</v>
      </c>
      <c r="G1349" s="10">
        <v>2.5442131189678601</v>
      </c>
      <c r="H1349" s="8">
        <v>507</v>
      </c>
      <c r="I1349" s="8">
        <v>34</v>
      </c>
      <c r="J1349" s="8">
        <v>541</v>
      </c>
      <c r="K1349" s="10">
        <v>-2.87253141831239</v>
      </c>
      <c r="L1349" s="11">
        <v>3900.9316081330899</v>
      </c>
      <c r="M1349" s="10">
        <v>5.5769440060353199</v>
      </c>
      <c r="N1349" s="8">
        <v>92</v>
      </c>
      <c r="O1349" s="10">
        <v>26.027397260274</v>
      </c>
      <c r="P1349" s="8" t="s">
        <v>10</v>
      </c>
      <c r="Q1349" s="8" t="s">
        <v>10</v>
      </c>
      <c r="R1349" s="8" t="s">
        <v>10</v>
      </c>
      <c r="S1349" s="8" t="s">
        <v>10</v>
      </c>
      <c r="T1349" s="8">
        <v>1613</v>
      </c>
      <c r="U1349" s="10">
        <v>10.252904989747099</v>
      </c>
      <c r="V1349" s="8">
        <v>563</v>
      </c>
      <c r="W1349" s="10">
        <v>-2.9310344827586201</v>
      </c>
      <c r="X1349" s="8">
        <v>178</v>
      </c>
      <c r="Y1349" s="10">
        <v>26.2411347517731</v>
      </c>
      <c r="Z1349" s="8">
        <v>129</v>
      </c>
      <c r="AA1349" s="10">
        <v>4.8780487804878101</v>
      </c>
      <c r="AB1349" s="8">
        <v>743</v>
      </c>
      <c r="AC1349" s="10">
        <v>43.992248062015499</v>
      </c>
      <c r="AD1349" s="8">
        <v>0</v>
      </c>
      <c r="AE1349" s="10">
        <v>-100</v>
      </c>
    </row>
    <row r="1350" spans="1:31" x14ac:dyDescent="0.2">
      <c r="A1350" s="17" t="s">
        <v>64</v>
      </c>
      <c r="B1350" s="17" t="s">
        <v>377</v>
      </c>
      <c r="C1350" s="4" t="s">
        <v>378</v>
      </c>
      <c r="D1350" s="37" t="s">
        <v>40</v>
      </c>
      <c r="E1350" s="4">
        <v>2015</v>
      </c>
      <c r="F1350" s="5">
        <v>2023586</v>
      </c>
      <c r="G1350" s="6" t="s">
        <v>10</v>
      </c>
      <c r="H1350" s="4">
        <v>525</v>
      </c>
      <c r="I1350" s="4">
        <v>24</v>
      </c>
      <c r="J1350" s="4">
        <v>549</v>
      </c>
      <c r="K1350" s="6" t="s">
        <v>10</v>
      </c>
      <c r="L1350" s="7">
        <v>3685.94899817851</v>
      </c>
      <c r="M1350" s="6" t="s">
        <v>10</v>
      </c>
      <c r="N1350" s="4">
        <v>13</v>
      </c>
      <c r="O1350" s="6" t="s">
        <v>10</v>
      </c>
      <c r="P1350" s="4" t="s">
        <v>10</v>
      </c>
      <c r="Q1350" s="4" t="s">
        <v>10</v>
      </c>
      <c r="R1350" s="4" t="s">
        <v>10</v>
      </c>
      <c r="S1350" s="4" t="s">
        <v>10</v>
      </c>
      <c r="T1350" s="4">
        <v>1066</v>
      </c>
      <c r="U1350" s="6" t="s">
        <v>10</v>
      </c>
      <c r="V1350" s="4">
        <v>367</v>
      </c>
      <c r="W1350" s="6" t="s">
        <v>10</v>
      </c>
      <c r="X1350" s="4">
        <v>395</v>
      </c>
      <c r="Y1350" s="6" t="s">
        <v>10</v>
      </c>
      <c r="Z1350" s="4">
        <v>188</v>
      </c>
      <c r="AA1350" s="6" t="s">
        <v>10</v>
      </c>
      <c r="AB1350" s="4">
        <v>94</v>
      </c>
      <c r="AC1350" s="6" t="s">
        <v>10</v>
      </c>
      <c r="AD1350" s="4">
        <v>22</v>
      </c>
      <c r="AE1350" s="6" t="s">
        <v>10</v>
      </c>
    </row>
    <row r="1351" spans="1:31" x14ac:dyDescent="0.2">
      <c r="A1351" s="36" t="s">
        <v>64</v>
      </c>
      <c r="B1351" s="36" t="s">
        <v>377</v>
      </c>
      <c r="C1351" s="8" t="s">
        <v>378</v>
      </c>
      <c r="D1351" s="38" t="s">
        <v>40</v>
      </c>
      <c r="E1351" s="8">
        <v>2016</v>
      </c>
      <c r="F1351" s="9">
        <v>2027150</v>
      </c>
      <c r="G1351" s="10">
        <v>0.17612298167708501</v>
      </c>
      <c r="H1351" s="8">
        <v>539</v>
      </c>
      <c r="I1351" s="8">
        <v>12</v>
      </c>
      <c r="J1351" s="8">
        <v>551</v>
      </c>
      <c r="K1351" s="10">
        <v>0.36429872495447002</v>
      </c>
      <c r="L1351" s="11">
        <v>3679.03811252269</v>
      </c>
      <c r="M1351" s="10">
        <v>-0.18749270972646701</v>
      </c>
      <c r="N1351" s="8">
        <v>7</v>
      </c>
      <c r="O1351" s="10">
        <v>-46.153846153846203</v>
      </c>
      <c r="P1351" s="8" t="s">
        <v>10</v>
      </c>
      <c r="Q1351" s="8" t="s">
        <v>10</v>
      </c>
      <c r="R1351" s="8" t="s">
        <v>10</v>
      </c>
      <c r="S1351" s="8" t="s">
        <v>10</v>
      </c>
      <c r="T1351" s="8">
        <v>1010</v>
      </c>
      <c r="U1351" s="10">
        <v>-5.2532833020637897</v>
      </c>
      <c r="V1351" s="8">
        <v>265</v>
      </c>
      <c r="W1351" s="10">
        <v>-27.792915531335201</v>
      </c>
      <c r="X1351" s="8">
        <v>401</v>
      </c>
      <c r="Y1351" s="10">
        <v>1.51898734177216</v>
      </c>
      <c r="Z1351" s="8">
        <v>220</v>
      </c>
      <c r="AA1351" s="10">
        <v>17.021276595744698</v>
      </c>
      <c r="AB1351" s="8">
        <v>124</v>
      </c>
      <c r="AC1351" s="10">
        <v>31.914893617021299</v>
      </c>
      <c r="AD1351" s="8">
        <v>0</v>
      </c>
      <c r="AE1351" s="10">
        <v>-100</v>
      </c>
    </row>
    <row r="1352" spans="1:31" x14ac:dyDescent="0.2">
      <c r="A1352" s="36" t="s">
        <v>64</v>
      </c>
      <c r="B1352" s="36" t="s">
        <v>377</v>
      </c>
      <c r="C1352" s="8" t="s">
        <v>378</v>
      </c>
      <c r="D1352" s="38" t="s">
        <v>40</v>
      </c>
      <c r="E1352" s="8">
        <v>2017</v>
      </c>
      <c r="F1352" s="9">
        <v>2062221</v>
      </c>
      <c r="G1352" s="10">
        <v>1.73006437609451</v>
      </c>
      <c r="H1352" s="8">
        <v>492</v>
      </c>
      <c r="I1352" s="8">
        <v>14</v>
      </c>
      <c r="J1352" s="8">
        <v>506</v>
      </c>
      <c r="K1352" s="10">
        <v>-8.1669691470054406</v>
      </c>
      <c r="L1352" s="11">
        <v>4075.53557312253</v>
      </c>
      <c r="M1352" s="10">
        <v>10.777204488593</v>
      </c>
      <c r="N1352" s="8">
        <v>10</v>
      </c>
      <c r="O1352" s="10">
        <v>42.857142857142897</v>
      </c>
      <c r="P1352" s="8" t="s">
        <v>10</v>
      </c>
      <c r="Q1352" s="8" t="s">
        <v>10</v>
      </c>
      <c r="R1352" s="8" t="s">
        <v>10</v>
      </c>
      <c r="S1352" s="8" t="s">
        <v>10</v>
      </c>
      <c r="T1352" s="8">
        <v>1030</v>
      </c>
      <c r="U1352" s="10">
        <v>1.98019801980198</v>
      </c>
      <c r="V1352" s="8">
        <v>398</v>
      </c>
      <c r="W1352" s="10">
        <v>50.188679245282998</v>
      </c>
      <c r="X1352" s="8">
        <v>259</v>
      </c>
      <c r="Y1352" s="10">
        <v>-35.411471321695799</v>
      </c>
      <c r="Z1352" s="8">
        <v>259</v>
      </c>
      <c r="AA1352" s="10">
        <v>17.727272727272702</v>
      </c>
      <c r="AB1352" s="8">
        <v>114</v>
      </c>
      <c r="AC1352" s="10">
        <v>-8.0645161290322598</v>
      </c>
      <c r="AD1352" s="8">
        <v>0</v>
      </c>
      <c r="AE1352" s="10" t="s">
        <v>10</v>
      </c>
    </row>
    <row r="1353" spans="1:31" x14ac:dyDescent="0.2">
      <c r="A1353" s="36" t="s">
        <v>64</v>
      </c>
      <c r="B1353" s="36" t="s">
        <v>377</v>
      </c>
      <c r="C1353" s="8" t="s">
        <v>378</v>
      </c>
      <c r="D1353" s="38" t="s">
        <v>40</v>
      </c>
      <c r="E1353" s="8">
        <v>2018</v>
      </c>
      <c r="F1353" s="9">
        <v>2042862</v>
      </c>
      <c r="G1353" s="10">
        <v>-0.93874516843732703</v>
      </c>
      <c r="H1353" s="8">
        <v>524</v>
      </c>
      <c r="I1353" s="8">
        <v>35</v>
      </c>
      <c r="J1353" s="8">
        <v>559</v>
      </c>
      <c r="K1353" s="10">
        <v>10.4743083003953</v>
      </c>
      <c r="L1353" s="11">
        <v>3654.4937388193198</v>
      </c>
      <c r="M1353" s="10">
        <v>-10.330957164989799</v>
      </c>
      <c r="N1353" s="8">
        <v>24</v>
      </c>
      <c r="O1353" s="10">
        <v>140</v>
      </c>
      <c r="P1353" s="8" t="s">
        <v>10</v>
      </c>
      <c r="Q1353" s="8" t="s">
        <v>10</v>
      </c>
      <c r="R1353" s="8" t="s">
        <v>10</v>
      </c>
      <c r="S1353" s="8" t="s">
        <v>10</v>
      </c>
      <c r="T1353" s="8">
        <v>1083</v>
      </c>
      <c r="U1353" s="10">
        <v>5.1456310679611796</v>
      </c>
      <c r="V1353" s="8">
        <v>534</v>
      </c>
      <c r="W1353" s="10">
        <v>34.170854271356802</v>
      </c>
      <c r="X1353" s="8">
        <v>187</v>
      </c>
      <c r="Y1353" s="10">
        <v>-27.799227799227801</v>
      </c>
      <c r="Z1353" s="8">
        <v>235</v>
      </c>
      <c r="AA1353" s="10">
        <v>-9.2664092664092692</v>
      </c>
      <c r="AB1353" s="8">
        <v>127</v>
      </c>
      <c r="AC1353" s="10">
        <v>11.403508771929801</v>
      </c>
      <c r="AD1353" s="8">
        <v>0</v>
      </c>
      <c r="AE1353" s="10" t="s">
        <v>10</v>
      </c>
    </row>
    <row r="1354" spans="1:31" x14ac:dyDescent="0.2">
      <c r="A1354" s="36" t="s">
        <v>64</v>
      </c>
      <c r="B1354" s="36" t="s">
        <v>377</v>
      </c>
      <c r="C1354" s="8" t="s">
        <v>378</v>
      </c>
      <c r="D1354" s="38" t="s">
        <v>40</v>
      </c>
      <c r="E1354" s="8">
        <v>2019</v>
      </c>
      <c r="F1354" s="9">
        <v>2107373</v>
      </c>
      <c r="G1354" s="10">
        <v>3.1578736106501601</v>
      </c>
      <c r="H1354" s="8">
        <v>486</v>
      </c>
      <c r="I1354" s="8">
        <v>20</v>
      </c>
      <c r="J1354" s="8">
        <v>506</v>
      </c>
      <c r="K1354" s="10">
        <v>-9.4812164579606399</v>
      </c>
      <c r="L1354" s="11">
        <v>4164.7687747035598</v>
      </c>
      <c r="M1354" s="10">
        <v>13.9629473287617</v>
      </c>
      <c r="N1354" s="8">
        <v>11</v>
      </c>
      <c r="O1354" s="10">
        <v>-54.1666666666667</v>
      </c>
      <c r="P1354" s="8" t="s">
        <v>10</v>
      </c>
      <c r="Q1354" s="8" t="s">
        <v>10</v>
      </c>
      <c r="R1354" s="8" t="s">
        <v>10</v>
      </c>
      <c r="S1354" s="8" t="s">
        <v>10</v>
      </c>
      <c r="T1354" s="8">
        <v>1165</v>
      </c>
      <c r="U1354" s="10">
        <v>7.5715604801477303</v>
      </c>
      <c r="V1354" s="8">
        <v>419</v>
      </c>
      <c r="W1354" s="10">
        <v>-21.535580524344599</v>
      </c>
      <c r="X1354" s="8">
        <v>347</v>
      </c>
      <c r="Y1354" s="10">
        <v>85.561497326203195</v>
      </c>
      <c r="Z1354" s="8">
        <v>263</v>
      </c>
      <c r="AA1354" s="10">
        <v>11.914893617021299</v>
      </c>
      <c r="AB1354" s="8">
        <v>136</v>
      </c>
      <c r="AC1354" s="10">
        <v>7.0866141732283596</v>
      </c>
      <c r="AD1354" s="8">
        <v>0</v>
      </c>
      <c r="AE1354" s="10" t="s">
        <v>10</v>
      </c>
    </row>
    <row r="1355" spans="1:31" x14ac:dyDescent="0.2">
      <c r="A1355" s="36" t="s">
        <v>64</v>
      </c>
      <c r="B1355" s="36" t="s">
        <v>377</v>
      </c>
      <c r="C1355" s="8" t="s">
        <v>378</v>
      </c>
      <c r="D1355" s="38" t="s">
        <v>40</v>
      </c>
      <c r="E1355" s="8">
        <v>2020</v>
      </c>
      <c r="F1355" s="9">
        <v>5065851</v>
      </c>
      <c r="G1355" s="10">
        <v>140.387012645602</v>
      </c>
      <c r="H1355" s="8">
        <v>517</v>
      </c>
      <c r="I1355" s="8">
        <v>25</v>
      </c>
      <c r="J1355" s="8">
        <v>542</v>
      </c>
      <c r="K1355" s="10">
        <v>7.1146245059288598</v>
      </c>
      <c r="L1355" s="11">
        <v>9346.5885608856097</v>
      </c>
      <c r="M1355" s="10">
        <v>124.420347599031</v>
      </c>
      <c r="N1355" s="8">
        <v>19</v>
      </c>
      <c r="O1355" s="10">
        <v>72.727272727272705</v>
      </c>
      <c r="P1355" s="8" t="s">
        <v>10</v>
      </c>
      <c r="Q1355" s="8" t="s">
        <v>10</v>
      </c>
      <c r="R1355" s="8" t="s">
        <v>10</v>
      </c>
      <c r="S1355" s="8" t="s">
        <v>10</v>
      </c>
      <c r="T1355" s="8">
        <v>1157</v>
      </c>
      <c r="U1355" s="10">
        <v>-0.68669527896996196</v>
      </c>
      <c r="V1355" s="8">
        <v>455</v>
      </c>
      <c r="W1355" s="10">
        <v>8.5918854415274506</v>
      </c>
      <c r="X1355" s="8">
        <v>313</v>
      </c>
      <c r="Y1355" s="10">
        <v>-9.7982708933717593</v>
      </c>
      <c r="Z1355" s="8">
        <v>248</v>
      </c>
      <c r="AA1355" s="10">
        <v>-5.7034220532319404</v>
      </c>
      <c r="AB1355" s="8">
        <v>141</v>
      </c>
      <c r="AC1355" s="10">
        <v>3.6764705882353002</v>
      </c>
      <c r="AD1355" s="8">
        <v>0</v>
      </c>
      <c r="AE1355" s="10" t="s">
        <v>10</v>
      </c>
    </row>
    <row r="1356" spans="1:31" x14ac:dyDescent="0.2">
      <c r="A1356" s="17" t="s">
        <v>82</v>
      </c>
      <c r="B1356" s="17" t="s">
        <v>375</v>
      </c>
      <c r="C1356" s="4" t="s">
        <v>376</v>
      </c>
      <c r="D1356" s="37" t="s">
        <v>40</v>
      </c>
      <c r="E1356" s="4">
        <v>2015</v>
      </c>
      <c r="F1356" s="5">
        <v>4224258</v>
      </c>
      <c r="G1356" s="6" t="s">
        <v>10</v>
      </c>
      <c r="H1356" s="4">
        <v>1437</v>
      </c>
      <c r="I1356" s="4">
        <v>44</v>
      </c>
      <c r="J1356" s="4">
        <v>1481</v>
      </c>
      <c r="K1356" s="6" t="s">
        <v>10</v>
      </c>
      <c r="L1356" s="7">
        <v>2852.30114787306</v>
      </c>
      <c r="M1356" s="6" t="s">
        <v>10</v>
      </c>
      <c r="N1356" s="4">
        <v>262</v>
      </c>
      <c r="O1356" s="6" t="s">
        <v>10</v>
      </c>
      <c r="P1356" s="4" t="s">
        <v>10</v>
      </c>
      <c r="Q1356" s="4" t="s">
        <v>10</v>
      </c>
      <c r="R1356" s="4" t="s">
        <v>10</v>
      </c>
      <c r="S1356" s="4" t="s">
        <v>10</v>
      </c>
      <c r="T1356" s="4">
        <v>2495</v>
      </c>
      <c r="U1356" s="6" t="s">
        <v>10</v>
      </c>
      <c r="V1356" s="4">
        <v>875</v>
      </c>
      <c r="W1356" s="6" t="s">
        <v>10</v>
      </c>
      <c r="X1356" s="4">
        <v>520</v>
      </c>
      <c r="Y1356" s="6" t="s">
        <v>10</v>
      </c>
      <c r="Z1356" s="4">
        <v>165</v>
      </c>
      <c r="AA1356" s="6" t="s">
        <v>10</v>
      </c>
      <c r="AB1356" s="4">
        <v>851</v>
      </c>
      <c r="AC1356" s="6" t="s">
        <v>10</v>
      </c>
      <c r="AD1356" s="4">
        <v>84</v>
      </c>
      <c r="AE1356" s="6" t="s">
        <v>10</v>
      </c>
    </row>
    <row r="1357" spans="1:31" x14ac:dyDescent="0.2">
      <c r="A1357" s="36" t="s">
        <v>82</v>
      </c>
      <c r="B1357" s="36" t="s">
        <v>375</v>
      </c>
      <c r="C1357" s="8" t="s">
        <v>376</v>
      </c>
      <c r="D1357" s="38" t="s">
        <v>40</v>
      </c>
      <c r="E1357" s="8">
        <v>2016</v>
      </c>
      <c r="F1357" s="9">
        <v>4235409</v>
      </c>
      <c r="G1357" s="10">
        <v>0.26397535377811199</v>
      </c>
      <c r="H1357" s="8">
        <v>1452</v>
      </c>
      <c r="I1357" s="8">
        <v>57</v>
      </c>
      <c r="J1357" s="8">
        <v>1509</v>
      </c>
      <c r="K1357" s="10">
        <v>1.8906144496961601</v>
      </c>
      <c r="L1357" s="11">
        <v>2806.7654075546702</v>
      </c>
      <c r="M1357" s="10">
        <v>-1.59645626312434</v>
      </c>
      <c r="N1357" s="8">
        <v>200</v>
      </c>
      <c r="O1357" s="10">
        <v>-23.6641221374046</v>
      </c>
      <c r="P1357" s="8" t="s">
        <v>10</v>
      </c>
      <c r="Q1357" s="8" t="s">
        <v>10</v>
      </c>
      <c r="R1357" s="8" t="s">
        <v>10</v>
      </c>
      <c r="S1357" s="8" t="s">
        <v>10</v>
      </c>
      <c r="T1357" s="8">
        <v>2589</v>
      </c>
      <c r="U1357" s="10">
        <v>3.7675350701402701</v>
      </c>
      <c r="V1357" s="8">
        <v>865</v>
      </c>
      <c r="W1357" s="10">
        <v>-1.1428571428571499</v>
      </c>
      <c r="X1357" s="8">
        <v>524</v>
      </c>
      <c r="Y1357" s="10">
        <v>0.76923076923076605</v>
      </c>
      <c r="Z1357" s="8">
        <v>304</v>
      </c>
      <c r="AA1357" s="10">
        <v>84.242424242424207</v>
      </c>
      <c r="AB1357" s="8">
        <v>762</v>
      </c>
      <c r="AC1357" s="10">
        <v>-10.458284371327901</v>
      </c>
      <c r="AD1357" s="8">
        <v>134</v>
      </c>
      <c r="AE1357" s="10">
        <v>59.523809523809497</v>
      </c>
    </row>
    <row r="1358" spans="1:31" x14ac:dyDescent="0.2">
      <c r="A1358" s="36" t="s">
        <v>82</v>
      </c>
      <c r="B1358" s="36" t="s">
        <v>375</v>
      </c>
      <c r="C1358" s="8" t="s">
        <v>376</v>
      </c>
      <c r="D1358" s="38" t="s">
        <v>40</v>
      </c>
      <c r="E1358" s="8">
        <v>2017</v>
      </c>
      <c r="F1358" s="9">
        <v>4666784</v>
      </c>
      <c r="G1358" s="10">
        <v>10.184966788331399</v>
      </c>
      <c r="H1358" s="8">
        <v>1332</v>
      </c>
      <c r="I1358" s="8">
        <v>57</v>
      </c>
      <c r="J1358" s="8">
        <v>1389</v>
      </c>
      <c r="K1358" s="10">
        <v>-7.9522862823061704</v>
      </c>
      <c r="L1358" s="11">
        <v>3359.8156947444199</v>
      </c>
      <c r="M1358" s="10">
        <v>19.7041863812758</v>
      </c>
      <c r="N1358" s="8">
        <v>290</v>
      </c>
      <c r="O1358" s="10">
        <v>45</v>
      </c>
      <c r="P1358" s="8" t="s">
        <v>10</v>
      </c>
      <c r="Q1358" s="8" t="s">
        <v>10</v>
      </c>
      <c r="R1358" s="8" t="s">
        <v>10</v>
      </c>
      <c r="S1358" s="8" t="s">
        <v>10</v>
      </c>
      <c r="T1358" s="8">
        <v>2494</v>
      </c>
      <c r="U1358" s="10">
        <v>-3.6693704132869902</v>
      </c>
      <c r="V1358" s="8">
        <v>856</v>
      </c>
      <c r="W1358" s="10">
        <v>-1.04046242774567</v>
      </c>
      <c r="X1358" s="8">
        <v>445</v>
      </c>
      <c r="Y1358" s="10">
        <v>-15.076335877862601</v>
      </c>
      <c r="Z1358" s="8">
        <v>284</v>
      </c>
      <c r="AA1358" s="10">
        <v>-6.5789473684210504</v>
      </c>
      <c r="AB1358" s="8">
        <v>749</v>
      </c>
      <c r="AC1358" s="10">
        <v>-1.7060367454068199</v>
      </c>
      <c r="AD1358" s="8">
        <v>160</v>
      </c>
      <c r="AE1358" s="10">
        <v>19.402985074626901</v>
      </c>
    </row>
    <row r="1359" spans="1:31" x14ac:dyDescent="0.2">
      <c r="A1359" s="36" t="s">
        <v>82</v>
      </c>
      <c r="B1359" s="36" t="s">
        <v>375</v>
      </c>
      <c r="C1359" s="8" t="s">
        <v>376</v>
      </c>
      <c r="D1359" s="38" t="s">
        <v>40</v>
      </c>
      <c r="E1359" s="8">
        <v>2018</v>
      </c>
      <c r="F1359" s="9">
        <v>4692702</v>
      </c>
      <c r="G1359" s="10">
        <v>0.55537175065312205</v>
      </c>
      <c r="H1359" s="8">
        <v>1347</v>
      </c>
      <c r="I1359" s="8">
        <v>64</v>
      </c>
      <c r="J1359" s="8">
        <v>1411</v>
      </c>
      <c r="K1359" s="10">
        <v>1.58387329013678</v>
      </c>
      <c r="L1359" s="11">
        <v>3325.7987243090001</v>
      </c>
      <c r="M1359" s="10">
        <v>-1.0124653709020599</v>
      </c>
      <c r="N1359" s="8">
        <v>358</v>
      </c>
      <c r="O1359" s="10">
        <v>23.448275862069</v>
      </c>
      <c r="P1359" s="8" t="s">
        <v>10</v>
      </c>
      <c r="Q1359" s="8" t="s">
        <v>10</v>
      </c>
      <c r="R1359" s="8" t="s">
        <v>10</v>
      </c>
      <c r="S1359" s="8" t="s">
        <v>10</v>
      </c>
      <c r="T1359" s="8">
        <v>2665</v>
      </c>
      <c r="U1359" s="10">
        <v>6.8564554931836303</v>
      </c>
      <c r="V1359" s="8">
        <v>821</v>
      </c>
      <c r="W1359" s="10">
        <v>-4.0887850467289697</v>
      </c>
      <c r="X1359" s="8">
        <v>435</v>
      </c>
      <c r="Y1359" s="10">
        <v>-2.2471910112359601</v>
      </c>
      <c r="Z1359" s="8">
        <v>441</v>
      </c>
      <c r="AA1359" s="10">
        <v>55.2816901408451</v>
      </c>
      <c r="AB1359" s="8">
        <v>801</v>
      </c>
      <c r="AC1359" s="10">
        <v>6.9425901201602098</v>
      </c>
      <c r="AD1359" s="8">
        <v>167</v>
      </c>
      <c r="AE1359" s="10">
        <v>4.375</v>
      </c>
    </row>
    <row r="1360" spans="1:31" x14ac:dyDescent="0.2">
      <c r="A1360" s="36" t="s">
        <v>82</v>
      </c>
      <c r="B1360" s="36" t="s">
        <v>375</v>
      </c>
      <c r="C1360" s="8" t="s">
        <v>376</v>
      </c>
      <c r="D1360" s="38" t="s">
        <v>40</v>
      </c>
      <c r="E1360" s="8">
        <v>2019</v>
      </c>
      <c r="F1360" s="9">
        <v>4630609</v>
      </c>
      <c r="G1360" s="10">
        <v>-1.3231822519307701</v>
      </c>
      <c r="H1360" s="8">
        <v>1364</v>
      </c>
      <c r="I1360" s="8">
        <v>46</v>
      </c>
      <c r="J1360" s="8">
        <v>1410</v>
      </c>
      <c r="K1360" s="10">
        <v>-7.0871722182852495E-2</v>
      </c>
      <c r="L1360" s="11">
        <v>3284.1198581560302</v>
      </c>
      <c r="M1360" s="10">
        <v>-1.2531986932441801</v>
      </c>
      <c r="N1360" s="8">
        <v>343</v>
      </c>
      <c r="O1360" s="10">
        <v>-4.1899441340782202</v>
      </c>
      <c r="P1360" s="8" t="s">
        <v>10</v>
      </c>
      <c r="Q1360" s="8" t="s">
        <v>10</v>
      </c>
      <c r="R1360" s="8" t="s">
        <v>10</v>
      </c>
      <c r="S1360" s="8" t="s">
        <v>10</v>
      </c>
      <c r="T1360" s="8">
        <v>2684</v>
      </c>
      <c r="U1360" s="10">
        <v>0.71294559099437405</v>
      </c>
      <c r="V1360" s="8">
        <v>809</v>
      </c>
      <c r="W1360" s="10">
        <v>-1.4616321559074299</v>
      </c>
      <c r="X1360" s="8">
        <v>516</v>
      </c>
      <c r="Y1360" s="10">
        <v>18.620689655172399</v>
      </c>
      <c r="Z1360" s="8">
        <v>359</v>
      </c>
      <c r="AA1360" s="10">
        <v>-18.594104308390001</v>
      </c>
      <c r="AB1360" s="8">
        <v>827</v>
      </c>
      <c r="AC1360" s="10">
        <v>3.2459425717852799</v>
      </c>
      <c r="AD1360" s="8">
        <v>173</v>
      </c>
      <c r="AE1360" s="10">
        <v>3.5928143712574898</v>
      </c>
    </row>
    <row r="1361" spans="1:31" x14ac:dyDescent="0.2">
      <c r="A1361" s="36" t="s">
        <v>82</v>
      </c>
      <c r="B1361" s="36" t="s">
        <v>375</v>
      </c>
      <c r="C1361" s="8" t="s">
        <v>376</v>
      </c>
      <c r="D1361" s="38" t="s">
        <v>40</v>
      </c>
      <c r="E1361" s="8">
        <v>2020</v>
      </c>
      <c r="F1361" s="9">
        <v>4805678</v>
      </c>
      <c r="G1361" s="10">
        <v>3.7806906175839901</v>
      </c>
      <c r="H1361" s="8">
        <v>1328</v>
      </c>
      <c r="I1361" s="8">
        <v>77</v>
      </c>
      <c r="J1361" s="8">
        <v>1405</v>
      </c>
      <c r="K1361" s="10">
        <v>-0.35460992907800898</v>
      </c>
      <c r="L1361" s="11">
        <v>3420.4113879003598</v>
      </c>
      <c r="M1361" s="10">
        <v>4.1500169187141704</v>
      </c>
      <c r="N1361" s="8">
        <v>338</v>
      </c>
      <c r="O1361" s="10">
        <v>-1.45772594752187</v>
      </c>
      <c r="P1361" s="8" t="s">
        <v>10</v>
      </c>
      <c r="Q1361" s="8" t="s">
        <v>10</v>
      </c>
      <c r="R1361" s="8" t="s">
        <v>10</v>
      </c>
      <c r="S1361" s="8" t="s">
        <v>10</v>
      </c>
      <c r="T1361" s="8">
        <v>2986</v>
      </c>
      <c r="U1361" s="10">
        <v>11.2518628912071</v>
      </c>
      <c r="V1361" s="8">
        <v>1215</v>
      </c>
      <c r="W1361" s="10">
        <v>50.185414091470903</v>
      </c>
      <c r="X1361" s="8">
        <v>302</v>
      </c>
      <c r="Y1361" s="10">
        <v>-41.472868217054298</v>
      </c>
      <c r="Z1361" s="8">
        <v>456</v>
      </c>
      <c r="AA1361" s="10">
        <v>27.019498607242301</v>
      </c>
      <c r="AB1361" s="8">
        <v>817</v>
      </c>
      <c r="AC1361" s="10">
        <v>-1.20918984280532</v>
      </c>
      <c r="AD1361" s="8">
        <v>196</v>
      </c>
      <c r="AE1361" s="10">
        <v>13.294797687861299</v>
      </c>
    </row>
    <row r="1362" spans="1:31" x14ac:dyDescent="0.2">
      <c r="A1362" s="17" t="s">
        <v>77</v>
      </c>
      <c r="B1362" s="17" t="s">
        <v>373</v>
      </c>
      <c r="C1362" s="4" t="s">
        <v>374</v>
      </c>
      <c r="D1362" s="37" t="s">
        <v>40</v>
      </c>
      <c r="E1362" s="4">
        <v>2015</v>
      </c>
      <c r="F1362" s="5">
        <v>2230675</v>
      </c>
      <c r="G1362" s="6" t="s">
        <v>10</v>
      </c>
      <c r="H1362" s="4">
        <v>659</v>
      </c>
      <c r="I1362" s="4">
        <v>55</v>
      </c>
      <c r="J1362" s="4">
        <v>714</v>
      </c>
      <c r="K1362" s="6" t="s">
        <v>10</v>
      </c>
      <c r="L1362" s="7">
        <v>3124.1946778711499</v>
      </c>
      <c r="M1362" s="6" t="s">
        <v>10</v>
      </c>
      <c r="N1362" s="4">
        <v>47</v>
      </c>
      <c r="O1362" s="6" t="s">
        <v>10</v>
      </c>
      <c r="P1362" s="4" t="s">
        <v>10</v>
      </c>
      <c r="Q1362" s="4" t="s">
        <v>10</v>
      </c>
      <c r="R1362" s="4" t="s">
        <v>10</v>
      </c>
      <c r="S1362" s="4" t="s">
        <v>10</v>
      </c>
      <c r="T1362" s="4">
        <v>1034</v>
      </c>
      <c r="U1362" s="6" t="s">
        <v>10</v>
      </c>
      <c r="V1362" s="4">
        <v>317</v>
      </c>
      <c r="W1362" s="6" t="s">
        <v>10</v>
      </c>
      <c r="X1362" s="4">
        <v>499</v>
      </c>
      <c r="Y1362" s="6" t="s">
        <v>10</v>
      </c>
      <c r="Z1362" s="4">
        <v>64</v>
      </c>
      <c r="AA1362" s="6" t="s">
        <v>10</v>
      </c>
      <c r="AB1362" s="4">
        <v>79</v>
      </c>
      <c r="AC1362" s="6" t="s">
        <v>10</v>
      </c>
      <c r="AD1362" s="4">
        <v>75</v>
      </c>
      <c r="AE1362" s="6" t="s">
        <v>10</v>
      </c>
    </row>
    <row r="1363" spans="1:31" x14ac:dyDescent="0.2">
      <c r="A1363" s="36" t="s">
        <v>77</v>
      </c>
      <c r="B1363" s="36" t="s">
        <v>373</v>
      </c>
      <c r="C1363" s="8" t="s">
        <v>374</v>
      </c>
      <c r="D1363" s="38" t="s">
        <v>40</v>
      </c>
      <c r="E1363" s="8">
        <v>2016</v>
      </c>
      <c r="F1363" s="9">
        <v>2257143</v>
      </c>
      <c r="G1363" s="10">
        <v>1.1865466730922101</v>
      </c>
      <c r="H1363" s="8">
        <v>662</v>
      </c>
      <c r="I1363" s="8">
        <v>32</v>
      </c>
      <c r="J1363" s="8">
        <v>694</v>
      </c>
      <c r="K1363" s="10">
        <v>-2.8011204481792702</v>
      </c>
      <c r="L1363" s="11">
        <v>3252.3674351585</v>
      </c>
      <c r="M1363" s="10">
        <v>4.1025854821150602</v>
      </c>
      <c r="N1363" s="8">
        <v>26</v>
      </c>
      <c r="O1363" s="10">
        <v>-44.680851063829799</v>
      </c>
      <c r="P1363" s="8" t="s">
        <v>10</v>
      </c>
      <c r="Q1363" s="8" t="s">
        <v>10</v>
      </c>
      <c r="R1363" s="8" t="s">
        <v>10</v>
      </c>
      <c r="S1363" s="8" t="s">
        <v>10</v>
      </c>
      <c r="T1363" s="8">
        <v>1046</v>
      </c>
      <c r="U1363" s="10">
        <v>1.1605415860735</v>
      </c>
      <c r="V1363" s="8">
        <v>269</v>
      </c>
      <c r="W1363" s="10">
        <v>-15.141955835962101</v>
      </c>
      <c r="X1363" s="8">
        <v>409</v>
      </c>
      <c r="Y1363" s="10">
        <v>-18.0360721442886</v>
      </c>
      <c r="Z1363" s="8">
        <v>76</v>
      </c>
      <c r="AA1363" s="10">
        <v>18.75</v>
      </c>
      <c r="AB1363" s="8">
        <v>227</v>
      </c>
      <c r="AC1363" s="10">
        <v>187.34177215189899</v>
      </c>
      <c r="AD1363" s="8">
        <v>65</v>
      </c>
      <c r="AE1363" s="10">
        <v>-13.3333333333333</v>
      </c>
    </row>
    <row r="1364" spans="1:31" x14ac:dyDescent="0.2">
      <c r="A1364" s="36" t="s">
        <v>77</v>
      </c>
      <c r="B1364" s="36" t="s">
        <v>373</v>
      </c>
      <c r="C1364" s="8" t="s">
        <v>374</v>
      </c>
      <c r="D1364" s="38" t="s">
        <v>40</v>
      </c>
      <c r="E1364" s="8">
        <v>2017</v>
      </c>
      <c r="F1364" s="9">
        <v>2321900</v>
      </c>
      <c r="G1364" s="10">
        <v>2.8689808310771601</v>
      </c>
      <c r="H1364" s="8">
        <v>557</v>
      </c>
      <c r="I1364" s="8">
        <v>49</v>
      </c>
      <c r="J1364" s="8">
        <v>606</v>
      </c>
      <c r="K1364" s="10">
        <v>-12.680115273775201</v>
      </c>
      <c r="L1364" s="11">
        <v>3831.5181518151799</v>
      </c>
      <c r="M1364" s="10">
        <v>17.807050654731899</v>
      </c>
      <c r="N1364" s="8">
        <v>75</v>
      </c>
      <c r="O1364" s="10">
        <v>188.461538461538</v>
      </c>
      <c r="P1364" s="8" t="s">
        <v>10</v>
      </c>
      <c r="Q1364" s="8" t="s">
        <v>10</v>
      </c>
      <c r="R1364" s="8" t="s">
        <v>10</v>
      </c>
      <c r="S1364" s="8" t="s">
        <v>10</v>
      </c>
      <c r="T1364" s="8">
        <v>1051</v>
      </c>
      <c r="U1364" s="10">
        <v>0.47801147227532997</v>
      </c>
      <c r="V1364" s="8">
        <v>322</v>
      </c>
      <c r="W1364" s="10">
        <v>19.702602230483301</v>
      </c>
      <c r="X1364" s="8">
        <v>289</v>
      </c>
      <c r="Y1364" s="10">
        <v>-29.339853300733498</v>
      </c>
      <c r="Z1364" s="8">
        <v>78</v>
      </c>
      <c r="AA1364" s="10">
        <v>2.6315789473684301</v>
      </c>
      <c r="AB1364" s="8">
        <v>242</v>
      </c>
      <c r="AC1364" s="10">
        <v>6.60792951541851</v>
      </c>
      <c r="AD1364" s="8">
        <v>120</v>
      </c>
      <c r="AE1364" s="10">
        <v>84.615384615384599</v>
      </c>
    </row>
    <row r="1365" spans="1:31" x14ac:dyDescent="0.2">
      <c r="A1365" s="36" t="s">
        <v>77</v>
      </c>
      <c r="B1365" s="36" t="s">
        <v>373</v>
      </c>
      <c r="C1365" s="8" t="s">
        <v>374</v>
      </c>
      <c r="D1365" s="38" t="s">
        <v>40</v>
      </c>
      <c r="E1365" s="8">
        <v>2018</v>
      </c>
      <c r="F1365" s="9">
        <v>2372628</v>
      </c>
      <c r="G1365" s="10">
        <v>2.1847624790042501</v>
      </c>
      <c r="H1365" s="8">
        <v>406</v>
      </c>
      <c r="I1365" s="8">
        <v>45</v>
      </c>
      <c r="J1365" s="8">
        <v>451</v>
      </c>
      <c r="K1365" s="10">
        <v>-25.577557755775601</v>
      </c>
      <c r="L1365" s="11">
        <v>5260.8159645232799</v>
      </c>
      <c r="M1365" s="10">
        <v>37.303694151389301</v>
      </c>
      <c r="N1365" s="8">
        <v>73</v>
      </c>
      <c r="O1365" s="10">
        <v>-2.6666666666666599</v>
      </c>
      <c r="P1365" s="8" t="s">
        <v>10</v>
      </c>
      <c r="Q1365" s="8" t="s">
        <v>10</v>
      </c>
      <c r="R1365" s="8" t="s">
        <v>10</v>
      </c>
      <c r="S1365" s="8" t="s">
        <v>10</v>
      </c>
      <c r="T1365" s="8">
        <v>1051</v>
      </c>
      <c r="U1365" s="10">
        <v>0</v>
      </c>
      <c r="V1365" s="8">
        <v>331</v>
      </c>
      <c r="W1365" s="10">
        <v>2.79503105590062</v>
      </c>
      <c r="X1365" s="8">
        <v>82</v>
      </c>
      <c r="Y1365" s="10">
        <v>-71.6262975778547</v>
      </c>
      <c r="Z1365" s="8">
        <v>220</v>
      </c>
      <c r="AA1365" s="10">
        <v>182.05128205128199</v>
      </c>
      <c r="AB1365" s="8">
        <v>312</v>
      </c>
      <c r="AC1365" s="10">
        <v>28.925619834710702</v>
      </c>
      <c r="AD1365" s="8">
        <v>106</v>
      </c>
      <c r="AE1365" s="10">
        <v>-11.6666666666667</v>
      </c>
    </row>
    <row r="1366" spans="1:31" x14ac:dyDescent="0.2">
      <c r="A1366" s="36" t="s">
        <v>77</v>
      </c>
      <c r="B1366" s="36" t="s">
        <v>373</v>
      </c>
      <c r="C1366" s="8" t="s">
        <v>374</v>
      </c>
      <c r="D1366" s="38" t="s">
        <v>40</v>
      </c>
      <c r="E1366" s="8">
        <v>2019</v>
      </c>
      <c r="F1366" s="9">
        <v>2479264</v>
      </c>
      <c r="G1366" s="10">
        <v>4.4944255905266202</v>
      </c>
      <c r="H1366" s="8">
        <v>405</v>
      </c>
      <c r="I1366" s="8">
        <v>44</v>
      </c>
      <c r="J1366" s="8">
        <v>449</v>
      </c>
      <c r="K1366" s="10">
        <v>-0.44345898004434198</v>
      </c>
      <c r="L1366" s="11">
        <v>5521.7461024498898</v>
      </c>
      <c r="M1366" s="10">
        <v>4.9598796020657199</v>
      </c>
      <c r="N1366" s="8">
        <v>100</v>
      </c>
      <c r="O1366" s="10">
        <v>36.986301369863</v>
      </c>
      <c r="P1366" s="8" t="s">
        <v>10</v>
      </c>
      <c r="Q1366" s="8" t="s">
        <v>10</v>
      </c>
      <c r="R1366" s="8" t="s">
        <v>10</v>
      </c>
      <c r="S1366" s="8" t="s">
        <v>10</v>
      </c>
      <c r="T1366" s="8">
        <v>1072</v>
      </c>
      <c r="U1366" s="10">
        <v>1.9980970504281701</v>
      </c>
      <c r="V1366" s="8">
        <v>334</v>
      </c>
      <c r="W1366" s="10">
        <v>0.90634441087613604</v>
      </c>
      <c r="X1366" s="8">
        <v>99</v>
      </c>
      <c r="Y1366" s="10">
        <v>20.731707317073202</v>
      </c>
      <c r="Z1366" s="8">
        <v>234</v>
      </c>
      <c r="AA1366" s="10">
        <v>6.3636363636363704</v>
      </c>
      <c r="AB1366" s="8">
        <v>322</v>
      </c>
      <c r="AC1366" s="10">
        <v>3.2051282051282199</v>
      </c>
      <c r="AD1366" s="8">
        <v>83</v>
      </c>
      <c r="AE1366" s="10">
        <v>-21.698113207547198</v>
      </c>
    </row>
    <row r="1367" spans="1:31" x14ac:dyDescent="0.2">
      <c r="A1367" s="36" t="s">
        <v>77</v>
      </c>
      <c r="B1367" s="36" t="s">
        <v>373</v>
      </c>
      <c r="C1367" s="8" t="s">
        <v>374</v>
      </c>
      <c r="D1367" s="38" t="s">
        <v>40</v>
      </c>
      <c r="E1367" s="8">
        <v>2020</v>
      </c>
      <c r="F1367" s="9">
        <v>2604745</v>
      </c>
      <c r="G1367" s="10">
        <v>5.0612197813544801</v>
      </c>
      <c r="H1367" s="8">
        <v>416</v>
      </c>
      <c r="I1367" s="8">
        <v>41</v>
      </c>
      <c r="J1367" s="8">
        <v>457</v>
      </c>
      <c r="K1367" s="10">
        <v>1.7817371937639099</v>
      </c>
      <c r="L1367" s="11">
        <v>5699.6608315098501</v>
      </c>
      <c r="M1367" s="10">
        <v>3.22207370203096</v>
      </c>
      <c r="N1367" s="8">
        <v>106</v>
      </c>
      <c r="O1367" s="10">
        <v>6.0000000000000098</v>
      </c>
      <c r="P1367" s="8" t="s">
        <v>10</v>
      </c>
      <c r="Q1367" s="8" t="s">
        <v>10</v>
      </c>
      <c r="R1367" s="8" t="s">
        <v>10</v>
      </c>
      <c r="S1367" s="8" t="s">
        <v>10</v>
      </c>
      <c r="T1367" s="8">
        <v>1093</v>
      </c>
      <c r="U1367" s="10">
        <v>1.9589552238805901</v>
      </c>
      <c r="V1367" s="8">
        <v>327</v>
      </c>
      <c r="W1367" s="10">
        <v>-2.0958083832335301</v>
      </c>
      <c r="X1367" s="8">
        <v>118</v>
      </c>
      <c r="Y1367" s="10">
        <v>19.191919191919201</v>
      </c>
      <c r="Z1367" s="8">
        <v>251</v>
      </c>
      <c r="AA1367" s="10">
        <v>7.2649572649572596</v>
      </c>
      <c r="AB1367" s="8">
        <v>302</v>
      </c>
      <c r="AC1367" s="10">
        <v>-6.2111801242236</v>
      </c>
      <c r="AD1367" s="8">
        <v>95</v>
      </c>
      <c r="AE1367" s="10">
        <v>14.4578313253012</v>
      </c>
    </row>
    <row r="1368" spans="1:31" x14ac:dyDescent="0.2">
      <c r="A1368" s="17" t="s">
        <v>64</v>
      </c>
      <c r="B1368" s="17" t="s">
        <v>371</v>
      </c>
      <c r="C1368" s="4" t="s">
        <v>372</v>
      </c>
      <c r="D1368" s="37" t="s">
        <v>41</v>
      </c>
      <c r="E1368" s="4">
        <v>2015</v>
      </c>
      <c r="F1368" s="5">
        <v>3552510</v>
      </c>
      <c r="G1368" s="6" t="s">
        <v>10</v>
      </c>
      <c r="H1368" s="4">
        <v>642</v>
      </c>
      <c r="I1368" s="4">
        <v>76</v>
      </c>
      <c r="J1368" s="4">
        <v>718</v>
      </c>
      <c r="K1368" s="6" t="s">
        <v>10</v>
      </c>
      <c r="L1368" s="7">
        <v>4947.78551532033</v>
      </c>
      <c r="M1368" s="6" t="s">
        <v>10</v>
      </c>
      <c r="N1368" s="4">
        <v>212</v>
      </c>
      <c r="O1368" s="6" t="s">
        <v>10</v>
      </c>
      <c r="P1368" s="4" t="s">
        <v>10</v>
      </c>
      <c r="Q1368" s="4" t="s">
        <v>10</v>
      </c>
      <c r="R1368" s="4" t="s">
        <v>10</v>
      </c>
      <c r="S1368" s="4" t="s">
        <v>10</v>
      </c>
      <c r="T1368" s="4">
        <v>1149</v>
      </c>
      <c r="U1368" s="6" t="s">
        <v>10</v>
      </c>
      <c r="V1368" s="4">
        <v>467</v>
      </c>
      <c r="W1368" s="6" t="s">
        <v>10</v>
      </c>
      <c r="X1368" s="4">
        <v>204</v>
      </c>
      <c r="Y1368" s="6" t="s">
        <v>10</v>
      </c>
      <c r="Z1368" s="4">
        <v>46</v>
      </c>
      <c r="AA1368" s="6" t="s">
        <v>10</v>
      </c>
      <c r="AB1368" s="4">
        <v>432</v>
      </c>
      <c r="AC1368" s="6" t="s">
        <v>10</v>
      </c>
      <c r="AD1368" s="4">
        <v>0</v>
      </c>
      <c r="AE1368" s="6" t="s">
        <v>10</v>
      </c>
    </row>
    <row r="1369" spans="1:31" x14ac:dyDescent="0.2">
      <c r="A1369" s="36" t="s">
        <v>64</v>
      </c>
      <c r="B1369" s="36" t="s">
        <v>371</v>
      </c>
      <c r="C1369" s="8" t="s">
        <v>372</v>
      </c>
      <c r="D1369" s="38" t="s">
        <v>41</v>
      </c>
      <c r="E1369" s="8">
        <v>2016</v>
      </c>
      <c r="F1369" s="9">
        <v>3728711</v>
      </c>
      <c r="G1369" s="10">
        <v>4.9599015907062904</v>
      </c>
      <c r="H1369" s="8">
        <v>594</v>
      </c>
      <c r="I1369" s="8">
        <v>76</v>
      </c>
      <c r="J1369" s="8">
        <v>670</v>
      </c>
      <c r="K1369" s="10">
        <v>-6.6852367688022296</v>
      </c>
      <c r="L1369" s="11">
        <v>5565.2402985074596</v>
      </c>
      <c r="M1369" s="10">
        <v>12.4794169285479</v>
      </c>
      <c r="N1369" s="8">
        <v>213</v>
      </c>
      <c r="O1369" s="10">
        <v>0.471698113207553</v>
      </c>
      <c r="P1369" s="8" t="s">
        <v>10</v>
      </c>
      <c r="Q1369" s="8" t="s">
        <v>10</v>
      </c>
      <c r="R1369" s="8" t="s">
        <v>10</v>
      </c>
      <c r="S1369" s="8" t="s">
        <v>10</v>
      </c>
      <c r="T1369" s="8">
        <v>1286</v>
      </c>
      <c r="U1369" s="10">
        <v>11.9234116623151</v>
      </c>
      <c r="V1369" s="8">
        <v>545</v>
      </c>
      <c r="W1369" s="10">
        <v>16.702355460385402</v>
      </c>
      <c r="X1369" s="8">
        <v>239</v>
      </c>
      <c r="Y1369" s="10">
        <v>17.156862745098</v>
      </c>
      <c r="Z1369" s="8">
        <v>82</v>
      </c>
      <c r="AA1369" s="10">
        <v>78.260869565217405</v>
      </c>
      <c r="AB1369" s="8">
        <v>420</v>
      </c>
      <c r="AC1369" s="10">
        <v>-2.7777777777777799</v>
      </c>
      <c r="AD1369" s="8">
        <v>0</v>
      </c>
      <c r="AE1369" s="10" t="s">
        <v>10</v>
      </c>
    </row>
    <row r="1370" spans="1:31" x14ac:dyDescent="0.2">
      <c r="A1370" s="36" t="s">
        <v>64</v>
      </c>
      <c r="B1370" s="36" t="s">
        <v>371</v>
      </c>
      <c r="C1370" s="8" t="s">
        <v>372</v>
      </c>
      <c r="D1370" s="38" t="s">
        <v>41</v>
      </c>
      <c r="E1370" s="8">
        <v>2017</v>
      </c>
      <c r="F1370" s="9">
        <v>3860250</v>
      </c>
      <c r="G1370" s="10">
        <v>3.5277338468977502</v>
      </c>
      <c r="H1370" s="8">
        <v>657</v>
      </c>
      <c r="I1370" s="8">
        <v>110</v>
      </c>
      <c r="J1370" s="8">
        <v>767</v>
      </c>
      <c r="K1370" s="10">
        <v>14.4776119402985</v>
      </c>
      <c r="L1370" s="11">
        <v>5032.92046936115</v>
      </c>
      <c r="M1370" s="10">
        <v>-9.5650825587724899</v>
      </c>
      <c r="N1370" s="8">
        <v>106</v>
      </c>
      <c r="O1370" s="10">
        <v>-50.234741784037602</v>
      </c>
      <c r="P1370" s="8" t="s">
        <v>10</v>
      </c>
      <c r="Q1370" s="8" t="s">
        <v>10</v>
      </c>
      <c r="R1370" s="8" t="s">
        <v>10</v>
      </c>
      <c r="S1370" s="8" t="s">
        <v>10</v>
      </c>
      <c r="T1370" s="8">
        <v>1324</v>
      </c>
      <c r="U1370" s="10">
        <v>2.95489891135303</v>
      </c>
      <c r="V1370" s="8">
        <v>505</v>
      </c>
      <c r="W1370" s="10">
        <v>-7.3394495412843996</v>
      </c>
      <c r="X1370" s="8">
        <v>184</v>
      </c>
      <c r="Y1370" s="10">
        <v>-23.012552301255202</v>
      </c>
      <c r="Z1370" s="8">
        <v>138</v>
      </c>
      <c r="AA1370" s="10">
        <v>68.292682926829301</v>
      </c>
      <c r="AB1370" s="8">
        <v>497</v>
      </c>
      <c r="AC1370" s="10">
        <v>18.3333333333333</v>
      </c>
      <c r="AD1370" s="8">
        <v>0</v>
      </c>
      <c r="AE1370" s="10" t="s">
        <v>10</v>
      </c>
    </row>
    <row r="1371" spans="1:31" x14ac:dyDescent="0.2">
      <c r="A1371" s="36" t="s">
        <v>64</v>
      </c>
      <c r="B1371" s="36" t="s">
        <v>371</v>
      </c>
      <c r="C1371" s="8" t="s">
        <v>372</v>
      </c>
      <c r="D1371" s="38" t="s">
        <v>41</v>
      </c>
      <c r="E1371" s="8">
        <v>2018</v>
      </c>
      <c r="F1371" s="9">
        <v>4193853</v>
      </c>
      <c r="G1371" s="10">
        <v>8.6420050514863096</v>
      </c>
      <c r="H1371" s="8">
        <v>620</v>
      </c>
      <c r="I1371" s="8">
        <v>122</v>
      </c>
      <c r="J1371" s="8">
        <v>742</v>
      </c>
      <c r="K1371" s="10">
        <v>-3.2594524119947899</v>
      </c>
      <c r="L1371" s="11">
        <v>5652.0929919137498</v>
      </c>
      <c r="M1371" s="10">
        <v>12.302449965619999</v>
      </c>
      <c r="N1371" s="8">
        <v>135</v>
      </c>
      <c r="O1371" s="10">
        <v>27.358490566037698</v>
      </c>
      <c r="P1371" s="8" t="s">
        <v>10</v>
      </c>
      <c r="Q1371" s="8" t="s">
        <v>10</v>
      </c>
      <c r="R1371" s="8" t="s">
        <v>10</v>
      </c>
      <c r="S1371" s="8" t="s">
        <v>10</v>
      </c>
      <c r="T1371" s="8">
        <v>1271</v>
      </c>
      <c r="U1371" s="10">
        <v>-4.0030211480362601</v>
      </c>
      <c r="V1371" s="8">
        <v>509</v>
      </c>
      <c r="W1371" s="10">
        <v>0.792079207920793</v>
      </c>
      <c r="X1371" s="8">
        <v>128</v>
      </c>
      <c r="Y1371" s="10">
        <v>-30.434782608695699</v>
      </c>
      <c r="Z1371" s="8">
        <v>148</v>
      </c>
      <c r="AA1371" s="10">
        <v>7.2463768115942102</v>
      </c>
      <c r="AB1371" s="8">
        <v>486</v>
      </c>
      <c r="AC1371" s="10">
        <v>-2.2132796780684099</v>
      </c>
      <c r="AD1371" s="8">
        <v>0</v>
      </c>
      <c r="AE1371" s="10" t="s">
        <v>10</v>
      </c>
    </row>
    <row r="1372" spans="1:31" x14ac:dyDescent="0.2">
      <c r="A1372" s="36" t="s">
        <v>64</v>
      </c>
      <c r="B1372" s="36" t="s">
        <v>371</v>
      </c>
      <c r="C1372" s="8" t="s">
        <v>372</v>
      </c>
      <c r="D1372" s="38" t="s">
        <v>41</v>
      </c>
      <c r="E1372" s="8">
        <v>2019</v>
      </c>
      <c r="F1372" s="9">
        <v>4589707</v>
      </c>
      <c r="G1372" s="10">
        <v>9.4389097567320501</v>
      </c>
      <c r="H1372" s="8">
        <v>574</v>
      </c>
      <c r="I1372" s="8">
        <v>95</v>
      </c>
      <c r="J1372" s="8">
        <v>669</v>
      </c>
      <c r="K1372" s="10">
        <v>-9.8382749326145493</v>
      </c>
      <c r="L1372" s="11">
        <v>6860.5485799701</v>
      </c>
      <c r="M1372" s="10">
        <v>21.380674199544401</v>
      </c>
      <c r="N1372" s="8">
        <v>167</v>
      </c>
      <c r="O1372" s="10">
        <v>23.703703703703699</v>
      </c>
      <c r="P1372" s="8" t="s">
        <v>10</v>
      </c>
      <c r="Q1372" s="8" t="s">
        <v>10</v>
      </c>
      <c r="R1372" s="8" t="s">
        <v>10</v>
      </c>
      <c r="S1372" s="8" t="s">
        <v>10</v>
      </c>
      <c r="T1372" s="8">
        <v>1258</v>
      </c>
      <c r="U1372" s="10">
        <v>-1.0228166797797</v>
      </c>
      <c r="V1372" s="8">
        <v>541</v>
      </c>
      <c r="W1372" s="10">
        <v>6.2868369351669804</v>
      </c>
      <c r="X1372" s="8">
        <v>91</v>
      </c>
      <c r="Y1372" s="10">
        <v>-28.90625</v>
      </c>
      <c r="Z1372" s="8">
        <v>108</v>
      </c>
      <c r="AA1372" s="10">
        <v>-27.027027027027</v>
      </c>
      <c r="AB1372" s="8">
        <v>518</v>
      </c>
      <c r="AC1372" s="10">
        <v>6.5843621399176904</v>
      </c>
      <c r="AD1372" s="8">
        <v>0</v>
      </c>
      <c r="AE1372" s="10" t="s">
        <v>10</v>
      </c>
    </row>
    <row r="1373" spans="1:31" x14ac:dyDescent="0.2">
      <c r="A1373" s="36" t="s">
        <v>64</v>
      </c>
      <c r="B1373" s="36" t="s">
        <v>371</v>
      </c>
      <c r="C1373" s="8" t="s">
        <v>372</v>
      </c>
      <c r="D1373" s="38" t="s">
        <v>41</v>
      </c>
      <c r="E1373" s="8">
        <v>2020</v>
      </c>
      <c r="F1373" s="9">
        <v>4775549</v>
      </c>
      <c r="G1373" s="10">
        <v>4.0491037881067404</v>
      </c>
      <c r="H1373" s="8">
        <v>632</v>
      </c>
      <c r="I1373" s="8">
        <v>245</v>
      </c>
      <c r="J1373" s="8">
        <v>877</v>
      </c>
      <c r="K1373" s="10">
        <v>31.091180866965601</v>
      </c>
      <c r="L1373" s="11">
        <v>5445.3238312428703</v>
      </c>
      <c r="M1373" s="10">
        <v>-20.6284487636905</v>
      </c>
      <c r="N1373" s="8">
        <v>340</v>
      </c>
      <c r="O1373" s="10">
        <v>103.59281437125701</v>
      </c>
      <c r="P1373" s="8" t="s">
        <v>10</v>
      </c>
      <c r="Q1373" s="8" t="s">
        <v>10</v>
      </c>
      <c r="R1373" s="8" t="s">
        <v>10</v>
      </c>
      <c r="S1373" s="8" t="s">
        <v>10</v>
      </c>
      <c r="T1373" s="8">
        <v>1444</v>
      </c>
      <c r="U1373" s="10">
        <v>14.785373608903001</v>
      </c>
      <c r="V1373" s="8">
        <v>643</v>
      </c>
      <c r="W1373" s="10">
        <v>18.853974121996298</v>
      </c>
      <c r="X1373" s="8">
        <v>102</v>
      </c>
      <c r="Y1373" s="10">
        <v>12.0879120879121</v>
      </c>
      <c r="Z1373" s="8">
        <v>181</v>
      </c>
      <c r="AA1373" s="10">
        <v>67.592592592592595</v>
      </c>
      <c r="AB1373" s="8">
        <v>518</v>
      </c>
      <c r="AC1373" s="10">
        <v>0</v>
      </c>
      <c r="AD1373" s="8">
        <v>0</v>
      </c>
      <c r="AE1373" s="10" t="s">
        <v>10</v>
      </c>
    </row>
    <row r="1374" spans="1:31" x14ac:dyDescent="0.2">
      <c r="A1374" s="17" t="s">
        <v>77</v>
      </c>
      <c r="B1374" s="17" t="s">
        <v>369</v>
      </c>
      <c r="C1374" s="4" t="s">
        <v>370</v>
      </c>
      <c r="D1374" s="37" t="s">
        <v>41</v>
      </c>
      <c r="E1374" s="4">
        <v>2015</v>
      </c>
      <c r="F1374" s="5">
        <v>1537898</v>
      </c>
      <c r="G1374" s="6" t="s">
        <v>10</v>
      </c>
      <c r="H1374" s="4">
        <v>352</v>
      </c>
      <c r="I1374" s="4">
        <v>48</v>
      </c>
      <c r="J1374" s="4">
        <v>400</v>
      </c>
      <c r="K1374" s="6" t="s">
        <v>10</v>
      </c>
      <c r="L1374" s="7">
        <v>3844.7449999999999</v>
      </c>
      <c r="M1374" s="6" t="s">
        <v>10</v>
      </c>
      <c r="N1374" s="4">
        <v>56</v>
      </c>
      <c r="O1374" s="6" t="s">
        <v>10</v>
      </c>
      <c r="P1374" s="4" t="s">
        <v>10</v>
      </c>
      <c r="Q1374" s="4" t="s">
        <v>10</v>
      </c>
      <c r="R1374" s="4" t="s">
        <v>10</v>
      </c>
      <c r="S1374" s="4" t="s">
        <v>10</v>
      </c>
      <c r="T1374" s="4">
        <v>806</v>
      </c>
      <c r="U1374" s="6" t="s">
        <v>10</v>
      </c>
      <c r="V1374" s="4">
        <v>155</v>
      </c>
      <c r="W1374" s="6" t="s">
        <v>10</v>
      </c>
      <c r="X1374" s="4">
        <v>215</v>
      </c>
      <c r="Y1374" s="6" t="s">
        <v>10</v>
      </c>
      <c r="Z1374" s="4">
        <v>55</v>
      </c>
      <c r="AA1374" s="6" t="s">
        <v>10</v>
      </c>
      <c r="AB1374" s="4">
        <v>381</v>
      </c>
      <c r="AC1374" s="6" t="s">
        <v>10</v>
      </c>
      <c r="AD1374" s="4">
        <v>0</v>
      </c>
      <c r="AE1374" s="6" t="s">
        <v>10</v>
      </c>
    </row>
    <row r="1375" spans="1:31" x14ac:dyDescent="0.2">
      <c r="A1375" s="36" t="s">
        <v>77</v>
      </c>
      <c r="B1375" s="36" t="s">
        <v>369</v>
      </c>
      <c r="C1375" s="8" t="s">
        <v>370</v>
      </c>
      <c r="D1375" s="38" t="s">
        <v>41</v>
      </c>
      <c r="E1375" s="8">
        <v>2016</v>
      </c>
      <c r="F1375" s="9">
        <v>1544841</v>
      </c>
      <c r="G1375" s="10">
        <v>0.45146036993351002</v>
      </c>
      <c r="H1375" s="8">
        <v>346</v>
      </c>
      <c r="I1375" s="8">
        <v>54</v>
      </c>
      <c r="J1375" s="8">
        <v>400</v>
      </c>
      <c r="K1375" s="10">
        <v>0</v>
      </c>
      <c r="L1375" s="11">
        <v>3862.1025</v>
      </c>
      <c r="M1375" s="10">
        <v>0.45146036993351002</v>
      </c>
      <c r="N1375" s="8">
        <v>56</v>
      </c>
      <c r="O1375" s="10">
        <v>0</v>
      </c>
      <c r="P1375" s="8" t="s">
        <v>10</v>
      </c>
      <c r="Q1375" s="8" t="s">
        <v>10</v>
      </c>
      <c r="R1375" s="8" t="s">
        <v>10</v>
      </c>
      <c r="S1375" s="8" t="s">
        <v>10</v>
      </c>
      <c r="T1375" s="8">
        <v>821</v>
      </c>
      <c r="U1375" s="10">
        <v>1.8610421836228199</v>
      </c>
      <c r="V1375" s="8">
        <v>156</v>
      </c>
      <c r="W1375" s="10">
        <v>0.64516129032257097</v>
      </c>
      <c r="X1375" s="8">
        <v>227</v>
      </c>
      <c r="Y1375" s="10">
        <v>5.5813953488372103</v>
      </c>
      <c r="Z1375" s="8">
        <v>62</v>
      </c>
      <c r="AA1375" s="10">
        <v>12.7272727272727</v>
      </c>
      <c r="AB1375" s="8">
        <v>376</v>
      </c>
      <c r="AC1375" s="10">
        <v>-1.31233595800525</v>
      </c>
      <c r="AD1375" s="8">
        <v>0</v>
      </c>
      <c r="AE1375" s="10" t="s">
        <v>10</v>
      </c>
    </row>
    <row r="1376" spans="1:31" x14ac:dyDescent="0.2">
      <c r="A1376" s="36" t="s">
        <v>77</v>
      </c>
      <c r="B1376" s="36" t="s">
        <v>369</v>
      </c>
      <c r="C1376" s="8" t="s">
        <v>370</v>
      </c>
      <c r="D1376" s="38" t="s">
        <v>41</v>
      </c>
      <c r="E1376" s="8">
        <v>2017</v>
      </c>
      <c r="F1376" s="9">
        <v>1524628</v>
      </c>
      <c r="G1376" s="10">
        <v>-1.3084194425186799</v>
      </c>
      <c r="H1376" s="8">
        <v>342</v>
      </c>
      <c r="I1376" s="8">
        <v>52</v>
      </c>
      <c r="J1376" s="8">
        <v>394</v>
      </c>
      <c r="K1376" s="10">
        <v>-1.5</v>
      </c>
      <c r="L1376" s="11">
        <v>3869.61421319797</v>
      </c>
      <c r="M1376" s="10">
        <v>0.19449802789981399</v>
      </c>
      <c r="N1376" s="8">
        <v>18</v>
      </c>
      <c r="O1376" s="10">
        <v>-67.857142857142904</v>
      </c>
      <c r="P1376" s="8" t="s">
        <v>10</v>
      </c>
      <c r="Q1376" s="8" t="s">
        <v>10</v>
      </c>
      <c r="R1376" s="8" t="s">
        <v>10</v>
      </c>
      <c r="S1376" s="8" t="s">
        <v>10</v>
      </c>
      <c r="T1376" s="8">
        <v>809</v>
      </c>
      <c r="U1376" s="10">
        <v>-1.4616321559074299</v>
      </c>
      <c r="V1376" s="8">
        <v>196</v>
      </c>
      <c r="W1376" s="10">
        <v>25.6410256410256</v>
      </c>
      <c r="X1376" s="8">
        <v>191</v>
      </c>
      <c r="Y1376" s="10">
        <v>-15.859030837004401</v>
      </c>
      <c r="Z1376" s="8">
        <v>45</v>
      </c>
      <c r="AA1376" s="10">
        <v>-27.419354838709701</v>
      </c>
      <c r="AB1376" s="8">
        <v>299</v>
      </c>
      <c r="AC1376" s="10">
        <v>-20.478723404255302</v>
      </c>
      <c r="AD1376" s="8">
        <v>78</v>
      </c>
      <c r="AE1376" s="10" t="s">
        <v>67</v>
      </c>
    </row>
    <row r="1377" spans="1:31" x14ac:dyDescent="0.2">
      <c r="A1377" s="36" t="s">
        <v>77</v>
      </c>
      <c r="B1377" s="36" t="s">
        <v>369</v>
      </c>
      <c r="C1377" s="8" t="s">
        <v>370</v>
      </c>
      <c r="D1377" s="38" t="s">
        <v>41</v>
      </c>
      <c r="E1377" s="8">
        <v>2018</v>
      </c>
      <c r="F1377" s="9">
        <v>1543817</v>
      </c>
      <c r="G1377" s="10">
        <v>1.25860209834792</v>
      </c>
      <c r="H1377" s="8">
        <v>401</v>
      </c>
      <c r="I1377" s="8">
        <v>26</v>
      </c>
      <c r="J1377" s="8">
        <v>427</v>
      </c>
      <c r="K1377" s="10">
        <v>8.3756345177665104</v>
      </c>
      <c r="L1377" s="11">
        <v>3615.4964871194402</v>
      </c>
      <c r="M1377" s="10">
        <v>-6.5670041528124496</v>
      </c>
      <c r="N1377" s="8">
        <v>16</v>
      </c>
      <c r="O1377" s="10">
        <v>-11.1111111111111</v>
      </c>
      <c r="P1377" s="8" t="s">
        <v>10</v>
      </c>
      <c r="Q1377" s="8" t="s">
        <v>10</v>
      </c>
      <c r="R1377" s="8" t="s">
        <v>10</v>
      </c>
      <c r="S1377" s="8" t="s">
        <v>10</v>
      </c>
      <c r="T1377" s="8">
        <v>945</v>
      </c>
      <c r="U1377" s="10">
        <v>16.8108776266996</v>
      </c>
      <c r="V1377" s="8">
        <v>206</v>
      </c>
      <c r="W1377" s="10">
        <v>5.1020408163265296</v>
      </c>
      <c r="X1377" s="8">
        <v>202</v>
      </c>
      <c r="Y1377" s="10">
        <v>5.75916230366491</v>
      </c>
      <c r="Z1377" s="8">
        <v>134</v>
      </c>
      <c r="AA1377" s="10">
        <v>197.777777777778</v>
      </c>
      <c r="AB1377" s="8">
        <v>316</v>
      </c>
      <c r="AC1377" s="10">
        <v>5.6856187290969897</v>
      </c>
      <c r="AD1377" s="8">
        <v>87</v>
      </c>
      <c r="AE1377" s="10">
        <v>11.538461538461499</v>
      </c>
    </row>
    <row r="1378" spans="1:31" x14ac:dyDescent="0.2">
      <c r="A1378" s="36" t="s">
        <v>77</v>
      </c>
      <c r="B1378" s="36" t="s">
        <v>369</v>
      </c>
      <c r="C1378" s="8" t="s">
        <v>370</v>
      </c>
      <c r="D1378" s="38" t="s">
        <v>41</v>
      </c>
      <c r="E1378" s="8">
        <v>2019</v>
      </c>
      <c r="F1378" s="9">
        <v>1503148</v>
      </c>
      <c r="G1378" s="10">
        <v>-2.63431481840141</v>
      </c>
      <c r="H1378" s="8">
        <v>410</v>
      </c>
      <c r="I1378" s="8">
        <v>51</v>
      </c>
      <c r="J1378" s="8">
        <v>461</v>
      </c>
      <c r="K1378" s="10">
        <v>7.96252927400469</v>
      </c>
      <c r="L1378" s="11">
        <v>3260.62472885033</v>
      </c>
      <c r="M1378" s="10">
        <v>-9.8152981072828496</v>
      </c>
      <c r="N1378" s="8">
        <v>37</v>
      </c>
      <c r="O1378" s="10">
        <v>131.25</v>
      </c>
      <c r="P1378" s="8" t="s">
        <v>10</v>
      </c>
      <c r="Q1378" s="8" t="s">
        <v>10</v>
      </c>
      <c r="R1378" s="8" t="s">
        <v>10</v>
      </c>
      <c r="S1378" s="8" t="s">
        <v>10</v>
      </c>
      <c r="T1378" s="8">
        <v>888</v>
      </c>
      <c r="U1378" s="10">
        <v>-6.0317460317460299</v>
      </c>
      <c r="V1378" s="8">
        <v>202</v>
      </c>
      <c r="W1378" s="10">
        <v>-1.94174757281553</v>
      </c>
      <c r="X1378" s="8">
        <v>200</v>
      </c>
      <c r="Y1378" s="10">
        <v>-0.99009900990099098</v>
      </c>
      <c r="Z1378" s="8">
        <v>94</v>
      </c>
      <c r="AA1378" s="10">
        <v>-29.8507462686567</v>
      </c>
      <c r="AB1378" s="8">
        <v>310</v>
      </c>
      <c r="AC1378" s="10">
        <v>-1.89873417721519</v>
      </c>
      <c r="AD1378" s="8">
        <v>82</v>
      </c>
      <c r="AE1378" s="10">
        <v>-5.7471264367816097</v>
      </c>
    </row>
    <row r="1379" spans="1:31" x14ac:dyDescent="0.2">
      <c r="A1379" s="36" t="s">
        <v>77</v>
      </c>
      <c r="B1379" s="36" t="s">
        <v>369</v>
      </c>
      <c r="C1379" s="8" t="s">
        <v>370</v>
      </c>
      <c r="D1379" s="38" t="s">
        <v>41</v>
      </c>
      <c r="E1379" s="8">
        <v>2020</v>
      </c>
      <c r="F1379" s="9">
        <v>1561039</v>
      </c>
      <c r="G1379" s="10">
        <v>3.8513173686157298</v>
      </c>
      <c r="H1379" s="8">
        <v>424</v>
      </c>
      <c r="I1379" s="8">
        <v>74</v>
      </c>
      <c r="J1379" s="8">
        <v>498</v>
      </c>
      <c r="K1379" s="10">
        <v>8.0260303687635499</v>
      </c>
      <c r="L1379" s="11">
        <v>3134.6164658634498</v>
      </c>
      <c r="M1379" s="10">
        <v>-3.8645435603778102</v>
      </c>
      <c r="N1379" s="8">
        <v>73</v>
      </c>
      <c r="O1379" s="10">
        <v>97.297297297297305</v>
      </c>
      <c r="P1379" s="8" t="s">
        <v>10</v>
      </c>
      <c r="Q1379" s="8" t="s">
        <v>10</v>
      </c>
      <c r="R1379" s="8" t="s">
        <v>10</v>
      </c>
      <c r="S1379" s="8" t="s">
        <v>10</v>
      </c>
      <c r="T1379" s="8">
        <v>963</v>
      </c>
      <c r="U1379" s="10">
        <v>8.4459459459459403</v>
      </c>
      <c r="V1379" s="8">
        <v>267</v>
      </c>
      <c r="W1379" s="10">
        <v>32.178217821782198</v>
      </c>
      <c r="X1379" s="8">
        <v>208</v>
      </c>
      <c r="Y1379" s="10">
        <v>4</v>
      </c>
      <c r="Z1379" s="8">
        <v>85</v>
      </c>
      <c r="AA1379" s="10">
        <v>-9.5744680851063801</v>
      </c>
      <c r="AB1379" s="8">
        <v>315</v>
      </c>
      <c r="AC1379" s="10">
        <v>1.61290322580645</v>
      </c>
      <c r="AD1379" s="8">
        <v>88</v>
      </c>
      <c r="AE1379" s="10">
        <v>7.3170731707317103</v>
      </c>
    </row>
    <row r="1380" spans="1:31" x14ac:dyDescent="0.2">
      <c r="A1380" s="17" t="s">
        <v>70</v>
      </c>
      <c r="B1380" s="17" t="s">
        <v>367</v>
      </c>
      <c r="C1380" s="4" t="s">
        <v>368</v>
      </c>
      <c r="D1380" s="37" t="s">
        <v>41</v>
      </c>
      <c r="E1380" s="4">
        <v>2015</v>
      </c>
      <c r="F1380" s="5">
        <v>1814588</v>
      </c>
      <c r="G1380" s="6" t="s">
        <v>10</v>
      </c>
      <c r="H1380" s="4">
        <v>319</v>
      </c>
      <c r="I1380" s="4">
        <v>8</v>
      </c>
      <c r="J1380" s="4">
        <v>327</v>
      </c>
      <c r="K1380" s="6" t="s">
        <v>10</v>
      </c>
      <c r="L1380" s="7">
        <v>5549.1987767584096</v>
      </c>
      <c r="M1380" s="6" t="s">
        <v>10</v>
      </c>
      <c r="N1380" s="4">
        <v>49</v>
      </c>
      <c r="O1380" s="6" t="s">
        <v>10</v>
      </c>
      <c r="P1380" s="4" t="s">
        <v>10</v>
      </c>
      <c r="Q1380" s="4" t="s">
        <v>10</v>
      </c>
      <c r="R1380" s="4" t="s">
        <v>10</v>
      </c>
      <c r="S1380" s="4" t="s">
        <v>10</v>
      </c>
      <c r="T1380" s="4">
        <v>631</v>
      </c>
      <c r="U1380" s="6" t="s">
        <v>10</v>
      </c>
      <c r="V1380" s="4">
        <v>126</v>
      </c>
      <c r="W1380" s="6" t="s">
        <v>10</v>
      </c>
      <c r="X1380" s="4">
        <v>193</v>
      </c>
      <c r="Y1380" s="6" t="s">
        <v>10</v>
      </c>
      <c r="Z1380" s="4">
        <v>15</v>
      </c>
      <c r="AA1380" s="6" t="s">
        <v>10</v>
      </c>
      <c r="AB1380" s="4">
        <v>297</v>
      </c>
      <c r="AC1380" s="6" t="s">
        <v>10</v>
      </c>
      <c r="AD1380" s="4">
        <v>0</v>
      </c>
      <c r="AE1380" s="6" t="s">
        <v>10</v>
      </c>
    </row>
    <row r="1381" spans="1:31" x14ac:dyDescent="0.2">
      <c r="A1381" s="36" t="s">
        <v>70</v>
      </c>
      <c r="B1381" s="36" t="s">
        <v>367</v>
      </c>
      <c r="C1381" s="8" t="s">
        <v>368</v>
      </c>
      <c r="D1381" s="38" t="s">
        <v>41</v>
      </c>
      <c r="E1381" s="8">
        <v>2016</v>
      </c>
      <c r="F1381" s="9">
        <v>1869026</v>
      </c>
      <c r="G1381" s="10">
        <v>3.0000198392141901</v>
      </c>
      <c r="H1381" s="8">
        <v>283</v>
      </c>
      <c r="I1381" s="8">
        <v>13</v>
      </c>
      <c r="J1381" s="8">
        <v>296</v>
      </c>
      <c r="K1381" s="10">
        <v>-9.4801223241590193</v>
      </c>
      <c r="L1381" s="11">
        <v>6314.2770270270303</v>
      </c>
      <c r="M1381" s="10">
        <v>13.787184079131899</v>
      </c>
      <c r="N1381" s="8">
        <v>12</v>
      </c>
      <c r="O1381" s="10">
        <v>-75.510204081632693</v>
      </c>
      <c r="P1381" s="8" t="s">
        <v>10</v>
      </c>
      <c r="Q1381" s="8" t="s">
        <v>10</v>
      </c>
      <c r="R1381" s="8" t="s">
        <v>10</v>
      </c>
      <c r="S1381" s="8" t="s">
        <v>10</v>
      </c>
      <c r="T1381" s="8">
        <v>601</v>
      </c>
      <c r="U1381" s="10">
        <v>-4.75435816164818</v>
      </c>
      <c r="V1381" s="8">
        <v>106</v>
      </c>
      <c r="W1381" s="10">
        <v>-15.8730158730159</v>
      </c>
      <c r="X1381" s="8">
        <v>194</v>
      </c>
      <c r="Y1381" s="10">
        <v>0.51813471502590902</v>
      </c>
      <c r="Z1381" s="8">
        <v>0</v>
      </c>
      <c r="AA1381" s="10">
        <v>-100</v>
      </c>
      <c r="AB1381" s="8">
        <v>301</v>
      </c>
      <c r="AC1381" s="10">
        <v>1.34680134680134</v>
      </c>
      <c r="AD1381" s="8">
        <v>0</v>
      </c>
      <c r="AE1381" s="10" t="s">
        <v>10</v>
      </c>
    </row>
    <row r="1382" spans="1:31" x14ac:dyDescent="0.2">
      <c r="A1382" s="36" t="s">
        <v>70</v>
      </c>
      <c r="B1382" s="36" t="s">
        <v>367</v>
      </c>
      <c r="C1382" s="8" t="s">
        <v>368</v>
      </c>
      <c r="D1382" s="38" t="s">
        <v>41</v>
      </c>
      <c r="E1382" s="8">
        <v>2017</v>
      </c>
      <c r="F1382" s="9">
        <v>1869026</v>
      </c>
      <c r="G1382" s="10">
        <v>0</v>
      </c>
      <c r="H1382" s="8">
        <v>283</v>
      </c>
      <c r="I1382" s="8">
        <v>12</v>
      </c>
      <c r="J1382" s="8">
        <v>295</v>
      </c>
      <c r="K1382" s="10">
        <v>-0.33783783783783999</v>
      </c>
      <c r="L1382" s="11">
        <v>6335.6813559321999</v>
      </c>
      <c r="M1382" s="10">
        <v>0.33898305084747399</v>
      </c>
      <c r="N1382" s="8">
        <v>13</v>
      </c>
      <c r="O1382" s="10">
        <v>8.3333333333333304</v>
      </c>
      <c r="P1382" s="8" t="s">
        <v>10</v>
      </c>
      <c r="Q1382" s="8" t="s">
        <v>10</v>
      </c>
      <c r="R1382" s="8" t="s">
        <v>10</v>
      </c>
      <c r="S1382" s="8" t="s">
        <v>10</v>
      </c>
      <c r="T1382" s="8">
        <v>672</v>
      </c>
      <c r="U1382" s="10">
        <v>11.8136439267887</v>
      </c>
      <c r="V1382" s="8">
        <v>106</v>
      </c>
      <c r="W1382" s="10">
        <v>0</v>
      </c>
      <c r="X1382" s="8">
        <v>192</v>
      </c>
      <c r="Y1382" s="10">
        <v>-1.0309278350515401</v>
      </c>
      <c r="Z1382" s="8">
        <v>45</v>
      </c>
      <c r="AA1382" s="10" t="s">
        <v>67</v>
      </c>
      <c r="AB1382" s="8">
        <v>329</v>
      </c>
      <c r="AC1382" s="10">
        <v>9.3023255813953405</v>
      </c>
      <c r="AD1382" s="8">
        <v>0</v>
      </c>
      <c r="AE1382" s="10" t="s">
        <v>10</v>
      </c>
    </row>
    <row r="1383" spans="1:31" x14ac:dyDescent="0.2">
      <c r="A1383" s="36" t="s">
        <v>70</v>
      </c>
      <c r="B1383" s="36" t="s">
        <v>367</v>
      </c>
      <c r="C1383" s="8" t="s">
        <v>368</v>
      </c>
      <c r="D1383" s="38" t="s">
        <v>41</v>
      </c>
      <c r="E1383" s="8">
        <v>2018</v>
      </c>
      <c r="F1383" s="9">
        <v>1936674</v>
      </c>
      <c r="G1383" s="10">
        <v>3.6194253049449201</v>
      </c>
      <c r="H1383" s="8">
        <v>275</v>
      </c>
      <c r="I1383" s="8">
        <v>6</v>
      </c>
      <c r="J1383" s="8">
        <v>281</v>
      </c>
      <c r="K1383" s="10">
        <v>-4.7457627118644101</v>
      </c>
      <c r="L1383" s="11">
        <v>6892.0782918149498</v>
      </c>
      <c r="M1383" s="10">
        <v>8.7819589500311306</v>
      </c>
      <c r="N1383" s="8">
        <v>10</v>
      </c>
      <c r="O1383" s="10">
        <v>-23.076923076923102</v>
      </c>
      <c r="P1383" s="8" t="s">
        <v>10</v>
      </c>
      <c r="Q1383" s="8" t="s">
        <v>10</v>
      </c>
      <c r="R1383" s="8" t="s">
        <v>10</v>
      </c>
      <c r="S1383" s="8" t="s">
        <v>10</v>
      </c>
      <c r="T1383" s="8">
        <v>632</v>
      </c>
      <c r="U1383" s="10">
        <v>-5.9523809523809499</v>
      </c>
      <c r="V1383" s="8">
        <v>104</v>
      </c>
      <c r="W1383" s="10">
        <v>-1.88679245283019</v>
      </c>
      <c r="X1383" s="8">
        <v>191</v>
      </c>
      <c r="Y1383" s="10">
        <v>-0.52083333333333703</v>
      </c>
      <c r="Z1383" s="8">
        <v>25</v>
      </c>
      <c r="AA1383" s="10">
        <v>-44.4444444444444</v>
      </c>
      <c r="AB1383" s="8">
        <v>312</v>
      </c>
      <c r="AC1383" s="10">
        <v>-5.1671732522796301</v>
      </c>
      <c r="AD1383" s="8">
        <v>0</v>
      </c>
      <c r="AE1383" s="10" t="s">
        <v>10</v>
      </c>
    </row>
    <row r="1384" spans="1:31" x14ac:dyDescent="0.2">
      <c r="A1384" s="36" t="s">
        <v>70</v>
      </c>
      <c r="B1384" s="36" t="s">
        <v>367</v>
      </c>
      <c r="C1384" s="8" t="s">
        <v>368</v>
      </c>
      <c r="D1384" s="38" t="s">
        <v>41</v>
      </c>
      <c r="E1384" s="8">
        <v>2019</v>
      </c>
      <c r="F1384" s="9">
        <v>1981250</v>
      </c>
      <c r="G1384" s="10">
        <v>2.3016780315117602</v>
      </c>
      <c r="H1384" s="8">
        <v>263</v>
      </c>
      <c r="I1384" s="8">
        <v>3</v>
      </c>
      <c r="J1384" s="8">
        <v>266</v>
      </c>
      <c r="K1384" s="10">
        <v>-5.3380782918149503</v>
      </c>
      <c r="L1384" s="11">
        <v>7448.30827067669</v>
      </c>
      <c r="M1384" s="10">
        <v>8.0705696498301105</v>
      </c>
      <c r="N1384" s="8">
        <v>14</v>
      </c>
      <c r="O1384" s="10">
        <v>40</v>
      </c>
      <c r="P1384" s="8" t="s">
        <v>10</v>
      </c>
      <c r="Q1384" s="8" t="s">
        <v>10</v>
      </c>
      <c r="R1384" s="8" t="s">
        <v>10</v>
      </c>
      <c r="S1384" s="8" t="s">
        <v>10</v>
      </c>
      <c r="T1384" s="8">
        <v>596</v>
      </c>
      <c r="U1384" s="10">
        <v>-5.6962025316455698</v>
      </c>
      <c r="V1384" s="8">
        <v>94</v>
      </c>
      <c r="W1384" s="10">
        <v>-9.6153846153846096</v>
      </c>
      <c r="X1384" s="8">
        <v>188</v>
      </c>
      <c r="Y1384" s="10">
        <v>-1.5706806282722501</v>
      </c>
      <c r="Z1384" s="8">
        <v>11</v>
      </c>
      <c r="AA1384" s="10">
        <v>-56</v>
      </c>
      <c r="AB1384" s="8">
        <v>303</v>
      </c>
      <c r="AC1384" s="10">
        <v>-2.8846153846153899</v>
      </c>
      <c r="AD1384" s="8">
        <v>0</v>
      </c>
      <c r="AE1384" s="10" t="s">
        <v>10</v>
      </c>
    </row>
    <row r="1385" spans="1:31" x14ac:dyDescent="0.2">
      <c r="A1385" s="36" t="s">
        <v>70</v>
      </c>
      <c r="B1385" s="36" t="s">
        <v>367</v>
      </c>
      <c r="C1385" s="8" t="s">
        <v>368</v>
      </c>
      <c r="D1385" s="38" t="s">
        <v>41</v>
      </c>
      <c r="E1385" s="8">
        <v>2020</v>
      </c>
      <c r="F1385" s="9">
        <v>2091092</v>
      </c>
      <c r="G1385" s="10">
        <v>5.54407570977917</v>
      </c>
      <c r="H1385" s="8">
        <v>271</v>
      </c>
      <c r="I1385" s="8">
        <v>29</v>
      </c>
      <c r="J1385" s="8">
        <v>300</v>
      </c>
      <c r="K1385" s="10">
        <v>12.781954887217999</v>
      </c>
      <c r="L1385" s="11">
        <v>6970.30666666667</v>
      </c>
      <c r="M1385" s="10">
        <v>-6.4175862039957998</v>
      </c>
      <c r="N1385" s="8">
        <v>33</v>
      </c>
      <c r="O1385" s="10">
        <v>135.71428571428601</v>
      </c>
      <c r="P1385" s="8" t="s">
        <v>10</v>
      </c>
      <c r="Q1385" s="8" t="s">
        <v>10</v>
      </c>
      <c r="R1385" s="8" t="s">
        <v>10</v>
      </c>
      <c r="S1385" s="8" t="s">
        <v>10</v>
      </c>
      <c r="T1385" s="8">
        <v>623</v>
      </c>
      <c r="U1385" s="10">
        <v>4.5302013422818801</v>
      </c>
      <c r="V1385" s="8">
        <v>129</v>
      </c>
      <c r="W1385" s="10">
        <v>37.2340425531915</v>
      </c>
      <c r="X1385" s="8">
        <v>216</v>
      </c>
      <c r="Y1385" s="10">
        <v>14.893617021276601</v>
      </c>
      <c r="Z1385" s="8">
        <v>6</v>
      </c>
      <c r="AA1385" s="10">
        <v>-45.454545454545503</v>
      </c>
      <c r="AB1385" s="8">
        <v>272</v>
      </c>
      <c r="AC1385" s="10">
        <v>-10.2310231023102</v>
      </c>
      <c r="AD1385" s="8">
        <v>0</v>
      </c>
      <c r="AE1385" s="10" t="s">
        <v>10</v>
      </c>
    </row>
    <row r="1386" spans="1:31" x14ac:dyDescent="0.2">
      <c r="A1386" s="17" t="s">
        <v>70</v>
      </c>
      <c r="B1386" s="17" t="s">
        <v>365</v>
      </c>
      <c r="C1386" s="4" t="s">
        <v>366</v>
      </c>
      <c r="D1386" s="37" t="s">
        <v>42</v>
      </c>
      <c r="E1386" s="4">
        <v>2015</v>
      </c>
      <c r="F1386" s="5">
        <v>519206</v>
      </c>
      <c r="G1386" s="6" t="s">
        <v>10</v>
      </c>
      <c r="H1386" s="4">
        <v>474</v>
      </c>
      <c r="I1386" s="4">
        <v>74</v>
      </c>
      <c r="J1386" s="4">
        <v>548</v>
      </c>
      <c r="K1386" s="6" t="s">
        <v>10</v>
      </c>
      <c r="L1386" s="7">
        <v>947.456204379562</v>
      </c>
      <c r="M1386" s="6" t="s">
        <v>10</v>
      </c>
      <c r="N1386" s="4">
        <v>113</v>
      </c>
      <c r="O1386" s="6" t="s">
        <v>10</v>
      </c>
      <c r="P1386" s="4" t="s">
        <v>10</v>
      </c>
      <c r="Q1386" s="4" t="s">
        <v>10</v>
      </c>
      <c r="R1386" s="4" t="s">
        <v>10</v>
      </c>
      <c r="S1386" s="4" t="s">
        <v>10</v>
      </c>
      <c r="T1386" s="4">
        <v>528</v>
      </c>
      <c r="U1386" s="6" t="s">
        <v>10</v>
      </c>
      <c r="V1386" s="4">
        <v>309</v>
      </c>
      <c r="W1386" s="6" t="s">
        <v>10</v>
      </c>
      <c r="X1386" s="4">
        <v>48</v>
      </c>
      <c r="Y1386" s="6" t="s">
        <v>10</v>
      </c>
      <c r="Z1386" s="4">
        <v>18</v>
      </c>
      <c r="AA1386" s="6" t="s">
        <v>10</v>
      </c>
      <c r="AB1386" s="4">
        <v>120</v>
      </c>
      <c r="AC1386" s="6" t="s">
        <v>10</v>
      </c>
      <c r="AD1386" s="4">
        <v>33</v>
      </c>
      <c r="AE1386" s="6" t="s">
        <v>10</v>
      </c>
    </row>
    <row r="1387" spans="1:31" x14ac:dyDescent="0.2">
      <c r="A1387" s="36" t="s">
        <v>70</v>
      </c>
      <c r="B1387" s="36" t="s">
        <v>365</v>
      </c>
      <c r="C1387" s="8" t="s">
        <v>366</v>
      </c>
      <c r="D1387" s="38" t="s">
        <v>42</v>
      </c>
      <c r="E1387" s="8">
        <v>2016</v>
      </c>
      <c r="F1387" s="9">
        <v>519516</v>
      </c>
      <c r="G1387" s="10">
        <v>5.9706551927374299E-2</v>
      </c>
      <c r="H1387" s="8">
        <v>360</v>
      </c>
      <c r="I1387" s="8">
        <v>116</v>
      </c>
      <c r="J1387" s="8">
        <v>476</v>
      </c>
      <c r="K1387" s="10">
        <v>-13.138686131386899</v>
      </c>
      <c r="L1387" s="11">
        <v>1091.42016806723</v>
      </c>
      <c r="M1387" s="10">
        <v>15.194788215244101</v>
      </c>
      <c r="N1387" s="8">
        <v>53</v>
      </c>
      <c r="O1387" s="10">
        <v>-53.097345132743399</v>
      </c>
      <c r="P1387" s="8" t="s">
        <v>10</v>
      </c>
      <c r="Q1387" s="8" t="s">
        <v>10</v>
      </c>
      <c r="R1387" s="8" t="s">
        <v>10</v>
      </c>
      <c r="S1387" s="8" t="s">
        <v>10</v>
      </c>
      <c r="T1387" s="8">
        <v>528</v>
      </c>
      <c r="U1387" s="10">
        <v>0</v>
      </c>
      <c r="V1387" s="8">
        <v>309</v>
      </c>
      <c r="W1387" s="10">
        <v>0</v>
      </c>
      <c r="X1387" s="8">
        <v>48</v>
      </c>
      <c r="Y1387" s="10">
        <v>0</v>
      </c>
      <c r="Z1387" s="8">
        <v>19</v>
      </c>
      <c r="AA1387" s="10">
        <v>5.5555555555555598</v>
      </c>
      <c r="AB1387" s="8">
        <v>152</v>
      </c>
      <c r="AC1387" s="10">
        <v>26.6666666666667</v>
      </c>
      <c r="AD1387" s="8">
        <v>0</v>
      </c>
      <c r="AE1387" s="10">
        <v>-100</v>
      </c>
    </row>
    <row r="1388" spans="1:31" x14ac:dyDescent="0.2">
      <c r="A1388" s="36" t="s">
        <v>70</v>
      </c>
      <c r="B1388" s="36" t="s">
        <v>365</v>
      </c>
      <c r="C1388" s="8" t="s">
        <v>366</v>
      </c>
      <c r="D1388" s="38" t="s">
        <v>42</v>
      </c>
      <c r="E1388" s="8">
        <v>2017</v>
      </c>
      <c r="F1388" s="9">
        <v>573077</v>
      </c>
      <c r="G1388" s="10">
        <v>10.309788341456301</v>
      </c>
      <c r="H1388" s="8">
        <v>313</v>
      </c>
      <c r="I1388" s="8">
        <v>109</v>
      </c>
      <c r="J1388" s="8">
        <v>422</v>
      </c>
      <c r="K1388" s="10">
        <v>-11.344537815126101</v>
      </c>
      <c r="L1388" s="11">
        <v>1358.0023696682499</v>
      </c>
      <c r="M1388" s="10">
        <v>24.425258887519401</v>
      </c>
      <c r="N1388" s="8">
        <v>104</v>
      </c>
      <c r="O1388" s="10">
        <v>96.2264150943396</v>
      </c>
      <c r="P1388" s="8" t="s">
        <v>10</v>
      </c>
      <c r="Q1388" s="8" t="s">
        <v>10</v>
      </c>
      <c r="R1388" s="8" t="s">
        <v>10</v>
      </c>
      <c r="S1388" s="8" t="s">
        <v>10</v>
      </c>
      <c r="T1388" s="8">
        <v>644</v>
      </c>
      <c r="U1388" s="10">
        <v>21.969696969697001</v>
      </c>
      <c r="V1388" s="8">
        <v>303</v>
      </c>
      <c r="W1388" s="10">
        <v>-1.94174757281553</v>
      </c>
      <c r="X1388" s="8">
        <v>48</v>
      </c>
      <c r="Y1388" s="10">
        <v>0</v>
      </c>
      <c r="Z1388" s="8">
        <v>70</v>
      </c>
      <c r="AA1388" s="10">
        <v>268.42105263157902</v>
      </c>
      <c r="AB1388" s="8">
        <v>223</v>
      </c>
      <c r="AC1388" s="10">
        <v>46.710526315789501</v>
      </c>
      <c r="AD1388" s="8">
        <v>0</v>
      </c>
      <c r="AE1388" s="10" t="s">
        <v>10</v>
      </c>
    </row>
    <row r="1389" spans="1:31" x14ac:dyDescent="0.2">
      <c r="A1389" s="36" t="s">
        <v>70</v>
      </c>
      <c r="B1389" s="36" t="s">
        <v>365</v>
      </c>
      <c r="C1389" s="8" t="s">
        <v>366</v>
      </c>
      <c r="D1389" s="38" t="s">
        <v>42</v>
      </c>
      <c r="E1389" s="8">
        <v>2018</v>
      </c>
      <c r="F1389" s="9">
        <v>541425</v>
      </c>
      <c r="G1389" s="10">
        <v>-5.5231670438701901</v>
      </c>
      <c r="H1389" s="8">
        <v>306</v>
      </c>
      <c r="I1389" s="8">
        <v>131</v>
      </c>
      <c r="J1389" s="8">
        <v>437</v>
      </c>
      <c r="K1389" s="10">
        <v>3.5545023696682598</v>
      </c>
      <c r="L1389" s="11">
        <v>1238.9588100686501</v>
      </c>
      <c r="M1389" s="10">
        <v>-8.7660789302362101</v>
      </c>
      <c r="N1389" s="8">
        <v>105</v>
      </c>
      <c r="O1389" s="10">
        <v>0.96153846153845801</v>
      </c>
      <c r="P1389" s="8" t="s">
        <v>10</v>
      </c>
      <c r="Q1389" s="8" t="s">
        <v>10</v>
      </c>
      <c r="R1389" s="8" t="s">
        <v>10</v>
      </c>
      <c r="S1389" s="8" t="s">
        <v>10</v>
      </c>
      <c r="T1389" s="8">
        <v>645</v>
      </c>
      <c r="U1389" s="10">
        <v>0.155279503105588</v>
      </c>
      <c r="V1389" s="8">
        <v>287</v>
      </c>
      <c r="W1389" s="10">
        <v>-5.2805280528052796</v>
      </c>
      <c r="X1389" s="8">
        <v>81</v>
      </c>
      <c r="Y1389" s="10">
        <v>68.75</v>
      </c>
      <c r="Z1389" s="8">
        <v>54</v>
      </c>
      <c r="AA1389" s="10">
        <v>-22.8571428571429</v>
      </c>
      <c r="AB1389" s="8">
        <v>223</v>
      </c>
      <c r="AC1389" s="10">
        <v>0</v>
      </c>
      <c r="AD1389" s="8">
        <v>0</v>
      </c>
      <c r="AE1389" s="10" t="s">
        <v>10</v>
      </c>
    </row>
    <row r="1390" spans="1:31" x14ac:dyDescent="0.2">
      <c r="A1390" s="36" t="s">
        <v>70</v>
      </c>
      <c r="B1390" s="36" t="s">
        <v>365</v>
      </c>
      <c r="C1390" s="8" t="s">
        <v>366</v>
      </c>
      <c r="D1390" s="38" t="s">
        <v>42</v>
      </c>
      <c r="E1390" s="8">
        <v>2019</v>
      </c>
      <c r="F1390" s="9">
        <v>590105</v>
      </c>
      <c r="G1390" s="10">
        <v>8.9910883317172203</v>
      </c>
      <c r="H1390" s="8">
        <v>261</v>
      </c>
      <c r="I1390" s="8">
        <v>96</v>
      </c>
      <c r="J1390" s="8">
        <v>357</v>
      </c>
      <c r="K1390" s="10">
        <v>-18.306636155606402</v>
      </c>
      <c r="L1390" s="11">
        <v>1652.95518207283</v>
      </c>
      <c r="M1390" s="10">
        <v>33.414861627340102</v>
      </c>
      <c r="N1390" s="8">
        <v>73</v>
      </c>
      <c r="O1390" s="10">
        <v>-30.476190476190499</v>
      </c>
      <c r="P1390" s="8" t="s">
        <v>10</v>
      </c>
      <c r="Q1390" s="8" t="s">
        <v>10</v>
      </c>
      <c r="R1390" s="8" t="s">
        <v>10</v>
      </c>
      <c r="S1390" s="8" t="s">
        <v>10</v>
      </c>
      <c r="T1390" s="8">
        <v>1851</v>
      </c>
      <c r="U1390" s="10">
        <v>186.976744186047</v>
      </c>
      <c r="V1390" s="8">
        <v>273</v>
      </c>
      <c r="W1390" s="10">
        <v>-4.8780487804878101</v>
      </c>
      <c r="X1390" s="8">
        <v>93</v>
      </c>
      <c r="Y1390" s="10">
        <v>14.814814814814801</v>
      </c>
      <c r="Z1390" s="8">
        <v>1309</v>
      </c>
      <c r="AA1390" s="10">
        <v>2324.0740740740698</v>
      </c>
      <c r="AB1390" s="8">
        <v>176</v>
      </c>
      <c r="AC1390" s="10">
        <v>-21.076233183856498</v>
      </c>
      <c r="AD1390" s="8">
        <v>0</v>
      </c>
      <c r="AE1390" s="10" t="s">
        <v>10</v>
      </c>
    </row>
    <row r="1391" spans="1:31" x14ac:dyDescent="0.2">
      <c r="A1391" s="36" t="s">
        <v>70</v>
      </c>
      <c r="B1391" s="36" t="s">
        <v>365</v>
      </c>
      <c r="C1391" s="8" t="s">
        <v>366</v>
      </c>
      <c r="D1391" s="38" t="s">
        <v>42</v>
      </c>
      <c r="E1391" s="8">
        <v>2020</v>
      </c>
      <c r="F1391" s="9">
        <v>629371</v>
      </c>
      <c r="G1391" s="10">
        <v>6.6540700383830096</v>
      </c>
      <c r="H1391" s="8">
        <v>286</v>
      </c>
      <c r="I1391" s="8">
        <v>157</v>
      </c>
      <c r="J1391" s="8">
        <v>443</v>
      </c>
      <c r="K1391" s="10">
        <v>24.089635854341701</v>
      </c>
      <c r="L1391" s="11">
        <v>1420.7020316027099</v>
      </c>
      <c r="M1391" s="10">
        <v>-14.0507832873528</v>
      </c>
      <c r="N1391" s="8">
        <v>146</v>
      </c>
      <c r="O1391" s="10">
        <v>100</v>
      </c>
      <c r="P1391" s="8" t="s">
        <v>10</v>
      </c>
      <c r="Q1391" s="8" t="s">
        <v>10</v>
      </c>
      <c r="R1391" s="8" t="s">
        <v>10</v>
      </c>
      <c r="S1391" s="8" t="s">
        <v>10</v>
      </c>
      <c r="T1391" s="8">
        <v>1927</v>
      </c>
      <c r="U1391" s="10">
        <v>4.1058887088060603</v>
      </c>
      <c r="V1391" s="8">
        <v>265</v>
      </c>
      <c r="W1391" s="10">
        <v>-2.9304029304029302</v>
      </c>
      <c r="X1391" s="8">
        <v>74</v>
      </c>
      <c r="Y1391" s="10">
        <v>-20.430107526881699</v>
      </c>
      <c r="Z1391" s="8">
        <v>1404</v>
      </c>
      <c r="AA1391" s="10">
        <v>7.2574484339190199</v>
      </c>
      <c r="AB1391" s="8">
        <v>184</v>
      </c>
      <c r="AC1391" s="10">
        <v>4.5454545454545396</v>
      </c>
      <c r="AD1391" s="8">
        <v>0</v>
      </c>
      <c r="AE1391" s="10" t="s">
        <v>10</v>
      </c>
    </row>
    <row r="1392" spans="1:31" x14ac:dyDescent="0.2">
      <c r="A1392" s="17" t="s">
        <v>70</v>
      </c>
      <c r="B1392" s="17" t="s">
        <v>363</v>
      </c>
      <c r="C1392" s="4" t="s">
        <v>364</v>
      </c>
      <c r="D1392" s="37" t="s">
        <v>42</v>
      </c>
      <c r="E1392" s="4">
        <v>2015</v>
      </c>
      <c r="F1392" s="5">
        <v>4213917</v>
      </c>
      <c r="G1392" s="6" t="s">
        <v>10</v>
      </c>
      <c r="H1392" s="4">
        <v>307</v>
      </c>
      <c r="I1392" s="4">
        <v>33</v>
      </c>
      <c r="J1392" s="4">
        <v>340</v>
      </c>
      <c r="K1392" s="6" t="s">
        <v>10</v>
      </c>
      <c r="L1392" s="7">
        <v>12393.8735294118</v>
      </c>
      <c r="M1392" s="6" t="s">
        <v>10</v>
      </c>
      <c r="N1392" s="4">
        <v>28</v>
      </c>
      <c r="O1392" s="6" t="s">
        <v>10</v>
      </c>
      <c r="P1392" s="4" t="s">
        <v>10</v>
      </c>
      <c r="Q1392" s="4" t="s">
        <v>10</v>
      </c>
      <c r="R1392" s="4" t="s">
        <v>10</v>
      </c>
      <c r="S1392" s="4" t="s">
        <v>10</v>
      </c>
      <c r="T1392" s="4">
        <v>1001</v>
      </c>
      <c r="U1392" s="6" t="s">
        <v>10</v>
      </c>
      <c r="V1392" s="4">
        <v>156</v>
      </c>
      <c r="W1392" s="6" t="s">
        <v>10</v>
      </c>
      <c r="X1392" s="4">
        <v>212</v>
      </c>
      <c r="Y1392" s="6" t="s">
        <v>10</v>
      </c>
      <c r="Z1392" s="4">
        <v>34</v>
      </c>
      <c r="AA1392" s="6" t="s">
        <v>10</v>
      </c>
      <c r="AB1392" s="4">
        <v>599</v>
      </c>
      <c r="AC1392" s="6" t="s">
        <v>10</v>
      </c>
      <c r="AD1392" s="4">
        <v>0</v>
      </c>
      <c r="AE1392" s="6" t="s">
        <v>10</v>
      </c>
    </row>
    <row r="1393" spans="1:31" x14ac:dyDescent="0.2">
      <c r="A1393" s="36" t="s">
        <v>70</v>
      </c>
      <c r="B1393" s="36" t="s">
        <v>363</v>
      </c>
      <c r="C1393" s="8" t="s">
        <v>364</v>
      </c>
      <c r="D1393" s="38" t="s">
        <v>42</v>
      </c>
      <c r="E1393" s="8">
        <v>2016</v>
      </c>
      <c r="F1393" s="9">
        <v>4787854</v>
      </c>
      <c r="G1393" s="10">
        <v>13.6200357054968</v>
      </c>
      <c r="H1393" s="8">
        <v>285</v>
      </c>
      <c r="I1393" s="8">
        <v>11</v>
      </c>
      <c r="J1393" s="8">
        <v>296</v>
      </c>
      <c r="K1393" s="10">
        <v>-12.9411764705882</v>
      </c>
      <c r="L1393" s="11">
        <v>16175.182432432401</v>
      </c>
      <c r="M1393" s="10">
        <v>30.5095004725301</v>
      </c>
      <c r="N1393" s="8">
        <v>10</v>
      </c>
      <c r="O1393" s="10">
        <v>-64.285714285714306</v>
      </c>
      <c r="P1393" s="8" t="s">
        <v>10</v>
      </c>
      <c r="Q1393" s="8" t="s">
        <v>10</v>
      </c>
      <c r="R1393" s="8" t="s">
        <v>10</v>
      </c>
      <c r="S1393" s="8" t="s">
        <v>10</v>
      </c>
      <c r="T1393" s="8">
        <v>844</v>
      </c>
      <c r="U1393" s="10">
        <v>-15.684315684315701</v>
      </c>
      <c r="V1393" s="8">
        <v>156</v>
      </c>
      <c r="W1393" s="10">
        <v>0</v>
      </c>
      <c r="X1393" s="8">
        <v>212</v>
      </c>
      <c r="Y1393" s="10">
        <v>0</v>
      </c>
      <c r="Z1393" s="8">
        <v>40</v>
      </c>
      <c r="AA1393" s="10">
        <v>17.647058823529399</v>
      </c>
      <c r="AB1393" s="8">
        <v>436</v>
      </c>
      <c r="AC1393" s="10">
        <v>-27.212020033388999</v>
      </c>
      <c r="AD1393" s="8">
        <v>0</v>
      </c>
      <c r="AE1393" s="10" t="s">
        <v>10</v>
      </c>
    </row>
    <row r="1394" spans="1:31" x14ac:dyDescent="0.2">
      <c r="A1394" s="36" t="s">
        <v>70</v>
      </c>
      <c r="B1394" s="36" t="s">
        <v>363</v>
      </c>
      <c r="C1394" s="8" t="s">
        <v>364</v>
      </c>
      <c r="D1394" s="38" t="s">
        <v>42</v>
      </c>
      <c r="E1394" s="8">
        <v>2017</v>
      </c>
      <c r="F1394" s="9">
        <v>5052351</v>
      </c>
      <c r="G1394" s="10">
        <v>5.52433303104063</v>
      </c>
      <c r="H1394" s="8">
        <v>297</v>
      </c>
      <c r="I1394" s="8">
        <v>5</v>
      </c>
      <c r="J1394" s="8">
        <v>302</v>
      </c>
      <c r="K1394" s="10">
        <v>2.0270270270270201</v>
      </c>
      <c r="L1394" s="11">
        <v>16729.639072847702</v>
      </c>
      <c r="M1394" s="10">
        <v>3.42782310327163</v>
      </c>
      <c r="N1394" s="8">
        <v>3</v>
      </c>
      <c r="O1394" s="10">
        <v>-70</v>
      </c>
      <c r="P1394" s="8" t="s">
        <v>10</v>
      </c>
      <c r="Q1394" s="8" t="s">
        <v>10</v>
      </c>
      <c r="R1394" s="8" t="s">
        <v>10</v>
      </c>
      <c r="S1394" s="8" t="s">
        <v>10</v>
      </c>
      <c r="T1394" s="8">
        <v>825</v>
      </c>
      <c r="U1394" s="10">
        <v>-2.2511848341232201</v>
      </c>
      <c r="V1394" s="8">
        <v>156</v>
      </c>
      <c r="W1394" s="10">
        <v>0</v>
      </c>
      <c r="X1394" s="8">
        <v>212</v>
      </c>
      <c r="Y1394" s="10">
        <v>0</v>
      </c>
      <c r="Z1394" s="8">
        <v>56</v>
      </c>
      <c r="AA1394" s="10">
        <v>40</v>
      </c>
      <c r="AB1394" s="8">
        <v>401</v>
      </c>
      <c r="AC1394" s="10">
        <v>-8.0275229357798192</v>
      </c>
      <c r="AD1394" s="8">
        <v>0</v>
      </c>
      <c r="AE1394" s="10" t="s">
        <v>10</v>
      </c>
    </row>
    <row r="1395" spans="1:31" x14ac:dyDescent="0.2">
      <c r="A1395" s="36" t="s">
        <v>70</v>
      </c>
      <c r="B1395" s="36" t="s">
        <v>363</v>
      </c>
      <c r="C1395" s="8" t="s">
        <v>364</v>
      </c>
      <c r="D1395" s="38" t="s">
        <v>42</v>
      </c>
      <c r="E1395" s="8">
        <v>2018</v>
      </c>
      <c r="F1395" s="9">
        <v>5363543</v>
      </c>
      <c r="G1395" s="10">
        <v>6.1593503697585597</v>
      </c>
      <c r="H1395" s="8">
        <v>331</v>
      </c>
      <c r="I1395" s="8">
        <v>23</v>
      </c>
      <c r="J1395" s="8">
        <v>354</v>
      </c>
      <c r="K1395" s="10">
        <v>17.218543046357599</v>
      </c>
      <c r="L1395" s="11">
        <v>15151.251412429399</v>
      </c>
      <c r="M1395" s="10">
        <v>-9.4346784981155896</v>
      </c>
      <c r="N1395" s="8">
        <v>11</v>
      </c>
      <c r="O1395" s="10">
        <v>266.66666666666703</v>
      </c>
      <c r="P1395" s="8" t="s">
        <v>10</v>
      </c>
      <c r="Q1395" s="8" t="s">
        <v>10</v>
      </c>
      <c r="R1395" s="8" t="s">
        <v>10</v>
      </c>
      <c r="S1395" s="8" t="s">
        <v>10</v>
      </c>
      <c r="T1395" s="8">
        <v>838</v>
      </c>
      <c r="U1395" s="10">
        <v>1.5757575757575899</v>
      </c>
      <c r="V1395" s="8">
        <v>156</v>
      </c>
      <c r="W1395" s="10">
        <v>0</v>
      </c>
      <c r="X1395" s="8">
        <v>212</v>
      </c>
      <c r="Y1395" s="10">
        <v>0</v>
      </c>
      <c r="Z1395" s="8">
        <v>67</v>
      </c>
      <c r="AA1395" s="10">
        <v>19.6428571428571</v>
      </c>
      <c r="AB1395" s="8">
        <v>403</v>
      </c>
      <c r="AC1395" s="10">
        <v>0.49875311720697402</v>
      </c>
      <c r="AD1395" s="8">
        <v>0</v>
      </c>
      <c r="AE1395" s="10" t="s">
        <v>10</v>
      </c>
    </row>
    <row r="1396" spans="1:31" x14ac:dyDescent="0.2">
      <c r="A1396" s="36" t="s">
        <v>70</v>
      </c>
      <c r="B1396" s="36" t="s">
        <v>363</v>
      </c>
      <c r="C1396" s="8" t="s">
        <v>364</v>
      </c>
      <c r="D1396" s="38" t="s">
        <v>42</v>
      </c>
      <c r="E1396" s="8">
        <v>2019</v>
      </c>
      <c r="F1396" s="9">
        <v>5480285</v>
      </c>
      <c r="G1396" s="10">
        <v>2.1765836500238702</v>
      </c>
      <c r="H1396" s="8">
        <v>267</v>
      </c>
      <c r="I1396" s="8">
        <v>4</v>
      </c>
      <c r="J1396" s="8">
        <v>271</v>
      </c>
      <c r="K1396" s="10">
        <v>-23.446327683615799</v>
      </c>
      <c r="L1396" s="11">
        <v>20222.4538745387</v>
      </c>
      <c r="M1396" s="10">
        <v>33.470518863868797</v>
      </c>
      <c r="N1396" s="8">
        <v>11</v>
      </c>
      <c r="O1396" s="10">
        <v>0</v>
      </c>
      <c r="P1396" s="8" t="s">
        <v>10</v>
      </c>
      <c r="Q1396" s="8" t="s">
        <v>10</v>
      </c>
      <c r="R1396" s="8" t="s">
        <v>10</v>
      </c>
      <c r="S1396" s="8" t="s">
        <v>10</v>
      </c>
      <c r="T1396" s="8">
        <v>860</v>
      </c>
      <c r="U1396" s="10">
        <v>2.6252983293556098</v>
      </c>
      <c r="V1396" s="8">
        <v>156</v>
      </c>
      <c r="W1396" s="10">
        <v>0</v>
      </c>
      <c r="X1396" s="8">
        <v>218</v>
      </c>
      <c r="Y1396" s="10">
        <v>2.8301886792452899</v>
      </c>
      <c r="Z1396" s="8">
        <v>61</v>
      </c>
      <c r="AA1396" s="10">
        <v>-8.9552238805970195</v>
      </c>
      <c r="AB1396" s="8">
        <v>425</v>
      </c>
      <c r="AC1396" s="10">
        <v>5.4590570719603004</v>
      </c>
      <c r="AD1396" s="8">
        <v>0</v>
      </c>
      <c r="AE1396" s="10" t="s">
        <v>10</v>
      </c>
    </row>
    <row r="1397" spans="1:31" x14ac:dyDescent="0.2">
      <c r="A1397" s="36" t="s">
        <v>70</v>
      </c>
      <c r="B1397" s="36" t="s">
        <v>363</v>
      </c>
      <c r="C1397" s="8" t="s">
        <v>364</v>
      </c>
      <c r="D1397" s="38" t="s">
        <v>42</v>
      </c>
      <c r="E1397" s="8">
        <v>2020</v>
      </c>
      <c r="F1397" s="9">
        <v>5805081</v>
      </c>
      <c r="G1397" s="10">
        <v>5.9266260787532099</v>
      </c>
      <c r="H1397" s="8">
        <v>346</v>
      </c>
      <c r="I1397" s="8">
        <v>6</v>
      </c>
      <c r="J1397" s="8">
        <v>352</v>
      </c>
      <c r="K1397" s="10">
        <v>29.889298892988901</v>
      </c>
      <c r="L1397" s="11">
        <v>16491.7073863636</v>
      </c>
      <c r="M1397" s="10">
        <v>-18.4485350359599</v>
      </c>
      <c r="N1397" s="8">
        <v>9</v>
      </c>
      <c r="O1397" s="10">
        <v>-18.181818181818201</v>
      </c>
      <c r="P1397" s="8" t="s">
        <v>10</v>
      </c>
      <c r="Q1397" s="8" t="s">
        <v>10</v>
      </c>
      <c r="R1397" s="8" t="s">
        <v>10</v>
      </c>
      <c r="S1397" s="8" t="s">
        <v>10</v>
      </c>
      <c r="T1397" s="8">
        <v>910</v>
      </c>
      <c r="U1397" s="10">
        <v>5.8139534883720998</v>
      </c>
      <c r="V1397" s="8">
        <v>156</v>
      </c>
      <c r="W1397" s="10">
        <v>0</v>
      </c>
      <c r="X1397" s="8">
        <v>218</v>
      </c>
      <c r="Y1397" s="10">
        <v>0</v>
      </c>
      <c r="Z1397" s="8">
        <v>72</v>
      </c>
      <c r="AA1397" s="10">
        <v>18.032786885245901</v>
      </c>
      <c r="AB1397" s="8">
        <v>464</v>
      </c>
      <c r="AC1397" s="10">
        <v>9.1764705882353006</v>
      </c>
      <c r="AD1397" s="8">
        <v>0</v>
      </c>
      <c r="AE1397" s="10" t="s">
        <v>10</v>
      </c>
    </row>
    <row r="1398" spans="1:31" x14ac:dyDescent="0.2">
      <c r="A1398" s="17" t="s">
        <v>70</v>
      </c>
      <c r="B1398" s="17" t="s">
        <v>361</v>
      </c>
      <c r="C1398" s="4" t="s">
        <v>362</v>
      </c>
      <c r="D1398" s="37" t="s">
        <v>42</v>
      </c>
      <c r="E1398" s="4">
        <v>2015</v>
      </c>
      <c r="F1398" s="5">
        <v>511020</v>
      </c>
      <c r="G1398" s="6" t="s">
        <v>10</v>
      </c>
      <c r="H1398" s="4">
        <v>1339</v>
      </c>
      <c r="I1398" s="4">
        <v>8</v>
      </c>
      <c r="J1398" s="4">
        <v>1347</v>
      </c>
      <c r="K1398" s="6" t="s">
        <v>10</v>
      </c>
      <c r="L1398" s="7">
        <v>379.37639198218301</v>
      </c>
      <c r="M1398" s="6" t="s">
        <v>10</v>
      </c>
      <c r="N1398" s="4">
        <v>200</v>
      </c>
      <c r="O1398" s="6" t="s">
        <v>10</v>
      </c>
      <c r="P1398" s="4" t="s">
        <v>10</v>
      </c>
      <c r="Q1398" s="4" t="s">
        <v>10</v>
      </c>
      <c r="R1398" s="4" t="s">
        <v>10</v>
      </c>
      <c r="S1398" s="4" t="s">
        <v>10</v>
      </c>
      <c r="T1398" s="4">
        <v>700</v>
      </c>
      <c r="U1398" s="6" t="s">
        <v>10</v>
      </c>
      <c r="V1398" s="4">
        <v>531</v>
      </c>
      <c r="W1398" s="6" t="s">
        <v>10</v>
      </c>
      <c r="X1398" s="4">
        <v>38</v>
      </c>
      <c r="Y1398" s="6" t="s">
        <v>10</v>
      </c>
      <c r="Z1398" s="4">
        <v>0</v>
      </c>
      <c r="AA1398" s="6" t="s">
        <v>10</v>
      </c>
      <c r="AB1398" s="4">
        <v>131</v>
      </c>
      <c r="AC1398" s="6" t="s">
        <v>10</v>
      </c>
      <c r="AD1398" s="4">
        <v>0</v>
      </c>
      <c r="AE1398" s="6" t="s">
        <v>10</v>
      </c>
    </row>
    <row r="1399" spans="1:31" x14ac:dyDescent="0.2">
      <c r="A1399" s="36" t="s">
        <v>70</v>
      </c>
      <c r="B1399" s="36" t="s">
        <v>361</v>
      </c>
      <c r="C1399" s="8" t="s">
        <v>362</v>
      </c>
      <c r="D1399" s="38" t="s">
        <v>42</v>
      </c>
      <c r="E1399" s="8">
        <v>2016</v>
      </c>
      <c r="F1399" s="9">
        <v>478083</v>
      </c>
      <c r="G1399" s="10">
        <v>-6.44534460490783</v>
      </c>
      <c r="H1399" s="8">
        <v>913</v>
      </c>
      <c r="I1399" s="8">
        <v>13</v>
      </c>
      <c r="J1399" s="8">
        <v>926</v>
      </c>
      <c r="K1399" s="10">
        <v>-31.254639940608801</v>
      </c>
      <c r="L1399" s="11">
        <v>516.288336933045</v>
      </c>
      <c r="M1399" s="10">
        <v>36.088683387893298</v>
      </c>
      <c r="N1399" s="8">
        <v>133</v>
      </c>
      <c r="O1399" s="10">
        <v>-33.5</v>
      </c>
      <c r="P1399" s="8" t="s">
        <v>10</v>
      </c>
      <c r="Q1399" s="8" t="s">
        <v>10</v>
      </c>
      <c r="R1399" s="8" t="s">
        <v>10</v>
      </c>
      <c r="S1399" s="8" t="s">
        <v>10</v>
      </c>
      <c r="T1399" s="8">
        <v>643</v>
      </c>
      <c r="U1399" s="10">
        <v>-8.1428571428571406</v>
      </c>
      <c r="V1399" s="8">
        <v>538</v>
      </c>
      <c r="W1399" s="10">
        <v>1.3182674199623301</v>
      </c>
      <c r="X1399" s="8">
        <v>26</v>
      </c>
      <c r="Y1399" s="10">
        <v>-31.578947368421101</v>
      </c>
      <c r="Z1399" s="8">
        <v>0</v>
      </c>
      <c r="AA1399" s="10" t="s">
        <v>10</v>
      </c>
      <c r="AB1399" s="8">
        <v>79</v>
      </c>
      <c r="AC1399" s="10">
        <v>-39.694656488549597</v>
      </c>
      <c r="AD1399" s="8">
        <v>0</v>
      </c>
      <c r="AE1399" s="10" t="s">
        <v>10</v>
      </c>
    </row>
    <row r="1400" spans="1:31" x14ac:dyDescent="0.2">
      <c r="A1400" s="36" t="s">
        <v>70</v>
      </c>
      <c r="B1400" s="36" t="s">
        <v>361</v>
      </c>
      <c r="C1400" s="8" t="s">
        <v>362</v>
      </c>
      <c r="D1400" s="38" t="s">
        <v>42</v>
      </c>
      <c r="E1400" s="8">
        <v>2017</v>
      </c>
      <c r="F1400" s="9">
        <v>511508</v>
      </c>
      <c r="G1400" s="10">
        <v>6.9914638253190304</v>
      </c>
      <c r="H1400" s="8">
        <v>560</v>
      </c>
      <c r="I1400" s="8">
        <v>44</v>
      </c>
      <c r="J1400" s="8">
        <v>604</v>
      </c>
      <c r="K1400" s="10">
        <v>-34.7732181425486</v>
      </c>
      <c r="L1400" s="11">
        <v>846.86754966887395</v>
      </c>
      <c r="M1400" s="10">
        <v>64.029959440803694</v>
      </c>
      <c r="N1400" s="8">
        <v>109</v>
      </c>
      <c r="O1400" s="10">
        <v>-18.045112781954899</v>
      </c>
      <c r="P1400" s="8" t="s">
        <v>10</v>
      </c>
      <c r="Q1400" s="8" t="s">
        <v>10</v>
      </c>
      <c r="R1400" s="8" t="s">
        <v>10</v>
      </c>
      <c r="S1400" s="8" t="s">
        <v>10</v>
      </c>
      <c r="T1400" s="8">
        <v>531</v>
      </c>
      <c r="U1400" s="10">
        <v>-17.418351477449502</v>
      </c>
      <c r="V1400" s="8">
        <v>400</v>
      </c>
      <c r="W1400" s="10">
        <v>-25.6505576208178</v>
      </c>
      <c r="X1400" s="8">
        <v>44</v>
      </c>
      <c r="Y1400" s="10">
        <v>69.230769230769198</v>
      </c>
      <c r="Z1400" s="8">
        <v>0</v>
      </c>
      <c r="AA1400" s="10" t="s">
        <v>10</v>
      </c>
      <c r="AB1400" s="8">
        <v>79</v>
      </c>
      <c r="AC1400" s="10">
        <v>0</v>
      </c>
      <c r="AD1400" s="8">
        <v>8</v>
      </c>
      <c r="AE1400" s="10" t="s">
        <v>67</v>
      </c>
    </row>
    <row r="1401" spans="1:31" x14ac:dyDescent="0.2">
      <c r="A1401" s="36" t="s">
        <v>70</v>
      </c>
      <c r="B1401" s="36" t="s">
        <v>361</v>
      </c>
      <c r="C1401" s="8" t="s">
        <v>362</v>
      </c>
      <c r="D1401" s="38" t="s">
        <v>42</v>
      </c>
      <c r="E1401" s="8">
        <v>2018</v>
      </c>
      <c r="F1401" s="9">
        <v>504223</v>
      </c>
      <c r="G1401" s="10">
        <v>-1.4242201490494799</v>
      </c>
      <c r="H1401" s="8">
        <v>784</v>
      </c>
      <c r="I1401" s="8">
        <v>56</v>
      </c>
      <c r="J1401" s="8">
        <v>840</v>
      </c>
      <c r="K1401" s="10">
        <v>39.072847682119203</v>
      </c>
      <c r="L1401" s="11">
        <v>600.26547619047597</v>
      </c>
      <c r="M1401" s="10">
        <v>-29.119320202411799</v>
      </c>
      <c r="N1401" s="8">
        <v>81</v>
      </c>
      <c r="O1401" s="10">
        <v>-25.688073394495401</v>
      </c>
      <c r="P1401" s="8" t="s">
        <v>10</v>
      </c>
      <c r="Q1401" s="8" t="s">
        <v>10</v>
      </c>
      <c r="R1401" s="8" t="s">
        <v>10</v>
      </c>
      <c r="S1401" s="8" t="s">
        <v>10</v>
      </c>
      <c r="T1401" s="8">
        <v>545</v>
      </c>
      <c r="U1401" s="10">
        <v>2.6365348399246802</v>
      </c>
      <c r="V1401" s="8">
        <v>269</v>
      </c>
      <c r="W1401" s="10">
        <v>-32.75</v>
      </c>
      <c r="X1401" s="8">
        <v>111</v>
      </c>
      <c r="Y1401" s="10">
        <v>152.272727272727</v>
      </c>
      <c r="Z1401" s="8">
        <v>0</v>
      </c>
      <c r="AA1401" s="10" t="s">
        <v>10</v>
      </c>
      <c r="AB1401" s="8">
        <v>165</v>
      </c>
      <c r="AC1401" s="10">
        <v>108.860759493671</v>
      </c>
      <c r="AD1401" s="8">
        <v>0</v>
      </c>
      <c r="AE1401" s="10">
        <v>-100</v>
      </c>
    </row>
    <row r="1402" spans="1:31" x14ac:dyDescent="0.2">
      <c r="A1402" s="36" t="s">
        <v>70</v>
      </c>
      <c r="B1402" s="36" t="s">
        <v>361</v>
      </c>
      <c r="C1402" s="8" t="s">
        <v>362</v>
      </c>
      <c r="D1402" s="38" t="s">
        <v>42</v>
      </c>
      <c r="E1402" s="8">
        <v>2019</v>
      </c>
      <c r="F1402" s="9">
        <v>515342</v>
      </c>
      <c r="G1402" s="10">
        <v>2.2051750911799002</v>
      </c>
      <c r="H1402" s="8">
        <v>495</v>
      </c>
      <c r="I1402" s="8">
        <v>23</v>
      </c>
      <c r="J1402" s="8">
        <v>518</v>
      </c>
      <c r="K1402" s="10">
        <v>-38.3333333333333</v>
      </c>
      <c r="L1402" s="11">
        <v>994.86872586872596</v>
      </c>
      <c r="M1402" s="10">
        <v>65.738121769480898</v>
      </c>
      <c r="N1402" s="8">
        <v>36</v>
      </c>
      <c r="O1402" s="10">
        <v>-55.5555555555556</v>
      </c>
      <c r="P1402" s="8" t="s">
        <v>10</v>
      </c>
      <c r="Q1402" s="8" t="s">
        <v>10</v>
      </c>
      <c r="R1402" s="8" t="s">
        <v>10</v>
      </c>
      <c r="S1402" s="8" t="s">
        <v>10</v>
      </c>
      <c r="T1402" s="8">
        <v>644</v>
      </c>
      <c r="U1402" s="10">
        <v>18.165137614678901</v>
      </c>
      <c r="V1402" s="8">
        <v>265</v>
      </c>
      <c r="W1402" s="10">
        <v>-1.4869888475836499</v>
      </c>
      <c r="X1402" s="8">
        <v>119</v>
      </c>
      <c r="Y1402" s="10">
        <v>7.2072072072072002</v>
      </c>
      <c r="Z1402" s="8">
        <v>123</v>
      </c>
      <c r="AA1402" s="10" t="s">
        <v>67</v>
      </c>
      <c r="AB1402" s="8">
        <v>137</v>
      </c>
      <c r="AC1402" s="10">
        <v>-16.969696969697001</v>
      </c>
      <c r="AD1402" s="8">
        <v>0</v>
      </c>
      <c r="AE1402" s="10" t="s">
        <v>10</v>
      </c>
    </row>
    <row r="1403" spans="1:31" x14ac:dyDescent="0.2">
      <c r="A1403" s="36" t="s">
        <v>70</v>
      </c>
      <c r="B1403" s="36" t="s">
        <v>361</v>
      </c>
      <c r="C1403" s="8" t="s">
        <v>362</v>
      </c>
      <c r="D1403" s="38" t="s">
        <v>42</v>
      </c>
      <c r="E1403" s="8">
        <v>2020</v>
      </c>
      <c r="F1403" s="9">
        <v>540135</v>
      </c>
      <c r="G1403" s="10">
        <v>4.81097989296428</v>
      </c>
      <c r="H1403" s="8">
        <v>528</v>
      </c>
      <c r="I1403" s="8">
        <v>25</v>
      </c>
      <c r="J1403" s="8">
        <v>553</v>
      </c>
      <c r="K1403" s="10">
        <v>6.7567567567567499</v>
      </c>
      <c r="L1403" s="11">
        <v>976.73598553345403</v>
      </c>
      <c r="M1403" s="10">
        <v>-1.8226264293752199</v>
      </c>
      <c r="N1403" s="8">
        <v>97</v>
      </c>
      <c r="O1403" s="10">
        <v>169.444444444444</v>
      </c>
      <c r="P1403" s="8" t="s">
        <v>10</v>
      </c>
      <c r="Q1403" s="8" t="s">
        <v>10</v>
      </c>
      <c r="R1403" s="8" t="s">
        <v>10</v>
      </c>
      <c r="S1403" s="8" t="s">
        <v>10</v>
      </c>
      <c r="T1403" s="8">
        <v>682</v>
      </c>
      <c r="U1403" s="10">
        <v>5.9006211180124204</v>
      </c>
      <c r="V1403" s="8">
        <v>245</v>
      </c>
      <c r="W1403" s="10">
        <v>-7.5471698113207504</v>
      </c>
      <c r="X1403" s="8">
        <v>33</v>
      </c>
      <c r="Y1403" s="10">
        <v>-72.268907563025195</v>
      </c>
      <c r="Z1403" s="8">
        <v>99</v>
      </c>
      <c r="AA1403" s="10">
        <v>-19.512195121951201</v>
      </c>
      <c r="AB1403" s="8">
        <v>256</v>
      </c>
      <c r="AC1403" s="10">
        <v>86.861313868613095</v>
      </c>
      <c r="AD1403" s="8">
        <v>49</v>
      </c>
      <c r="AE1403" s="10" t="s">
        <v>67</v>
      </c>
    </row>
    <row r="1404" spans="1:31" x14ac:dyDescent="0.2">
      <c r="A1404" s="17" t="s">
        <v>70</v>
      </c>
      <c r="B1404" s="17" t="s">
        <v>359</v>
      </c>
      <c r="C1404" s="4" t="s">
        <v>360</v>
      </c>
      <c r="D1404" s="37" t="s">
        <v>42</v>
      </c>
      <c r="E1404" s="4">
        <v>2015</v>
      </c>
      <c r="F1404" s="5">
        <v>3452067</v>
      </c>
      <c r="G1404" s="6" t="s">
        <v>10</v>
      </c>
      <c r="H1404" s="4">
        <v>954</v>
      </c>
      <c r="I1404" s="4">
        <v>135</v>
      </c>
      <c r="J1404" s="4">
        <v>1089</v>
      </c>
      <c r="K1404" s="6" t="s">
        <v>10</v>
      </c>
      <c r="L1404" s="7">
        <v>3169.9421487603299</v>
      </c>
      <c r="M1404" s="6" t="s">
        <v>10</v>
      </c>
      <c r="N1404" s="4">
        <v>103</v>
      </c>
      <c r="O1404" s="6" t="s">
        <v>10</v>
      </c>
      <c r="P1404" s="4" t="s">
        <v>10</v>
      </c>
      <c r="Q1404" s="4" t="s">
        <v>10</v>
      </c>
      <c r="R1404" s="4" t="s">
        <v>10</v>
      </c>
      <c r="S1404" s="4" t="s">
        <v>10</v>
      </c>
      <c r="T1404" s="4">
        <v>1577</v>
      </c>
      <c r="U1404" s="6" t="s">
        <v>10</v>
      </c>
      <c r="V1404" s="4">
        <v>363</v>
      </c>
      <c r="W1404" s="6" t="s">
        <v>10</v>
      </c>
      <c r="X1404" s="4">
        <v>406</v>
      </c>
      <c r="Y1404" s="6" t="s">
        <v>10</v>
      </c>
      <c r="Z1404" s="4">
        <v>87</v>
      </c>
      <c r="AA1404" s="6" t="s">
        <v>10</v>
      </c>
      <c r="AB1404" s="4">
        <v>721</v>
      </c>
      <c r="AC1404" s="6" t="s">
        <v>10</v>
      </c>
      <c r="AD1404" s="4">
        <v>0</v>
      </c>
      <c r="AE1404" s="6" t="s">
        <v>10</v>
      </c>
    </row>
    <row r="1405" spans="1:31" x14ac:dyDescent="0.2">
      <c r="A1405" s="36" t="s">
        <v>70</v>
      </c>
      <c r="B1405" s="36" t="s">
        <v>359</v>
      </c>
      <c r="C1405" s="8" t="s">
        <v>360</v>
      </c>
      <c r="D1405" s="38" t="s">
        <v>42</v>
      </c>
      <c r="E1405" s="8">
        <v>2016</v>
      </c>
      <c r="F1405" s="9">
        <v>3548788</v>
      </c>
      <c r="G1405" s="10">
        <v>2.8018285855981402</v>
      </c>
      <c r="H1405" s="8">
        <v>829</v>
      </c>
      <c r="I1405" s="8">
        <v>239</v>
      </c>
      <c r="J1405" s="8">
        <v>1068</v>
      </c>
      <c r="K1405" s="10">
        <v>-1.92837465564738</v>
      </c>
      <c r="L1405" s="11">
        <v>3322.8352059925101</v>
      </c>
      <c r="M1405" s="10">
        <v>4.8232128555396798</v>
      </c>
      <c r="N1405" s="8">
        <v>75</v>
      </c>
      <c r="O1405" s="10">
        <v>-27.184466019417499</v>
      </c>
      <c r="P1405" s="8" t="s">
        <v>10</v>
      </c>
      <c r="Q1405" s="8" t="s">
        <v>10</v>
      </c>
      <c r="R1405" s="8" t="s">
        <v>10</v>
      </c>
      <c r="S1405" s="8" t="s">
        <v>10</v>
      </c>
      <c r="T1405" s="8">
        <v>1759</v>
      </c>
      <c r="U1405" s="10">
        <v>11.540900443880799</v>
      </c>
      <c r="V1405" s="8">
        <v>434</v>
      </c>
      <c r="W1405" s="10">
        <v>19.559228650137801</v>
      </c>
      <c r="X1405" s="8">
        <v>293</v>
      </c>
      <c r="Y1405" s="10">
        <v>-27.8325123152709</v>
      </c>
      <c r="Z1405" s="8">
        <v>133</v>
      </c>
      <c r="AA1405" s="10">
        <v>52.8735632183908</v>
      </c>
      <c r="AB1405" s="8">
        <v>822</v>
      </c>
      <c r="AC1405" s="10">
        <v>14.008321775312099</v>
      </c>
      <c r="AD1405" s="8">
        <v>77</v>
      </c>
      <c r="AE1405" s="10" t="s">
        <v>67</v>
      </c>
    </row>
    <row r="1406" spans="1:31" x14ac:dyDescent="0.2">
      <c r="A1406" s="36" t="s">
        <v>70</v>
      </c>
      <c r="B1406" s="36" t="s">
        <v>359</v>
      </c>
      <c r="C1406" s="8" t="s">
        <v>360</v>
      </c>
      <c r="D1406" s="38" t="s">
        <v>42</v>
      </c>
      <c r="E1406" s="8">
        <v>2017</v>
      </c>
      <c r="F1406" s="9">
        <v>3586935</v>
      </c>
      <c r="G1406" s="10">
        <v>1.07493037059414</v>
      </c>
      <c r="H1406" s="8">
        <v>811</v>
      </c>
      <c r="I1406" s="8">
        <v>127</v>
      </c>
      <c r="J1406" s="8">
        <v>938</v>
      </c>
      <c r="K1406" s="10">
        <v>-12.1722846441948</v>
      </c>
      <c r="L1406" s="11">
        <v>3824.0245202558599</v>
      </c>
      <c r="M1406" s="10">
        <v>15.0831829805912</v>
      </c>
      <c r="N1406" s="8">
        <v>85</v>
      </c>
      <c r="O1406" s="10">
        <v>13.3333333333333</v>
      </c>
      <c r="P1406" s="8" t="s">
        <v>10</v>
      </c>
      <c r="Q1406" s="8" t="s">
        <v>10</v>
      </c>
      <c r="R1406" s="8" t="s">
        <v>10</v>
      </c>
      <c r="S1406" s="8" t="s">
        <v>10</v>
      </c>
      <c r="T1406" s="8">
        <v>1863</v>
      </c>
      <c r="U1406" s="10">
        <v>5.9124502558271796</v>
      </c>
      <c r="V1406" s="8">
        <v>499</v>
      </c>
      <c r="W1406" s="10">
        <v>14.9769585253456</v>
      </c>
      <c r="X1406" s="8">
        <v>296</v>
      </c>
      <c r="Y1406" s="10">
        <v>1.02389078498293</v>
      </c>
      <c r="Z1406" s="8">
        <v>111</v>
      </c>
      <c r="AA1406" s="10">
        <v>-16.541353383458599</v>
      </c>
      <c r="AB1406" s="8">
        <v>880</v>
      </c>
      <c r="AC1406" s="10">
        <v>7.0559610705596096</v>
      </c>
      <c r="AD1406" s="8">
        <v>77</v>
      </c>
      <c r="AE1406" s="10">
        <v>0</v>
      </c>
    </row>
    <row r="1407" spans="1:31" x14ac:dyDescent="0.2">
      <c r="A1407" s="36" t="s">
        <v>70</v>
      </c>
      <c r="B1407" s="36" t="s">
        <v>359</v>
      </c>
      <c r="C1407" s="8" t="s">
        <v>360</v>
      </c>
      <c r="D1407" s="38" t="s">
        <v>42</v>
      </c>
      <c r="E1407" s="8">
        <v>2018</v>
      </c>
      <c r="F1407" s="9">
        <v>3703084</v>
      </c>
      <c r="G1407" s="10">
        <v>3.2381127620099099</v>
      </c>
      <c r="H1407" s="8">
        <v>854</v>
      </c>
      <c r="I1407" s="8">
        <v>145</v>
      </c>
      <c r="J1407" s="8">
        <v>999</v>
      </c>
      <c r="K1407" s="10">
        <v>6.5031982942430604</v>
      </c>
      <c r="L1407" s="11">
        <v>3706.7907907907902</v>
      </c>
      <c r="M1407" s="10">
        <v>-3.0657159451798899</v>
      </c>
      <c r="N1407" s="8">
        <v>146</v>
      </c>
      <c r="O1407" s="10">
        <v>71.764705882352899</v>
      </c>
      <c r="P1407" s="8" t="s">
        <v>10</v>
      </c>
      <c r="Q1407" s="8" t="s">
        <v>10</v>
      </c>
      <c r="R1407" s="8" t="s">
        <v>10</v>
      </c>
      <c r="S1407" s="8" t="s">
        <v>10</v>
      </c>
      <c r="T1407" s="8">
        <v>2029</v>
      </c>
      <c r="U1407" s="10">
        <v>8.9103596349973095</v>
      </c>
      <c r="V1407" s="8">
        <v>487</v>
      </c>
      <c r="W1407" s="10">
        <v>-2.4048096192384798</v>
      </c>
      <c r="X1407" s="8">
        <v>282</v>
      </c>
      <c r="Y1407" s="10">
        <v>-4.7297297297297298</v>
      </c>
      <c r="Z1407" s="8">
        <v>168</v>
      </c>
      <c r="AA1407" s="10">
        <v>51.351351351351397</v>
      </c>
      <c r="AB1407" s="8">
        <v>1009</v>
      </c>
      <c r="AC1407" s="10">
        <v>14.659090909090899</v>
      </c>
      <c r="AD1407" s="8">
        <v>83</v>
      </c>
      <c r="AE1407" s="10">
        <v>7.7922077922077904</v>
      </c>
    </row>
    <row r="1408" spans="1:31" x14ac:dyDescent="0.2">
      <c r="A1408" s="36" t="s">
        <v>70</v>
      </c>
      <c r="B1408" s="36" t="s">
        <v>359</v>
      </c>
      <c r="C1408" s="8" t="s">
        <v>360</v>
      </c>
      <c r="D1408" s="38" t="s">
        <v>42</v>
      </c>
      <c r="E1408" s="8">
        <v>2019</v>
      </c>
      <c r="F1408" s="9">
        <v>3651993</v>
      </c>
      <c r="G1408" s="10">
        <v>-1.3796878493709599</v>
      </c>
      <c r="H1408" s="8">
        <v>760</v>
      </c>
      <c r="I1408" s="8">
        <v>219</v>
      </c>
      <c r="J1408" s="8">
        <v>979</v>
      </c>
      <c r="K1408" s="10">
        <v>-2.002002002002</v>
      </c>
      <c r="L1408" s="11">
        <v>3730.3299284984701</v>
      </c>
      <c r="M1408" s="10">
        <v>0.63502741417611497</v>
      </c>
      <c r="N1408" s="8">
        <v>230</v>
      </c>
      <c r="O1408" s="10">
        <v>57.5342465753425</v>
      </c>
      <c r="P1408" s="8" t="s">
        <v>10</v>
      </c>
      <c r="Q1408" s="8" t="s">
        <v>10</v>
      </c>
      <c r="R1408" s="8" t="s">
        <v>10</v>
      </c>
      <c r="S1408" s="8" t="s">
        <v>10</v>
      </c>
      <c r="T1408" s="8">
        <v>1728</v>
      </c>
      <c r="U1408" s="10">
        <v>-14.8348940364712</v>
      </c>
      <c r="V1408" s="8">
        <v>468</v>
      </c>
      <c r="W1408" s="10">
        <v>-3.9014373716632398</v>
      </c>
      <c r="X1408" s="8">
        <v>232</v>
      </c>
      <c r="Y1408" s="10">
        <v>-17.730496453900699</v>
      </c>
      <c r="Z1408" s="8">
        <v>224</v>
      </c>
      <c r="AA1408" s="10">
        <v>33.3333333333333</v>
      </c>
      <c r="AB1408" s="8">
        <v>703</v>
      </c>
      <c r="AC1408" s="10">
        <v>-30.327056491575799</v>
      </c>
      <c r="AD1408" s="8">
        <v>101</v>
      </c>
      <c r="AE1408" s="10">
        <v>21.6867469879518</v>
      </c>
    </row>
    <row r="1409" spans="1:31" x14ac:dyDescent="0.2">
      <c r="A1409" s="36" t="s">
        <v>70</v>
      </c>
      <c r="B1409" s="36" t="s">
        <v>359</v>
      </c>
      <c r="C1409" s="8" t="s">
        <v>360</v>
      </c>
      <c r="D1409" s="38" t="s">
        <v>42</v>
      </c>
      <c r="E1409" s="8">
        <v>2020</v>
      </c>
      <c r="F1409" s="9">
        <v>3841442</v>
      </c>
      <c r="G1409" s="10">
        <v>5.1875510166640604</v>
      </c>
      <c r="H1409" s="8">
        <v>800</v>
      </c>
      <c r="I1409" s="8">
        <v>247</v>
      </c>
      <c r="J1409" s="8">
        <v>1047</v>
      </c>
      <c r="K1409" s="10">
        <v>6.94586312563841</v>
      </c>
      <c r="L1409" s="11">
        <v>3668.9990448901599</v>
      </c>
      <c r="M1409" s="10">
        <v>-1.6441141878566401</v>
      </c>
      <c r="N1409" s="8">
        <v>265</v>
      </c>
      <c r="O1409" s="10">
        <v>15.2173913043478</v>
      </c>
      <c r="P1409" s="8" t="s">
        <v>10</v>
      </c>
      <c r="Q1409" s="8" t="s">
        <v>10</v>
      </c>
      <c r="R1409" s="8" t="s">
        <v>10</v>
      </c>
      <c r="S1409" s="8" t="s">
        <v>10</v>
      </c>
      <c r="T1409" s="8">
        <v>2013</v>
      </c>
      <c r="U1409" s="10">
        <v>16.4930555555556</v>
      </c>
      <c r="V1409" s="8">
        <v>523</v>
      </c>
      <c r="W1409" s="10">
        <v>11.752136752136799</v>
      </c>
      <c r="X1409" s="8">
        <v>273</v>
      </c>
      <c r="Y1409" s="10">
        <v>17.672413793103399</v>
      </c>
      <c r="Z1409" s="8">
        <v>123</v>
      </c>
      <c r="AA1409" s="10">
        <v>-45.089285714285701</v>
      </c>
      <c r="AB1409" s="8">
        <v>1012</v>
      </c>
      <c r="AC1409" s="10">
        <v>43.954480796586097</v>
      </c>
      <c r="AD1409" s="8">
        <v>82</v>
      </c>
      <c r="AE1409" s="10">
        <v>-18.8118811881188</v>
      </c>
    </row>
    <row r="1410" spans="1:31" x14ac:dyDescent="0.2">
      <c r="A1410" s="17" t="s">
        <v>70</v>
      </c>
      <c r="B1410" s="17" t="s">
        <v>357</v>
      </c>
      <c r="C1410" s="4" t="s">
        <v>358</v>
      </c>
      <c r="D1410" s="37" t="s">
        <v>42</v>
      </c>
      <c r="E1410" s="4">
        <v>2015</v>
      </c>
      <c r="F1410" s="5">
        <v>5738188</v>
      </c>
      <c r="G1410" s="6" t="s">
        <v>10</v>
      </c>
      <c r="H1410" s="4">
        <v>1448</v>
      </c>
      <c r="I1410" s="4">
        <v>162</v>
      </c>
      <c r="J1410" s="4">
        <v>1610</v>
      </c>
      <c r="K1410" s="6" t="s">
        <v>10</v>
      </c>
      <c r="L1410" s="7">
        <v>3564.0919254658402</v>
      </c>
      <c r="M1410" s="6" t="s">
        <v>10</v>
      </c>
      <c r="N1410" s="4">
        <v>152</v>
      </c>
      <c r="O1410" s="6" t="s">
        <v>10</v>
      </c>
      <c r="P1410" s="4" t="s">
        <v>10</v>
      </c>
      <c r="Q1410" s="4" t="s">
        <v>10</v>
      </c>
      <c r="R1410" s="4" t="s">
        <v>10</v>
      </c>
      <c r="S1410" s="4" t="s">
        <v>10</v>
      </c>
      <c r="T1410" s="4">
        <v>3265</v>
      </c>
      <c r="U1410" s="6" t="s">
        <v>10</v>
      </c>
      <c r="V1410" s="4">
        <v>1155</v>
      </c>
      <c r="W1410" s="6" t="s">
        <v>10</v>
      </c>
      <c r="X1410" s="4">
        <v>757</v>
      </c>
      <c r="Y1410" s="6" t="s">
        <v>10</v>
      </c>
      <c r="Z1410" s="4">
        <v>452</v>
      </c>
      <c r="AA1410" s="6" t="s">
        <v>10</v>
      </c>
      <c r="AB1410" s="4">
        <v>901</v>
      </c>
      <c r="AC1410" s="6" t="s">
        <v>10</v>
      </c>
      <c r="AD1410" s="4">
        <v>0</v>
      </c>
      <c r="AE1410" s="6" t="s">
        <v>10</v>
      </c>
    </row>
    <row r="1411" spans="1:31" x14ac:dyDescent="0.2">
      <c r="A1411" s="36" t="s">
        <v>70</v>
      </c>
      <c r="B1411" s="36" t="s">
        <v>357</v>
      </c>
      <c r="C1411" s="8" t="s">
        <v>358</v>
      </c>
      <c r="D1411" s="38" t="s">
        <v>42</v>
      </c>
      <c r="E1411" s="8">
        <v>2016</v>
      </c>
      <c r="F1411" s="9">
        <v>6604274</v>
      </c>
      <c r="G1411" s="10">
        <v>15.093370938700501</v>
      </c>
      <c r="H1411" s="8">
        <v>1336</v>
      </c>
      <c r="I1411" s="8">
        <v>443</v>
      </c>
      <c r="J1411" s="8">
        <v>1779</v>
      </c>
      <c r="K1411" s="10">
        <v>10.4968944099379</v>
      </c>
      <c r="L1411" s="11">
        <v>3712.35188308038</v>
      </c>
      <c r="M1411" s="10">
        <v>4.1598241772388098</v>
      </c>
      <c r="N1411" s="8">
        <v>97</v>
      </c>
      <c r="O1411" s="10">
        <v>-36.184210526315802</v>
      </c>
      <c r="P1411" s="8" t="s">
        <v>10</v>
      </c>
      <c r="Q1411" s="8" t="s">
        <v>10</v>
      </c>
      <c r="R1411" s="8" t="s">
        <v>10</v>
      </c>
      <c r="S1411" s="8" t="s">
        <v>10</v>
      </c>
      <c r="T1411" s="8">
        <v>2957</v>
      </c>
      <c r="U1411" s="10">
        <v>-9.4333843797856005</v>
      </c>
      <c r="V1411" s="8">
        <v>1181</v>
      </c>
      <c r="W1411" s="10">
        <v>2.2510822510822601</v>
      </c>
      <c r="X1411" s="8">
        <v>624</v>
      </c>
      <c r="Y1411" s="10">
        <v>-17.569352708058101</v>
      </c>
      <c r="Z1411" s="8">
        <v>327</v>
      </c>
      <c r="AA1411" s="10">
        <v>-27.6548672566372</v>
      </c>
      <c r="AB1411" s="8">
        <v>825</v>
      </c>
      <c r="AC1411" s="10">
        <v>-8.4350721420643708</v>
      </c>
      <c r="AD1411" s="8">
        <v>0</v>
      </c>
      <c r="AE1411" s="10" t="s">
        <v>10</v>
      </c>
    </row>
    <row r="1412" spans="1:31" x14ac:dyDescent="0.2">
      <c r="A1412" s="36" t="s">
        <v>70</v>
      </c>
      <c r="B1412" s="36" t="s">
        <v>357</v>
      </c>
      <c r="C1412" s="8" t="s">
        <v>358</v>
      </c>
      <c r="D1412" s="38" t="s">
        <v>42</v>
      </c>
      <c r="E1412" s="8">
        <v>2017</v>
      </c>
      <c r="F1412" s="9">
        <v>6310835</v>
      </c>
      <c r="G1412" s="10">
        <v>-4.44316816655396</v>
      </c>
      <c r="H1412" s="8">
        <v>1620</v>
      </c>
      <c r="I1412" s="8">
        <v>428</v>
      </c>
      <c r="J1412" s="8">
        <v>2048</v>
      </c>
      <c r="K1412" s="10">
        <v>15.120854412591299</v>
      </c>
      <c r="L1412" s="11">
        <v>3081.46240234375</v>
      </c>
      <c r="M1412" s="10">
        <v>-16.994334066552501</v>
      </c>
      <c r="N1412" s="8">
        <v>181</v>
      </c>
      <c r="O1412" s="10">
        <v>86.597938144329902</v>
      </c>
      <c r="P1412" s="8" t="s">
        <v>10</v>
      </c>
      <c r="Q1412" s="8" t="s">
        <v>10</v>
      </c>
      <c r="R1412" s="8" t="s">
        <v>10</v>
      </c>
      <c r="S1412" s="8" t="s">
        <v>10</v>
      </c>
      <c r="T1412" s="8">
        <v>3102</v>
      </c>
      <c r="U1412" s="10">
        <v>4.9036185322962398</v>
      </c>
      <c r="V1412" s="8">
        <v>1379</v>
      </c>
      <c r="W1412" s="10">
        <v>16.765453005927199</v>
      </c>
      <c r="X1412" s="8">
        <v>526</v>
      </c>
      <c r="Y1412" s="10">
        <v>-15.705128205128201</v>
      </c>
      <c r="Z1412" s="8">
        <v>40</v>
      </c>
      <c r="AA1412" s="10">
        <v>-87.767584097859299</v>
      </c>
      <c r="AB1412" s="8">
        <v>1157</v>
      </c>
      <c r="AC1412" s="10">
        <v>40.2424242424242</v>
      </c>
      <c r="AD1412" s="8">
        <v>0</v>
      </c>
      <c r="AE1412" s="10" t="s">
        <v>10</v>
      </c>
    </row>
    <row r="1413" spans="1:31" x14ac:dyDescent="0.2">
      <c r="A1413" s="36" t="s">
        <v>70</v>
      </c>
      <c r="B1413" s="36" t="s">
        <v>357</v>
      </c>
      <c r="C1413" s="8" t="s">
        <v>358</v>
      </c>
      <c r="D1413" s="38" t="s">
        <v>42</v>
      </c>
      <c r="E1413" s="8">
        <v>2018</v>
      </c>
      <c r="F1413" s="9">
        <v>6442940</v>
      </c>
      <c r="G1413" s="10">
        <v>2.0933046102457098</v>
      </c>
      <c r="H1413" s="8">
        <v>1832</v>
      </c>
      <c r="I1413" s="8">
        <v>396</v>
      </c>
      <c r="J1413" s="8">
        <v>2228</v>
      </c>
      <c r="K1413" s="10">
        <v>8.7890625</v>
      </c>
      <c r="L1413" s="11">
        <v>2891.80430879713</v>
      </c>
      <c r="M1413" s="10">
        <v>-6.1548079704743204</v>
      </c>
      <c r="N1413" s="8">
        <v>250</v>
      </c>
      <c r="O1413" s="10">
        <v>38.121546961325997</v>
      </c>
      <c r="P1413" s="8" t="s">
        <v>10</v>
      </c>
      <c r="Q1413" s="8" t="s">
        <v>10</v>
      </c>
      <c r="R1413" s="8" t="s">
        <v>10</v>
      </c>
      <c r="S1413" s="8" t="s">
        <v>10</v>
      </c>
      <c r="T1413" s="8">
        <v>3252</v>
      </c>
      <c r="U1413" s="10">
        <v>4.8355899419729296</v>
      </c>
      <c r="V1413" s="8">
        <v>1575</v>
      </c>
      <c r="W1413" s="10">
        <v>14.213197969543099</v>
      </c>
      <c r="X1413" s="8">
        <v>677</v>
      </c>
      <c r="Y1413" s="10">
        <v>28.707224334600799</v>
      </c>
      <c r="Z1413" s="8">
        <v>20</v>
      </c>
      <c r="AA1413" s="10">
        <v>-50</v>
      </c>
      <c r="AB1413" s="8">
        <v>980</v>
      </c>
      <c r="AC1413" s="10">
        <v>-15.298184961106299</v>
      </c>
      <c r="AD1413" s="8">
        <v>0</v>
      </c>
      <c r="AE1413" s="10" t="s">
        <v>10</v>
      </c>
    </row>
    <row r="1414" spans="1:31" x14ac:dyDescent="0.2">
      <c r="A1414" s="36" t="s">
        <v>70</v>
      </c>
      <c r="B1414" s="36" t="s">
        <v>357</v>
      </c>
      <c r="C1414" s="8" t="s">
        <v>358</v>
      </c>
      <c r="D1414" s="38" t="s">
        <v>42</v>
      </c>
      <c r="E1414" s="8">
        <v>2019</v>
      </c>
      <c r="F1414" s="9">
        <v>6376138</v>
      </c>
      <c r="G1414" s="10">
        <v>-1.03682480358346</v>
      </c>
      <c r="H1414" s="8">
        <v>1897</v>
      </c>
      <c r="I1414" s="8">
        <v>338</v>
      </c>
      <c r="J1414" s="8">
        <v>2235</v>
      </c>
      <c r="K1414" s="10">
        <v>0.31418312387792002</v>
      </c>
      <c r="L1414" s="11">
        <v>2852.8581655480998</v>
      </c>
      <c r="M1414" s="10">
        <v>-1.3467765827221201</v>
      </c>
      <c r="N1414" s="8">
        <v>271</v>
      </c>
      <c r="O1414" s="10">
        <v>8.4000000000000092</v>
      </c>
      <c r="P1414" s="8" t="s">
        <v>10</v>
      </c>
      <c r="Q1414" s="8" t="s">
        <v>10</v>
      </c>
      <c r="R1414" s="8" t="s">
        <v>10</v>
      </c>
      <c r="S1414" s="8" t="s">
        <v>10</v>
      </c>
      <c r="T1414" s="8">
        <v>3722</v>
      </c>
      <c r="U1414" s="10">
        <v>14.452644526445299</v>
      </c>
      <c r="V1414" s="8">
        <v>1723</v>
      </c>
      <c r="W1414" s="10">
        <v>9.3968253968254007</v>
      </c>
      <c r="X1414" s="8">
        <v>665</v>
      </c>
      <c r="Y1414" s="10">
        <v>-1.7725258493353</v>
      </c>
      <c r="Z1414" s="8">
        <v>99</v>
      </c>
      <c r="AA1414" s="10">
        <v>395</v>
      </c>
      <c r="AB1414" s="8">
        <v>1235</v>
      </c>
      <c r="AC1414" s="10">
        <v>26.020408163265301</v>
      </c>
      <c r="AD1414" s="8">
        <v>0</v>
      </c>
      <c r="AE1414" s="10" t="s">
        <v>10</v>
      </c>
    </row>
    <row r="1415" spans="1:31" x14ac:dyDescent="0.2">
      <c r="A1415" s="36" t="s">
        <v>70</v>
      </c>
      <c r="B1415" s="36" t="s">
        <v>357</v>
      </c>
      <c r="C1415" s="8" t="s">
        <v>358</v>
      </c>
      <c r="D1415" s="38" t="s">
        <v>42</v>
      </c>
      <c r="E1415" s="8">
        <v>2020</v>
      </c>
      <c r="F1415" s="9">
        <v>6992985</v>
      </c>
      <c r="G1415" s="10">
        <v>9.6743044143649399</v>
      </c>
      <c r="H1415" s="8">
        <v>1796</v>
      </c>
      <c r="I1415" s="8">
        <v>413</v>
      </c>
      <c r="J1415" s="8">
        <v>2209</v>
      </c>
      <c r="K1415" s="10">
        <v>-1.1633109619686799</v>
      </c>
      <c r="L1415" s="11">
        <v>3165.67904028972</v>
      </c>
      <c r="M1415" s="10">
        <v>10.9651744527413</v>
      </c>
      <c r="N1415" s="8">
        <v>313</v>
      </c>
      <c r="O1415" s="10">
        <v>15.498154981549799</v>
      </c>
      <c r="P1415" s="8" t="s">
        <v>10</v>
      </c>
      <c r="Q1415" s="8" t="s">
        <v>10</v>
      </c>
      <c r="R1415" s="8" t="s">
        <v>10</v>
      </c>
      <c r="S1415" s="8" t="s">
        <v>10</v>
      </c>
      <c r="T1415" s="8">
        <v>4200</v>
      </c>
      <c r="U1415" s="10">
        <v>12.8425577646427</v>
      </c>
      <c r="V1415" s="8">
        <v>1759</v>
      </c>
      <c r="W1415" s="10">
        <v>2.0893789901334801</v>
      </c>
      <c r="X1415" s="8">
        <v>643</v>
      </c>
      <c r="Y1415" s="10">
        <v>-3.30827067669173</v>
      </c>
      <c r="Z1415" s="8">
        <v>167</v>
      </c>
      <c r="AA1415" s="10">
        <v>68.686868686868706</v>
      </c>
      <c r="AB1415" s="8">
        <v>1620</v>
      </c>
      <c r="AC1415" s="10">
        <v>31.1740890688259</v>
      </c>
      <c r="AD1415" s="8">
        <v>11</v>
      </c>
      <c r="AE1415" s="10" t="s">
        <v>67</v>
      </c>
    </row>
    <row r="1416" spans="1:31" x14ac:dyDescent="0.2">
      <c r="A1416" s="17" t="s">
        <v>70</v>
      </c>
      <c r="B1416" s="17" t="s">
        <v>355</v>
      </c>
      <c r="C1416" s="4" t="s">
        <v>356</v>
      </c>
      <c r="D1416" s="37" t="s">
        <v>42</v>
      </c>
      <c r="E1416" s="4">
        <v>2015</v>
      </c>
      <c r="F1416" s="5">
        <v>5243399</v>
      </c>
      <c r="G1416" s="6" t="s">
        <v>10</v>
      </c>
      <c r="H1416" s="4">
        <v>748</v>
      </c>
      <c r="I1416" s="4">
        <v>169</v>
      </c>
      <c r="J1416" s="4">
        <v>917</v>
      </c>
      <c r="K1416" s="6" t="s">
        <v>10</v>
      </c>
      <c r="L1416" s="7">
        <v>5717.9923664122098</v>
      </c>
      <c r="M1416" s="6" t="s">
        <v>10</v>
      </c>
      <c r="N1416" s="4">
        <v>177</v>
      </c>
      <c r="O1416" s="6" t="s">
        <v>10</v>
      </c>
      <c r="P1416" s="4" t="s">
        <v>10</v>
      </c>
      <c r="Q1416" s="4" t="s">
        <v>10</v>
      </c>
      <c r="R1416" s="4" t="s">
        <v>10</v>
      </c>
      <c r="S1416" s="4" t="s">
        <v>10</v>
      </c>
      <c r="T1416" s="4">
        <v>985</v>
      </c>
      <c r="U1416" s="6" t="s">
        <v>10</v>
      </c>
      <c r="V1416" s="4">
        <v>244</v>
      </c>
      <c r="W1416" s="6" t="s">
        <v>10</v>
      </c>
      <c r="X1416" s="4">
        <v>251</v>
      </c>
      <c r="Y1416" s="6" t="s">
        <v>10</v>
      </c>
      <c r="Z1416" s="4">
        <v>152</v>
      </c>
      <c r="AA1416" s="6" t="s">
        <v>10</v>
      </c>
      <c r="AB1416" s="4">
        <v>338</v>
      </c>
      <c r="AC1416" s="6" t="s">
        <v>10</v>
      </c>
      <c r="AD1416" s="4">
        <v>0</v>
      </c>
      <c r="AE1416" s="6" t="s">
        <v>10</v>
      </c>
    </row>
    <row r="1417" spans="1:31" x14ac:dyDescent="0.2">
      <c r="A1417" s="36" t="s">
        <v>70</v>
      </c>
      <c r="B1417" s="36" t="s">
        <v>355</v>
      </c>
      <c r="C1417" s="8" t="s">
        <v>356</v>
      </c>
      <c r="D1417" s="38" t="s">
        <v>42</v>
      </c>
      <c r="E1417" s="8">
        <v>2016</v>
      </c>
      <c r="F1417" s="9">
        <v>6557997</v>
      </c>
      <c r="G1417" s="10">
        <v>25.071485118717799</v>
      </c>
      <c r="H1417" s="8">
        <v>603</v>
      </c>
      <c r="I1417" s="8">
        <v>226</v>
      </c>
      <c r="J1417" s="8">
        <v>829</v>
      </c>
      <c r="K1417" s="10">
        <v>-9.5965103598691393</v>
      </c>
      <c r="L1417" s="11">
        <v>7910.7322074788899</v>
      </c>
      <c r="M1417" s="10">
        <v>38.348072200077503</v>
      </c>
      <c r="N1417" s="8">
        <v>137</v>
      </c>
      <c r="O1417" s="10">
        <v>-22.598870056497201</v>
      </c>
      <c r="P1417" s="8" t="s">
        <v>10</v>
      </c>
      <c r="Q1417" s="8" t="s">
        <v>10</v>
      </c>
      <c r="R1417" s="8" t="s">
        <v>10</v>
      </c>
      <c r="S1417" s="8" t="s">
        <v>10</v>
      </c>
      <c r="T1417" s="8">
        <v>978</v>
      </c>
      <c r="U1417" s="10">
        <v>-0.71065989847716204</v>
      </c>
      <c r="V1417" s="8">
        <v>270</v>
      </c>
      <c r="W1417" s="10">
        <v>10.655737704918</v>
      </c>
      <c r="X1417" s="8">
        <v>132</v>
      </c>
      <c r="Y1417" s="10">
        <v>-47.410358565737099</v>
      </c>
      <c r="Z1417" s="8">
        <v>170</v>
      </c>
      <c r="AA1417" s="10">
        <v>11.842105263157899</v>
      </c>
      <c r="AB1417" s="8">
        <v>406</v>
      </c>
      <c r="AC1417" s="10">
        <v>20.118343195266299</v>
      </c>
      <c r="AD1417" s="8">
        <v>0</v>
      </c>
      <c r="AE1417" s="10" t="s">
        <v>10</v>
      </c>
    </row>
    <row r="1418" spans="1:31" x14ac:dyDescent="0.2">
      <c r="A1418" s="36" t="s">
        <v>70</v>
      </c>
      <c r="B1418" s="36" t="s">
        <v>355</v>
      </c>
      <c r="C1418" s="8" t="s">
        <v>356</v>
      </c>
      <c r="D1418" s="38" t="s">
        <v>42</v>
      </c>
      <c r="E1418" s="8">
        <v>2017</v>
      </c>
      <c r="F1418" s="9">
        <v>6599004</v>
      </c>
      <c r="G1418" s="10">
        <v>0.625297632798549</v>
      </c>
      <c r="H1418" s="8">
        <v>638</v>
      </c>
      <c r="I1418" s="8">
        <v>184</v>
      </c>
      <c r="J1418" s="8">
        <v>822</v>
      </c>
      <c r="K1418" s="10">
        <v>-0.84439083232810097</v>
      </c>
      <c r="L1418" s="11">
        <v>8027.9854014598504</v>
      </c>
      <c r="M1418" s="10">
        <v>1.4822040603284601</v>
      </c>
      <c r="N1418" s="8">
        <v>174</v>
      </c>
      <c r="O1418" s="10">
        <v>27.007299270072998</v>
      </c>
      <c r="P1418" s="8" t="s">
        <v>10</v>
      </c>
      <c r="Q1418" s="8" t="s">
        <v>10</v>
      </c>
      <c r="R1418" s="8" t="s">
        <v>10</v>
      </c>
      <c r="S1418" s="8" t="s">
        <v>10</v>
      </c>
      <c r="T1418" s="8">
        <v>1013</v>
      </c>
      <c r="U1418" s="10">
        <v>3.5787321063394799</v>
      </c>
      <c r="V1418" s="8">
        <v>345</v>
      </c>
      <c r="W1418" s="10">
        <v>27.7777777777778</v>
      </c>
      <c r="X1418" s="8">
        <v>32</v>
      </c>
      <c r="Y1418" s="10">
        <v>-75.757575757575793</v>
      </c>
      <c r="Z1418" s="8">
        <v>195</v>
      </c>
      <c r="AA1418" s="10">
        <v>14.705882352941201</v>
      </c>
      <c r="AB1418" s="8">
        <v>441</v>
      </c>
      <c r="AC1418" s="10">
        <v>8.6206896551724199</v>
      </c>
      <c r="AD1418" s="8">
        <v>0</v>
      </c>
      <c r="AE1418" s="10" t="s">
        <v>10</v>
      </c>
    </row>
    <row r="1419" spans="1:31" x14ac:dyDescent="0.2">
      <c r="A1419" s="36" t="s">
        <v>70</v>
      </c>
      <c r="B1419" s="36" t="s">
        <v>355</v>
      </c>
      <c r="C1419" s="8" t="s">
        <v>356</v>
      </c>
      <c r="D1419" s="38" t="s">
        <v>42</v>
      </c>
      <c r="E1419" s="8">
        <v>2018</v>
      </c>
      <c r="F1419" s="9">
        <v>7191193</v>
      </c>
      <c r="G1419" s="10">
        <v>8.9739148513927205</v>
      </c>
      <c r="H1419" s="8">
        <v>617</v>
      </c>
      <c r="I1419" s="8">
        <v>243</v>
      </c>
      <c r="J1419" s="8">
        <v>860</v>
      </c>
      <c r="K1419" s="10">
        <v>4.6228710462287204</v>
      </c>
      <c r="L1419" s="11">
        <v>8361.8523255813998</v>
      </c>
      <c r="M1419" s="10">
        <v>4.1587883812149098</v>
      </c>
      <c r="N1419" s="8">
        <v>226</v>
      </c>
      <c r="O1419" s="10">
        <v>29.8850574712644</v>
      </c>
      <c r="P1419" s="8" t="s">
        <v>10</v>
      </c>
      <c r="Q1419" s="8" t="s">
        <v>10</v>
      </c>
      <c r="R1419" s="8" t="s">
        <v>10</v>
      </c>
      <c r="S1419" s="8" t="s">
        <v>10</v>
      </c>
      <c r="T1419" s="8">
        <v>1174</v>
      </c>
      <c r="U1419" s="10">
        <v>15.893385982231001</v>
      </c>
      <c r="V1419" s="8">
        <v>346</v>
      </c>
      <c r="W1419" s="10">
        <v>0.28985507246377401</v>
      </c>
      <c r="X1419" s="8">
        <v>32</v>
      </c>
      <c r="Y1419" s="10">
        <v>0</v>
      </c>
      <c r="Z1419" s="8">
        <v>298</v>
      </c>
      <c r="AA1419" s="10">
        <v>52.820512820512803</v>
      </c>
      <c r="AB1419" s="8">
        <v>490</v>
      </c>
      <c r="AC1419" s="10">
        <v>11.1111111111111</v>
      </c>
      <c r="AD1419" s="8">
        <v>8</v>
      </c>
      <c r="AE1419" s="10" t="s">
        <v>67</v>
      </c>
    </row>
    <row r="1420" spans="1:31" x14ac:dyDescent="0.2">
      <c r="A1420" s="36" t="s">
        <v>70</v>
      </c>
      <c r="B1420" s="36" t="s">
        <v>355</v>
      </c>
      <c r="C1420" s="8" t="s">
        <v>356</v>
      </c>
      <c r="D1420" s="38" t="s">
        <v>42</v>
      </c>
      <c r="E1420" s="8">
        <v>2019</v>
      </c>
      <c r="F1420" s="9">
        <v>7157049</v>
      </c>
      <c r="G1420" s="10">
        <v>-0.47480299861233399</v>
      </c>
      <c r="H1420" s="8">
        <v>623</v>
      </c>
      <c r="I1420" s="8">
        <v>267</v>
      </c>
      <c r="J1420" s="8">
        <v>890</v>
      </c>
      <c r="K1420" s="10">
        <v>3.4883720930232598</v>
      </c>
      <c r="L1420" s="11">
        <v>8041.6280898876403</v>
      </c>
      <c r="M1420" s="10">
        <v>-3.8295849200074299</v>
      </c>
      <c r="N1420" s="8">
        <v>226</v>
      </c>
      <c r="O1420" s="10">
        <v>0</v>
      </c>
      <c r="P1420" s="8" t="s">
        <v>10</v>
      </c>
      <c r="Q1420" s="8" t="s">
        <v>10</v>
      </c>
      <c r="R1420" s="8" t="s">
        <v>10</v>
      </c>
      <c r="S1420" s="8" t="s">
        <v>10</v>
      </c>
      <c r="T1420" s="8">
        <v>1210</v>
      </c>
      <c r="U1420" s="10">
        <v>3.0664395229983001</v>
      </c>
      <c r="V1420" s="8">
        <v>339</v>
      </c>
      <c r="W1420" s="10">
        <v>-2.0231213872832301</v>
      </c>
      <c r="X1420" s="8">
        <v>45</v>
      </c>
      <c r="Y1420" s="10">
        <v>40.625</v>
      </c>
      <c r="Z1420" s="8">
        <v>295</v>
      </c>
      <c r="AA1420" s="10">
        <v>-1.0067114093959799</v>
      </c>
      <c r="AB1420" s="8">
        <v>517</v>
      </c>
      <c r="AC1420" s="10">
        <v>5.5102040816326499</v>
      </c>
      <c r="AD1420" s="8">
        <v>14</v>
      </c>
      <c r="AE1420" s="10">
        <v>75</v>
      </c>
    </row>
    <row r="1421" spans="1:31" x14ac:dyDescent="0.2">
      <c r="A1421" s="36" t="s">
        <v>70</v>
      </c>
      <c r="B1421" s="36" t="s">
        <v>355</v>
      </c>
      <c r="C1421" s="8" t="s">
        <v>356</v>
      </c>
      <c r="D1421" s="38" t="s">
        <v>42</v>
      </c>
      <c r="E1421" s="8">
        <v>2020</v>
      </c>
      <c r="F1421" s="9">
        <v>8289468</v>
      </c>
      <c r="G1421" s="10">
        <v>15.822429048620499</v>
      </c>
      <c r="H1421" s="8">
        <v>646</v>
      </c>
      <c r="I1421" s="8">
        <v>298</v>
      </c>
      <c r="J1421" s="8">
        <v>944</v>
      </c>
      <c r="K1421" s="10">
        <v>6.0674157303370899</v>
      </c>
      <c r="L1421" s="11">
        <v>8781.2161016949194</v>
      </c>
      <c r="M1421" s="10">
        <v>9.1969934886358296</v>
      </c>
      <c r="N1421" s="8">
        <v>314</v>
      </c>
      <c r="O1421" s="10">
        <v>38.938053097345097</v>
      </c>
      <c r="P1421" s="8" t="s">
        <v>10</v>
      </c>
      <c r="Q1421" s="8" t="s">
        <v>10</v>
      </c>
      <c r="R1421" s="8" t="s">
        <v>10</v>
      </c>
      <c r="S1421" s="8" t="s">
        <v>10</v>
      </c>
      <c r="T1421" s="8">
        <v>1232</v>
      </c>
      <c r="U1421" s="10">
        <v>1.8181818181818099</v>
      </c>
      <c r="V1421" s="8">
        <v>339</v>
      </c>
      <c r="W1421" s="10">
        <v>0</v>
      </c>
      <c r="X1421" s="8">
        <v>45</v>
      </c>
      <c r="Y1421" s="10">
        <v>0</v>
      </c>
      <c r="Z1421" s="8">
        <v>293</v>
      </c>
      <c r="AA1421" s="10">
        <v>-0.677966101694916</v>
      </c>
      <c r="AB1421" s="8">
        <v>542</v>
      </c>
      <c r="AC1421" s="10">
        <v>4.8355899419729296</v>
      </c>
      <c r="AD1421" s="8">
        <v>13</v>
      </c>
      <c r="AE1421" s="10">
        <v>-7.1428571428571397</v>
      </c>
    </row>
    <row r="1422" spans="1:31" x14ac:dyDescent="0.2">
      <c r="A1422" s="17" t="s">
        <v>70</v>
      </c>
      <c r="B1422" s="17" t="s">
        <v>353</v>
      </c>
      <c r="C1422" s="4" t="s">
        <v>354</v>
      </c>
      <c r="D1422" s="37" t="s">
        <v>42</v>
      </c>
      <c r="E1422" s="4">
        <v>2015</v>
      </c>
      <c r="F1422" s="5">
        <v>2407162</v>
      </c>
      <c r="G1422" s="6" t="s">
        <v>10</v>
      </c>
      <c r="H1422" s="4">
        <v>528</v>
      </c>
      <c r="I1422" s="4">
        <v>76</v>
      </c>
      <c r="J1422" s="4">
        <v>604</v>
      </c>
      <c r="K1422" s="6" t="s">
        <v>10</v>
      </c>
      <c r="L1422" s="7">
        <v>3985.3675496688702</v>
      </c>
      <c r="M1422" s="6" t="s">
        <v>10</v>
      </c>
      <c r="N1422" s="4">
        <v>86</v>
      </c>
      <c r="O1422" s="6" t="s">
        <v>10</v>
      </c>
      <c r="P1422" s="4" t="s">
        <v>10</v>
      </c>
      <c r="Q1422" s="4" t="s">
        <v>10</v>
      </c>
      <c r="R1422" s="4" t="s">
        <v>10</v>
      </c>
      <c r="S1422" s="4" t="s">
        <v>10</v>
      </c>
      <c r="T1422" s="4">
        <v>754</v>
      </c>
      <c r="U1422" s="6" t="s">
        <v>10</v>
      </c>
      <c r="V1422" s="4">
        <v>162</v>
      </c>
      <c r="W1422" s="6" t="s">
        <v>10</v>
      </c>
      <c r="X1422" s="4">
        <v>208</v>
      </c>
      <c r="Y1422" s="6" t="s">
        <v>10</v>
      </c>
      <c r="Z1422" s="4">
        <v>73</v>
      </c>
      <c r="AA1422" s="6" t="s">
        <v>10</v>
      </c>
      <c r="AB1422" s="4">
        <v>311</v>
      </c>
      <c r="AC1422" s="6" t="s">
        <v>10</v>
      </c>
      <c r="AD1422" s="4">
        <v>0</v>
      </c>
      <c r="AE1422" s="6" t="s">
        <v>10</v>
      </c>
    </row>
    <row r="1423" spans="1:31" x14ac:dyDescent="0.2">
      <c r="A1423" s="36" t="s">
        <v>70</v>
      </c>
      <c r="B1423" s="36" t="s">
        <v>353</v>
      </c>
      <c r="C1423" s="8" t="s">
        <v>354</v>
      </c>
      <c r="D1423" s="38" t="s">
        <v>42</v>
      </c>
      <c r="E1423" s="8">
        <v>2016</v>
      </c>
      <c r="F1423" s="9">
        <v>2949971</v>
      </c>
      <c r="G1423" s="10">
        <v>22.549749455998398</v>
      </c>
      <c r="H1423" s="8">
        <v>373</v>
      </c>
      <c r="I1423" s="8">
        <v>84</v>
      </c>
      <c r="J1423" s="8">
        <v>457</v>
      </c>
      <c r="K1423" s="10">
        <v>-24.337748344370901</v>
      </c>
      <c r="L1423" s="11">
        <v>6455.0787746170699</v>
      </c>
      <c r="M1423" s="10">
        <v>61.969471928715599</v>
      </c>
      <c r="N1423" s="8">
        <v>44</v>
      </c>
      <c r="O1423" s="10">
        <v>-48.837209302325597</v>
      </c>
      <c r="P1423" s="8" t="s">
        <v>10</v>
      </c>
      <c r="Q1423" s="8" t="s">
        <v>10</v>
      </c>
      <c r="R1423" s="8" t="s">
        <v>10</v>
      </c>
      <c r="S1423" s="8" t="s">
        <v>10</v>
      </c>
      <c r="T1423" s="8">
        <v>833</v>
      </c>
      <c r="U1423" s="10">
        <v>10.4774535809019</v>
      </c>
      <c r="V1423" s="8">
        <v>164</v>
      </c>
      <c r="W1423" s="10">
        <v>1.2345679012345701</v>
      </c>
      <c r="X1423" s="8">
        <v>135</v>
      </c>
      <c r="Y1423" s="10">
        <v>-35.096153846153797</v>
      </c>
      <c r="Z1423" s="8">
        <v>89</v>
      </c>
      <c r="AA1423" s="10">
        <v>21.917808219178099</v>
      </c>
      <c r="AB1423" s="8">
        <v>364</v>
      </c>
      <c r="AC1423" s="10">
        <v>17.041800643086798</v>
      </c>
      <c r="AD1423" s="8">
        <v>81</v>
      </c>
      <c r="AE1423" s="10" t="s">
        <v>67</v>
      </c>
    </row>
    <row r="1424" spans="1:31" x14ac:dyDescent="0.2">
      <c r="A1424" s="36" t="s">
        <v>70</v>
      </c>
      <c r="B1424" s="36" t="s">
        <v>353</v>
      </c>
      <c r="C1424" s="8" t="s">
        <v>354</v>
      </c>
      <c r="D1424" s="38" t="s">
        <v>42</v>
      </c>
      <c r="E1424" s="8">
        <v>2017</v>
      </c>
      <c r="F1424" s="9">
        <v>3115656</v>
      </c>
      <c r="G1424" s="10">
        <v>5.6164958909765499</v>
      </c>
      <c r="H1424" s="8">
        <v>421</v>
      </c>
      <c r="I1424" s="8">
        <v>125</v>
      </c>
      <c r="J1424" s="8">
        <v>546</v>
      </c>
      <c r="K1424" s="10">
        <v>19.4748358862144</v>
      </c>
      <c r="L1424" s="11">
        <v>5706.3296703296701</v>
      </c>
      <c r="M1424" s="10">
        <v>-11.599379812864001</v>
      </c>
      <c r="N1424" s="8">
        <v>69</v>
      </c>
      <c r="O1424" s="10">
        <v>56.818181818181799</v>
      </c>
      <c r="P1424" s="8" t="s">
        <v>10</v>
      </c>
      <c r="Q1424" s="8" t="s">
        <v>10</v>
      </c>
      <c r="R1424" s="8" t="s">
        <v>10</v>
      </c>
      <c r="S1424" s="8" t="s">
        <v>10</v>
      </c>
      <c r="T1424" s="8">
        <v>766</v>
      </c>
      <c r="U1424" s="10">
        <v>-8.0432172869147607</v>
      </c>
      <c r="V1424" s="8">
        <v>162</v>
      </c>
      <c r="W1424" s="10">
        <v>-1.2195121951219501</v>
      </c>
      <c r="X1424" s="8">
        <v>62</v>
      </c>
      <c r="Y1424" s="10">
        <v>-54.074074074074097</v>
      </c>
      <c r="Z1424" s="8">
        <v>81</v>
      </c>
      <c r="AA1424" s="10">
        <v>-8.9887640449438209</v>
      </c>
      <c r="AB1424" s="8">
        <v>450</v>
      </c>
      <c r="AC1424" s="10">
        <v>23.626373626373599</v>
      </c>
      <c r="AD1424" s="8">
        <v>11</v>
      </c>
      <c r="AE1424" s="10">
        <v>-86.419753086419803</v>
      </c>
    </row>
    <row r="1425" spans="1:31" x14ac:dyDescent="0.2">
      <c r="A1425" s="36" t="s">
        <v>70</v>
      </c>
      <c r="B1425" s="36" t="s">
        <v>353</v>
      </c>
      <c r="C1425" s="8" t="s">
        <v>354</v>
      </c>
      <c r="D1425" s="38" t="s">
        <v>42</v>
      </c>
      <c r="E1425" s="8">
        <v>2018</v>
      </c>
      <c r="F1425" s="9">
        <v>3103903</v>
      </c>
      <c r="G1425" s="10">
        <v>-0.377223929727799</v>
      </c>
      <c r="H1425" s="8">
        <v>466</v>
      </c>
      <c r="I1425" s="8">
        <v>131</v>
      </c>
      <c r="J1425" s="8">
        <v>597</v>
      </c>
      <c r="K1425" s="10">
        <v>9.3406593406593306</v>
      </c>
      <c r="L1425" s="11">
        <v>5199.1675041876097</v>
      </c>
      <c r="M1425" s="10">
        <v>-8.8877123377409895</v>
      </c>
      <c r="N1425" s="8">
        <v>88</v>
      </c>
      <c r="O1425" s="10">
        <v>27.536231884058001</v>
      </c>
      <c r="P1425" s="8" t="s">
        <v>10</v>
      </c>
      <c r="Q1425" s="8" t="s">
        <v>10</v>
      </c>
      <c r="R1425" s="8" t="s">
        <v>10</v>
      </c>
      <c r="S1425" s="8" t="s">
        <v>10</v>
      </c>
      <c r="T1425" s="8">
        <v>859</v>
      </c>
      <c r="U1425" s="10">
        <v>12.1409921671018</v>
      </c>
      <c r="V1425" s="8">
        <v>162</v>
      </c>
      <c r="W1425" s="10">
        <v>0</v>
      </c>
      <c r="X1425" s="8">
        <v>29</v>
      </c>
      <c r="Y1425" s="10">
        <v>-53.225806451612897</v>
      </c>
      <c r="Z1425" s="8">
        <v>76</v>
      </c>
      <c r="AA1425" s="10">
        <v>-6.1728395061728403</v>
      </c>
      <c r="AB1425" s="8">
        <v>516</v>
      </c>
      <c r="AC1425" s="10">
        <v>14.6666666666667</v>
      </c>
      <c r="AD1425" s="8">
        <v>76</v>
      </c>
      <c r="AE1425" s="10">
        <v>590.90909090909099</v>
      </c>
    </row>
    <row r="1426" spans="1:31" x14ac:dyDescent="0.2">
      <c r="A1426" s="36" t="s">
        <v>70</v>
      </c>
      <c r="B1426" s="36" t="s">
        <v>353</v>
      </c>
      <c r="C1426" s="8" t="s">
        <v>354</v>
      </c>
      <c r="D1426" s="38" t="s">
        <v>42</v>
      </c>
      <c r="E1426" s="8">
        <v>2019</v>
      </c>
      <c r="F1426" s="9">
        <v>3150525</v>
      </c>
      <c r="G1426" s="10">
        <v>1.5020443615667101</v>
      </c>
      <c r="H1426" s="8">
        <v>485</v>
      </c>
      <c r="I1426" s="8">
        <v>135</v>
      </c>
      <c r="J1426" s="8">
        <v>620</v>
      </c>
      <c r="K1426" s="10">
        <v>3.8525963149078599</v>
      </c>
      <c r="L1426" s="11">
        <v>5081.4919354838703</v>
      </c>
      <c r="M1426" s="10">
        <v>-2.26335405829786</v>
      </c>
      <c r="N1426" s="8">
        <v>131</v>
      </c>
      <c r="O1426" s="10">
        <v>48.863636363636402</v>
      </c>
      <c r="P1426" s="8" t="s">
        <v>10</v>
      </c>
      <c r="Q1426" s="8" t="s">
        <v>10</v>
      </c>
      <c r="R1426" s="8" t="s">
        <v>10</v>
      </c>
      <c r="S1426" s="8" t="s">
        <v>10</v>
      </c>
      <c r="T1426" s="8">
        <v>881</v>
      </c>
      <c r="U1426" s="10">
        <v>2.5611175785797502</v>
      </c>
      <c r="V1426" s="8">
        <v>160</v>
      </c>
      <c r="W1426" s="10">
        <v>-1.2345679012345701</v>
      </c>
      <c r="X1426" s="8">
        <v>25</v>
      </c>
      <c r="Y1426" s="10">
        <v>-13.7931034482759</v>
      </c>
      <c r="Z1426" s="8">
        <v>89</v>
      </c>
      <c r="AA1426" s="10">
        <v>17.105263157894701</v>
      </c>
      <c r="AB1426" s="8">
        <v>505</v>
      </c>
      <c r="AC1426" s="10">
        <v>-2.1317829457364401</v>
      </c>
      <c r="AD1426" s="8">
        <v>102</v>
      </c>
      <c r="AE1426" s="10">
        <v>34.210526315789501</v>
      </c>
    </row>
    <row r="1427" spans="1:31" x14ac:dyDescent="0.2">
      <c r="A1427" s="36" t="s">
        <v>70</v>
      </c>
      <c r="B1427" s="36" t="s">
        <v>353</v>
      </c>
      <c r="C1427" s="8" t="s">
        <v>354</v>
      </c>
      <c r="D1427" s="38" t="s">
        <v>42</v>
      </c>
      <c r="E1427" s="8">
        <v>2020</v>
      </c>
      <c r="F1427" s="9">
        <v>3173625</v>
      </c>
      <c r="G1427" s="10">
        <v>0.73321113147808403</v>
      </c>
      <c r="H1427" s="8">
        <v>565</v>
      </c>
      <c r="I1427" s="8">
        <v>101</v>
      </c>
      <c r="J1427" s="8">
        <v>666</v>
      </c>
      <c r="K1427" s="10">
        <v>7.4193548387096797</v>
      </c>
      <c r="L1427" s="11">
        <v>4765.2027027026998</v>
      </c>
      <c r="M1427" s="10">
        <v>-6.2243379857110996</v>
      </c>
      <c r="N1427" s="8">
        <v>90</v>
      </c>
      <c r="O1427" s="10">
        <v>-31.297709923664101</v>
      </c>
      <c r="P1427" s="8" t="s">
        <v>10</v>
      </c>
      <c r="Q1427" s="8" t="s">
        <v>10</v>
      </c>
      <c r="R1427" s="8" t="s">
        <v>10</v>
      </c>
      <c r="S1427" s="8" t="s">
        <v>10</v>
      </c>
      <c r="T1427" s="8">
        <v>896</v>
      </c>
      <c r="U1427" s="10">
        <v>1.7026106696935299</v>
      </c>
      <c r="V1427" s="8">
        <v>160</v>
      </c>
      <c r="W1427" s="10">
        <v>0</v>
      </c>
      <c r="X1427" s="8">
        <v>25</v>
      </c>
      <c r="Y1427" s="10">
        <v>0</v>
      </c>
      <c r="Z1427" s="8">
        <v>105</v>
      </c>
      <c r="AA1427" s="10">
        <v>17.977528089887599</v>
      </c>
      <c r="AB1427" s="8">
        <v>482</v>
      </c>
      <c r="AC1427" s="10">
        <v>-4.5544554455445603</v>
      </c>
      <c r="AD1427" s="8">
        <v>124</v>
      </c>
      <c r="AE1427" s="10">
        <v>21.568627450980401</v>
      </c>
    </row>
    <row r="1428" spans="1:31" x14ac:dyDescent="0.2">
      <c r="A1428" s="17" t="s">
        <v>70</v>
      </c>
      <c r="B1428" s="17" t="s">
        <v>351</v>
      </c>
      <c r="C1428" s="4" t="s">
        <v>352</v>
      </c>
      <c r="D1428" s="37" t="s">
        <v>42</v>
      </c>
      <c r="E1428" s="4">
        <v>2015</v>
      </c>
      <c r="F1428" s="5">
        <v>3073031</v>
      </c>
      <c r="G1428" s="6" t="s">
        <v>10</v>
      </c>
      <c r="H1428" s="4">
        <v>420</v>
      </c>
      <c r="I1428" s="4">
        <v>36</v>
      </c>
      <c r="J1428" s="4">
        <v>456</v>
      </c>
      <c r="K1428" s="6" t="s">
        <v>10</v>
      </c>
      <c r="L1428" s="7">
        <v>6739.1030701754398</v>
      </c>
      <c r="M1428" s="6" t="s">
        <v>10</v>
      </c>
      <c r="N1428" s="4">
        <v>99</v>
      </c>
      <c r="O1428" s="6" t="s">
        <v>10</v>
      </c>
      <c r="P1428" s="4" t="s">
        <v>10</v>
      </c>
      <c r="Q1428" s="4" t="s">
        <v>10</v>
      </c>
      <c r="R1428" s="4" t="s">
        <v>10</v>
      </c>
      <c r="S1428" s="4" t="s">
        <v>10</v>
      </c>
      <c r="T1428" s="4">
        <v>609</v>
      </c>
      <c r="U1428" s="6" t="s">
        <v>10</v>
      </c>
      <c r="V1428" s="4">
        <v>90</v>
      </c>
      <c r="W1428" s="6" t="s">
        <v>10</v>
      </c>
      <c r="X1428" s="4">
        <v>177</v>
      </c>
      <c r="Y1428" s="6" t="s">
        <v>10</v>
      </c>
      <c r="Z1428" s="4">
        <v>36</v>
      </c>
      <c r="AA1428" s="6" t="s">
        <v>10</v>
      </c>
      <c r="AB1428" s="4">
        <v>306</v>
      </c>
      <c r="AC1428" s="6" t="s">
        <v>10</v>
      </c>
      <c r="AD1428" s="4">
        <v>0</v>
      </c>
      <c r="AE1428" s="6" t="s">
        <v>10</v>
      </c>
    </row>
    <row r="1429" spans="1:31" x14ac:dyDescent="0.2">
      <c r="A1429" s="36" t="s">
        <v>70</v>
      </c>
      <c r="B1429" s="36" t="s">
        <v>351</v>
      </c>
      <c r="C1429" s="8" t="s">
        <v>352</v>
      </c>
      <c r="D1429" s="38" t="s">
        <v>42</v>
      </c>
      <c r="E1429" s="8">
        <v>2016</v>
      </c>
      <c r="F1429" s="9">
        <v>3473553</v>
      </c>
      <c r="G1429" s="10">
        <v>13.0334513384343</v>
      </c>
      <c r="H1429" s="8">
        <v>299</v>
      </c>
      <c r="I1429" s="8">
        <v>45</v>
      </c>
      <c r="J1429" s="8">
        <v>344</v>
      </c>
      <c r="K1429" s="10">
        <v>-24.5614035087719</v>
      </c>
      <c r="L1429" s="11">
        <v>10097.537790697699</v>
      </c>
      <c r="M1429" s="10">
        <v>49.835040146296599</v>
      </c>
      <c r="N1429" s="8">
        <v>74</v>
      </c>
      <c r="O1429" s="10">
        <v>-25.252525252525199</v>
      </c>
      <c r="P1429" s="8" t="s">
        <v>10</v>
      </c>
      <c r="Q1429" s="8" t="s">
        <v>10</v>
      </c>
      <c r="R1429" s="8" t="s">
        <v>10</v>
      </c>
      <c r="S1429" s="8" t="s">
        <v>10</v>
      </c>
      <c r="T1429" s="8">
        <v>686</v>
      </c>
      <c r="U1429" s="10">
        <v>12.643678160919499</v>
      </c>
      <c r="V1429" s="8">
        <v>89</v>
      </c>
      <c r="W1429" s="10">
        <v>-1.1111111111111101</v>
      </c>
      <c r="X1429" s="8">
        <v>191</v>
      </c>
      <c r="Y1429" s="10">
        <v>7.9096045197740104</v>
      </c>
      <c r="Z1429" s="8">
        <v>62</v>
      </c>
      <c r="AA1429" s="10">
        <v>72.2222222222222</v>
      </c>
      <c r="AB1429" s="8">
        <v>344</v>
      </c>
      <c r="AC1429" s="10">
        <v>12.4183006535948</v>
      </c>
      <c r="AD1429" s="8">
        <v>0</v>
      </c>
      <c r="AE1429" s="10" t="s">
        <v>10</v>
      </c>
    </row>
    <row r="1430" spans="1:31" x14ac:dyDescent="0.2">
      <c r="A1430" s="36" t="s">
        <v>70</v>
      </c>
      <c r="B1430" s="36" t="s">
        <v>351</v>
      </c>
      <c r="C1430" s="8" t="s">
        <v>352</v>
      </c>
      <c r="D1430" s="38" t="s">
        <v>42</v>
      </c>
      <c r="E1430" s="8">
        <v>2017</v>
      </c>
      <c r="F1430" s="9">
        <v>3479344</v>
      </c>
      <c r="G1430" s="10">
        <v>0.166716903412722</v>
      </c>
      <c r="H1430" s="8">
        <v>255</v>
      </c>
      <c r="I1430" s="8">
        <v>44</v>
      </c>
      <c r="J1430" s="8">
        <v>299</v>
      </c>
      <c r="K1430" s="10">
        <v>-13.0813953488372</v>
      </c>
      <c r="L1430" s="11">
        <v>11636.602006689</v>
      </c>
      <c r="M1430" s="10">
        <v>15.2419753002474</v>
      </c>
      <c r="N1430" s="8">
        <v>44</v>
      </c>
      <c r="O1430" s="10">
        <v>-40.540540540540498</v>
      </c>
      <c r="P1430" s="8" t="s">
        <v>10</v>
      </c>
      <c r="Q1430" s="8" t="s">
        <v>10</v>
      </c>
      <c r="R1430" s="8" t="s">
        <v>10</v>
      </c>
      <c r="S1430" s="8" t="s">
        <v>10</v>
      </c>
      <c r="T1430" s="8">
        <v>692</v>
      </c>
      <c r="U1430" s="10">
        <v>0.87463556851312696</v>
      </c>
      <c r="V1430" s="8">
        <v>89</v>
      </c>
      <c r="W1430" s="10">
        <v>0</v>
      </c>
      <c r="X1430" s="8">
        <v>157</v>
      </c>
      <c r="Y1430" s="10">
        <v>-17.801047120418801</v>
      </c>
      <c r="Z1430" s="8">
        <v>70</v>
      </c>
      <c r="AA1430" s="10">
        <v>12.9032258064516</v>
      </c>
      <c r="AB1430" s="8">
        <v>376</v>
      </c>
      <c r="AC1430" s="10">
        <v>9.3023255813953405</v>
      </c>
      <c r="AD1430" s="8">
        <v>0</v>
      </c>
      <c r="AE1430" s="10" t="s">
        <v>10</v>
      </c>
    </row>
    <row r="1431" spans="1:31" x14ac:dyDescent="0.2">
      <c r="A1431" s="36" t="s">
        <v>70</v>
      </c>
      <c r="B1431" s="36" t="s">
        <v>351</v>
      </c>
      <c r="C1431" s="8" t="s">
        <v>352</v>
      </c>
      <c r="D1431" s="38" t="s">
        <v>42</v>
      </c>
      <c r="E1431" s="8">
        <v>2018</v>
      </c>
      <c r="F1431" s="9">
        <v>3617597</v>
      </c>
      <c r="G1431" s="10">
        <v>3.97353639076792</v>
      </c>
      <c r="H1431" s="8">
        <v>263</v>
      </c>
      <c r="I1431" s="8">
        <v>72</v>
      </c>
      <c r="J1431" s="8">
        <v>335</v>
      </c>
      <c r="K1431" s="10">
        <v>12.040133779264201</v>
      </c>
      <c r="L1431" s="11">
        <v>10798.7970149254</v>
      </c>
      <c r="M1431" s="10">
        <v>-7.1997391616728201</v>
      </c>
      <c r="N1431" s="8">
        <v>40</v>
      </c>
      <c r="O1431" s="10">
        <v>-9.0909090909090899</v>
      </c>
      <c r="P1431" s="8" t="s">
        <v>10</v>
      </c>
      <c r="Q1431" s="8" t="s">
        <v>10</v>
      </c>
      <c r="R1431" s="8" t="s">
        <v>10</v>
      </c>
      <c r="S1431" s="8" t="s">
        <v>10</v>
      </c>
      <c r="T1431" s="8">
        <v>735</v>
      </c>
      <c r="U1431" s="10">
        <v>6.2138728323699404</v>
      </c>
      <c r="V1431" s="8">
        <v>109</v>
      </c>
      <c r="W1431" s="10">
        <v>22.471910112359598</v>
      </c>
      <c r="X1431" s="8">
        <v>157</v>
      </c>
      <c r="Y1431" s="10">
        <v>0</v>
      </c>
      <c r="Z1431" s="8">
        <v>58</v>
      </c>
      <c r="AA1431" s="10">
        <v>-17.1428571428571</v>
      </c>
      <c r="AB1431" s="8">
        <v>411</v>
      </c>
      <c r="AC1431" s="10">
        <v>9.3085106382978697</v>
      </c>
      <c r="AD1431" s="8">
        <v>0</v>
      </c>
      <c r="AE1431" s="10" t="s">
        <v>10</v>
      </c>
    </row>
    <row r="1432" spans="1:31" x14ac:dyDescent="0.2">
      <c r="A1432" s="36" t="s">
        <v>70</v>
      </c>
      <c r="B1432" s="36" t="s">
        <v>351</v>
      </c>
      <c r="C1432" s="8" t="s">
        <v>352</v>
      </c>
      <c r="D1432" s="38" t="s">
        <v>42</v>
      </c>
      <c r="E1432" s="8">
        <v>2019</v>
      </c>
      <c r="F1432" s="9">
        <v>3525111</v>
      </c>
      <c r="G1432" s="10">
        <v>-2.5565589533604798</v>
      </c>
      <c r="H1432" s="8">
        <v>305</v>
      </c>
      <c r="I1432" s="8">
        <v>54</v>
      </c>
      <c r="J1432" s="8">
        <v>359</v>
      </c>
      <c r="K1432" s="10">
        <v>7.1641791044776202</v>
      </c>
      <c r="L1432" s="11">
        <v>9819.2506963788292</v>
      </c>
      <c r="M1432" s="10">
        <v>-9.0708837029965395</v>
      </c>
      <c r="N1432" s="8">
        <v>58</v>
      </c>
      <c r="O1432" s="10">
        <v>45</v>
      </c>
      <c r="P1432" s="8" t="s">
        <v>10</v>
      </c>
      <c r="Q1432" s="8" t="s">
        <v>10</v>
      </c>
      <c r="R1432" s="8" t="s">
        <v>10</v>
      </c>
      <c r="S1432" s="8" t="s">
        <v>10</v>
      </c>
      <c r="T1432" s="8">
        <v>884</v>
      </c>
      <c r="U1432" s="10">
        <v>20.272108843537399</v>
      </c>
      <c r="V1432" s="8">
        <v>109</v>
      </c>
      <c r="W1432" s="10">
        <v>0</v>
      </c>
      <c r="X1432" s="8">
        <v>172</v>
      </c>
      <c r="Y1432" s="10">
        <v>9.5541401273885302</v>
      </c>
      <c r="Z1432" s="8">
        <v>31</v>
      </c>
      <c r="AA1432" s="10">
        <v>-46.551724137930997</v>
      </c>
      <c r="AB1432" s="8">
        <v>572</v>
      </c>
      <c r="AC1432" s="10">
        <v>39.1727493917275</v>
      </c>
      <c r="AD1432" s="8">
        <v>0</v>
      </c>
      <c r="AE1432" s="10" t="s">
        <v>10</v>
      </c>
    </row>
    <row r="1433" spans="1:31" x14ac:dyDescent="0.2">
      <c r="A1433" s="36" t="s">
        <v>70</v>
      </c>
      <c r="B1433" s="36" t="s">
        <v>351</v>
      </c>
      <c r="C1433" s="8" t="s">
        <v>352</v>
      </c>
      <c r="D1433" s="38" t="s">
        <v>42</v>
      </c>
      <c r="E1433" s="8">
        <v>2020</v>
      </c>
      <c r="F1433" s="9">
        <v>3878180</v>
      </c>
      <c r="G1433" s="10">
        <v>10.0158264519897</v>
      </c>
      <c r="H1433" s="8">
        <v>340</v>
      </c>
      <c r="I1433" s="8">
        <v>59</v>
      </c>
      <c r="J1433" s="8">
        <v>399</v>
      </c>
      <c r="K1433" s="10">
        <v>11.142061281337099</v>
      </c>
      <c r="L1433" s="11">
        <v>9719.7493734335803</v>
      </c>
      <c r="M1433" s="10">
        <v>-1.0133290820443299</v>
      </c>
      <c r="N1433" s="8">
        <v>88</v>
      </c>
      <c r="O1433" s="10">
        <v>51.724137931034498</v>
      </c>
      <c r="P1433" s="8" t="s">
        <v>10</v>
      </c>
      <c r="Q1433" s="8" t="s">
        <v>10</v>
      </c>
      <c r="R1433" s="8" t="s">
        <v>10</v>
      </c>
      <c r="S1433" s="8" t="s">
        <v>10</v>
      </c>
      <c r="T1433" s="8">
        <v>978</v>
      </c>
      <c r="U1433" s="10">
        <v>10.6334841628959</v>
      </c>
      <c r="V1433" s="8">
        <v>109</v>
      </c>
      <c r="W1433" s="10">
        <v>0</v>
      </c>
      <c r="X1433" s="8">
        <v>156</v>
      </c>
      <c r="Y1433" s="10">
        <v>-9.3023255813953494</v>
      </c>
      <c r="Z1433" s="8">
        <v>65</v>
      </c>
      <c r="AA1433" s="10">
        <v>109.677419354839</v>
      </c>
      <c r="AB1433" s="8">
        <v>648</v>
      </c>
      <c r="AC1433" s="10">
        <v>13.286713286713301</v>
      </c>
      <c r="AD1433" s="8">
        <v>0</v>
      </c>
      <c r="AE1433" s="10" t="s">
        <v>10</v>
      </c>
    </row>
    <row r="1434" spans="1:31" x14ac:dyDescent="0.2">
      <c r="A1434" s="17" t="s">
        <v>70</v>
      </c>
      <c r="B1434" s="17" t="s">
        <v>349</v>
      </c>
      <c r="C1434" s="4" t="s">
        <v>350</v>
      </c>
      <c r="D1434" s="37" t="s">
        <v>42</v>
      </c>
      <c r="E1434" s="4">
        <v>2015</v>
      </c>
      <c r="F1434" s="5">
        <v>1756326</v>
      </c>
      <c r="G1434" s="6" t="s">
        <v>10</v>
      </c>
      <c r="H1434" s="4">
        <v>350</v>
      </c>
      <c r="I1434" s="4">
        <v>34</v>
      </c>
      <c r="J1434" s="4">
        <v>384</v>
      </c>
      <c r="K1434" s="6" t="s">
        <v>10</v>
      </c>
      <c r="L1434" s="7">
        <v>4573.765625</v>
      </c>
      <c r="M1434" s="6" t="s">
        <v>10</v>
      </c>
      <c r="N1434" s="4">
        <v>49</v>
      </c>
      <c r="O1434" s="6" t="s">
        <v>10</v>
      </c>
      <c r="P1434" s="4" t="s">
        <v>10</v>
      </c>
      <c r="Q1434" s="4" t="s">
        <v>10</v>
      </c>
      <c r="R1434" s="4" t="s">
        <v>10</v>
      </c>
      <c r="S1434" s="4" t="s">
        <v>10</v>
      </c>
      <c r="T1434" s="4">
        <v>542</v>
      </c>
      <c r="U1434" s="6" t="s">
        <v>10</v>
      </c>
      <c r="V1434" s="4">
        <v>132</v>
      </c>
      <c r="W1434" s="6" t="s">
        <v>10</v>
      </c>
      <c r="X1434" s="4">
        <v>141</v>
      </c>
      <c r="Y1434" s="6" t="s">
        <v>10</v>
      </c>
      <c r="Z1434" s="4">
        <v>20</v>
      </c>
      <c r="AA1434" s="6" t="s">
        <v>10</v>
      </c>
      <c r="AB1434" s="4">
        <v>130</v>
      </c>
      <c r="AC1434" s="6" t="s">
        <v>10</v>
      </c>
      <c r="AD1434" s="4">
        <v>119</v>
      </c>
      <c r="AE1434" s="6" t="s">
        <v>10</v>
      </c>
    </row>
    <row r="1435" spans="1:31" x14ac:dyDescent="0.2">
      <c r="A1435" s="36" t="s">
        <v>70</v>
      </c>
      <c r="B1435" s="36" t="s">
        <v>349</v>
      </c>
      <c r="C1435" s="8" t="s">
        <v>350</v>
      </c>
      <c r="D1435" s="38" t="s">
        <v>42</v>
      </c>
      <c r="E1435" s="8">
        <v>2016</v>
      </c>
      <c r="F1435" s="9">
        <v>1780503</v>
      </c>
      <c r="G1435" s="10">
        <v>1.37656676494</v>
      </c>
      <c r="H1435" s="8">
        <v>376</v>
      </c>
      <c r="I1435" s="8">
        <v>34</v>
      </c>
      <c r="J1435" s="8">
        <v>410</v>
      </c>
      <c r="K1435" s="10">
        <v>6.7708333333333304</v>
      </c>
      <c r="L1435" s="11">
        <v>4342.6902439024398</v>
      </c>
      <c r="M1435" s="10">
        <v>-5.0521911274708398</v>
      </c>
      <c r="N1435" s="8">
        <v>34</v>
      </c>
      <c r="O1435" s="10">
        <v>-30.612244897959201</v>
      </c>
      <c r="P1435" s="8" t="s">
        <v>10</v>
      </c>
      <c r="Q1435" s="8" t="s">
        <v>10</v>
      </c>
      <c r="R1435" s="8" t="s">
        <v>10</v>
      </c>
      <c r="S1435" s="8" t="s">
        <v>10</v>
      </c>
      <c r="T1435" s="8">
        <v>584</v>
      </c>
      <c r="U1435" s="10">
        <v>7.7490774907749103</v>
      </c>
      <c r="V1435" s="8">
        <v>132</v>
      </c>
      <c r="W1435" s="10">
        <v>0</v>
      </c>
      <c r="X1435" s="8">
        <v>141</v>
      </c>
      <c r="Y1435" s="10">
        <v>0</v>
      </c>
      <c r="Z1435" s="8">
        <v>13</v>
      </c>
      <c r="AA1435" s="10">
        <v>-35</v>
      </c>
      <c r="AB1435" s="8">
        <v>298</v>
      </c>
      <c r="AC1435" s="10">
        <v>129.230769230769</v>
      </c>
      <c r="AD1435" s="8">
        <v>0</v>
      </c>
      <c r="AE1435" s="10">
        <v>-100</v>
      </c>
    </row>
    <row r="1436" spans="1:31" x14ac:dyDescent="0.2">
      <c r="A1436" s="36" t="s">
        <v>70</v>
      </c>
      <c r="B1436" s="36" t="s">
        <v>349</v>
      </c>
      <c r="C1436" s="8" t="s">
        <v>350</v>
      </c>
      <c r="D1436" s="38" t="s">
        <v>42</v>
      </c>
      <c r="E1436" s="8">
        <v>2017</v>
      </c>
      <c r="F1436" s="9">
        <v>1773495</v>
      </c>
      <c r="G1436" s="10">
        <v>-0.39359664094921198</v>
      </c>
      <c r="H1436" s="8">
        <v>351</v>
      </c>
      <c r="I1436" s="8">
        <v>27</v>
      </c>
      <c r="J1436" s="8">
        <v>378</v>
      </c>
      <c r="K1436" s="10">
        <v>-7.8048780487804796</v>
      </c>
      <c r="L1436" s="11">
        <v>4691.7857142857101</v>
      </c>
      <c r="M1436" s="10">
        <v>8.0386914741027198</v>
      </c>
      <c r="N1436" s="8">
        <v>71</v>
      </c>
      <c r="O1436" s="10">
        <v>108.82352941176499</v>
      </c>
      <c r="P1436" s="8" t="s">
        <v>10</v>
      </c>
      <c r="Q1436" s="8" t="s">
        <v>10</v>
      </c>
      <c r="R1436" s="8" t="s">
        <v>10</v>
      </c>
      <c r="S1436" s="8" t="s">
        <v>10</v>
      </c>
      <c r="T1436" s="8">
        <v>646</v>
      </c>
      <c r="U1436" s="10">
        <v>10.6164383561644</v>
      </c>
      <c r="V1436" s="8">
        <v>132</v>
      </c>
      <c r="W1436" s="10">
        <v>0</v>
      </c>
      <c r="X1436" s="8">
        <v>142</v>
      </c>
      <c r="Y1436" s="10">
        <v>0.70921985815601796</v>
      </c>
      <c r="Z1436" s="8">
        <v>13</v>
      </c>
      <c r="AA1436" s="10">
        <v>0</v>
      </c>
      <c r="AB1436" s="8">
        <v>359</v>
      </c>
      <c r="AC1436" s="10">
        <v>20.469798657718101</v>
      </c>
      <c r="AD1436" s="8">
        <v>0</v>
      </c>
      <c r="AE1436" s="10" t="s">
        <v>10</v>
      </c>
    </row>
    <row r="1437" spans="1:31" x14ac:dyDescent="0.2">
      <c r="A1437" s="36" t="s">
        <v>70</v>
      </c>
      <c r="B1437" s="36" t="s">
        <v>349</v>
      </c>
      <c r="C1437" s="8" t="s">
        <v>350</v>
      </c>
      <c r="D1437" s="38" t="s">
        <v>42</v>
      </c>
      <c r="E1437" s="8">
        <v>2018</v>
      </c>
      <c r="F1437" s="9">
        <v>1939213</v>
      </c>
      <c r="G1437" s="10">
        <v>9.3441481368709898</v>
      </c>
      <c r="H1437" s="8">
        <v>363</v>
      </c>
      <c r="I1437" s="8">
        <v>35</v>
      </c>
      <c r="J1437" s="8">
        <v>398</v>
      </c>
      <c r="K1437" s="10">
        <v>5.2910052910053</v>
      </c>
      <c r="L1437" s="11">
        <v>4872.3944723618097</v>
      </c>
      <c r="M1437" s="10">
        <v>3.8494673259729302</v>
      </c>
      <c r="N1437" s="8">
        <v>65</v>
      </c>
      <c r="O1437" s="10">
        <v>-8.4507042253521103</v>
      </c>
      <c r="P1437" s="8" t="s">
        <v>10</v>
      </c>
      <c r="Q1437" s="8" t="s">
        <v>10</v>
      </c>
      <c r="R1437" s="8" t="s">
        <v>10</v>
      </c>
      <c r="S1437" s="8" t="s">
        <v>10</v>
      </c>
      <c r="T1437" s="8">
        <v>620</v>
      </c>
      <c r="U1437" s="10">
        <v>-4.0247678018575899</v>
      </c>
      <c r="V1437" s="8">
        <v>132</v>
      </c>
      <c r="W1437" s="10">
        <v>0</v>
      </c>
      <c r="X1437" s="8">
        <v>143</v>
      </c>
      <c r="Y1437" s="10">
        <v>0.70422535211267501</v>
      </c>
      <c r="Z1437" s="8">
        <v>17</v>
      </c>
      <c r="AA1437" s="10">
        <v>30.769230769230798</v>
      </c>
      <c r="AB1437" s="8">
        <v>252</v>
      </c>
      <c r="AC1437" s="10">
        <v>-29.805013927576599</v>
      </c>
      <c r="AD1437" s="8">
        <v>76</v>
      </c>
      <c r="AE1437" s="10" t="s">
        <v>67</v>
      </c>
    </row>
    <row r="1438" spans="1:31" x14ac:dyDescent="0.2">
      <c r="A1438" s="36" t="s">
        <v>70</v>
      </c>
      <c r="B1438" s="36" t="s">
        <v>349</v>
      </c>
      <c r="C1438" s="8" t="s">
        <v>350</v>
      </c>
      <c r="D1438" s="38" t="s">
        <v>42</v>
      </c>
      <c r="E1438" s="8">
        <v>2019</v>
      </c>
      <c r="F1438" s="9">
        <v>1947345</v>
      </c>
      <c r="G1438" s="10">
        <v>0.41934537361289997</v>
      </c>
      <c r="H1438" s="8">
        <v>346</v>
      </c>
      <c r="I1438" s="8">
        <v>42</v>
      </c>
      <c r="J1438" s="8">
        <v>388</v>
      </c>
      <c r="K1438" s="10">
        <v>-2.5125628140703502</v>
      </c>
      <c r="L1438" s="11">
        <v>5018.9304123711299</v>
      </c>
      <c r="M1438" s="10">
        <v>3.00747283169571</v>
      </c>
      <c r="N1438" s="8">
        <v>65</v>
      </c>
      <c r="O1438" s="10">
        <v>0</v>
      </c>
      <c r="P1438" s="8" t="s">
        <v>10</v>
      </c>
      <c r="Q1438" s="8" t="s">
        <v>10</v>
      </c>
      <c r="R1438" s="8" t="s">
        <v>10</v>
      </c>
      <c r="S1438" s="8" t="s">
        <v>10</v>
      </c>
      <c r="T1438" s="8">
        <v>544</v>
      </c>
      <c r="U1438" s="10">
        <v>-12.258064516129</v>
      </c>
      <c r="V1438" s="8">
        <v>133</v>
      </c>
      <c r="W1438" s="10">
        <v>0.75757575757575701</v>
      </c>
      <c r="X1438" s="8">
        <v>133</v>
      </c>
      <c r="Y1438" s="10">
        <v>-6.9930069930069898</v>
      </c>
      <c r="Z1438" s="8">
        <v>20</v>
      </c>
      <c r="AA1438" s="10">
        <v>17.647058823529399</v>
      </c>
      <c r="AB1438" s="8">
        <v>197</v>
      </c>
      <c r="AC1438" s="10">
        <v>-21.825396825396801</v>
      </c>
      <c r="AD1438" s="8">
        <v>61</v>
      </c>
      <c r="AE1438" s="10">
        <v>-19.7368421052632</v>
      </c>
    </row>
    <row r="1439" spans="1:31" x14ac:dyDescent="0.2">
      <c r="A1439" s="36" t="s">
        <v>70</v>
      </c>
      <c r="B1439" s="36" t="s">
        <v>349</v>
      </c>
      <c r="C1439" s="8" t="s">
        <v>350</v>
      </c>
      <c r="D1439" s="38" t="s">
        <v>42</v>
      </c>
      <c r="E1439" s="8">
        <v>2020</v>
      </c>
      <c r="F1439" s="9">
        <v>2094498</v>
      </c>
      <c r="G1439" s="10">
        <v>7.5565962887931901</v>
      </c>
      <c r="H1439" s="8">
        <v>325</v>
      </c>
      <c r="I1439" s="8">
        <v>29</v>
      </c>
      <c r="J1439" s="8">
        <v>354</v>
      </c>
      <c r="K1439" s="10">
        <v>-8.7628865979381505</v>
      </c>
      <c r="L1439" s="11">
        <v>5916.6610169491496</v>
      </c>
      <c r="M1439" s="10">
        <v>17.886890847603901</v>
      </c>
      <c r="N1439" s="8">
        <v>51</v>
      </c>
      <c r="O1439" s="10">
        <v>-21.538461538461501</v>
      </c>
      <c r="P1439" s="8" t="s">
        <v>10</v>
      </c>
      <c r="Q1439" s="8" t="s">
        <v>10</v>
      </c>
      <c r="R1439" s="8" t="s">
        <v>10</v>
      </c>
      <c r="S1439" s="8" t="s">
        <v>10</v>
      </c>
      <c r="T1439" s="8">
        <v>570</v>
      </c>
      <c r="U1439" s="10">
        <v>4.7794117647058902</v>
      </c>
      <c r="V1439" s="8">
        <v>133</v>
      </c>
      <c r="W1439" s="10">
        <v>0</v>
      </c>
      <c r="X1439" s="8">
        <v>131</v>
      </c>
      <c r="Y1439" s="10">
        <v>-1.5037593984962401</v>
      </c>
      <c r="Z1439" s="8">
        <v>34</v>
      </c>
      <c r="AA1439" s="10">
        <v>70</v>
      </c>
      <c r="AB1439" s="8">
        <v>211</v>
      </c>
      <c r="AC1439" s="10">
        <v>7.10659898477157</v>
      </c>
      <c r="AD1439" s="8">
        <v>61</v>
      </c>
      <c r="AE1439" s="10">
        <v>0</v>
      </c>
    </row>
    <row r="1440" spans="1:31" x14ac:dyDescent="0.2">
      <c r="A1440" s="17" t="s">
        <v>70</v>
      </c>
      <c r="B1440" s="17" t="s">
        <v>347</v>
      </c>
      <c r="C1440" s="4" t="s">
        <v>348</v>
      </c>
      <c r="D1440" s="37" t="s">
        <v>42</v>
      </c>
      <c r="E1440" s="4">
        <v>2015</v>
      </c>
      <c r="F1440" s="5">
        <v>463677</v>
      </c>
      <c r="G1440" s="6" t="s">
        <v>10</v>
      </c>
      <c r="H1440" s="4">
        <v>588</v>
      </c>
      <c r="I1440" s="4">
        <v>17</v>
      </c>
      <c r="J1440" s="4">
        <v>605</v>
      </c>
      <c r="K1440" s="6" t="s">
        <v>10</v>
      </c>
      <c r="L1440" s="7">
        <v>766.40826446281005</v>
      </c>
      <c r="M1440" s="6" t="s">
        <v>10</v>
      </c>
      <c r="N1440" s="4">
        <v>172</v>
      </c>
      <c r="O1440" s="6" t="s">
        <v>10</v>
      </c>
      <c r="P1440" s="4" t="s">
        <v>10</v>
      </c>
      <c r="Q1440" s="4" t="s">
        <v>10</v>
      </c>
      <c r="R1440" s="4" t="s">
        <v>10</v>
      </c>
      <c r="S1440" s="4" t="s">
        <v>10</v>
      </c>
      <c r="T1440" s="4">
        <v>251</v>
      </c>
      <c r="U1440" s="6" t="s">
        <v>10</v>
      </c>
      <c r="V1440" s="4">
        <v>64</v>
      </c>
      <c r="W1440" s="6" t="s">
        <v>10</v>
      </c>
      <c r="X1440" s="4">
        <v>51</v>
      </c>
      <c r="Y1440" s="6" t="s">
        <v>10</v>
      </c>
      <c r="Z1440" s="4">
        <v>2</v>
      </c>
      <c r="AA1440" s="6" t="s">
        <v>10</v>
      </c>
      <c r="AB1440" s="4">
        <v>134</v>
      </c>
      <c r="AC1440" s="6" t="s">
        <v>10</v>
      </c>
      <c r="AD1440" s="4">
        <v>0</v>
      </c>
      <c r="AE1440" s="6" t="s">
        <v>10</v>
      </c>
    </row>
    <row r="1441" spans="1:31" x14ac:dyDescent="0.2">
      <c r="A1441" s="36" t="s">
        <v>70</v>
      </c>
      <c r="B1441" s="36" t="s">
        <v>347</v>
      </c>
      <c r="C1441" s="8" t="s">
        <v>348</v>
      </c>
      <c r="D1441" s="38" t="s">
        <v>42</v>
      </c>
      <c r="E1441" s="8">
        <v>2016</v>
      </c>
      <c r="F1441" s="9">
        <v>566500</v>
      </c>
      <c r="G1441" s="10">
        <v>22.175566180768101</v>
      </c>
      <c r="H1441" s="8">
        <v>375</v>
      </c>
      <c r="I1441" s="8">
        <v>54</v>
      </c>
      <c r="J1441" s="8">
        <v>429</v>
      </c>
      <c r="K1441" s="10">
        <v>-29.090909090909101</v>
      </c>
      <c r="L1441" s="11">
        <v>1320.5128205128201</v>
      </c>
      <c r="M1441" s="10">
        <v>72.298875383134501</v>
      </c>
      <c r="N1441" s="8">
        <v>73</v>
      </c>
      <c r="O1441" s="10">
        <v>-57.558139534883701</v>
      </c>
      <c r="P1441" s="8" t="s">
        <v>10</v>
      </c>
      <c r="Q1441" s="8" t="s">
        <v>10</v>
      </c>
      <c r="R1441" s="8" t="s">
        <v>10</v>
      </c>
      <c r="S1441" s="8" t="s">
        <v>10</v>
      </c>
      <c r="T1441" s="8">
        <v>289</v>
      </c>
      <c r="U1441" s="10">
        <v>15.1394422310757</v>
      </c>
      <c r="V1441" s="8">
        <v>56</v>
      </c>
      <c r="W1441" s="10">
        <v>-12.5</v>
      </c>
      <c r="X1441" s="8">
        <v>60</v>
      </c>
      <c r="Y1441" s="10">
        <v>17.647058823529399</v>
      </c>
      <c r="Z1441" s="8">
        <v>12</v>
      </c>
      <c r="AA1441" s="10">
        <v>500</v>
      </c>
      <c r="AB1441" s="8">
        <v>161</v>
      </c>
      <c r="AC1441" s="10">
        <v>20.1492537313433</v>
      </c>
      <c r="AD1441" s="8">
        <v>0</v>
      </c>
      <c r="AE1441" s="10" t="s">
        <v>10</v>
      </c>
    </row>
    <row r="1442" spans="1:31" x14ac:dyDescent="0.2">
      <c r="A1442" s="36" t="s">
        <v>70</v>
      </c>
      <c r="B1442" s="36" t="s">
        <v>347</v>
      </c>
      <c r="C1442" s="8" t="s">
        <v>348</v>
      </c>
      <c r="D1442" s="38" t="s">
        <v>42</v>
      </c>
      <c r="E1442" s="8">
        <v>2017</v>
      </c>
      <c r="F1442" s="9">
        <v>612635</v>
      </c>
      <c r="G1442" s="10">
        <v>8.1438658428949697</v>
      </c>
      <c r="H1442" s="8">
        <v>181</v>
      </c>
      <c r="I1442" s="8">
        <v>43</v>
      </c>
      <c r="J1442" s="8">
        <v>224</v>
      </c>
      <c r="K1442" s="10">
        <v>-47.785547785547799</v>
      </c>
      <c r="L1442" s="11">
        <v>2734.9776785714298</v>
      </c>
      <c r="M1442" s="10">
        <v>107.114814493759</v>
      </c>
      <c r="N1442" s="8">
        <v>24</v>
      </c>
      <c r="O1442" s="10">
        <v>-67.123287671232902</v>
      </c>
      <c r="P1442" s="8" t="s">
        <v>10</v>
      </c>
      <c r="Q1442" s="8" t="s">
        <v>10</v>
      </c>
      <c r="R1442" s="8" t="s">
        <v>10</v>
      </c>
      <c r="S1442" s="8" t="s">
        <v>10</v>
      </c>
      <c r="T1442" s="8">
        <v>283</v>
      </c>
      <c r="U1442" s="10">
        <v>-2.0761245674740501</v>
      </c>
      <c r="V1442" s="8">
        <v>67</v>
      </c>
      <c r="W1442" s="10">
        <v>19.6428571428571</v>
      </c>
      <c r="X1442" s="8">
        <v>60</v>
      </c>
      <c r="Y1442" s="10">
        <v>0</v>
      </c>
      <c r="Z1442" s="8">
        <v>4</v>
      </c>
      <c r="AA1442" s="10">
        <v>-66.6666666666667</v>
      </c>
      <c r="AB1442" s="8">
        <v>152</v>
      </c>
      <c r="AC1442" s="10">
        <v>-5.5900621118012399</v>
      </c>
      <c r="AD1442" s="8">
        <v>0</v>
      </c>
      <c r="AE1442" s="10" t="s">
        <v>10</v>
      </c>
    </row>
    <row r="1443" spans="1:31" x14ac:dyDescent="0.2">
      <c r="A1443" s="36" t="s">
        <v>70</v>
      </c>
      <c r="B1443" s="36" t="s">
        <v>347</v>
      </c>
      <c r="C1443" s="8" t="s">
        <v>348</v>
      </c>
      <c r="D1443" s="38" t="s">
        <v>42</v>
      </c>
      <c r="E1443" s="8">
        <v>2018</v>
      </c>
      <c r="F1443" s="9">
        <v>613109</v>
      </c>
      <c r="G1443" s="10">
        <v>7.7370701967738306E-2</v>
      </c>
      <c r="H1443" s="8">
        <v>252</v>
      </c>
      <c r="I1443" s="8">
        <v>102</v>
      </c>
      <c r="J1443" s="8">
        <v>354</v>
      </c>
      <c r="K1443" s="10">
        <v>58.035714285714299</v>
      </c>
      <c r="L1443" s="11">
        <v>1731.94632768362</v>
      </c>
      <c r="M1443" s="10">
        <v>-36.674206109489297</v>
      </c>
      <c r="N1443" s="8">
        <v>52</v>
      </c>
      <c r="O1443" s="10">
        <v>116.666666666667</v>
      </c>
      <c r="P1443" s="8" t="s">
        <v>10</v>
      </c>
      <c r="Q1443" s="8" t="s">
        <v>10</v>
      </c>
      <c r="R1443" s="8" t="s">
        <v>10</v>
      </c>
      <c r="S1443" s="8" t="s">
        <v>10</v>
      </c>
      <c r="T1443" s="8">
        <v>286</v>
      </c>
      <c r="U1443" s="10">
        <v>1.0600706713781001</v>
      </c>
      <c r="V1443" s="8">
        <v>67</v>
      </c>
      <c r="W1443" s="10">
        <v>0</v>
      </c>
      <c r="X1443" s="8">
        <v>60</v>
      </c>
      <c r="Y1443" s="10">
        <v>0</v>
      </c>
      <c r="Z1443" s="8">
        <v>18</v>
      </c>
      <c r="AA1443" s="10">
        <v>350</v>
      </c>
      <c r="AB1443" s="8">
        <v>141</v>
      </c>
      <c r="AC1443" s="10">
        <v>-7.2368421052631504</v>
      </c>
      <c r="AD1443" s="8">
        <v>0</v>
      </c>
      <c r="AE1443" s="10" t="s">
        <v>10</v>
      </c>
    </row>
    <row r="1444" spans="1:31" x14ac:dyDescent="0.2">
      <c r="A1444" s="36" t="s">
        <v>70</v>
      </c>
      <c r="B1444" s="36" t="s">
        <v>347</v>
      </c>
      <c r="C1444" s="8" t="s">
        <v>348</v>
      </c>
      <c r="D1444" s="38" t="s">
        <v>42</v>
      </c>
      <c r="E1444" s="8">
        <v>2019</v>
      </c>
      <c r="F1444" s="9">
        <v>700450</v>
      </c>
      <c r="G1444" s="10">
        <v>14.245590914503</v>
      </c>
      <c r="H1444" s="8">
        <v>275</v>
      </c>
      <c r="I1444" s="8">
        <v>30</v>
      </c>
      <c r="J1444" s="8">
        <v>305</v>
      </c>
      <c r="K1444" s="10">
        <v>-13.841807909604499</v>
      </c>
      <c r="L1444" s="11">
        <v>2296.5573770491801</v>
      </c>
      <c r="M1444" s="10">
        <v>32.599800602406702</v>
      </c>
      <c r="N1444" s="8">
        <v>38</v>
      </c>
      <c r="O1444" s="10">
        <v>-26.923076923076898</v>
      </c>
      <c r="P1444" s="8" t="s">
        <v>10</v>
      </c>
      <c r="Q1444" s="8" t="s">
        <v>10</v>
      </c>
      <c r="R1444" s="8" t="s">
        <v>10</v>
      </c>
      <c r="S1444" s="8" t="s">
        <v>10</v>
      </c>
      <c r="T1444" s="8">
        <v>453</v>
      </c>
      <c r="U1444" s="10">
        <v>58.391608391608401</v>
      </c>
      <c r="V1444" s="8">
        <v>67</v>
      </c>
      <c r="W1444" s="10">
        <v>0</v>
      </c>
      <c r="X1444" s="8">
        <v>60</v>
      </c>
      <c r="Y1444" s="10">
        <v>0</v>
      </c>
      <c r="Z1444" s="8">
        <v>16</v>
      </c>
      <c r="AA1444" s="10">
        <v>-11.1111111111111</v>
      </c>
      <c r="AB1444" s="8">
        <v>310</v>
      </c>
      <c r="AC1444" s="10">
        <v>119.858156028369</v>
      </c>
      <c r="AD1444" s="8">
        <v>0</v>
      </c>
      <c r="AE1444" s="10" t="s">
        <v>10</v>
      </c>
    </row>
    <row r="1445" spans="1:31" x14ac:dyDescent="0.2">
      <c r="A1445" s="36" t="s">
        <v>70</v>
      </c>
      <c r="B1445" s="36" t="s">
        <v>347</v>
      </c>
      <c r="C1445" s="8" t="s">
        <v>348</v>
      </c>
      <c r="D1445" s="38" t="s">
        <v>42</v>
      </c>
      <c r="E1445" s="8">
        <v>2020</v>
      </c>
      <c r="F1445" s="9">
        <v>773001</v>
      </c>
      <c r="G1445" s="10">
        <v>10.3577700049968</v>
      </c>
      <c r="H1445" s="8">
        <v>324</v>
      </c>
      <c r="I1445" s="8">
        <v>25</v>
      </c>
      <c r="J1445" s="8">
        <v>349</v>
      </c>
      <c r="K1445" s="10">
        <v>14.4262295081967</v>
      </c>
      <c r="L1445" s="11">
        <v>2214.9025787965602</v>
      </c>
      <c r="M1445" s="10">
        <v>-3.55553051139248</v>
      </c>
      <c r="N1445" s="8">
        <v>44</v>
      </c>
      <c r="O1445" s="10">
        <v>15.789473684210501</v>
      </c>
      <c r="P1445" s="8" t="s">
        <v>10</v>
      </c>
      <c r="Q1445" s="8" t="s">
        <v>10</v>
      </c>
      <c r="R1445" s="8" t="s">
        <v>10</v>
      </c>
      <c r="S1445" s="8" t="s">
        <v>10</v>
      </c>
      <c r="T1445" s="8">
        <v>474</v>
      </c>
      <c r="U1445" s="10">
        <v>4.6357615894039697</v>
      </c>
      <c r="V1445" s="8">
        <v>67</v>
      </c>
      <c r="W1445" s="10">
        <v>0</v>
      </c>
      <c r="X1445" s="8">
        <v>60</v>
      </c>
      <c r="Y1445" s="10">
        <v>0</v>
      </c>
      <c r="Z1445" s="8">
        <v>25</v>
      </c>
      <c r="AA1445" s="10">
        <v>56.25</v>
      </c>
      <c r="AB1445" s="8">
        <v>322</v>
      </c>
      <c r="AC1445" s="10">
        <v>3.8709677419354902</v>
      </c>
      <c r="AD1445" s="8">
        <v>0</v>
      </c>
      <c r="AE1445" s="10" t="s">
        <v>10</v>
      </c>
    </row>
    <row r="1446" spans="1:31" x14ac:dyDescent="0.2">
      <c r="A1446" s="17" t="s">
        <v>70</v>
      </c>
      <c r="B1446" s="17" t="s">
        <v>345</v>
      </c>
      <c r="C1446" s="4" t="s">
        <v>346</v>
      </c>
      <c r="D1446" s="37" t="s">
        <v>42</v>
      </c>
      <c r="E1446" s="4">
        <v>2015</v>
      </c>
      <c r="F1446" s="5">
        <v>3745554</v>
      </c>
      <c r="G1446" s="6" t="s">
        <v>10</v>
      </c>
      <c r="H1446" s="4">
        <v>429</v>
      </c>
      <c r="I1446" s="4">
        <v>30</v>
      </c>
      <c r="J1446" s="4">
        <v>459</v>
      </c>
      <c r="K1446" s="6" t="s">
        <v>10</v>
      </c>
      <c r="L1446" s="7">
        <v>8160.2483660130702</v>
      </c>
      <c r="M1446" s="6" t="s">
        <v>10</v>
      </c>
      <c r="N1446" s="4">
        <v>43</v>
      </c>
      <c r="O1446" s="6" t="s">
        <v>10</v>
      </c>
      <c r="P1446" s="4" t="s">
        <v>10</v>
      </c>
      <c r="Q1446" s="4" t="s">
        <v>10</v>
      </c>
      <c r="R1446" s="4" t="s">
        <v>10</v>
      </c>
      <c r="S1446" s="4" t="s">
        <v>10</v>
      </c>
      <c r="T1446" s="4">
        <v>1301</v>
      </c>
      <c r="U1446" s="6" t="s">
        <v>10</v>
      </c>
      <c r="V1446" s="4">
        <v>491</v>
      </c>
      <c r="W1446" s="6" t="s">
        <v>10</v>
      </c>
      <c r="X1446" s="4">
        <v>51</v>
      </c>
      <c r="Y1446" s="6" t="s">
        <v>10</v>
      </c>
      <c r="Z1446" s="4">
        <v>86</v>
      </c>
      <c r="AA1446" s="6" t="s">
        <v>10</v>
      </c>
      <c r="AB1446" s="4">
        <v>673</v>
      </c>
      <c r="AC1446" s="6" t="s">
        <v>10</v>
      </c>
      <c r="AD1446" s="4">
        <v>0</v>
      </c>
      <c r="AE1446" s="6" t="s">
        <v>10</v>
      </c>
    </row>
    <row r="1447" spans="1:31" x14ac:dyDescent="0.2">
      <c r="A1447" s="36" t="s">
        <v>70</v>
      </c>
      <c r="B1447" s="36" t="s">
        <v>345</v>
      </c>
      <c r="C1447" s="8" t="s">
        <v>346</v>
      </c>
      <c r="D1447" s="38" t="s">
        <v>42</v>
      </c>
      <c r="E1447" s="8">
        <v>2016</v>
      </c>
      <c r="F1447" s="9">
        <v>4090373</v>
      </c>
      <c r="G1447" s="10">
        <v>9.2060880713507292</v>
      </c>
      <c r="H1447" s="8">
        <v>396</v>
      </c>
      <c r="I1447" s="8">
        <v>36</v>
      </c>
      <c r="J1447" s="8">
        <v>432</v>
      </c>
      <c r="K1447" s="10">
        <v>-5.8823529411764701</v>
      </c>
      <c r="L1447" s="11">
        <v>9468.4560185185201</v>
      </c>
      <c r="M1447" s="10">
        <v>16.031468575810099</v>
      </c>
      <c r="N1447" s="8">
        <v>27</v>
      </c>
      <c r="O1447" s="10">
        <v>-37.209302325581397</v>
      </c>
      <c r="P1447" s="8" t="s">
        <v>10</v>
      </c>
      <c r="Q1447" s="8" t="s">
        <v>10</v>
      </c>
      <c r="R1447" s="8" t="s">
        <v>10</v>
      </c>
      <c r="S1447" s="8" t="s">
        <v>10</v>
      </c>
      <c r="T1447" s="8">
        <v>1443</v>
      </c>
      <c r="U1447" s="10">
        <v>10.9146810146042</v>
      </c>
      <c r="V1447" s="8">
        <v>500</v>
      </c>
      <c r="W1447" s="10">
        <v>1.83299389002036</v>
      </c>
      <c r="X1447" s="8">
        <v>51</v>
      </c>
      <c r="Y1447" s="10">
        <v>0</v>
      </c>
      <c r="Z1447" s="8">
        <v>197</v>
      </c>
      <c r="AA1447" s="10">
        <v>129.06976744185999</v>
      </c>
      <c r="AB1447" s="8">
        <v>595</v>
      </c>
      <c r="AC1447" s="10">
        <v>-11.5898959881129</v>
      </c>
      <c r="AD1447" s="8">
        <v>100</v>
      </c>
      <c r="AE1447" s="10" t="s">
        <v>67</v>
      </c>
    </row>
    <row r="1448" spans="1:31" x14ac:dyDescent="0.2">
      <c r="A1448" s="36" t="s">
        <v>70</v>
      </c>
      <c r="B1448" s="36" t="s">
        <v>345</v>
      </c>
      <c r="C1448" s="8" t="s">
        <v>346</v>
      </c>
      <c r="D1448" s="38" t="s">
        <v>42</v>
      </c>
      <c r="E1448" s="8">
        <v>2017</v>
      </c>
      <c r="F1448" s="9">
        <v>4256254</v>
      </c>
      <c r="G1448" s="10">
        <v>4.0554003265716796</v>
      </c>
      <c r="H1448" s="8">
        <v>360</v>
      </c>
      <c r="I1448" s="8">
        <v>89</v>
      </c>
      <c r="J1448" s="8">
        <v>449</v>
      </c>
      <c r="K1448" s="10">
        <v>3.93518518518519</v>
      </c>
      <c r="L1448" s="11">
        <v>9479.4075723830701</v>
      </c>
      <c r="M1448" s="10">
        <v>0.115663565877444</v>
      </c>
      <c r="N1448" s="8">
        <v>58</v>
      </c>
      <c r="O1448" s="10">
        <v>114.81481481481499</v>
      </c>
      <c r="P1448" s="8" t="s">
        <v>10</v>
      </c>
      <c r="Q1448" s="8" t="s">
        <v>10</v>
      </c>
      <c r="R1448" s="8" t="s">
        <v>10</v>
      </c>
      <c r="S1448" s="8" t="s">
        <v>10</v>
      </c>
      <c r="T1448" s="8">
        <v>1370</v>
      </c>
      <c r="U1448" s="10">
        <v>-5.0589050589050597</v>
      </c>
      <c r="V1448" s="8">
        <v>475</v>
      </c>
      <c r="W1448" s="10">
        <v>-5</v>
      </c>
      <c r="X1448" s="8">
        <v>51</v>
      </c>
      <c r="Y1448" s="10">
        <v>0</v>
      </c>
      <c r="Z1448" s="8">
        <v>163</v>
      </c>
      <c r="AA1448" s="10">
        <v>-17.258883248730999</v>
      </c>
      <c r="AB1448" s="8">
        <v>581</v>
      </c>
      <c r="AC1448" s="10">
        <v>-2.3529411764705901</v>
      </c>
      <c r="AD1448" s="8">
        <v>100</v>
      </c>
      <c r="AE1448" s="10">
        <v>0</v>
      </c>
    </row>
    <row r="1449" spans="1:31" x14ac:dyDescent="0.2">
      <c r="A1449" s="36" t="s">
        <v>70</v>
      </c>
      <c r="B1449" s="36" t="s">
        <v>345</v>
      </c>
      <c r="C1449" s="8" t="s">
        <v>346</v>
      </c>
      <c r="D1449" s="38" t="s">
        <v>42</v>
      </c>
      <c r="E1449" s="8">
        <v>2018</v>
      </c>
      <c r="F1449" s="9">
        <v>4557884</v>
      </c>
      <c r="G1449" s="10">
        <v>7.0867481123072098</v>
      </c>
      <c r="H1449" s="8">
        <v>322</v>
      </c>
      <c r="I1449" s="8">
        <v>112</v>
      </c>
      <c r="J1449" s="8">
        <v>434</v>
      </c>
      <c r="K1449" s="10">
        <v>-3.3407572383073498</v>
      </c>
      <c r="L1449" s="11">
        <v>10502.0368663594</v>
      </c>
      <c r="M1449" s="10">
        <v>10.7879030009814</v>
      </c>
      <c r="N1449" s="8">
        <v>95</v>
      </c>
      <c r="O1449" s="10">
        <v>63.7931034482759</v>
      </c>
      <c r="P1449" s="8" t="s">
        <v>10</v>
      </c>
      <c r="Q1449" s="8" t="s">
        <v>10</v>
      </c>
      <c r="R1449" s="8" t="s">
        <v>10</v>
      </c>
      <c r="S1449" s="8" t="s">
        <v>10</v>
      </c>
      <c r="T1449" s="8">
        <v>1313</v>
      </c>
      <c r="U1449" s="10">
        <v>-4.1605839416058403</v>
      </c>
      <c r="V1449" s="8">
        <v>320</v>
      </c>
      <c r="W1449" s="10">
        <v>-32.631578947368403</v>
      </c>
      <c r="X1449" s="8">
        <v>51</v>
      </c>
      <c r="Y1449" s="10">
        <v>0</v>
      </c>
      <c r="Z1449" s="8">
        <v>266</v>
      </c>
      <c r="AA1449" s="10">
        <v>63.190184049079697</v>
      </c>
      <c r="AB1449" s="8">
        <v>576</v>
      </c>
      <c r="AC1449" s="10">
        <v>-0.86058519793459398</v>
      </c>
      <c r="AD1449" s="8">
        <v>100</v>
      </c>
      <c r="AE1449" s="10">
        <v>0</v>
      </c>
    </row>
    <row r="1450" spans="1:31" x14ac:dyDescent="0.2">
      <c r="A1450" s="36" t="s">
        <v>70</v>
      </c>
      <c r="B1450" s="36" t="s">
        <v>345</v>
      </c>
      <c r="C1450" s="8" t="s">
        <v>346</v>
      </c>
      <c r="D1450" s="38" t="s">
        <v>42</v>
      </c>
      <c r="E1450" s="8">
        <v>2019</v>
      </c>
      <c r="F1450" s="9">
        <v>4511971</v>
      </c>
      <c r="G1450" s="10">
        <v>-1.0073314722358</v>
      </c>
      <c r="H1450" s="8">
        <v>274</v>
      </c>
      <c r="I1450" s="8">
        <v>117</v>
      </c>
      <c r="J1450" s="8">
        <v>391</v>
      </c>
      <c r="K1450" s="10">
        <v>-9.9078341013824804</v>
      </c>
      <c r="L1450" s="11">
        <v>11539.5677749361</v>
      </c>
      <c r="M1450" s="10">
        <v>9.8793302840144896</v>
      </c>
      <c r="N1450" s="8">
        <v>93</v>
      </c>
      <c r="O1450" s="10">
        <v>-2.1052631578947301</v>
      </c>
      <c r="P1450" s="8" t="s">
        <v>10</v>
      </c>
      <c r="Q1450" s="8" t="s">
        <v>10</v>
      </c>
      <c r="R1450" s="8" t="s">
        <v>10</v>
      </c>
      <c r="S1450" s="8" t="s">
        <v>10</v>
      </c>
      <c r="T1450" s="8">
        <v>1354</v>
      </c>
      <c r="U1450" s="10">
        <v>3.1226199543031199</v>
      </c>
      <c r="V1450" s="8">
        <v>345</v>
      </c>
      <c r="W1450" s="10">
        <v>7.8125</v>
      </c>
      <c r="X1450" s="8">
        <v>34</v>
      </c>
      <c r="Y1450" s="10">
        <v>-33.3333333333333</v>
      </c>
      <c r="Z1450" s="8">
        <v>301</v>
      </c>
      <c r="AA1450" s="10">
        <v>13.157894736842101</v>
      </c>
      <c r="AB1450" s="8">
        <v>571</v>
      </c>
      <c r="AC1450" s="10">
        <v>-0.86805555555555802</v>
      </c>
      <c r="AD1450" s="8">
        <v>103</v>
      </c>
      <c r="AE1450" s="10">
        <v>3</v>
      </c>
    </row>
    <row r="1451" spans="1:31" x14ac:dyDescent="0.2">
      <c r="A1451" s="36" t="s">
        <v>70</v>
      </c>
      <c r="B1451" s="36" t="s">
        <v>345</v>
      </c>
      <c r="C1451" s="8" t="s">
        <v>346</v>
      </c>
      <c r="D1451" s="38" t="s">
        <v>42</v>
      </c>
      <c r="E1451" s="8">
        <v>2020</v>
      </c>
      <c r="F1451" s="9">
        <v>4782948</v>
      </c>
      <c r="G1451" s="10">
        <v>6.0057345226731202</v>
      </c>
      <c r="H1451" s="8">
        <v>393</v>
      </c>
      <c r="I1451" s="8">
        <v>190</v>
      </c>
      <c r="J1451" s="8">
        <v>583</v>
      </c>
      <c r="K1451" s="10">
        <v>49.104859335038398</v>
      </c>
      <c r="L1451" s="11">
        <v>8204.0274442538594</v>
      </c>
      <c r="M1451" s="10">
        <v>-28.905244942769801</v>
      </c>
      <c r="N1451" s="8">
        <v>122</v>
      </c>
      <c r="O1451" s="10">
        <v>31.1827956989247</v>
      </c>
      <c r="P1451" s="8" t="s">
        <v>10</v>
      </c>
      <c r="Q1451" s="8" t="s">
        <v>10</v>
      </c>
      <c r="R1451" s="8" t="s">
        <v>10</v>
      </c>
      <c r="S1451" s="8" t="s">
        <v>10</v>
      </c>
      <c r="T1451" s="8">
        <v>1260</v>
      </c>
      <c r="U1451" s="10">
        <v>-6.9423929098965997</v>
      </c>
      <c r="V1451" s="8">
        <v>384</v>
      </c>
      <c r="W1451" s="10">
        <v>11.304347826087</v>
      </c>
      <c r="X1451" s="8">
        <v>34</v>
      </c>
      <c r="Y1451" s="10">
        <v>0</v>
      </c>
      <c r="Z1451" s="8">
        <v>181</v>
      </c>
      <c r="AA1451" s="10">
        <v>-39.867109634551497</v>
      </c>
      <c r="AB1451" s="8">
        <v>558</v>
      </c>
      <c r="AC1451" s="10">
        <v>-2.2767075306479798</v>
      </c>
      <c r="AD1451" s="8">
        <v>103</v>
      </c>
      <c r="AE1451" s="10">
        <v>0</v>
      </c>
    </row>
    <row r="1452" spans="1:31" x14ac:dyDescent="0.2">
      <c r="A1452" s="17" t="s">
        <v>70</v>
      </c>
      <c r="B1452" s="17" t="s">
        <v>343</v>
      </c>
      <c r="C1452" s="4" t="s">
        <v>344</v>
      </c>
      <c r="D1452" s="37" t="s">
        <v>42</v>
      </c>
      <c r="E1452" s="4">
        <v>2015</v>
      </c>
      <c r="F1452" s="5">
        <v>397461</v>
      </c>
      <c r="G1452" s="6" t="s">
        <v>10</v>
      </c>
      <c r="H1452" s="4">
        <v>337</v>
      </c>
      <c r="I1452" s="4">
        <v>5</v>
      </c>
      <c r="J1452" s="4">
        <v>342</v>
      </c>
      <c r="K1452" s="6" t="s">
        <v>10</v>
      </c>
      <c r="L1452" s="7">
        <v>1162.1666666666699</v>
      </c>
      <c r="M1452" s="6" t="s">
        <v>10</v>
      </c>
      <c r="N1452" s="4">
        <v>34</v>
      </c>
      <c r="O1452" s="6" t="s">
        <v>10</v>
      </c>
      <c r="P1452" s="4" t="s">
        <v>10</v>
      </c>
      <c r="Q1452" s="4" t="s">
        <v>10</v>
      </c>
      <c r="R1452" s="4" t="s">
        <v>10</v>
      </c>
      <c r="S1452" s="4" t="s">
        <v>10</v>
      </c>
      <c r="T1452" s="4">
        <v>654</v>
      </c>
      <c r="U1452" s="6" t="s">
        <v>10</v>
      </c>
      <c r="V1452" s="4">
        <v>190</v>
      </c>
      <c r="W1452" s="6" t="s">
        <v>10</v>
      </c>
      <c r="X1452" s="4">
        <v>189</v>
      </c>
      <c r="Y1452" s="6" t="s">
        <v>10</v>
      </c>
      <c r="Z1452" s="4">
        <v>25</v>
      </c>
      <c r="AA1452" s="6" t="s">
        <v>10</v>
      </c>
      <c r="AB1452" s="4">
        <v>250</v>
      </c>
      <c r="AC1452" s="6" t="s">
        <v>10</v>
      </c>
      <c r="AD1452" s="4">
        <v>0</v>
      </c>
      <c r="AE1452" s="6" t="s">
        <v>10</v>
      </c>
    </row>
    <row r="1453" spans="1:31" x14ac:dyDescent="0.2">
      <c r="A1453" s="36" t="s">
        <v>70</v>
      </c>
      <c r="B1453" s="36" t="s">
        <v>343</v>
      </c>
      <c r="C1453" s="8" t="s">
        <v>344</v>
      </c>
      <c r="D1453" s="38" t="s">
        <v>42</v>
      </c>
      <c r="E1453" s="8">
        <v>2016</v>
      </c>
      <c r="F1453" s="9">
        <v>416211</v>
      </c>
      <c r="G1453" s="10">
        <v>4.7174439756353399</v>
      </c>
      <c r="H1453" s="8">
        <v>209</v>
      </c>
      <c r="I1453" s="8">
        <v>9</v>
      </c>
      <c r="J1453" s="8">
        <v>218</v>
      </c>
      <c r="K1453" s="10">
        <v>-36.257309941520496</v>
      </c>
      <c r="L1453" s="11">
        <v>1909.2247706421999</v>
      </c>
      <c r="M1453" s="10">
        <v>64.281494677372805</v>
      </c>
      <c r="N1453" s="8">
        <v>1</v>
      </c>
      <c r="O1453" s="10">
        <v>-97.058823529411796</v>
      </c>
      <c r="P1453" s="8" t="s">
        <v>10</v>
      </c>
      <c r="Q1453" s="8" t="s">
        <v>10</v>
      </c>
      <c r="R1453" s="8" t="s">
        <v>10</v>
      </c>
      <c r="S1453" s="8" t="s">
        <v>10</v>
      </c>
      <c r="T1453" s="8">
        <v>613</v>
      </c>
      <c r="U1453" s="10">
        <v>-6.2691131498470902</v>
      </c>
      <c r="V1453" s="8">
        <v>105</v>
      </c>
      <c r="W1453" s="10">
        <v>-44.7368421052632</v>
      </c>
      <c r="X1453" s="8">
        <v>189</v>
      </c>
      <c r="Y1453" s="10">
        <v>0</v>
      </c>
      <c r="Z1453" s="8">
        <v>1</v>
      </c>
      <c r="AA1453" s="10">
        <v>-96</v>
      </c>
      <c r="AB1453" s="8">
        <v>318</v>
      </c>
      <c r="AC1453" s="10">
        <v>27.2</v>
      </c>
      <c r="AD1453" s="8">
        <v>0</v>
      </c>
      <c r="AE1453" s="10" t="s">
        <v>10</v>
      </c>
    </row>
    <row r="1454" spans="1:31" x14ac:dyDescent="0.2">
      <c r="A1454" s="36" t="s">
        <v>70</v>
      </c>
      <c r="B1454" s="36" t="s">
        <v>343</v>
      </c>
      <c r="C1454" s="8" t="s">
        <v>344</v>
      </c>
      <c r="D1454" s="38" t="s">
        <v>42</v>
      </c>
      <c r="E1454" s="8">
        <v>2017</v>
      </c>
      <c r="F1454" s="9">
        <v>424970</v>
      </c>
      <c r="G1454" s="10">
        <v>2.1044614390297101</v>
      </c>
      <c r="H1454" s="8">
        <v>239</v>
      </c>
      <c r="I1454" s="8">
        <v>5</v>
      </c>
      <c r="J1454" s="8">
        <v>244</v>
      </c>
      <c r="K1454" s="10">
        <v>11.926605504587201</v>
      </c>
      <c r="L1454" s="11">
        <v>1741.6803278688501</v>
      </c>
      <c r="M1454" s="10">
        <v>-8.7755221569324604</v>
      </c>
      <c r="N1454" s="8">
        <v>3</v>
      </c>
      <c r="O1454" s="10">
        <v>200</v>
      </c>
      <c r="P1454" s="8" t="s">
        <v>10</v>
      </c>
      <c r="Q1454" s="8" t="s">
        <v>10</v>
      </c>
      <c r="R1454" s="8" t="s">
        <v>10</v>
      </c>
      <c r="S1454" s="8" t="s">
        <v>10</v>
      </c>
      <c r="T1454" s="8">
        <v>598</v>
      </c>
      <c r="U1454" s="10">
        <v>-2.4469820554649302</v>
      </c>
      <c r="V1454" s="8">
        <v>105</v>
      </c>
      <c r="W1454" s="10">
        <v>0</v>
      </c>
      <c r="X1454" s="8">
        <v>189</v>
      </c>
      <c r="Y1454" s="10">
        <v>0</v>
      </c>
      <c r="Z1454" s="8">
        <v>7</v>
      </c>
      <c r="AA1454" s="10">
        <v>600</v>
      </c>
      <c r="AB1454" s="8">
        <v>297</v>
      </c>
      <c r="AC1454" s="10">
        <v>-6.6037735849056602</v>
      </c>
      <c r="AD1454" s="8">
        <v>0</v>
      </c>
      <c r="AE1454" s="10" t="s">
        <v>10</v>
      </c>
    </row>
    <row r="1455" spans="1:31" x14ac:dyDescent="0.2">
      <c r="A1455" s="36" t="s">
        <v>70</v>
      </c>
      <c r="B1455" s="36" t="s">
        <v>343</v>
      </c>
      <c r="C1455" s="8" t="s">
        <v>344</v>
      </c>
      <c r="D1455" s="38" t="s">
        <v>42</v>
      </c>
      <c r="E1455" s="8">
        <v>2018</v>
      </c>
      <c r="F1455" s="9">
        <v>398093</v>
      </c>
      <c r="G1455" s="10">
        <v>-6.3244464315128104</v>
      </c>
      <c r="H1455" s="8">
        <v>212</v>
      </c>
      <c r="I1455" s="8">
        <v>6</v>
      </c>
      <c r="J1455" s="8">
        <v>218</v>
      </c>
      <c r="K1455" s="10">
        <v>-10.655737704918</v>
      </c>
      <c r="L1455" s="11">
        <v>1826.11467889908</v>
      </c>
      <c r="M1455" s="10">
        <v>4.8478672968388796</v>
      </c>
      <c r="N1455" s="8">
        <v>5</v>
      </c>
      <c r="O1455" s="10">
        <v>66.6666666666667</v>
      </c>
      <c r="P1455" s="8" t="s">
        <v>10</v>
      </c>
      <c r="Q1455" s="8" t="s">
        <v>10</v>
      </c>
      <c r="R1455" s="8" t="s">
        <v>10</v>
      </c>
      <c r="S1455" s="8" t="s">
        <v>10</v>
      </c>
      <c r="T1455" s="8">
        <v>588</v>
      </c>
      <c r="U1455" s="10">
        <v>-1.67224080267558</v>
      </c>
      <c r="V1455" s="8">
        <v>105</v>
      </c>
      <c r="W1455" s="10">
        <v>0</v>
      </c>
      <c r="X1455" s="8">
        <v>189</v>
      </c>
      <c r="Y1455" s="10">
        <v>0</v>
      </c>
      <c r="Z1455" s="8">
        <v>2</v>
      </c>
      <c r="AA1455" s="10">
        <v>-71.428571428571402</v>
      </c>
      <c r="AB1455" s="8">
        <v>292</v>
      </c>
      <c r="AC1455" s="10">
        <v>-1.68350168350169</v>
      </c>
      <c r="AD1455" s="8">
        <v>0</v>
      </c>
      <c r="AE1455" s="10" t="s">
        <v>10</v>
      </c>
    </row>
    <row r="1456" spans="1:31" x14ac:dyDescent="0.2">
      <c r="A1456" s="36" t="s">
        <v>70</v>
      </c>
      <c r="B1456" s="36" t="s">
        <v>343</v>
      </c>
      <c r="C1456" s="8" t="s">
        <v>344</v>
      </c>
      <c r="D1456" s="38" t="s">
        <v>42</v>
      </c>
      <c r="E1456" s="8">
        <v>2019</v>
      </c>
      <c r="F1456" s="9">
        <v>404421</v>
      </c>
      <c r="G1456" s="10">
        <v>1.58957831461493</v>
      </c>
      <c r="H1456" s="8">
        <v>295</v>
      </c>
      <c r="I1456" s="8">
        <v>6</v>
      </c>
      <c r="J1456" s="8">
        <v>301</v>
      </c>
      <c r="K1456" s="10">
        <v>38.073394495412799</v>
      </c>
      <c r="L1456" s="11">
        <v>1343.59136212625</v>
      </c>
      <c r="M1456" s="10">
        <v>-26.423494775461599</v>
      </c>
      <c r="N1456" s="8">
        <v>7</v>
      </c>
      <c r="O1456" s="10">
        <v>40</v>
      </c>
      <c r="P1456" s="8" t="s">
        <v>10</v>
      </c>
      <c r="Q1456" s="8" t="s">
        <v>10</v>
      </c>
      <c r="R1456" s="8" t="s">
        <v>10</v>
      </c>
      <c r="S1456" s="8" t="s">
        <v>10</v>
      </c>
      <c r="T1456" s="8">
        <v>582</v>
      </c>
      <c r="U1456" s="10">
        <v>-1.0204081632653099</v>
      </c>
      <c r="V1456" s="8">
        <v>105</v>
      </c>
      <c r="W1456" s="10">
        <v>0</v>
      </c>
      <c r="X1456" s="8">
        <v>192</v>
      </c>
      <c r="Y1456" s="10">
        <v>1.5873015873015801</v>
      </c>
      <c r="Z1456" s="8">
        <v>2</v>
      </c>
      <c r="AA1456" s="10">
        <v>0</v>
      </c>
      <c r="AB1456" s="8">
        <v>283</v>
      </c>
      <c r="AC1456" s="10">
        <v>-3.0821917808219199</v>
      </c>
      <c r="AD1456" s="8">
        <v>0</v>
      </c>
      <c r="AE1456" s="10" t="s">
        <v>10</v>
      </c>
    </row>
    <row r="1457" spans="1:31" x14ac:dyDescent="0.2">
      <c r="A1457" s="36" t="s">
        <v>70</v>
      </c>
      <c r="B1457" s="36" t="s">
        <v>343</v>
      </c>
      <c r="C1457" s="8" t="s">
        <v>344</v>
      </c>
      <c r="D1457" s="38" t="s">
        <v>42</v>
      </c>
      <c r="E1457" s="8">
        <v>2020</v>
      </c>
      <c r="F1457" s="9">
        <v>406930</v>
      </c>
      <c r="G1457" s="10">
        <v>0.62039310520472002</v>
      </c>
      <c r="H1457" s="8">
        <v>332</v>
      </c>
      <c r="I1457" s="8">
        <v>10</v>
      </c>
      <c r="J1457" s="8">
        <v>342</v>
      </c>
      <c r="K1457" s="10">
        <v>13.621262458471801</v>
      </c>
      <c r="L1457" s="11">
        <v>1189.85380116959</v>
      </c>
      <c r="M1457" s="10">
        <v>-11.442285600390001</v>
      </c>
      <c r="N1457" s="8">
        <v>18</v>
      </c>
      <c r="O1457" s="10">
        <v>157.142857142857</v>
      </c>
      <c r="P1457" s="8" t="s">
        <v>10</v>
      </c>
      <c r="Q1457" s="8" t="s">
        <v>10</v>
      </c>
      <c r="R1457" s="8" t="s">
        <v>10</v>
      </c>
      <c r="S1457" s="8" t="s">
        <v>10</v>
      </c>
      <c r="T1457" s="8">
        <v>633</v>
      </c>
      <c r="U1457" s="10">
        <v>8.7628865979381292</v>
      </c>
      <c r="V1457" s="8">
        <v>104</v>
      </c>
      <c r="W1457" s="10">
        <v>-0.952380952380949</v>
      </c>
      <c r="X1457" s="8">
        <v>198</v>
      </c>
      <c r="Y1457" s="10">
        <v>3.125</v>
      </c>
      <c r="Z1457" s="8">
        <v>27</v>
      </c>
      <c r="AA1457" s="10">
        <v>1250</v>
      </c>
      <c r="AB1457" s="8">
        <v>304</v>
      </c>
      <c r="AC1457" s="10">
        <v>7.4204946996466497</v>
      </c>
      <c r="AD1457" s="8">
        <v>0</v>
      </c>
      <c r="AE1457" s="10" t="s">
        <v>10</v>
      </c>
    </row>
    <row r="1458" spans="1:31" x14ac:dyDescent="0.2">
      <c r="A1458" s="17" t="s">
        <v>70</v>
      </c>
      <c r="B1458" s="17" t="s">
        <v>341</v>
      </c>
      <c r="C1458" s="4" t="s">
        <v>342</v>
      </c>
      <c r="D1458" s="37" t="s">
        <v>42</v>
      </c>
      <c r="E1458" s="4">
        <v>2015</v>
      </c>
      <c r="F1458" s="5">
        <v>3538791</v>
      </c>
      <c r="G1458" s="6" t="s">
        <v>10</v>
      </c>
      <c r="H1458" s="4">
        <v>495</v>
      </c>
      <c r="I1458" s="4">
        <v>105</v>
      </c>
      <c r="J1458" s="4">
        <v>600</v>
      </c>
      <c r="K1458" s="6" t="s">
        <v>10</v>
      </c>
      <c r="L1458" s="7">
        <v>5897.9849999999997</v>
      </c>
      <c r="M1458" s="6" t="s">
        <v>10</v>
      </c>
      <c r="N1458" s="4">
        <v>75</v>
      </c>
      <c r="O1458" s="6" t="s">
        <v>10</v>
      </c>
      <c r="P1458" s="4" t="s">
        <v>10</v>
      </c>
      <c r="Q1458" s="4" t="s">
        <v>10</v>
      </c>
      <c r="R1458" s="4" t="s">
        <v>10</v>
      </c>
      <c r="S1458" s="4" t="s">
        <v>10</v>
      </c>
      <c r="T1458" s="4">
        <v>1260</v>
      </c>
      <c r="U1458" s="6" t="s">
        <v>10</v>
      </c>
      <c r="V1458" s="4">
        <v>284</v>
      </c>
      <c r="W1458" s="6" t="s">
        <v>10</v>
      </c>
      <c r="X1458" s="4">
        <v>245</v>
      </c>
      <c r="Y1458" s="6" t="s">
        <v>10</v>
      </c>
      <c r="Z1458" s="4">
        <v>51</v>
      </c>
      <c r="AA1458" s="6" t="s">
        <v>10</v>
      </c>
      <c r="AB1458" s="4">
        <v>680</v>
      </c>
      <c r="AC1458" s="6" t="s">
        <v>10</v>
      </c>
      <c r="AD1458" s="4">
        <v>0</v>
      </c>
      <c r="AE1458" s="6" t="s">
        <v>10</v>
      </c>
    </row>
    <row r="1459" spans="1:31" x14ac:dyDescent="0.2">
      <c r="A1459" s="36" t="s">
        <v>70</v>
      </c>
      <c r="B1459" s="36" t="s">
        <v>341</v>
      </c>
      <c r="C1459" s="8" t="s">
        <v>342</v>
      </c>
      <c r="D1459" s="38" t="s">
        <v>42</v>
      </c>
      <c r="E1459" s="8">
        <v>2016</v>
      </c>
      <c r="F1459" s="9">
        <v>3837859</v>
      </c>
      <c r="G1459" s="10">
        <v>8.4511348649863596</v>
      </c>
      <c r="H1459" s="8">
        <v>421</v>
      </c>
      <c r="I1459" s="8">
        <v>44</v>
      </c>
      <c r="J1459" s="8">
        <v>465</v>
      </c>
      <c r="K1459" s="10">
        <v>-22.5</v>
      </c>
      <c r="L1459" s="11">
        <v>8253.4602150537594</v>
      </c>
      <c r="M1459" s="10">
        <v>39.936948212885603</v>
      </c>
      <c r="N1459" s="8">
        <v>20</v>
      </c>
      <c r="O1459" s="10">
        <v>-73.3333333333333</v>
      </c>
      <c r="P1459" s="8" t="s">
        <v>10</v>
      </c>
      <c r="Q1459" s="8" t="s">
        <v>10</v>
      </c>
      <c r="R1459" s="8" t="s">
        <v>10</v>
      </c>
      <c r="S1459" s="8" t="s">
        <v>10</v>
      </c>
      <c r="T1459" s="8">
        <v>1331</v>
      </c>
      <c r="U1459" s="10">
        <v>5.6349206349206398</v>
      </c>
      <c r="V1459" s="8">
        <v>274</v>
      </c>
      <c r="W1459" s="10">
        <v>-3.52112676056338</v>
      </c>
      <c r="X1459" s="8">
        <v>137</v>
      </c>
      <c r="Y1459" s="10">
        <v>-44.081632653061199</v>
      </c>
      <c r="Z1459" s="8">
        <v>246</v>
      </c>
      <c r="AA1459" s="10">
        <v>382.35294117647101</v>
      </c>
      <c r="AB1459" s="8">
        <v>574</v>
      </c>
      <c r="AC1459" s="10">
        <v>-15.588235294117601</v>
      </c>
      <c r="AD1459" s="8">
        <v>100</v>
      </c>
      <c r="AE1459" s="10" t="s">
        <v>67</v>
      </c>
    </row>
    <row r="1460" spans="1:31" x14ac:dyDescent="0.2">
      <c r="A1460" s="36" t="s">
        <v>70</v>
      </c>
      <c r="B1460" s="36" t="s">
        <v>341</v>
      </c>
      <c r="C1460" s="8" t="s">
        <v>342</v>
      </c>
      <c r="D1460" s="38" t="s">
        <v>42</v>
      </c>
      <c r="E1460" s="8">
        <v>2017</v>
      </c>
      <c r="F1460" s="9">
        <v>3996051</v>
      </c>
      <c r="G1460" s="10">
        <v>4.1218814969492099</v>
      </c>
      <c r="H1460" s="8">
        <v>394</v>
      </c>
      <c r="I1460" s="8">
        <v>84</v>
      </c>
      <c r="J1460" s="8">
        <v>478</v>
      </c>
      <c r="K1460" s="10">
        <v>2.7956989247311901</v>
      </c>
      <c r="L1460" s="11">
        <v>8359.9393305439298</v>
      </c>
      <c r="M1460" s="10">
        <v>1.29011484535855</v>
      </c>
      <c r="N1460" s="8">
        <v>69</v>
      </c>
      <c r="O1460" s="10">
        <v>245</v>
      </c>
      <c r="P1460" s="8" t="s">
        <v>10</v>
      </c>
      <c r="Q1460" s="8" t="s">
        <v>10</v>
      </c>
      <c r="R1460" s="8" t="s">
        <v>10</v>
      </c>
      <c r="S1460" s="8" t="s">
        <v>10</v>
      </c>
      <c r="T1460" s="8">
        <v>1356</v>
      </c>
      <c r="U1460" s="10">
        <v>1.87828700225394</v>
      </c>
      <c r="V1460" s="8">
        <v>282</v>
      </c>
      <c r="W1460" s="10">
        <v>2.9197080291970798</v>
      </c>
      <c r="X1460" s="8">
        <v>120</v>
      </c>
      <c r="Y1460" s="10">
        <v>-12.408759124087601</v>
      </c>
      <c r="Z1460" s="8">
        <v>249</v>
      </c>
      <c r="AA1460" s="10">
        <v>1.2195121951219501</v>
      </c>
      <c r="AB1460" s="8">
        <v>605</v>
      </c>
      <c r="AC1460" s="10">
        <v>5.4006968641114899</v>
      </c>
      <c r="AD1460" s="8">
        <v>100</v>
      </c>
      <c r="AE1460" s="10">
        <v>0</v>
      </c>
    </row>
    <row r="1461" spans="1:31" x14ac:dyDescent="0.2">
      <c r="A1461" s="36" t="s">
        <v>70</v>
      </c>
      <c r="B1461" s="36" t="s">
        <v>341</v>
      </c>
      <c r="C1461" s="8" t="s">
        <v>342</v>
      </c>
      <c r="D1461" s="38" t="s">
        <v>42</v>
      </c>
      <c r="E1461" s="8">
        <v>2018</v>
      </c>
      <c r="F1461" s="9">
        <v>4332613</v>
      </c>
      <c r="G1461" s="10">
        <v>8.4223649798263391</v>
      </c>
      <c r="H1461" s="8">
        <v>416</v>
      </c>
      <c r="I1461" s="8">
        <v>63</v>
      </c>
      <c r="J1461" s="8">
        <v>479</v>
      </c>
      <c r="K1461" s="10">
        <v>0.2092050209205</v>
      </c>
      <c r="L1461" s="11">
        <v>9045.1210855949903</v>
      </c>
      <c r="M1461" s="10">
        <v>8.1960134871753407</v>
      </c>
      <c r="N1461" s="8">
        <v>46</v>
      </c>
      <c r="O1461" s="10">
        <v>-33.3333333333333</v>
      </c>
      <c r="P1461" s="8" t="s">
        <v>10</v>
      </c>
      <c r="Q1461" s="8" t="s">
        <v>10</v>
      </c>
      <c r="R1461" s="8" t="s">
        <v>10</v>
      </c>
      <c r="S1461" s="8" t="s">
        <v>10</v>
      </c>
      <c r="T1461" s="8">
        <v>1597</v>
      </c>
      <c r="U1461" s="10">
        <v>17.772861356932101</v>
      </c>
      <c r="V1461" s="8">
        <v>282</v>
      </c>
      <c r="W1461" s="10">
        <v>0</v>
      </c>
      <c r="X1461" s="8">
        <v>112</v>
      </c>
      <c r="Y1461" s="10">
        <v>-6.6666666666666696</v>
      </c>
      <c r="Z1461" s="8">
        <v>382</v>
      </c>
      <c r="AA1461" s="10">
        <v>53.413654618473899</v>
      </c>
      <c r="AB1461" s="8">
        <v>721</v>
      </c>
      <c r="AC1461" s="10">
        <v>19.1735537190083</v>
      </c>
      <c r="AD1461" s="8">
        <v>100</v>
      </c>
      <c r="AE1461" s="10">
        <v>0</v>
      </c>
    </row>
    <row r="1462" spans="1:31" x14ac:dyDescent="0.2">
      <c r="A1462" s="36" t="s">
        <v>70</v>
      </c>
      <c r="B1462" s="36" t="s">
        <v>341</v>
      </c>
      <c r="C1462" s="8" t="s">
        <v>342</v>
      </c>
      <c r="D1462" s="38" t="s">
        <v>42</v>
      </c>
      <c r="E1462" s="8">
        <v>2019</v>
      </c>
      <c r="F1462" s="9">
        <v>4386254</v>
      </c>
      <c r="G1462" s="10">
        <v>1.23807503693498</v>
      </c>
      <c r="H1462" s="8">
        <v>364</v>
      </c>
      <c r="I1462" s="8">
        <v>84</v>
      </c>
      <c r="J1462" s="8">
        <v>448</v>
      </c>
      <c r="K1462" s="10">
        <v>-6.4718162839248503</v>
      </c>
      <c r="L1462" s="11">
        <v>9790.7455357142899</v>
      </c>
      <c r="M1462" s="10">
        <v>8.2433882649371792</v>
      </c>
      <c r="N1462" s="8">
        <v>70</v>
      </c>
      <c r="O1462" s="10">
        <v>52.173913043478301</v>
      </c>
      <c r="P1462" s="8" t="s">
        <v>10</v>
      </c>
      <c r="Q1462" s="8" t="s">
        <v>10</v>
      </c>
      <c r="R1462" s="8" t="s">
        <v>10</v>
      </c>
      <c r="S1462" s="8" t="s">
        <v>10</v>
      </c>
      <c r="T1462" s="8">
        <v>1430</v>
      </c>
      <c r="U1462" s="10">
        <v>-10.4571070757671</v>
      </c>
      <c r="V1462" s="8">
        <v>232</v>
      </c>
      <c r="W1462" s="10">
        <v>-17.730496453900699</v>
      </c>
      <c r="X1462" s="8">
        <v>119</v>
      </c>
      <c r="Y1462" s="10">
        <v>6.25</v>
      </c>
      <c r="Z1462" s="8">
        <v>292</v>
      </c>
      <c r="AA1462" s="10">
        <v>-23.560209424083801</v>
      </c>
      <c r="AB1462" s="8">
        <v>687</v>
      </c>
      <c r="AC1462" s="10">
        <v>-4.7156726768377197</v>
      </c>
      <c r="AD1462" s="8">
        <v>100</v>
      </c>
      <c r="AE1462" s="10">
        <v>0</v>
      </c>
    </row>
    <row r="1463" spans="1:31" x14ac:dyDescent="0.2">
      <c r="A1463" s="36" t="s">
        <v>70</v>
      </c>
      <c r="B1463" s="36" t="s">
        <v>341</v>
      </c>
      <c r="C1463" s="8" t="s">
        <v>342</v>
      </c>
      <c r="D1463" s="38" t="s">
        <v>42</v>
      </c>
      <c r="E1463" s="8">
        <v>2020</v>
      </c>
      <c r="F1463" s="9">
        <v>4793389</v>
      </c>
      <c r="G1463" s="10">
        <v>9.2820662004526007</v>
      </c>
      <c r="H1463" s="8">
        <v>451</v>
      </c>
      <c r="I1463" s="8">
        <v>105</v>
      </c>
      <c r="J1463" s="8">
        <v>556</v>
      </c>
      <c r="K1463" s="10">
        <v>24.1071428571429</v>
      </c>
      <c r="L1463" s="11">
        <v>8621.2032374100709</v>
      </c>
      <c r="M1463" s="10">
        <v>-11.945385507549</v>
      </c>
      <c r="N1463" s="8">
        <v>71</v>
      </c>
      <c r="O1463" s="10">
        <v>1.4285714285714199</v>
      </c>
      <c r="P1463" s="8" t="s">
        <v>10</v>
      </c>
      <c r="Q1463" s="8" t="s">
        <v>10</v>
      </c>
      <c r="R1463" s="8" t="s">
        <v>10</v>
      </c>
      <c r="S1463" s="8" t="s">
        <v>10</v>
      </c>
      <c r="T1463" s="8">
        <v>1490</v>
      </c>
      <c r="U1463" s="10">
        <v>4.1958041958041896</v>
      </c>
      <c r="V1463" s="8">
        <v>274</v>
      </c>
      <c r="W1463" s="10">
        <v>18.1034482758621</v>
      </c>
      <c r="X1463" s="8">
        <v>124</v>
      </c>
      <c r="Y1463" s="10">
        <v>4.2016806722689104</v>
      </c>
      <c r="Z1463" s="8">
        <v>352</v>
      </c>
      <c r="AA1463" s="10">
        <v>20.547945205479401</v>
      </c>
      <c r="AB1463" s="8">
        <v>435</v>
      </c>
      <c r="AC1463" s="10">
        <v>-36.681222707423601</v>
      </c>
      <c r="AD1463" s="8">
        <v>305</v>
      </c>
      <c r="AE1463" s="10">
        <v>205</v>
      </c>
    </row>
    <row r="1464" spans="1:31" x14ac:dyDescent="0.2">
      <c r="A1464" s="17" t="s">
        <v>70</v>
      </c>
      <c r="B1464" s="17" t="s">
        <v>339</v>
      </c>
      <c r="C1464" s="4" t="s">
        <v>340</v>
      </c>
      <c r="D1464" s="37" t="s">
        <v>42</v>
      </c>
      <c r="E1464" s="4">
        <v>2015</v>
      </c>
      <c r="F1464" s="5">
        <v>4467480</v>
      </c>
      <c r="G1464" s="6" t="s">
        <v>10</v>
      </c>
      <c r="H1464" s="4">
        <v>421</v>
      </c>
      <c r="I1464" s="4">
        <v>83</v>
      </c>
      <c r="J1464" s="4">
        <v>504</v>
      </c>
      <c r="K1464" s="6" t="s">
        <v>10</v>
      </c>
      <c r="L1464" s="7">
        <v>8864.0476190476202</v>
      </c>
      <c r="M1464" s="6" t="s">
        <v>10</v>
      </c>
      <c r="N1464" s="4">
        <v>36</v>
      </c>
      <c r="O1464" s="6" t="s">
        <v>10</v>
      </c>
      <c r="P1464" s="4" t="s">
        <v>10</v>
      </c>
      <c r="Q1464" s="4" t="s">
        <v>10</v>
      </c>
      <c r="R1464" s="4" t="s">
        <v>10</v>
      </c>
      <c r="S1464" s="4" t="s">
        <v>10</v>
      </c>
      <c r="T1464" s="4">
        <v>894</v>
      </c>
      <c r="U1464" s="6" t="s">
        <v>10</v>
      </c>
      <c r="V1464" s="4">
        <v>266</v>
      </c>
      <c r="W1464" s="6" t="s">
        <v>10</v>
      </c>
      <c r="X1464" s="4">
        <v>176</v>
      </c>
      <c r="Y1464" s="6" t="s">
        <v>10</v>
      </c>
      <c r="Z1464" s="4">
        <v>0</v>
      </c>
      <c r="AA1464" s="6" t="s">
        <v>10</v>
      </c>
      <c r="AB1464" s="4">
        <v>452</v>
      </c>
      <c r="AC1464" s="6" t="s">
        <v>10</v>
      </c>
      <c r="AD1464" s="4">
        <v>0</v>
      </c>
      <c r="AE1464" s="6" t="s">
        <v>10</v>
      </c>
    </row>
    <row r="1465" spans="1:31" x14ac:dyDescent="0.2">
      <c r="A1465" s="36" t="s">
        <v>70</v>
      </c>
      <c r="B1465" s="36" t="s">
        <v>339</v>
      </c>
      <c r="C1465" s="8" t="s">
        <v>340</v>
      </c>
      <c r="D1465" s="38" t="s">
        <v>42</v>
      </c>
      <c r="E1465" s="8">
        <v>2016</v>
      </c>
      <c r="F1465" s="9">
        <v>4598725</v>
      </c>
      <c r="G1465" s="10">
        <v>2.9377859553932</v>
      </c>
      <c r="H1465" s="8">
        <v>451</v>
      </c>
      <c r="I1465" s="8">
        <v>62</v>
      </c>
      <c r="J1465" s="8">
        <v>513</v>
      </c>
      <c r="K1465" s="10">
        <v>1.78571428571428</v>
      </c>
      <c r="L1465" s="11">
        <v>8964.3762183235904</v>
      </c>
      <c r="M1465" s="10">
        <v>1.1318598860003499</v>
      </c>
      <c r="N1465" s="8">
        <v>19</v>
      </c>
      <c r="O1465" s="10">
        <v>-47.2222222222222</v>
      </c>
      <c r="P1465" s="8" t="s">
        <v>10</v>
      </c>
      <c r="Q1465" s="8" t="s">
        <v>10</v>
      </c>
      <c r="R1465" s="8" t="s">
        <v>10</v>
      </c>
      <c r="S1465" s="8" t="s">
        <v>10</v>
      </c>
      <c r="T1465" s="8">
        <v>1008</v>
      </c>
      <c r="U1465" s="10">
        <v>12.751677852348999</v>
      </c>
      <c r="V1465" s="8">
        <v>257</v>
      </c>
      <c r="W1465" s="10">
        <v>-3.3834586466165399</v>
      </c>
      <c r="X1465" s="8">
        <v>132</v>
      </c>
      <c r="Y1465" s="10">
        <v>-25</v>
      </c>
      <c r="Z1465" s="8">
        <v>21</v>
      </c>
      <c r="AA1465" s="10" t="s">
        <v>67</v>
      </c>
      <c r="AB1465" s="8">
        <v>420</v>
      </c>
      <c r="AC1465" s="10">
        <v>-7.0796460176991198</v>
      </c>
      <c r="AD1465" s="8">
        <v>178</v>
      </c>
      <c r="AE1465" s="10" t="s">
        <v>67</v>
      </c>
    </row>
    <row r="1466" spans="1:31" x14ac:dyDescent="0.2">
      <c r="A1466" s="36" t="s">
        <v>70</v>
      </c>
      <c r="B1466" s="36" t="s">
        <v>339</v>
      </c>
      <c r="C1466" s="8" t="s">
        <v>340</v>
      </c>
      <c r="D1466" s="38" t="s">
        <v>42</v>
      </c>
      <c r="E1466" s="8">
        <v>2017</v>
      </c>
      <c r="F1466" s="9">
        <v>4256465</v>
      </c>
      <c r="G1466" s="10">
        <v>-7.4424976488048404</v>
      </c>
      <c r="H1466" s="8">
        <v>425</v>
      </c>
      <c r="I1466" s="8">
        <v>55</v>
      </c>
      <c r="J1466" s="8">
        <v>480</v>
      </c>
      <c r="K1466" s="10">
        <v>-6.4327485380117002</v>
      </c>
      <c r="L1466" s="11">
        <v>8867.6354166666697</v>
      </c>
      <c r="M1466" s="10">
        <v>-1.0791693621601699</v>
      </c>
      <c r="N1466" s="8">
        <v>43</v>
      </c>
      <c r="O1466" s="10">
        <v>126.31578947368401</v>
      </c>
      <c r="P1466" s="8" t="s">
        <v>10</v>
      </c>
      <c r="Q1466" s="8" t="s">
        <v>10</v>
      </c>
      <c r="R1466" s="8" t="s">
        <v>10</v>
      </c>
      <c r="S1466" s="8" t="s">
        <v>10</v>
      </c>
      <c r="T1466" s="8">
        <v>1004</v>
      </c>
      <c r="U1466" s="10">
        <v>-0.39682539682539503</v>
      </c>
      <c r="V1466" s="8">
        <v>205</v>
      </c>
      <c r="W1466" s="10">
        <v>-20.233463035019501</v>
      </c>
      <c r="X1466" s="8">
        <v>139</v>
      </c>
      <c r="Y1466" s="10">
        <v>5.3030303030303001</v>
      </c>
      <c r="Z1466" s="8">
        <v>194</v>
      </c>
      <c r="AA1466" s="10">
        <v>823.80952380952397</v>
      </c>
      <c r="AB1466" s="8">
        <v>466</v>
      </c>
      <c r="AC1466" s="10">
        <v>10.952380952381001</v>
      </c>
      <c r="AD1466" s="8">
        <v>0</v>
      </c>
      <c r="AE1466" s="10">
        <v>-100</v>
      </c>
    </row>
    <row r="1467" spans="1:31" x14ac:dyDescent="0.2">
      <c r="A1467" s="36" t="s">
        <v>70</v>
      </c>
      <c r="B1467" s="36" t="s">
        <v>339</v>
      </c>
      <c r="C1467" s="8" t="s">
        <v>340</v>
      </c>
      <c r="D1467" s="38" t="s">
        <v>42</v>
      </c>
      <c r="E1467" s="8">
        <v>2018</v>
      </c>
      <c r="F1467" s="9">
        <v>4321987</v>
      </c>
      <c r="G1467" s="10">
        <v>1.5393524908580101</v>
      </c>
      <c r="H1467" s="8">
        <v>437</v>
      </c>
      <c r="I1467" s="8">
        <v>41</v>
      </c>
      <c r="J1467" s="8">
        <v>478</v>
      </c>
      <c r="K1467" s="10">
        <v>-0.41666666666666502</v>
      </c>
      <c r="L1467" s="11">
        <v>9041.81380753138</v>
      </c>
      <c r="M1467" s="10">
        <v>1.9642033381001001</v>
      </c>
      <c r="N1467" s="8">
        <v>43</v>
      </c>
      <c r="O1467" s="10">
        <v>0</v>
      </c>
      <c r="P1467" s="8" t="s">
        <v>10</v>
      </c>
      <c r="Q1467" s="8" t="s">
        <v>10</v>
      </c>
      <c r="R1467" s="8" t="s">
        <v>10</v>
      </c>
      <c r="S1467" s="8" t="s">
        <v>10</v>
      </c>
      <c r="T1467" s="8">
        <v>814</v>
      </c>
      <c r="U1467" s="10">
        <v>-18.924302788844599</v>
      </c>
      <c r="V1467" s="8">
        <v>165</v>
      </c>
      <c r="W1467" s="10">
        <v>-19.512195121951201</v>
      </c>
      <c r="X1467" s="8">
        <v>125</v>
      </c>
      <c r="Y1467" s="10">
        <v>-10.071942446043201</v>
      </c>
      <c r="Z1467" s="8">
        <v>79</v>
      </c>
      <c r="AA1467" s="10">
        <v>-59.278350515463899</v>
      </c>
      <c r="AB1467" s="8">
        <v>445</v>
      </c>
      <c r="AC1467" s="10">
        <v>-4.5064377682403496</v>
      </c>
      <c r="AD1467" s="8">
        <v>0</v>
      </c>
      <c r="AE1467" s="10" t="s">
        <v>10</v>
      </c>
    </row>
    <row r="1468" spans="1:31" x14ac:dyDescent="0.2">
      <c r="A1468" s="36" t="s">
        <v>70</v>
      </c>
      <c r="B1468" s="36" t="s">
        <v>339</v>
      </c>
      <c r="C1468" s="8" t="s">
        <v>340</v>
      </c>
      <c r="D1468" s="38" t="s">
        <v>42</v>
      </c>
      <c r="E1468" s="8">
        <v>2019</v>
      </c>
      <c r="F1468" s="9">
        <v>4551474</v>
      </c>
      <c r="G1468" s="10">
        <v>5.30975683175354</v>
      </c>
      <c r="H1468" s="8">
        <v>398</v>
      </c>
      <c r="I1468" s="8">
        <v>39</v>
      </c>
      <c r="J1468" s="8">
        <v>437</v>
      </c>
      <c r="K1468" s="10">
        <v>-8.5774058577405796</v>
      </c>
      <c r="L1468" s="11">
        <v>10415.272311212801</v>
      </c>
      <c r="M1468" s="10">
        <v>15.1900772667693</v>
      </c>
      <c r="N1468" s="8">
        <v>68</v>
      </c>
      <c r="O1468" s="10">
        <v>58.139534883720899</v>
      </c>
      <c r="P1468" s="8" t="s">
        <v>10</v>
      </c>
      <c r="Q1468" s="8" t="s">
        <v>10</v>
      </c>
      <c r="R1468" s="8" t="s">
        <v>10</v>
      </c>
      <c r="S1468" s="8" t="s">
        <v>10</v>
      </c>
      <c r="T1468" s="8">
        <v>706</v>
      </c>
      <c r="U1468" s="10">
        <v>-13.267813267813301</v>
      </c>
      <c r="V1468" s="8">
        <v>140</v>
      </c>
      <c r="W1468" s="10">
        <v>-15.151515151515101</v>
      </c>
      <c r="X1468" s="8">
        <v>125</v>
      </c>
      <c r="Y1468" s="10">
        <v>0</v>
      </c>
      <c r="Z1468" s="8">
        <v>35</v>
      </c>
      <c r="AA1468" s="10">
        <v>-55.696202531645604</v>
      </c>
      <c r="AB1468" s="8">
        <v>406</v>
      </c>
      <c r="AC1468" s="10">
        <v>-8.7640449438202292</v>
      </c>
      <c r="AD1468" s="8">
        <v>0</v>
      </c>
      <c r="AE1468" s="10" t="s">
        <v>10</v>
      </c>
    </row>
    <row r="1469" spans="1:31" x14ac:dyDescent="0.2">
      <c r="A1469" s="36" t="s">
        <v>70</v>
      </c>
      <c r="B1469" s="36" t="s">
        <v>339</v>
      </c>
      <c r="C1469" s="8" t="s">
        <v>340</v>
      </c>
      <c r="D1469" s="38" t="s">
        <v>42</v>
      </c>
      <c r="E1469" s="8">
        <v>2020</v>
      </c>
      <c r="F1469" s="9">
        <v>5062559</v>
      </c>
      <c r="G1469" s="10">
        <v>11.2289996603298</v>
      </c>
      <c r="H1469" s="8">
        <v>419</v>
      </c>
      <c r="I1469" s="8">
        <v>65</v>
      </c>
      <c r="J1469" s="8">
        <v>484</v>
      </c>
      <c r="K1469" s="10">
        <v>10.7551487414188</v>
      </c>
      <c r="L1469" s="11">
        <v>10459.832644628101</v>
      </c>
      <c r="M1469" s="10">
        <v>0.42783647017381499</v>
      </c>
      <c r="N1469" s="8">
        <v>42</v>
      </c>
      <c r="O1469" s="10">
        <v>-38.235294117647101</v>
      </c>
      <c r="P1469" s="8" t="s">
        <v>10</v>
      </c>
      <c r="Q1469" s="8" t="s">
        <v>10</v>
      </c>
      <c r="R1469" s="8" t="s">
        <v>10</v>
      </c>
      <c r="S1469" s="8" t="s">
        <v>10</v>
      </c>
      <c r="T1469" s="8">
        <v>729</v>
      </c>
      <c r="U1469" s="10">
        <v>3.25779036827196</v>
      </c>
      <c r="V1469" s="8">
        <v>143</v>
      </c>
      <c r="W1469" s="10">
        <v>2.1428571428571401</v>
      </c>
      <c r="X1469" s="8">
        <v>147</v>
      </c>
      <c r="Y1469" s="10">
        <v>17.600000000000001</v>
      </c>
      <c r="Z1469" s="8">
        <v>36</v>
      </c>
      <c r="AA1469" s="10">
        <v>2.8571428571428501</v>
      </c>
      <c r="AB1469" s="8">
        <v>403</v>
      </c>
      <c r="AC1469" s="10">
        <v>-0.73891625615764001</v>
      </c>
      <c r="AD1469" s="8">
        <v>0</v>
      </c>
      <c r="AE1469" s="10" t="s">
        <v>10</v>
      </c>
    </row>
    <row r="1470" spans="1:31" x14ac:dyDescent="0.2">
      <c r="A1470" s="17" t="s">
        <v>70</v>
      </c>
      <c r="B1470" s="17" t="s">
        <v>337</v>
      </c>
      <c r="C1470" s="4" t="s">
        <v>338</v>
      </c>
      <c r="D1470" s="37" t="s">
        <v>42</v>
      </c>
      <c r="E1470" s="4">
        <v>2015</v>
      </c>
      <c r="F1470" s="5">
        <v>1222609</v>
      </c>
      <c r="G1470" s="6" t="s">
        <v>10</v>
      </c>
      <c r="H1470" s="4">
        <v>249</v>
      </c>
      <c r="I1470" s="4">
        <v>6</v>
      </c>
      <c r="J1470" s="4">
        <v>255</v>
      </c>
      <c r="K1470" s="6" t="s">
        <v>10</v>
      </c>
      <c r="L1470" s="7">
        <v>4794.5450980392197</v>
      </c>
      <c r="M1470" s="6" t="s">
        <v>10</v>
      </c>
      <c r="N1470" s="4">
        <v>41</v>
      </c>
      <c r="O1470" s="6" t="s">
        <v>10</v>
      </c>
      <c r="P1470" s="4" t="s">
        <v>10</v>
      </c>
      <c r="Q1470" s="4" t="s">
        <v>10</v>
      </c>
      <c r="R1470" s="4" t="s">
        <v>10</v>
      </c>
      <c r="S1470" s="4" t="s">
        <v>10</v>
      </c>
      <c r="T1470" s="4">
        <v>513</v>
      </c>
      <c r="U1470" s="6" t="s">
        <v>10</v>
      </c>
      <c r="V1470" s="4">
        <v>154</v>
      </c>
      <c r="W1470" s="6" t="s">
        <v>10</v>
      </c>
      <c r="X1470" s="4">
        <v>119</v>
      </c>
      <c r="Y1470" s="6" t="s">
        <v>10</v>
      </c>
      <c r="Z1470" s="4">
        <v>122</v>
      </c>
      <c r="AA1470" s="6" t="s">
        <v>10</v>
      </c>
      <c r="AB1470" s="4">
        <v>118</v>
      </c>
      <c r="AC1470" s="6" t="s">
        <v>10</v>
      </c>
      <c r="AD1470" s="4">
        <v>0</v>
      </c>
      <c r="AE1470" s="6" t="s">
        <v>10</v>
      </c>
    </row>
    <row r="1471" spans="1:31" x14ac:dyDescent="0.2">
      <c r="A1471" s="36" t="s">
        <v>70</v>
      </c>
      <c r="B1471" s="36" t="s">
        <v>337</v>
      </c>
      <c r="C1471" s="8" t="s">
        <v>338</v>
      </c>
      <c r="D1471" s="38" t="s">
        <v>42</v>
      </c>
      <c r="E1471" s="8">
        <v>2016</v>
      </c>
      <c r="F1471" s="9">
        <v>1224785</v>
      </c>
      <c r="G1471" s="10">
        <v>0.17798004104336901</v>
      </c>
      <c r="H1471" s="8">
        <v>235</v>
      </c>
      <c r="I1471" s="8">
        <v>18</v>
      </c>
      <c r="J1471" s="8">
        <v>253</v>
      </c>
      <c r="K1471" s="10">
        <v>-0.78431372549019296</v>
      </c>
      <c r="L1471" s="11">
        <v>4841.04743083004</v>
      </c>
      <c r="M1471" s="10">
        <v>0.96990083188166498</v>
      </c>
      <c r="N1471" s="8">
        <v>25</v>
      </c>
      <c r="O1471" s="10">
        <v>-39.024390243902403</v>
      </c>
      <c r="P1471" s="8" t="s">
        <v>10</v>
      </c>
      <c r="Q1471" s="8" t="s">
        <v>10</v>
      </c>
      <c r="R1471" s="8" t="s">
        <v>10</v>
      </c>
      <c r="S1471" s="8" t="s">
        <v>10</v>
      </c>
      <c r="T1471" s="8">
        <v>523</v>
      </c>
      <c r="U1471" s="10">
        <v>1.94931773879143</v>
      </c>
      <c r="V1471" s="8">
        <v>154</v>
      </c>
      <c r="W1471" s="10">
        <v>0</v>
      </c>
      <c r="X1471" s="8">
        <v>117</v>
      </c>
      <c r="Y1471" s="10">
        <v>-1.6806722689075699</v>
      </c>
      <c r="Z1471" s="8">
        <v>130</v>
      </c>
      <c r="AA1471" s="10">
        <v>6.5573770491803396</v>
      </c>
      <c r="AB1471" s="8">
        <v>122</v>
      </c>
      <c r="AC1471" s="10">
        <v>3.3898305084745699</v>
      </c>
      <c r="AD1471" s="8">
        <v>0</v>
      </c>
      <c r="AE1471" s="10" t="s">
        <v>10</v>
      </c>
    </row>
    <row r="1472" spans="1:31" x14ac:dyDescent="0.2">
      <c r="A1472" s="36" t="s">
        <v>70</v>
      </c>
      <c r="B1472" s="36" t="s">
        <v>337</v>
      </c>
      <c r="C1472" s="8" t="s">
        <v>338</v>
      </c>
      <c r="D1472" s="38" t="s">
        <v>42</v>
      </c>
      <c r="E1472" s="8">
        <v>2017</v>
      </c>
      <c r="F1472" s="9">
        <v>1210313</v>
      </c>
      <c r="G1472" s="10">
        <v>-1.1815951371057001</v>
      </c>
      <c r="H1472" s="8">
        <v>244</v>
      </c>
      <c r="I1472" s="8">
        <v>42</v>
      </c>
      <c r="J1472" s="8">
        <v>286</v>
      </c>
      <c r="K1472" s="10">
        <v>13.0434782608696</v>
      </c>
      <c r="L1472" s="11">
        <v>4231.8636363636397</v>
      </c>
      <c r="M1472" s="10">
        <v>-12.583718775132001</v>
      </c>
      <c r="N1472" s="8">
        <v>32</v>
      </c>
      <c r="O1472" s="10">
        <v>28</v>
      </c>
      <c r="P1472" s="8" t="s">
        <v>10</v>
      </c>
      <c r="Q1472" s="8" t="s">
        <v>10</v>
      </c>
      <c r="R1472" s="8" t="s">
        <v>10</v>
      </c>
      <c r="S1472" s="8" t="s">
        <v>10</v>
      </c>
      <c r="T1472" s="8">
        <v>589</v>
      </c>
      <c r="U1472" s="10">
        <v>12.6195028680688</v>
      </c>
      <c r="V1472" s="8">
        <v>163</v>
      </c>
      <c r="W1472" s="10">
        <v>5.8441558441558499</v>
      </c>
      <c r="X1472" s="8">
        <v>108</v>
      </c>
      <c r="Y1472" s="10">
        <v>-7.6923076923076898</v>
      </c>
      <c r="Z1472" s="8">
        <v>185</v>
      </c>
      <c r="AA1472" s="10">
        <v>42.307692307692299</v>
      </c>
      <c r="AB1472" s="8">
        <v>133</v>
      </c>
      <c r="AC1472" s="10">
        <v>9.0163934426229506</v>
      </c>
      <c r="AD1472" s="8">
        <v>0</v>
      </c>
      <c r="AE1472" s="10" t="s">
        <v>10</v>
      </c>
    </row>
    <row r="1473" spans="1:31" x14ac:dyDescent="0.2">
      <c r="A1473" s="36" t="s">
        <v>70</v>
      </c>
      <c r="B1473" s="36" t="s">
        <v>337</v>
      </c>
      <c r="C1473" s="8" t="s">
        <v>338</v>
      </c>
      <c r="D1473" s="38" t="s">
        <v>42</v>
      </c>
      <c r="E1473" s="8">
        <v>2018</v>
      </c>
      <c r="F1473" s="9">
        <v>1253501</v>
      </c>
      <c r="G1473" s="10">
        <v>3.5683331501851199</v>
      </c>
      <c r="H1473" s="8">
        <v>276</v>
      </c>
      <c r="I1473" s="8">
        <v>62</v>
      </c>
      <c r="J1473" s="8">
        <v>338</v>
      </c>
      <c r="K1473" s="10">
        <v>18.181818181818201</v>
      </c>
      <c r="L1473" s="11">
        <v>3708.5828402366901</v>
      </c>
      <c r="M1473" s="10">
        <v>-12.365256565228</v>
      </c>
      <c r="N1473" s="8">
        <v>30</v>
      </c>
      <c r="O1473" s="10">
        <v>-6.25</v>
      </c>
      <c r="P1473" s="8" t="s">
        <v>10</v>
      </c>
      <c r="Q1473" s="8" t="s">
        <v>10</v>
      </c>
      <c r="R1473" s="8" t="s">
        <v>10</v>
      </c>
      <c r="S1473" s="8" t="s">
        <v>10</v>
      </c>
      <c r="T1473" s="8">
        <v>623</v>
      </c>
      <c r="U1473" s="10">
        <v>5.7724957555178404</v>
      </c>
      <c r="V1473" s="8">
        <v>133</v>
      </c>
      <c r="W1473" s="10">
        <v>-18.404907975460102</v>
      </c>
      <c r="X1473" s="8">
        <v>165</v>
      </c>
      <c r="Y1473" s="10">
        <v>52.7777777777778</v>
      </c>
      <c r="Z1473" s="8">
        <v>190</v>
      </c>
      <c r="AA1473" s="10">
        <v>2.7027027027027</v>
      </c>
      <c r="AB1473" s="8">
        <v>135</v>
      </c>
      <c r="AC1473" s="10">
        <v>1.5037593984962501</v>
      </c>
      <c r="AD1473" s="8">
        <v>0</v>
      </c>
      <c r="AE1473" s="10" t="s">
        <v>10</v>
      </c>
    </row>
    <row r="1474" spans="1:31" x14ac:dyDescent="0.2">
      <c r="A1474" s="36" t="s">
        <v>70</v>
      </c>
      <c r="B1474" s="36" t="s">
        <v>337</v>
      </c>
      <c r="C1474" s="8" t="s">
        <v>338</v>
      </c>
      <c r="D1474" s="38" t="s">
        <v>42</v>
      </c>
      <c r="E1474" s="8">
        <v>2019</v>
      </c>
      <c r="F1474" s="9">
        <v>1268835</v>
      </c>
      <c r="G1474" s="10">
        <v>1.22329379872852</v>
      </c>
      <c r="H1474" s="8">
        <v>306</v>
      </c>
      <c r="I1474" s="8">
        <v>28</v>
      </c>
      <c r="J1474" s="8">
        <v>334</v>
      </c>
      <c r="K1474" s="10">
        <v>-1.1834319526627199</v>
      </c>
      <c r="L1474" s="11">
        <v>3798.9071856287401</v>
      </c>
      <c r="M1474" s="10">
        <v>2.4355488142821402</v>
      </c>
      <c r="N1474" s="8">
        <v>41</v>
      </c>
      <c r="O1474" s="10">
        <v>36.6666666666667</v>
      </c>
      <c r="P1474" s="8" t="s">
        <v>10</v>
      </c>
      <c r="Q1474" s="8" t="s">
        <v>10</v>
      </c>
      <c r="R1474" s="8" t="s">
        <v>10</v>
      </c>
      <c r="S1474" s="8" t="s">
        <v>10</v>
      </c>
      <c r="T1474" s="8">
        <v>546</v>
      </c>
      <c r="U1474" s="10">
        <v>-12.3595505617978</v>
      </c>
      <c r="V1474" s="8">
        <v>133</v>
      </c>
      <c r="W1474" s="10">
        <v>0</v>
      </c>
      <c r="X1474" s="8">
        <v>166</v>
      </c>
      <c r="Y1474" s="10">
        <v>0.60606060606060996</v>
      </c>
      <c r="Z1474" s="8">
        <v>133</v>
      </c>
      <c r="AA1474" s="10">
        <v>-30</v>
      </c>
      <c r="AB1474" s="8">
        <v>114</v>
      </c>
      <c r="AC1474" s="10">
        <v>-15.5555555555556</v>
      </c>
      <c r="AD1474" s="8">
        <v>0</v>
      </c>
      <c r="AE1474" s="10" t="s">
        <v>10</v>
      </c>
    </row>
    <row r="1475" spans="1:31" x14ac:dyDescent="0.2">
      <c r="A1475" s="36" t="s">
        <v>70</v>
      </c>
      <c r="B1475" s="36" t="s">
        <v>337</v>
      </c>
      <c r="C1475" s="8" t="s">
        <v>338</v>
      </c>
      <c r="D1475" s="38" t="s">
        <v>42</v>
      </c>
      <c r="E1475" s="8">
        <v>2020</v>
      </c>
      <c r="F1475" s="9">
        <v>1295607</v>
      </c>
      <c r="G1475" s="10">
        <v>2.10996701698802</v>
      </c>
      <c r="H1475" s="8">
        <v>308</v>
      </c>
      <c r="I1475" s="8">
        <v>41</v>
      </c>
      <c r="J1475" s="8">
        <v>349</v>
      </c>
      <c r="K1475" s="10">
        <v>4.4910179640718502</v>
      </c>
      <c r="L1475" s="11">
        <v>3712.3409742120298</v>
      </c>
      <c r="M1475" s="10">
        <v>-2.2787135138280799</v>
      </c>
      <c r="N1475" s="8">
        <v>64</v>
      </c>
      <c r="O1475" s="10">
        <v>56.097560975609802</v>
      </c>
      <c r="P1475" s="8" t="s">
        <v>10</v>
      </c>
      <c r="Q1475" s="8" t="s">
        <v>10</v>
      </c>
      <c r="R1475" s="8" t="s">
        <v>10</v>
      </c>
      <c r="S1475" s="8" t="s">
        <v>10</v>
      </c>
      <c r="T1475" s="8">
        <v>623</v>
      </c>
      <c r="U1475" s="10">
        <v>14.1025641025641</v>
      </c>
      <c r="V1475" s="8">
        <v>124</v>
      </c>
      <c r="W1475" s="10">
        <v>-6.7669172932330897</v>
      </c>
      <c r="X1475" s="8">
        <v>151</v>
      </c>
      <c r="Y1475" s="10">
        <v>-9.0361445783132606</v>
      </c>
      <c r="Z1475" s="8">
        <v>225</v>
      </c>
      <c r="AA1475" s="10">
        <v>69.172932330827095</v>
      </c>
      <c r="AB1475" s="8">
        <v>123</v>
      </c>
      <c r="AC1475" s="10">
        <v>7.8947368421052699</v>
      </c>
      <c r="AD1475" s="8">
        <v>0</v>
      </c>
      <c r="AE1475" s="10" t="s">
        <v>10</v>
      </c>
    </row>
    <row r="1476" spans="1:31" x14ac:dyDescent="0.2">
      <c r="A1476" s="17" t="s">
        <v>82</v>
      </c>
      <c r="B1476" s="17" t="s">
        <v>335</v>
      </c>
      <c r="C1476" s="4" t="s">
        <v>336</v>
      </c>
      <c r="D1476" s="37" t="s">
        <v>43</v>
      </c>
      <c r="E1476" s="4">
        <v>2015</v>
      </c>
      <c r="F1476" s="5">
        <v>5681370</v>
      </c>
      <c r="G1476" s="6" t="s">
        <v>10</v>
      </c>
      <c r="H1476" s="4">
        <v>1104</v>
      </c>
      <c r="I1476" s="4">
        <v>183</v>
      </c>
      <c r="J1476" s="4">
        <v>1287</v>
      </c>
      <c r="K1476" s="6" t="s">
        <v>10</v>
      </c>
      <c r="L1476" s="7">
        <v>4414.4289044288998</v>
      </c>
      <c r="M1476" s="6" t="s">
        <v>10</v>
      </c>
      <c r="N1476" s="4">
        <v>260</v>
      </c>
      <c r="O1476" s="6" t="s">
        <v>10</v>
      </c>
      <c r="P1476" s="4" t="s">
        <v>10</v>
      </c>
      <c r="Q1476" s="4" t="s">
        <v>10</v>
      </c>
      <c r="R1476" s="4" t="s">
        <v>10</v>
      </c>
      <c r="S1476" s="4" t="s">
        <v>10</v>
      </c>
      <c r="T1476" s="4">
        <v>2276</v>
      </c>
      <c r="U1476" s="6" t="s">
        <v>10</v>
      </c>
      <c r="V1476" s="4">
        <v>378</v>
      </c>
      <c r="W1476" s="6" t="s">
        <v>10</v>
      </c>
      <c r="X1476" s="4">
        <v>520</v>
      </c>
      <c r="Y1476" s="6" t="s">
        <v>10</v>
      </c>
      <c r="Z1476" s="4">
        <v>144</v>
      </c>
      <c r="AA1476" s="6" t="s">
        <v>10</v>
      </c>
      <c r="AB1476" s="4">
        <v>1234</v>
      </c>
      <c r="AC1476" s="6" t="s">
        <v>10</v>
      </c>
      <c r="AD1476" s="4">
        <v>0</v>
      </c>
      <c r="AE1476" s="6" t="s">
        <v>10</v>
      </c>
    </row>
    <row r="1477" spans="1:31" x14ac:dyDescent="0.2">
      <c r="A1477" s="36" t="s">
        <v>82</v>
      </c>
      <c r="B1477" s="36" t="s">
        <v>335</v>
      </c>
      <c r="C1477" s="8" t="s">
        <v>336</v>
      </c>
      <c r="D1477" s="38" t="s">
        <v>43</v>
      </c>
      <c r="E1477" s="8">
        <v>2016</v>
      </c>
      <c r="F1477" s="9">
        <v>5794442</v>
      </c>
      <c r="G1477" s="10">
        <v>1.99022418888402</v>
      </c>
      <c r="H1477" s="8">
        <v>1039</v>
      </c>
      <c r="I1477" s="8">
        <v>183</v>
      </c>
      <c r="J1477" s="8">
        <v>1222</v>
      </c>
      <c r="K1477" s="10">
        <v>-5.0505050505050502</v>
      </c>
      <c r="L1477" s="11">
        <v>4741.7692307692296</v>
      </c>
      <c r="M1477" s="10">
        <v>7.4152361138246601</v>
      </c>
      <c r="N1477" s="8">
        <v>255</v>
      </c>
      <c r="O1477" s="10">
        <v>-1.92307692307693</v>
      </c>
      <c r="P1477" s="8" t="s">
        <v>10</v>
      </c>
      <c r="Q1477" s="8" t="s">
        <v>10</v>
      </c>
      <c r="R1477" s="8" t="s">
        <v>10</v>
      </c>
      <c r="S1477" s="8" t="s">
        <v>10</v>
      </c>
      <c r="T1477" s="8">
        <v>2519</v>
      </c>
      <c r="U1477" s="10">
        <v>10.676625659051</v>
      </c>
      <c r="V1477" s="8">
        <v>367</v>
      </c>
      <c r="W1477" s="10">
        <v>-2.9100529100529098</v>
      </c>
      <c r="X1477" s="8">
        <v>512</v>
      </c>
      <c r="Y1477" s="10">
        <v>-1.5384615384615301</v>
      </c>
      <c r="Z1477" s="8">
        <v>233</v>
      </c>
      <c r="AA1477" s="10">
        <v>61.8055555555556</v>
      </c>
      <c r="AB1477" s="8">
        <v>1407</v>
      </c>
      <c r="AC1477" s="10">
        <v>14.0194489465154</v>
      </c>
      <c r="AD1477" s="8">
        <v>0</v>
      </c>
      <c r="AE1477" s="10" t="s">
        <v>10</v>
      </c>
    </row>
    <row r="1478" spans="1:31" x14ac:dyDescent="0.2">
      <c r="A1478" s="36" t="s">
        <v>82</v>
      </c>
      <c r="B1478" s="36" t="s">
        <v>335</v>
      </c>
      <c r="C1478" s="8" t="s">
        <v>336</v>
      </c>
      <c r="D1478" s="38" t="s">
        <v>43</v>
      </c>
      <c r="E1478" s="8">
        <v>2017</v>
      </c>
      <c r="F1478" s="9">
        <v>5601571</v>
      </c>
      <c r="G1478" s="10">
        <v>-3.3285517397533702</v>
      </c>
      <c r="H1478" s="8">
        <v>934</v>
      </c>
      <c r="I1478" s="8">
        <v>384</v>
      </c>
      <c r="J1478" s="8">
        <v>1318</v>
      </c>
      <c r="K1478" s="10">
        <v>7.8559738134206203</v>
      </c>
      <c r="L1478" s="11">
        <v>4250.0538694992401</v>
      </c>
      <c r="M1478" s="10">
        <v>-10.3698711881477</v>
      </c>
      <c r="N1478" s="8">
        <v>379</v>
      </c>
      <c r="O1478" s="10">
        <v>48.627450980392197</v>
      </c>
      <c r="P1478" s="8" t="s">
        <v>10</v>
      </c>
      <c r="Q1478" s="8" t="s">
        <v>10</v>
      </c>
      <c r="R1478" s="8" t="s">
        <v>10</v>
      </c>
      <c r="S1478" s="8" t="s">
        <v>10</v>
      </c>
      <c r="T1478" s="8">
        <v>2753</v>
      </c>
      <c r="U1478" s="10">
        <v>9.2894005557760906</v>
      </c>
      <c r="V1478" s="8">
        <v>372</v>
      </c>
      <c r="W1478" s="10">
        <v>1.3623978201635001</v>
      </c>
      <c r="X1478" s="8">
        <v>310</v>
      </c>
      <c r="Y1478" s="10">
        <v>-39.453125</v>
      </c>
      <c r="Z1478" s="8">
        <v>514</v>
      </c>
      <c r="AA1478" s="10">
        <v>120.600858369099</v>
      </c>
      <c r="AB1478" s="8">
        <v>1557</v>
      </c>
      <c r="AC1478" s="10">
        <v>10.6609808102345</v>
      </c>
      <c r="AD1478" s="8">
        <v>0</v>
      </c>
      <c r="AE1478" s="10" t="s">
        <v>10</v>
      </c>
    </row>
    <row r="1479" spans="1:31" x14ac:dyDescent="0.2">
      <c r="A1479" s="36" t="s">
        <v>82</v>
      </c>
      <c r="B1479" s="36" t="s">
        <v>335</v>
      </c>
      <c r="C1479" s="8" t="s">
        <v>336</v>
      </c>
      <c r="D1479" s="38" t="s">
        <v>43</v>
      </c>
      <c r="E1479" s="8">
        <v>2018</v>
      </c>
      <c r="F1479" s="9">
        <v>5572933</v>
      </c>
      <c r="G1479" s="10">
        <v>-0.51124943341787099</v>
      </c>
      <c r="H1479" s="8">
        <v>956</v>
      </c>
      <c r="I1479" s="8">
        <v>384</v>
      </c>
      <c r="J1479" s="8">
        <v>1340</v>
      </c>
      <c r="K1479" s="10">
        <v>1.6691957511380899</v>
      </c>
      <c r="L1479" s="11">
        <v>4158.9052238805998</v>
      </c>
      <c r="M1479" s="10">
        <v>-2.14464683077966</v>
      </c>
      <c r="N1479" s="8">
        <v>421</v>
      </c>
      <c r="O1479" s="10">
        <v>11.0817941952507</v>
      </c>
      <c r="P1479" s="8" t="s">
        <v>10</v>
      </c>
      <c r="Q1479" s="8" t="s">
        <v>10</v>
      </c>
      <c r="R1479" s="8" t="s">
        <v>10</v>
      </c>
      <c r="S1479" s="8" t="s">
        <v>10</v>
      </c>
      <c r="T1479" s="8">
        <v>2926</v>
      </c>
      <c r="U1479" s="10">
        <v>6.2840537595350501</v>
      </c>
      <c r="V1479" s="8">
        <v>384</v>
      </c>
      <c r="W1479" s="10">
        <v>3.2258064516128999</v>
      </c>
      <c r="X1479" s="8">
        <v>385</v>
      </c>
      <c r="Y1479" s="10">
        <v>24.193548387096801</v>
      </c>
      <c r="Z1479" s="8">
        <v>479</v>
      </c>
      <c r="AA1479" s="10">
        <v>-6.8093385214007798</v>
      </c>
      <c r="AB1479" s="8">
        <v>1562</v>
      </c>
      <c r="AC1479" s="10">
        <v>0.321130378933843</v>
      </c>
      <c r="AD1479" s="8">
        <v>116</v>
      </c>
      <c r="AE1479" s="10" t="s">
        <v>67</v>
      </c>
    </row>
    <row r="1480" spans="1:31" x14ac:dyDescent="0.2">
      <c r="A1480" s="36" t="s">
        <v>82</v>
      </c>
      <c r="B1480" s="36" t="s">
        <v>335</v>
      </c>
      <c r="C1480" s="8" t="s">
        <v>336</v>
      </c>
      <c r="D1480" s="38" t="s">
        <v>43</v>
      </c>
      <c r="E1480" s="8">
        <v>2019</v>
      </c>
      <c r="F1480" s="9">
        <v>5567279</v>
      </c>
      <c r="G1480" s="10">
        <v>-0.10145465592355001</v>
      </c>
      <c r="H1480" s="8">
        <v>957</v>
      </c>
      <c r="I1480" s="8">
        <v>567</v>
      </c>
      <c r="J1480" s="8">
        <v>1524</v>
      </c>
      <c r="K1480" s="10">
        <v>13.731343283582101</v>
      </c>
      <c r="L1480" s="11">
        <v>3653.07020997375</v>
      </c>
      <c r="M1480" s="10">
        <v>-12.162696351008901</v>
      </c>
      <c r="N1480" s="8">
        <v>590</v>
      </c>
      <c r="O1480" s="10">
        <v>40.142517814726801</v>
      </c>
      <c r="P1480" s="8" t="s">
        <v>10</v>
      </c>
      <c r="Q1480" s="8" t="s">
        <v>10</v>
      </c>
      <c r="R1480" s="8" t="s">
        <v>10</v>
      </c>
      <c r="S1480" s="8" t="s">
        <v>10</v>
      </c>
      <c r="T1480" s="8">
        <v>3148</v>
      </c>
      <c r="U1480" s="10">
        <v>7.5871496924128499</v>
      </c>
      <c r="V1480" s="8">
        <v>854</v>
      </c>
      <c r="W1480" s="10">
        <v>122.395833333333</v>
      </c>
      <c r="X1480" s="8">
        <v>344</v>
      </c>
      <c r="Y1480" s="10">
        <v>-10.6493506493507</v>
      </c>
      <c r="Z1480" s="8">
        <v>472</v>
      </c>
      <c r="AA1480" s="10">
        <v>-1.46137787056367</v>
      </c>
      <c r="AB1480" s="8">
        <v>1382</v>
      </c>
      <c r="AC1480" s="10">
        <v>-11.5236875800256</v>
      </c>
      <c r="AD1480" s="8">
        <v>96</v>
      </c>
      <c r="AE1480" s="10">
        <v>-17.241379310344801</v>
      </c>
    </row>
    <row r="1481" spans="1:31" x14ac:dyDescent="0.2">
      <c r="A1481" s="36" t="s">
        <v>82</v>
      </c>
      <c r="B1481" s="36" t="s">
        <v>335</v>
      </c>
      <c r="C1481" s="8" t="s">
        <v>336</v>
      </c>
      <c r="D1481" s="38" t="s">
        <v>43</v>
      </c>
      <c r="E1481" s="8">
        <v>2020</v>
      </c>
      <c r="F1481" s="9">
        <v>5828695</v>
      </c>
      <c r="G1481" s="10">
        <v>4.6955792946608197</v>
      </c>
      <c r="H1481" s="8">
        <v>1019</v>
      </c>
      <c r="I1481" s="8">
        <v>567</v>
      </c>
      <c r="J1481" s="8">
        <v>1586</v>
      </c>
      <c r="K1481" s="10">
        <v>4.0682414698162797</v>
      </c>
      <c r="L1481" s="11">
        <v>3675.0914249684702</v>
      </c>
      <c r="M1481" s="10">
        <v>0.60281389978758004</v>
      </c>
      <c r="N1481" s="8">
        <v>553</v>
      </c>
      <c r="O1481" s="10">
        <v>-6.2711864406779698</v>
      </c>
      <c r="P1481" s="8" t="s">
        <v>10</v>
      </c>
      <c r="Q1481" s="8" t="s">
        <v>10</v>
      </c>
      <c r="R1481" s="8" t="s">
        <v>10</v>
      </c>
      <c r="S1481" s="8" t="s">
        <v>10</v>
      </c>
      <c r="T1481" s="8">
        <v>2982</v>
      </c>
      <c r="U1481" s="10">
        <v>-5.2731893265565501</v>
      </c>
      <c r="V1481" s="8">
        <v>693</v>
      </c>
      <c r="W1481" s="10">
        <v>-18.8524590163934</v>
      </c>
      <c r="X1481" s="8">
        <v>461</v>
      </c>
      <c r="Y1481" s="10">
        <v>34.011627906976699</v>
      </c>
      <c r="Z1481" s="8">
        <v>457</v>
      </c>
      <c r="AA1481" s="10">
        <v>-3.1779661016949201</v>
      </c>
      <c r="AB1481" s="8">
        <v>1255</v>
      </c>
      <c r="AC1481" s="10">
        <v>-9.1895803183791607</v>
      </c>
      <c r="AD1481" s="8">
        <v>116</v>
      </c>
      <c r="AE1481" s="10">
        <v>20.8333333333333</v>
      </c>
    </row>
    <row r="1482" spans="1:31" x14ac:dyDescent="0.2">
      <c r="A1482" s="17" t="s">
        <v>64</v>
      </c>
      <c r="B1482" s="17" t="s">
        <v>333</v>
      </c>
      <c r="C1482" s="4" t="s">
        <v>334</v>
      </c>
      <c r="D1482" s="37" t="s">
        <v>43</v>
      </c>
      <c r="E1482" s="4">
        <v>2015</v>
      </c>
      <c r="F1482" s="5">
        <v>4611587</v>
      </c>
      <c r="G1482" s="6" t="s">
        <v>10</v>
      </c>
      <c r="H1482" s="4">
        <v>1071</v>
      </c>
      <c r="I1482" s="4">
        <v>271</v>
      </c>
      <c r="J1482" s="4">
        <v>1342</v>
      </c>
      <c r="K1482" s="6" t="s">
        <v>10</v>
      </c>
      <c r="L1482" s="7">
        <v>3436.3539493293601</v>
      </c>
      <c r="M1482" s="6" t="s">
        <v>10</v>
      </c>
      <c r="N1482" s="4">
        <v>456</v>
      </c>
      <c r="O1482" s="6" t="s">
        <v>10</v>
      </c>
      <c r="P1482" s="4" t="s">
        <v>10</v>
      </c>
      <c r="Q1482" s="4" t="s">
        <v>10</v>
      </c>
      <c r="R1482" s="4" t="s">
        <v>10</v>
      </c>
      <c r="S1482" s="4" t="s">
        <v>10</v>
      </c>
      <c r="T1482" s="4">
        <v>2386</v>
      </c>
      <c r="U1482" s="6" t="s">
        <v>10</v>
      </c>
      <c r="V1482" s="4">
        <v>887</v>
      </c>
      <c r="W1482" s="6" t="s">
        <v>10</v>
      </c>
      <c r="X1482" s="4">
        <v>492</v>
      </c>
      <c r="Y1482" s="6" t="s">
        <v>10</v>
      </c>
      <c r="Z1482" s="4">
        <v>192</v>
      </c>
      <c r="AA1482" s="6" t="s">
        <v>10</v>
      </c>
      <c r="AB1482" s="4">
        <v>815</v>
      </c>
      <c r="AC1482" s="6" t="s">
        <v>10</v>
      </c>
      <c r="AD1482" s="4">
        <v>0</v>
      </c>
      <c r="AE1482" s="6" t="s">
        <v>10</v>
      </c>
    </row>
    <row r="1483" spans="1:31" x14ac:dyDescent="0.2">
      <c r="A1483" s="36" t="s">
        <v>64</v>
      </c>
      <c r="B1483" s="36" t="s">
        <v>333</v>
      </c>
      <c r="C1483" s="8" t="s">
        <v>334</v>
      </c>
      <c r="D1483" s="38" t="s">
        <v>43</v>
      </c>
      <c r="E1483" s="8">
        <v>2016</v>
      </c>
      <c r="F1483" s="9">
        <v>4963571</v>
      </c>
      <c r="G1483" s="10">
        <v>7.6326002306797998</v>
      </c>
      <c r="H1483" s="8">
        <v>770</v>
      </c>
      <c r="I1483" s="8">
        <v>271</v>
      </c>
      <c r="J1483" s="8">
        <v>1041</v>
      </c>
      <c r="K1483" s="10">
        <v>-22.429210134128201</v>
      </c>
      <c r="L1483" s="11">
        <v>4768.0797310278604</v>
      </c>
      <c r="M1483" s="10">
        <v>38.754034111020502</v>
      </c>
      <c r="N1483" s="8">
        <v>394</v>
      </c>
      <c r="O1483" s="10">
        <v>-13.596491228070199</v>
      </c>
      <c r="P1483" s="8" t="s">
        <v>10</v>
      </c>
      <c r="Q1483" s="8" t="s">
        <v>10</v>
      </c>
      <c r="R1483" s="8" t="s">
        <v>10</v>
      </c>
      <c r="S1483" s="8" t="s">
        <v>10</v>
      </c>
      <c r="T1483" s="8">
        <v>2265</v>
      </c>
      <c r="U1483" s="10">
        <v>-5.07124895222129</v>
      </c>
      <c r="V1483" s="8">
        <v>720</v>
      </c>
      <c r="W1483" s="10">
        <v>-18.8275084554679</v>
      </c>
      <c r="X1483" s="8">
        <v>281</v>
      </c>
      <c r="Y1483" s="10">
        <v>-42.886178861788601</v>
      </c>
      <c r="Z1483" s="8">
        <v>275</v>
      </c>
      <c r="AA1483" s="10">
        <v>43.2291666666667</v>
      </c>
      <c r="AB1483" s="8">
        <v>981</v>
      </c>
      <c r="AC1483" s="10">
        <v>20.368098159509199</v>
      </c>
      <c r="AD1483" s="8">
        <v>8</v>
      </c>
      <c r="AE1483" s="10" t="s">
        <v>67</v>
      </c>
    </row>
    <row r="1484" spans="1:31" x14ac:dyDescent="0.2">
      <c r="A1484" s="36" t="s">
        <v>64</v>
      </c>
      <c r="B1484" s="36" t="s">
        <v>333</v>
      </c>
      <c r="C1484" s="8" t="s">
        <v>334</v>
      </c>
      <c r="D1484" s="38" t="s">
        <v>43</v>
      </c>
      <c r="E1484" s="8">
        <v>2017</v>
      </c>
      <c r="F1484" s="9">
        <v>5126788</v>
      </c>
      <c r="G1484" s="10">
        <v>3.2882978806991998</v>
      </c>
      <c r="H1484" s="8">
        <v>752</v>
      </c>
      <c r="I1484" s="8">
        <v>412</v>
      </c>
      <c r="J1484" s="8">
        <v>1164</v>
      </c>
      <c r="K1484" s="10">
        <v>11.8155619596542</v>
      </c>
      <c r="L1484" s="11">
        <v>4404.4570446735397</v>
      </c>
      <c r="M1484" s="10">
        <v>-7.6261872046324104</v>
      </c>
      <c r="N1484" s="8">
        <v>435</v>
      </c>
      <c r="O1484" s="10">
        <v>10.4060913705584</v>
      </c>
      <c r="P1484" s="8" t="s">
        <v>10</v>
      </c>
      <c r="Q1484" s="8" t="s">
        <v>10</v>
      </c>
      <c r="R1484" s="8" t="s">
        <v>10</v>
      </c>
      <c r="S1484" s="8" t="s">
        <v>10</v>
      </c>
      <c r="T1484" s="8">
        <v>2355</v>
      </c>
      <c r="U1484" s="10">
        <v>3.9735099337748299</v>
      </c>
      <c r="V1484" s="8">
        <v>740</v>
      </c>
      <c r="W1484" s="10">
        <v>2.7777777777777701</v>
      </c>
      <c r="X1484" s="8">
        <v>252</v>
      </c>
      <c r="Y1484" s="10">
        <v>-10.3202846975089</v>
      </c>
      <c r="Z1484" s="8">
        <v>286</v>
      </c>
      <c r="AA1484" s="10">
        <v>4</v>
      </c>
      <c r="AB1484" s="8">
        <v>1077</v>
      </c>
      <c r="AC1484" s="10">
        <v>9.7859327217125305</v>
      </c>
      <c r="AD1484" s="8">
        <v>0</v>
      </c>
      <c r="AE1484" s="10">
        <v>-100</v>
      </c>
    </row>
    <row r="1485" spans="1:31" x14ac:dyDescent="0.2">
      <c r="A1485" s="36" t="s">
        <v>64</v>
      </c>
      <c r="B1485" s="36" t="s">
        <v>333</v>
      </c>
      <c r="C1485" s="8" t="s">
        <v>334</v>
      </c>
      <c r="D1485" s="38" t="s">
        <v>43</v>
      </c>
      <c r="E1485" s="8">
        <v>2018</v>
      </c>
      <c r="F1485" s="9">
        <v>5614726</v>
      </c>
      <c r="G1485" s="10">
        <v>9.5174210441313392</v>
      </c>
      <c r="H1485" s="8">
        <v>799</v>
      </c>
      <c r="I1485" s="8">
        <v>412</v>
      </c>
      <c r="J1485" s="8">
        <v>1211</v>
      </c>
      <c r="K1485" s="10">
        <v>4.0378006872852303</v>
      </c>
      <c r="L1485" s="11">
        <v>4636.43765483072</v>
      </c>
      <c r="M1485" s="10">
        <v>5.2669513586860903</v>
      </c>
      <c r="N1485" s="8">
        <v>470</v>
      </c>
      <c r="O1485" s="10">
        <v>8.0459770114942604</v>
      </c>
      <c r="P1485" s="8" t="s">
        <v>10</v>
      </c>
      <c r="Q1485" s="8" t="s">
        <v>10</v>
      </c>
      <c r="R1485" s="8" t="s">
        <v>10</v>
      </c>
      <c r="S1485" s="8" t="s">
        <v>10</v>
      </c>
      <c r="T1485" s="8">
        <v>2236</v>
      </c>
      <c r="U1485" s="10">
        <v>-5.0530785562632703</v>
      </c>
      <c r="V1485" s="8">
        <v>727</v>
      </c>
      <c r="W1485" s="10">
        <v>-1.7567567567567599</v>
      </c>
      <c r="X1485" s="8">
        <v>155</v>
      </c>
      <c r="Y1485" s="10">
        <v>-38.492063492063501</v>
      </c>
      <c r="Z1485" s="8">
        <v>363</v>
      </c>
      <c r="AA1485" s="10">
        <v>26.923076923076898</v>
      </c>
      <c r="AB1485" s="8">
        <v>983</v>
      </c>
      <c r="AC1485" s="10">
        <v>-8.7279480037140296</v>
      </c>
      <c r="AD1485" s="8">
        <v>8</v>
      </c>
      <c r="AE1485" s="10" t="s">
        <v>67</v>
      </c>
    </row>
    <row r="1486" spans="1:31" x14ac:dyDescent="0.2">
      <c r="A1486" s="36" t="s">
        <v>64</v>
      </c>
      <c r="B1486" s="36" t="s">
        <v>333</v>
      </c>
      <c r="C1486" s="8" t="s">
        <v>334</v>
      </c>
      <c r="D1486" s="38" t="s">
        <v>43</v>
      </c>
      <c r="E1486" s="8">
        <v>2019</v>
      </c>
      <c r="F1486" s="9">
        <v>5458209</v>
      </c>
      <c r="G1486" s="10">
        <v>-2.7876159940841201</v>
      </c>
      <c r="H1486" s="8">
        <v>1025</v>
      </c>
      <c r="I1486" s="8">
        <v>692</v>
      </c>
      <c r="J1486" s="8">
        <v>1717</v>
      </c>
      <c r="K1486" s="10">
        <v>41.783649876135399</v>
      </c>
      <c r="L1486" s="11">
        <v>3178.92195690157</v>
      </c>
      <c r="M1486" s="10">
        <v>-31.436111222385499</v>
      </c>
      <c r="N1486" s="8">
        <v>865</v>
      </c>
      <c r="O1486" s="10">
        <v>84.042553191489404</v>
      </c>
      <c r="P1486" s="8" t="s">
        <v>10</v>
      </c>
      <c r="Q1486" s="8" t="s">
        <v>10</v>
      </c>
      <c r="R1486" s="8" t="s">
        <v>10</v>
      </c>
      <c r="S1486" s="8" t="s">
        <v>10</v>
      </c>
      <c r="T1486" s="8">
        <v>2431</v>
      </c>
      <c r="U1486" s="10">
        <v>8.7209302325581302</v>
      </c>
      <c r="V1486" s="8">
        <v>1096</v>
      </c>
      <c r="W1486" s="10">
        <v>50.756533700137602</v>
      </c>
      <c r="X1486" s="8">
        <v>171</v>
      </c>
      <c r="Y1486" s="10">
        <v>10.322580645161301</v>
      </c>
      <c r="Z1486" s="8">
        <v>337</v>
      </c>
      <c r="AA1486" s="10">
        <v>-7.1625344352617004</v>
      </c>
      <c r="AB1486" s="8">
        <v>827</v>
      </c>
      <c r="AC1486" s="10">
        <v>-15.869786368260399</v>
      </c>
      <c r="AD1486" s="8">
        <v>0</v>
      </c>
      <c r="AE1486" s="10">
        <v>-100</v>
      </c>
    </row>
    <row r="1487" spans="1:31" x14ac:dyDescent="0.2">
      <c r="A1487" s="36" t="s">
        <v>64</v>
      </c>
      <c r="B1487" s="36" t="s">
        <v>333</v>
      </c>
      <c r="C1487" s="8" t="s">
        <v>334</v>
      </c>
      <c r="D1487" s="38" t="s">
        <v>43</v>
      </c>
      <c r="E1487" s="8">
        <v>2020</v>
      </c>
      <c r="F1487" s="9">
        <v>7324505</v>
      </c>
      <c r="G1487" s="10">
        <v>34.192461300034502</v>
      </c>
      <c r="H1487" s="8">
        <v>1055</v>
      </c>
      <c r="I1487" s="8">
        <v>692</v>
      </c>
      <c r="J1487" s="8">
        <v>1747</v>
      </c>
      <c r="K1487" s="10">
        <v>1.74723354688411</v>
      </c>
      <c r="L1487" s="11">
        <v>4192.6187750429299</v>
      </c>
      <c r="M1487" s="10">
        <v>31.8880687190379</v>
      </c>
      <c r="N1487" s="8">
        <v>981</v>
      </c>
      <c r="O1487" s="10">
        <v>13.410404624277501</v>
      </c>
      <c r="P1487" s="8" t="s">
        <v>10</v>
      </c>
      <c r="Q1487" s="8" t="s">
        <v>10</v>
      </c>
      <c r="R1487" s="8" t="s">
        <v>10</v>
      </c>
      <c r="S1487" s="8" t="s">
        <v>10</v>
      </c>
      <c r="T1487" s="8">
        <v>2403</v>
      </c>
      <c r="U1487" s="10">
        <v>-1.1517893870835001</v>
      </c>
      <c r="V1487" s="8">
        <v>1025</v>
      </c>
      <c r="W1487" s="10">
        <v>-6.47810218978102</v>
      </c>
      <c r="X1487" s="8">
        <v>200</v>
      </c>
      <c r="Y1487" s="10">
        <v>16.9590643274854</v>
      </c>
      <c r="Z1487" s="8">
        <v>363</v>
      </c>
      <c r="AA1487" s="10">
        <v>7.71513353115727</v>
      </c>
      <c r="AB1487" s="8">
        <v>815</v>
      </c>
      <c r="AC1487" s="10">
        <v>-1.4510278113663899</v>
      </c>
      <c r="AD1487" s="8">
        <v>0</v>
      </c>
      <c r="AE1487" s="10" t="s">
        <v>10</v>
      </c>
    </row>
    <row r="1488" spans="1:31" x14ac:dyDescent="0.2">
      <c r="A1488" s="17" t="s">
        <v>82</v>
      </c>
      <c r="B1488" s="17" t="s">
        <v>331</v>
      </c>
      <c r="C1488" s="4" t="s">
        <v>332</v>
      </c>
      <c r="D1488" s="37" t="s">
        <v>44</v>
      </c>
      <c r="E1488" s="4">
        <v>2015</v>
      </c>
      <c r="F1488" s="5">
        <v>13369068</v>
      </c>
      <c r="G1488" s="6" t="s">
        <v>10</v>
      </c>
      <c r="H1488" s="4">
        <v>3593</v>
      </c>
      <c r="I1488" s="4">
        <v>3916</v>
      </c>
      <c r="J1488" s="4">
        <v>7509</v>
      </c>
      <c r="K1488" s="6" t="s">
        <v>10</v>
      </c>
      <c r="L1488" s="7">
        <v>1780.4059129045099</v>
      </c>
      <c r="M1488" s="6" t="s">
        <v>10</v>
      </c>
      <c r="N1488" s="4">
        <v>458</v>
      </c>
      <c r="O1488" s="6" t="s">
        <v>10</v>
      </c>
      <c r="P1488" s="4" t="s">
        <v>10</v>
      </c>
      <c r="Q1488" s="4" t="s">
        <v>10</v>
      </c>
      <c r="R1488" s="4" t="s">
        <v>10</v>
      </c>
      <c r="S1488" s="4" t="s">
        <v>10</v>
      </c>
      <c r="T1488" s="4">
        <v>5667</v>
      </c>
      <c r="U1488" s="6" t="s">
        <v>10</v>
      </c>
      <c r="V1488" s="4">
        <v>2244</v>
      </c>
      <c r="W1488" s="6" t="s">
        <v>10</v>
      </c>
      <c r="X1488" s="4">
        <v>1034</v>
      </c>
      <c r="Y1488" s="6" t="s">
        <v>10</v>
      </c>
      <c r="Z1488" s="4">
        <v>447</v>
      </c>
      <c r="AA1488" s="6" t="s">
        <v>10</v>
      </c>
      <c r="AB1488" s="4">
        <v>1942</v>
      </c>
      <c r="AC1488" s="6" t="s">
        <v>10</v>
      </c>
      <c r="AD1488" s="4">
        <v>0</v>
      </c>
      <c r="AE1488" s="6" t="s">
        <v>10</v>
      </c>
    </row>
    <row r="1489" spans="1:31" x14ac:dyDescent="0.2">
      <c r="A1489" s="36" t="s">
        <v>82</v>
      </c>
      <c r="B1489" s="36" t="s">
        <v>331</v>
      </c>
      <c r="C1489" s="8" t="s">
        <v>332</v>
      </c>
      <c r="D1489" s="38" t="s">
        <v>44</v>
      </c>
      <c r="E1489" s="8">
        <v>2016</v>
      </c>
      <c r="F1489" s="9">
        <v>13484302</v>
      </c>
      <c r="G1489" s="10">
        <v>0.86194490146958003</v>
      </c>
      <c r="H1489" s="8">
        <v>2477</v>
      </c>
      <c r="I1489" s="8">
        <v>3731</v>
      </c>
      <c r="J1489" s="8">
        <v>6208</v>
      </c>
      <c r="K1489" s="10">
        <v>-17.3258756159276</v>
      </c>
      <c r="L1489" s="11">
        <v>2172.08472938144</v>
      </c>
      <c r="M1489" s="10">
        <v>21.9994111251828</v>
      </c>
      <c r="N1489" s="8">
        <v>285</v>
      </c>
      <c r="O1489" s="10">
        <v>-37.772925764192102</v>
      </c>
      <c r="P1489" s="8" t="s">
        <v>10</v>
      </c>
      <c r="Q1489" s="8" t="s">
        <v>10</v>
      </c>
      <c r="R1489" s="8" t="s">
        <v>10</v>
      </c>
      <c r="S1489" s="8" t="s">
        <v>10</v>
      </c>
      <c r="T1489" s="8">
        <v>4992</v>
      </c>
      <c r="U1489" s="10">
        <v>-11.911064055055601</v>
      </c>
      <c r="V1489" s="8">
        <v>1602</v>
      </c>
      <c r="W1489" s="10">
        <v>-28.609625668449201</v>
      </c>
      <c r="X1489" s="8">
        <v>824</v>
      </c>
      <c r="Y1489" s="10">
        <v>-20.309477756286299</v>
      </c>
      <c r="Z1489" s="8">
        <v>500</v>
      </c>
      <c r="AA1489" s="10">
        <v>11.8568232662192</v>
      </c>
      <c r="AB1489" s="8">
        <v>2066</v>
      </c>
      <c r="AC1489" s="10">
        <v>6.3851699279093603</v>
      </c>
      <c r="AD1489" s="8">
        <v>0</v>
      </c>
      <c r="AE1489" s="10" t="s">
        <v>10</v>
      </c>
    </row>
    <row r="1490" spans="1:31" x14ac:dyDescent="0.2">
      <c r="A1490" s="36" t="s">
        <v>82</v>
      </c>
      <c r="B1490" s="36" t="s">
        <v>331</v>
      </c>
      <c r="C1490" s="8" t="s">
        <v>332</v>
      </c>
      <c r="D1490" s="38" t="s">
        <v>44</v>
      </c>
      <c r="E1490" s="8">
        <v>2017</v>
      </c>
      <c r="F1490" s="9">
        <v>13597125</v>
      </c>
      <c r="G1490" s="10">
        <v>0.83669885174626502</v>
      </c>
      <c r="H1490" s="8">
        <v>2137</v>
      </c>
      <c r="I1490" s="8">
        <v>4353</v>
      </c>
      <c r="J1490" s="8">
        <v>6490</v>
      </c>
      <c r="K1490" s="10">
        <v>4.5425257731958704</v>
      </c>
      <c r="L1490" s="11">
        <v>2095.08859784284</v>
      </c>
      <c r="M1490" s="10">
        <v>-3.5448033171585598</v>
      </c>
      <c r="N1490" s="8">
        <v>446</v>
      </c>
      <c r="O1490" s="10">
        <v>56.491228070175403</v>
      </c>
      <c r="P1490" s="8" t="s">
        <v>10</v>
      </c>
      <c r="Q1490" s="8" t="s">
        <v>10</v>
      </c>
      <c r="R1490" s="8" t="s">
        <v>10</v>
      </c>
      <c r="S1490" s="8" t="s">
        <v>10</v>
      </c>
      <c r="T1490" s="8">
        <v>5230</v>
      </c>
      <c r="U1490" s="10">
        <v>4.7676282051282204</v>
      </c>
      <c r="V1490" s="8">
        <v>1395</v>
      </c>
      <c r="W1490" s="10">
        <v>-12.9213483146067</v>
      </c>
      <c r="X1490" s="8">
        <v>711</v>
      </c>
      <c r="Y1490" s="10">
        <v>-13.713592233009701</v>
      </c>
      <c r="Z1490" s="8">
        <v>684</v>
      </c>
      <c r="AA1490" s="10">
        <v>36.799999999999997</v>
      </c>
      <c r="AB1490" s="8">
        <v>2440</v>
      </c>
      <c r="AC1490" s="10">
        <v>18.102613746369801</v>
      </c>
      <c r="AD1490" s="8">
        <v>0</v>
      </c>
      <c r="AE1490" s="10" t="s">
        <v>10</v>
      </c>
    </row>
    <row r="1491" spans="1:31" x14ac:dyDescent="0.2">
      <c r="A1491" s="36" t="s">
        <v>82</v>
      </c>
      <c r="B1491" s="36" t="s">
        <v>331</v>
      </c>
      <c r="C1491" s="8" t="s">
        <v>332</v>
      </c>
      <c r="D1491" s="38" t="s">
        <v>44</v>
      </c>
      <c r="E1491" s="8">
        <v>2018</v>
      </c>
      <c r="F1491" s="9">
        <v>14236132</v>
      </c>
      <c r="G1491" s="10">
        <v>4.69957435855006</v>
      </c>
      <c r="H1491" s="8">
        <v>2199</v>
      </c>
      <c r="I1491" s="8">
        <v>3884</v>
      </c>
      <c r="J1491" s="8">
        <v>6083</v>
      </c>
      <c r="K1491" s="10">
        <v>-6.2711864406779698</v>
      </c>
      <c r="L1491" s="11">
        <v>2340.3143185928002</v>
      </c>
      <c r="M1491" s="10">
        <v>11.704790002793001</v>
      </c>
      <c r="N1491" s="8">
        <v>505</v>
      </c>
      <c r="O1491" s="10">
        <v>13.2286995515695</v>
      </c>
      <c r="P1491" s="8" t="s">
        <v>10</v>
      </c>
      <c r="Q1491" s="8" t="s">
        <v>10</v>
      </c>
      <c r="R1491" s="8" t="s">
        <v>10</v>
      </c>
      <c r="S1491" s="8" t="s">
        <v>10</v>
      </c>
      <c r="T1491" s="8">
        <v>5113</v>
      </c>
      <c r="U1491" s="10">
        <v>-2.2370936902485701</v>
      </c>
      <c r="V1491" s="8">
        <v>1290</v>
      </c>
      <c r="W1491" s="10">
        <v>-7.5268817204301097</v>
      </c>
      <c r="X1491" s="8">
        <v>568</v>
      </c>
      <c r="Y1491" s="10">
        <v>-20.112517580872002</v>
      </c>
      <c r="Z1491" s="8">
        <v>662</v>
      </c>
      <c r="AA1491" s="10">
        <v>-3.2163742690058501</v>
      </c>
      <c r="AB1491" s="8">
        <v>2562</v>
      </c>
      <c r="AC1491" s="10">
        <v>5</v>
      </c>
      <c r="AD1491" s="8">
        <v>31</v>
      </c>
      <c r="AE1491" s="10" t="s">
        <v>67</v>
      </c>
    </row>
    <row r="1492" spans="1:31" x14ac:dyDescent="0.2">
      <c r="A1492" s="36" t="s">
        <v>82</v>
      </c>
      <c r="B1492" s="36" t="s">
        <v>331</v>
      </c>
      <c r="C1492" s="8" t="s">
        <v>332</v>
      </c>
      <c r="D1492" s="38" t="s">
        <v>44</v>
      </c>
      <c r="E1492" s="8">
        <v>2019</v>
      </c>
      <c r="F1492" s="9">
        <v>13540428</v>
      </c>
      <c r="G1492" s="10">
        <v>-4.8868892196279203</v>
      </c>
      <c r="H1492" s="8">
        <v>2213</v>
      </c>
      <c r="I1492" s="8">
        <v>3317</v>
      </c>
      <c r="J1492" s="8">
        <v>5530</v>
      </c>
      <c r="K1492" s="10">
        <v>-9.0909090909090899</v>
      </c>
      <c r="L1492" s="11">
        <v>2448.5403254972898</v>
      </c>
      <c r="M1492" s="10">
        <v>4.6244218584092804</v>
      </c>
      <c r="N1492" s="8">
        <v>622</v>
      </c>
      <c r="O1492" s="10">
        <v>23.1683168316832</v>
      </c>
      <c r="P1492" s="8" t="s">
        <v>10</v>
      </c>
      <c r="Q1492" s="8" t="s">
        <v>10</v>
      </c>
      <c r="R1492" s="8" t="s">
        <v>10</v>
      </c>
      <c r="S1492" s="8" t="s">
        <v>10</v>
      </c>
      <c r="T1492" s="8">
        <v>4938</v>
      </c>
      <c r="U1492" s="10">
        <v>-3.4226481517699998</v>
      </c>
      <c r="V1492" s="8">
        <v>1306</v>
      </c>
      <c r="W1492" s="10">
        <v>1.24031007751939</v>
      </c>
      <c r="X1492" s="8">
        <v>578</v>
      </c>
      <c r="Y1492" s="10">
        <v>1.7605633802817</v>
      </c>
      <c r="Z1492" s="8">
        <v>539</v>
      </c>
      <c r="AA1492" s="10">
        <v>-18.580060422960699</v>
      </c>
      <c r="AB1492" s="8">
        <v>2484</v>
      </c>
      <c r="AC1492" s="10">
        <v>-3.04449648711944</v>
      </c>
      <c r="AD1492" s="8">
        <v>31</v>
      </c>
      <c r="AE1492" s="10">
        <v>0</v>
      </c>
    </row>
    <row r="1493" spans="1:31" x14ac:dyDescent="0.2">
      <c r="A1493" s="36" t="s">
        <v>82</v>
      </c>
      <c r="B1493" s="36" t="s">
        <v>331</v>
      </c>
      <c r="C1493" s="8" t="s">
        <v>332</v>
      </c>
      <c r="D1493" s="38" t="s">
        <v>44</v>
      </c>
      <c r="E1493" s="8">
        <v>2020</v>
      </c>
      <c r="F1493" s="9">
        <v>14901170</v>
      </c>
      <c r="G1493" s="10">
        <v>10.0494755409504</v>
      </c>
      <c r="H1493" s="8">
        <v>1822</v>
      </c>
      <c r="I1493" s="8">
        <v>3461</v>
      </c>
      <c r="J1493" s="8">
        <v>5283</v>
      </c>
      <c r="K1493" s="10">
        <v>-4.4665461121157302</v>
      </c>
      <c r="L1493" s="11">
        <v>2820.5886806738599</v>
      </c>
      <c r="M1493" s="10">
        <v>15.1946999321324</v>
      </c>
      <c r="N1493" s="8">
        <v>1131</v>
      </c>
      <c r="O1493" s="10">
        <v>81.832797427652693</v>
      </c>
      <c r="P1493" s="8" t="s">
        <v>10</v>
      </c>
      <c r="Q1493" s="8" t="s">
        <v>10</v>
      </c>
      <c r="R1493" s="8" t="s">
        <v>10</v>
      </c>
      <c r="S1493" s="8" t="s">
        <v>10</v>
      </c>
      <c r="T1493" s="8">
        <v>5573</v>
      </c>
      <c r="U1493" s="10">
        <v>12.8594572701499</v>
      </c>
      <c r="V1493" s="8">
        <v>1563</v>
      </c>
      <c r="W1493" s="10">
        <v>19.678407350689099</v>
      </c>
      <c r="X1493" s="8">
        <v>687</v>
      </c>
      <c r="Y1493" s="10">
        <v>18.858131487889299</v>
      </c>
      <c r="Z1493" s="8">
        <v>1006</v>
      </c>
      <c r="AA1493" s="10">
        <v>86.641929499072305</v>
      </c>
      <c r="AB1493" s="8">
        <v>2284</v>
      </c>
      <c r="AC1493" s="10">
        <v>-8.0515297906602292</v>
      </c>
      <c r="AD1493" s="8">
        <v>33</v>
      </c>
      <c r="AE1493" s="10">
        <v>6.4516129032257998</v>
      </c>
    </row>
    <row r="1494" spans="1:31" x14ac:dyDescent="0.2">
      <c r="A1494" s="17" t="s">
        <v>77</v>
      </c>
      <c r="B1494" s="17" t="s">
        <v>329</v>
      </c>
      <c r="C1494" s="4" t="s">
        <v>330</v>
      </c>
      <c r="D1494" s="37" t="s">
        <v>44</v>
      </c>
      <c r="E1494" s="4">
        <v>2015</v>
      </c>
      <c r="F1494" s="5">
        <v>1575244</v>
      </c>
      <c r="G1494" s="6" t="s">
        <v>10</v>
      </c>
      <c r="H1494" s="4">
        <v>794</v>
      </c>
      <c r="I1494" s="4">
        <v>113</v>
      </c>
      <c r="J1494" s="4">
        <v>907</v>
      </c>
      <c r="K1494" s="6" t="s">
        <v>10</v>
      </c>
      <c r="L1494" s="7">
        <v>1736.76295479603</v>
      </c>
      <c r="M1494" s="6" t="s">
        <v>10</v>
      </c>
      <c r="N1494" s="4">
        <v>90</v>
      </c>
      <c r="O1494" s="6" t="s">
        <v>10</v>
      </c>
      <c r="P1494" s="4" t="s">
        <v>10</v>
      </c>
      <c r="Q1494" s="4" t="s">
        <v>10</v>
      </c>
      <c r="R1494" s="4" t="s">
        <v>10</v>
      </c>
      <c r="S1494" s="4" t="s">
        <v>10</v>
      </c>
      <c r="T1494" s="4">
        <v>1406</v>
      </c>
      <c r="U1494" s="6" t="s">
        <v>10</v>
      </c>
      <c r="V1494" s="4">
        <v>526</v>
      </c>
      <c r="W1494" s="6" t="s">
        <v>10</v>
      </c>
      <c r="X1494" s="4">
        <v>401</v>
      </c>
      <c r="Y1494" s="6" t="s">
        <v>10</v>
      </c>
      <c r="Z1494" s="4">
        <v>0</v>
      </c>
      <c r="AA1494" s="6" t="s">
        <v>10</v>
      </c>
      <c r="AB1494" s="4">
        <v>479</v>
      </c>
      <c r="AC1494" s="6" t="s">
        <v>10</v>
      </c>
      <c r="AD1494" s="4">
        <v>0</v>
      </c>
      <c r="AE1494" s="6" t="s">
        <v>10</v>
      </c>
    </row>
    <row r="1495" spans="1:31" x14ac:dyDescent="0.2">
      <c r="A1495" s="36" t="s">
        <v>77</v>
      </c>
      <c r="B1495" s="36" t="s">
        <v>329</v>
      </c>
      <c r="C1495" s="8" t="s">
        <v>330</v>
      </c>
      <c r="D1495" s="38" t="s">
        <v>44</v>
      </c>
      <c r="E1495" s="8">
        <v>2016</v>
      </c>
      <c r="F1495" s="9">
        <v>1703062</v>
      </c>
      <c r="G1495" s="10">
        <v>8.1141715188250298</v>
      </c>
      <c r="H1495" s="8">
        <v>869</v>
      </c>
      <c r="I1495" s="8">
        <v>120</v>
      </c>
      <c r="J1495" s="8">
        <v>989</v>
      </c>
      <c r="K1495" s="10">
        <v>9.0407938257993408</v>
      </c>
      <c r="L1495" s="11">
        <v>1722.00404448938</v>
      </c>
      <c r="M1495" s="10">
        <v>-0.84979416827675203</v>
      </c>
      <c r="N1495" s="8">
        <v>35</v>
      </c>
      <c r="O1495" s="10">
        <v>-61.1111111111111</v>
      </c>
      <c r="P1495" s="8" t="s">
        <v>10</v>
      </c>
      <c r="Q1495" s="8" t="s">
        <v>10</v>
      </c>
      <c r="R1495" s="8" t="s">
        <v>10</v>
      </c>
      <c r="S1495" s="8" t="s">
        <v>10</v>
      </c>
      <c r="T1495" s="8">
        <v>1420</v>
      </c>
      <c r="U1495" s="10">
        <v>0.99573257467995302</v>
      </c>
      <c r="V1495" s="8">
        <v>445</v>
      </c>
      <c r="W1495" s="10">
        <v>-15.3992395437262</v>
      </c>
      <c r="X1495" s="8">
        <v>451</v>
      </c>
      <c r="Y1495" s="10">
        <v>12.4688279301746</v>
      </c>
      <c r="Z1495" s="8">
        <v>21</v>
      </c>
      <c r="AA1495" s="10" t="s">
        <v>67</v>
      </c>
      <c r="AB1495" s="8">
        <v>503</v>
      </c>
      <c r="AC1495" s="10">
        <v>5.0104384133611699</v>
      </c>
      <c r="AD1495" s="8">
        <v>0</v>
      </c>
      <c r="AE1495" s="10" t="s">
        <v>10</v>
      </c>
    </row>
    <row r="1496" spans="1:31" x14ac:dyDescent="0.2">
      <c r="A1496" s="36" t="s">
        <v>77</v>
      </c>
      <c r="B1496" s="36" t="s">
        <v>329</v>
      </c>
      <c r="C1496" s="8" t="s">
        <v>330</v>
      </c>
      <c r="D1496" s="38" t="s">
        <v>44</v>
      </c>
      <c r="E1496" s="8">
        <v>2017</v>
      </c>
      <c r="F1496" s="9">
        <v>1707408</v>
      </c>
      <c r="G1496" s="10">
        <v>0.25518742124479599</v>
      </c>
      <c r="H1496" s="8">
        <v>1026</v>
      </c>
      <c r="I1496" s="8">
        <v>80</v>
      </c>
      <c r="J1496" s="8">
        <v>1106</v>
      </c>
      <c r="K1496" s="10">
        <v>11.8301314459049</v>
      </c>
      <c r="L1496" s="11">
        <v>1543.76853526221</v>
      </c>
      <c r="M1496" s="10">
        <v>-10.350469837603001</v>
      </c>
      <c r="N1496" s="8">
        <v>38</v>
      </c>
      <c r="O1496" s="10">
        <v>8.5714285714285605</v>
      </c>
      <c r="P1496" s="8" t="s">
        <v>10</v>
      </c>
      <c r="Q1496" s="8" t="s">
        <v>10</v>
      </c>
      <c r="R1496" s="8" t="s">
        <v>10</v>
      </c>
      <c r="S1496" s="8" t="s">
        <v>10</v>
      </c>
      <c r="T1496" s="8">
        <v>1526</v>
      </c>
      <c r="U1496" s="10">
        <v>7.4647887323943598</v>
      </c>
      <c r="V1496" s="8">
        <v>451</v>
      </c>
      <c r="W1496" s="10">
        <v>1.3483146067415599</v>
      </c>
      <c r="X1496" s="8">
        <v>550</v>
      </c>
      <c r="Y1496" s="10">
        <v>21.951219512195099</v>
      </c>
      <c r="Z1496" s="8">
        <v>14</v>
      </c>
      <c r="AA1496" s="10">
        <v>-33.3333333333333</v>
      </c>
      <c r="AB1496" s="8">
        <v>511</v>
      </c>
      <c r="AC1496" s="10">
        <v>1.59045725646123</v>
      </c>
      <c r="AD1496" s="8">
        <v>0</v>
      </c>
      <c r="AE1496" s="10" t="s">
        <v>10</v>
      </c>
    </row>
    <row r="1497" spans="1:31" x14ac:dyDescent="0.2">
      <c r="A1497" s="36" t="s">
        <v>77</v>
      </c>
      <c r="B1497" s="36" t="s">
        <v>329</v>
      </c>
      <c r="C1497" s="8" t="s">
        <v>330</v>
      </c>
      <c r="D1497" s="38" t="s">
        <v>44</v>
      </c>
      <c r="E1497" s="8">
        <v>2018</v>
      </c>
      <c r="F1497" s="9">
        <v>1625336</v>
      </c>
      <c r="G1497" s="10">
        <v>-4.80681828830601</v>
      </c>
      <c r="H1497" s="8">
        <v>1008</v>
      </c>
      <c r="I1497" s="8">
        <v>184</v>
      </c>
      <c r="J1497" s="8">
        <v>1192</v>
      </c>
      <c r="K1497" s="10">
        <v>7.7757685352622099</v>
      </c>
      <c r="L1497" s="11">
        <v>1363.5369127516799</v>
      </c>
      <c r="M1497" s="10">
        <v>-11.674782740659801</v>
      </c>
      <c r="N1497" s="8">
        <v>106</v>
      </c>
      <c r="O1497" s="10">
        <v>178.947368421053</v>
      </c>
      <c r="P1497" s="8" t="s">
        <v>10</v>
      </c>
      <c r="Q1497" s="8" t="s">
        <v>10</v>
      </c>
      <c r="R1497" s="8" t="s">
        <v>10</v>
      </c>
      <c r="S1497" s="8" t="s">
        <v>10</v>
      </c>
      <c r="T1497" s="8">
        <v>1304</v>
      </c>
      <c r="U1497" s="10">
        <v>-14.5478374836173</v>
      </c>
      <c r="V1497" s="8">
        <v>228</v>
      </c>
      <c r="W1497" s="10">
        <v>-49.445676274944603</v>
      </c>
      <c r="X1497" s="8">
        <v>484</v>
      </c>
      <c r="Y1497" s="10">
        <v>-12</v>
      </c>
      <c r="Z1497" s="8">
        <v>24</v>
      </c>
      <c r="AA1497" s="10">
        <v>71.428571428571402</v>
      </c>
      <c r="AB1497" s="8">
        <v>568</v>
      </c>
      <c r="AC1497" s="10">
        <v>11.1545988258317</v>
      </c>
      <c r="AD1497" s="8">
        <v>0</v>
      </c>
      <c r="AE1497" s="10" t="s">
        <v>10</v>
      </c>
    </row>
    <row r="1498" spans="1:31" x14ac:dyDescent="0.2">
      <c r="A1498" s="36" t="s">
        <v>77</v>
      </c>
      <c r="B1498" s="36" t="s">
        <v>329</v>
      </c>
      <c r="C1498" s="8" t="s">
        <v>330</v>
      </c>
      <c r="D1498" s="38" t="s">
        <v>44</v>
      </c>
      <c r="E1498" s="8">
        <v>2019</v>
      </c>
      <c r="F1498" s="9">
        <v>1973370</v>
      </c>
      <c r="G1498" s="10">
        <v>21.413049363331599</v>
      </c>
      <c r="H1498" s="8">
        <v>1030</v>
      </c>
      <c r="I1498" s="8">
        <v>226</v>
      </c>
      <c r="J1498" s="8">
        <v>1256</v>
      </c>
      <c r="K1498" s="10">
        <v>5.3691275167785202</v>
      </c>
      <c r="L1498" s="11">
        <v>1571.1544585987299</v>
      </c>
      <c r="M1498" s="10">
        <v>15.226397166473999</v>
      </c>
      <c r="N1498" s="8">
        <v>76</v>
      </c>
      <c r="O1498" s="10">
        <v>-28.301886792452802</v>
      </c>
      <c r="P1498" s="8" t="s">
        <v>10</v>
      </c>
      <c r="Q1498" s="8" t="s">
        <v>10</v>
      </c>
      <c r="R1498" s="8" t="s">
        <v>10</v>
      </c>
      <c r="S1498" s="8" t="s">
        <v>10</v>
      </c>
      <c r="T1498" s="8">
        <v>1593</v>
      </c>
      <c r="U1498" s="10">
        <v>22.162576687116601</v>
      </c>
      <c r="V1498" s="8">
        <v>484</v>
      </c>
      <c r="W1498" s="10">
        <v>112.280701754386</v>
      </c>
      <c r="X1498" s="8">
        <v>511</v>
      </c>
      <c r="Y1498" s="10">
        <v>5.5785123966942196</v>
      </c>
      <c r="Z1498" s="8">
        <v>40</v>
      </c>
      <c r="AA1498" s="10">
        <v>66.6666666666667</v>
      </c>
      <c r="AB1498" s="8">
        <v>558</v>
      </c>
      <c r="AC1498" s="10">
        <v>-1.76056338028169</v>
      </c>
      <c r="AD1498" s="8">
        <v>0</v>
      </c>
      <c r="AE1498" s="10" t="s">
        <v>10</v>
      </c>
    </row>
    <row r="1499" spans="1:31" x14ac:dyDescent="0.2">
      <c r="A1499" s="36" t="s">
        <v>77</v>
      </c>
      <c r="B1499" s="36" t="s">
        <v>329</v>
      </c>
      <c r="C1499" s="8" t="s">
        <v>330</v>
      </c>
      <c r="D1499" s="38" t="s">
        <v>44</v>
      </c>
      <c r="E1499" s="8">
        <v>2020</v>
      </c>
      <c r="F1499" s="9">
        <v>2234774</v>
      </c>
      <c r="G1499" s="10">
        <v>13.2465781885809</v>
      </c>
      <c r="H1499" s="8">
        <v>772</v>
      </c>
      <c r="I1499" s="8">
        <v>459</v>
      </c>
      <c r="J1499" s="8">
        <v>1231</v>
      </c>
      <c r="K1499" s="10">
        <v>-1.99044585987261</v>
      </c>
      <c r="L1499" s="11">
        <v>1815.4134849715699</v>
      </c>
      <c r="M1499" s="10">
        <v>15.5464680786821</v>
      </c>
      <c r="N1499" s="8">
        <v>148</v>
      </c>
      <c r="O1499" s="10">
        <v>94.736842105263193</v>
      </c>
      <c r="P1499" s="8" t="s">
        <v>10</v>
      </c>
      <c r="Q1499" s="8" t="s">
        <v>10</v>
      </c>
      <c r="R1499" s="8" t="s">
        <v>10</v>
      </c>
      <c r="S1499" s="8" t="s">
        <v>10</v>
      </c>
      <c r="T1499" s="8">
        <v>1283</v>
      </c>
      <c r="U1499" s="10">
        <v>-19.4601381042059</v>
      </c>
      <c r="V1499" s="8">
        <v>382</v>
      </c>
      <c r="W1499" s="10">
        <v>-21.074380165289298</v>
      </c>
      <c r="X1499" s="8">
        <v>323</v>
      </c>
      <c r="Y1499" s="10">
        <v>-36.790606653620401</v>
      </c>
      <c r="Z1499" s="8">
        <v>70</v>
      </c>
      <c r="AA1499" s="10">
        <v>75</v>
      </c>
      <c r="AB1499" s="8">
        <v>508</v>
      </c>
      <c r="AC1499" s="10">
        <v>-8.9605734767025105</v>
      </c>
      <c r="AD1499" s="8">
        <v>0</v>
      </c>
      <c r="AE1499" s="10" t="s">
        <v>10</v>
      </c>
    </row>
    <row r="1500" spans="1:31" x14ac:dyDescent="0.2">
      <c r="A1500" s="17" t="s">
        <v>64</v>
      </c>
      <c r="B1500" s="17" t="s">
        <v>327</v>
      </c>
      <c r="C1500" s="4" t="s">
        <v>328</v>
      </c>
      <c r="D1500" s="37" t="s">
        <v>44</v>
      </c>
      <c r="E1500" s="4">
        <v>2015</v>
      </c>
      <c r="F1500" s="5">
        <v>610198</v>
      </c>
      <c r="G1500" s="6" t="s">
        <v>10</v>
      </c>
      <c r="H1500" s="4">
        <v>141</v>
      </c>
      <c r="I1500" s="4">
        <v>186</v>
      </c>
      <c r="J1500" s="4">
        <v>327</v>
      </c>
      <c r="K1500" s="6" t="s">
        <v>10</v>
      </c>
      <c r="L1500" s="7">
        <v>1866.0489296636099</v>
      </c>
      <c r="M1500" s="6" t="s">
        <v>10</v>
      </c>
      <c r="N1500" s="4">
        <v>46</v>
      </c>
      <c r="O1500" s="6" t="s">
        <v>10</v>
      </c>
      <c r="P1500" s="4" t="s">
        <v>10</v>
      </c>
      <c r="Q1500" s="4" t="s">
        <v>10</v>
      </c>
      <c r="R1500" s="4" t="s">
        <v>10</v>
      </c>
      <c r="S1500" s="4" t="s">
        <v>10</v>
      </c>
      <c r="T1500" s="4">
        <v>458</v>
      </c>
      <c r="U1500" s="6" t="s">
        <v>10</v>
      </c>
      <c r="V1500" s="4">
        <v>134</v>
      </c>
      <c r="W1500" s="6" t="s">
        <v>10</v>
      </c>
      <c r="X1500" s="4">
        <v>102</v>
      </c>
      <c r="Y1500" s="6" t="s">
        <v>10</v>
      </c>
      <c r="Z1500" s="4">
        <v>0</v>
      </c>
      <c r="AA1500" s="6" t="s">
        <v>10</v>
      </c>
      <c r="AB1500" s="4">
        <v>166</v>
      </c>
      <c r="AC1500" s="6" t="s">
        <v>10</v>
      </c>
      <c r="AD1500" s="4">
        <v>56</v>
      </c>
      <c r="AE1500" s="6" t="s">
        <v>10</v>
      </c>
    </row>
    <row r="1501" spans="1:31" x14ac:dyDescent="0.2">
      <c r="A1501" s="36" t="s">
        <v>64</v>
      </c>
      <c r="B1501" s="36" t="s">
        <v>327</v>
      </c>
      <c r="C1501" s="8" t="s">
        <v>328</v>
      </c>
      <c r="D1501" s="38" t="s">
        <v>44</v>
      </c>
      <c r="E1501" s="8">
        <v>2016</v>
      </c>
      <c r="F1501" s="9">
        <v>574995</v>
      </c>
      <c r="G1501" s="10">
        <v>-5.7691110098689302</v>
      </c>
      <c r="H1501" s="8">
        <v>125</v>
      </c>
      <c r="I1501" s="8">
        <v>76</v>
      </c>
      <c r="J1501" s="8">
        <v>201</v>
      </c>
      <c r="K1501" s="10">
        <v>-38.5321100917431</v>
      </c>
      <c r="L1501" s="11">
        <v>2860.6716417910402</v>
      </c>
      <c r="M1501" s="10">
        <v>53.300998506332597</v>
      </c>
      <c r="N1501" s="8">
        <v>27</v>
      </c>
      <c r="O1501" s="10">
        <v>-41.304347826087003</v>
      </c>
      <c r="P1501" s="8" t="s">
        <v>10</v>
      </c>
      <c r="Q1501" s="8" t="s">
        <v>10</v>
      </c>
      <c r="R1501" s="8" t="s">
        <v>10</v>
      </c>
      <c r="S1501" s="8" t="s">
        <v>10</v>
      </c>
      <c r="T1501" s="8">
        <v>439</v>
      </c>
      <c r="U1501" s="10">
        <v>-4.1484716157205304</v>
      </c>
      <c r="V1501" s="8">
        <v>151</v>
      </c>
      <c r="W1501" s="10">
        <v>12.686567164179101</v>
      </c>
      <c r="X1501" s="8">
        <v>79</v>
      </c>
      <c r="Y1501" s="10">
        <v>-22.5490196078431</v>
      </c>
      <c r="Z1501" s="8">
        <v>0</v>
      </c>
      <c r="AA1501" s="10" t="s">
        <v>10</v>
      </c>
      <c r="AB1501" s="8">
        <v>209</v>
      </c>
      <c r="AC1501" s="10">
        <v>25.903614457831299</v>
      </c>
      <c r="AD1501" s="8">
        <v>0</v>
      </c>
      <c r="AE1501" s="10">
        <v>-100</v>
      </c>
    </row>
    <row r="1502" spans="1:31" x14ac:dyDescent="0.2">
      <c r="A1502" s="36" t="s">
        <v>64</v>
      </c>
      <c r="B1502" s="36" t="s">
        <v>327</v>
      </c>
      <c r="C1502" s="8" t="s">
        <v>328</v>
      </c>
      <c r="D1502" s="38" t="s">
        <v>44</v>
      </c>
      <c r="E1502" s="8">
        <v>2017</v>
      </c>
      <c r="F1502" s="9">
        <v>558309</v>
      </c>
      <c r="G1502" s="10">
        <v>-2.90193827772416</v>
      </c>
      <c r="H1502" s="8">
        <v>92</v>
      </c>
      <c r="I1502" s="8">
        <v>145</v>
      </c>
      <c r="J1502" s="8">
        <v>237</v>
      </c>
      <c r="K1502" s="10">
        <v>17.910447761194</v>
      </c>
      <c r="L1502" s="11">
        <v>2355.7341772151899</v>
      </c>
      <c r="M1502" s="10">
        <v>-17.651010944399001</v>
      </c>
      <c r="N1502" s="8">
        <v>28</v>
      </c>
      <c r="O1502" s="10">
        <v>3.7037037037037002</v>
      </c>
      <c r="P1502" s="8" t="s">
        <v>10</v>
      </c>
      <c r="Q1502" s="8" t="s">
        <v>10</v>
      </c>
      <c r="R1502" s="8" t="s">
        <v>10</v>
      </c>
      <c r="S1502" s="8" t="s">
        <v>10</v>
      </c>
      <c r="T1502" s="8">
        <v>449</v>
      </c>
      <c r="U1502" s="10">
        <v>2.2779043280182201</v>
      </c>
      <c r="V1502" s="8">
        <v>148</v>
      </c>
      <c r="W1502" s="10">
        <v>-1.98675496688742</v>
      </c>
      <c r="X1502" s="8">
        <v>51</v>
      </c>
      <c r="Y1502" s="10">
        <v>-35.443037974683499</v>
      </c>
      <c r="Z1502" s="8">
        <v>0</v>
      </c>
      <c r="AA1502" s="10" t="s">
        <v>10</v>
      </c>
      <c r="AB1502" s="8">
        <v>250</v>
      </c>
      <c r="AC1502" s="10">
        <v>19.6172248803828</v>
      </c>
      <c r="AD1502" s="8">
        <v>0</v>
      </c>
      <c r="AE1502" s="10" t="s">
        <v>10</v>
      </c>
    </row>
    <row r="1503" spans="1:31" x14ac:dyDescent="0.2">
      <c r="A1503" s="36" t="s">
        <v>64</v>
      </c>
      <c r="B1503" s="36" t="s">
        <v>327</v>
      </c>
      <c r="C1503" s="8" t="s">
        <v>328</v>
      </c>
      <c r="D1503" s="38" t="s">
        <v>44</v>
      </c>
      <c r="E1503" s="8">
        <v>2018</v>
      </c>
      <c r="F1503" s="9">
        <v>598552</v>
      </c>
      <c r="G1503" s="10">
        <v>7.2080156329201301</v>
      </c>
      <c r="H1503" s="8">
        <v>98</v>
      </c>
      <c r="I1503" s="8">
        <v>171</v>
      </c>
      <c r="J1503" s="8">
        <v>269</v>
      </c>
      <c r="K1503" s="10">
        <v>13.502109704641301</v>
      </c>
      <c r="L1503" s="11">
        <v>2225.1003717472099</v>
      </c>
      <c r="M1503" s="10">
        <v>-5.5453542564978902</v>
      </c>
      <c r="N1503" s="8">
        <v>37</v>
      </c>
      <c r="O1503" s="10">
        <v>32.142857142857103</v>
      </c>
      <c r="P1503" s="8" t="s">
        <v>10</v>
      </c>
      <c r="Q1503" s="8" t="s">
        <v>10</v>
      </c>
      <c r="R1503" s="8" t="s">
        <v>10</v>
      </c>
      <c r="S1503" s="8" t="s">
        <v>10</v>
      </c>
      <c r="T1503" s="8">
        <v>487</v>
      </c>
      <c r="U1503" s="10">
        <v>8.4632516703786305</v>
      </c>
      <c r="V1503" s="8">
        <v>218</v>
      </c>
      <c r="W1503" s="10">
        <v>47.297297297297298</v>
      </c>
      <c r="X1503" s="8">
        <v>30</v>
      </c>
      <c r="Y1503" s="10">
        <v>-41.176470588235297</v>
      </c>
      <c r="Z1503" s="8">
        <v>14</v>
      </c>
      <c r="AA1503" s="10" t="s">
        <v>67</v>
      </c>
      <c r="AB1503" s="8">
        <v>188</v>
      </c>
      <c r="AC1503" s="10">
        <v>-24.8</v>
      </c>
      <c r="AD1503" s="8">
        <v>37</v>
      </c>
      <c r="AE1503" s="10" t="s">
        <v>67</v>
      </c>
    </row>
    <row r="1504" spans="1:31" x14ac:dyDescent="0.2">
      <c r="A1504" s="36" t="s">
        <v>64</v>
      </c>
      <c r="B1504" s="36" t="s">
        <v>327</v>
      </c>
      <c r="C1504" s="8" t="s">
        <v>328</v>
      </c>
      <c r="D1504" s="38" t="s">
        <v>44</v>
      </c>
      <c r="E1504" s="8">
        <v>2019</v>
      </c>
      <c r="F1504" s="9">
        <v>676545</v>
      </c>
      <c r="G1504" s="10">
        <v>13.0302797417768</v>
      </c>
      <c r="H1504" s="8">
        <v>119</v>
      </c>
      <c r="I1504" s="8">
        <v>264</v>
      </c>
      <c r="J1504" s="8">
        <v>383</v>
      </c>
      <c r="K1504" s="10">
        <v>42.379182156133801</v>
      </c>
      <c r="L1504" s="11">
        <v>1766.4360313315899</v>
      </c>
      <c r="M1504" s="10">
        <v>-20.613197779274198</v>
      </c>
      <c r="N1504" s="8">
        <v>17</v>
      </c>
      <c r="O1504" s="10">
        <v>-54.054054054054099</v>
      </c>
      <c r="P1504" s="8" t="s">
        <v>10</v>
      </c>
      <c r="Q1504" s="8" t="s">
        <v>10</v>
      </c>
      <c r="R1504" s="8" t="s">
        <v>10</v>
      </c>
      <c r="S1504" s="8" t="s">
        <v>10</v>
      </c>
      <c r="T1504" s="8">
        <v>392</v>
      </c>
      <c r="U1504" s="10">
        <v>-19.507186858316199</v>
      </c>
      <c r="V1504" s="8">
        <v>148</v>
      </c>
      <c r="W1504" s="10">
        <v>-32.110091743119298</v>
      </c>
      <c r="X1504" s="8">
        <v>11</v>
      </c>
      <c r="Y1504" s="10">
        <v>-63.3333333333333</v>
      </c>
      <c r="Z1504" s="8">
        <v>43</v>
      </c>
      <c r="AA1504" s="10">
        <v>207.142857142857</v>
      </c>
      <c r="AB1504" s="8">
        <v>190</v>
      </c>
      <c r="AC1504" s="10">
        <v>1.0638297872340501</v>
      </c>
      <c r="AD1504" s="8">
        <v>0</v>
      </c>
      <c r="AE1504" s="10">
        <v>-100</v>
      </c>
    </row>
    <row r="1505" spans="1:31" x14ac:dyDescent="0.2">
      <c r="A1505" s="36" t="s">
        <v>64</v>
      </c>
      <c r="B1505" s="36" t="s">
        <v>327</v>
      </c>
      <c r="C1505" s="8" t="s">
        <v>328</v>
      </c>
      <c r="D1505" s="38" t="s">
        <v>44</v>
      </c>
      <c r="E1505" s="8">
        <v>2020</v>
      </c>
      <c r="F1505" s="9">
        <v>698818</v>
      </c>
      <c r="G1505" s="10">
        <v>3.2921682962700101</v>
      </c>
      <c r="H1505" s="8">
        <v>97</v>
      </c>
      <c r="I1505" s="8">
        <v>289</v>
      </c>
      <c r="J1505" s="8">
        <v>386</v>
      </c>
      <c r="K1505" s="10">
        <v>0.78328981723236901</v>
      </c>
      <c r="L1505" s="11">
        <v>1810.40932642487</v>
      </c>
      <c r="M1505" s="10">
        <v>2.4893794235010902</v>
      </c>
      <c r="N1505" s="8">
        <v>90</v>
      </c>
      <c r="O1505" s="10">
        <v>429.41176470588198</v>
      </c>
      <c r="P1505" s="8" t="s">
        <v>10</v>
      </c>
      <c r="Q1505" s="8" t="s">
        <v>10</v>
      </c>
      <c r="R1505" s="8" t="s">
        <v>10</v>
      </c>
      <c r="S1505" s="8" t="s">
        <v>10</v>
      </c>
      <c r="T1505" s="8">
        <v>384</v>
      </c>
      <c r="U1505" s="10">
        <v>-2.0408163265306101</v>
      </c>
      <c r="V1505" s="8">
        <v>138</v>
      </c>
      <c r="W1505" s="10">
        <v>-6.7567567567567499</v>
      </c>
      <c r="X1505" s="8">
        <v>35</v>
      </c>
      <c r="Y1505" s="10">
        <v>218.18181818181799</v>
      </c>
      <c r="Z1505" s="8">
        <v>39</v>
      </c>
      <c r="AA1505" s="10">
        <v>-9.3023255813953494</v>
      </c>
      <c r="AB1505" s="8">
        <v>155</v>
      </c>
      <c r="AC1505" s="10">
        <v>-18.421052631578899</v>
      </c>
      <c r="AD1505" s="8">
        <v>17</v>
      </c>
      <c r="AE1505" s="10" t="s">
        <v>67</v>
      </c>
    </row>
    <row r="1506" spans="1:31" x14ac:dyDescent="0.2">
      <c r="A1506" s="17" t="s">
        <v>70</v>
      </c>
      <c r="B1506" s="17" t="s">
        <v>325</v>
      </c>
      <c r="C1506" s="4" t="s">
        <v>326</v>
      </c>
      <c r="D1506" s="37" t="s">
        <v>45</v>
      </c>
      <c r="E1506" s="4">
        <v>2015</v>
      </c>
      <c r="F1506" s="5">
        <v>11127315</v>
      </c>
      <c r="G1506" s="6" t="s">
        <v>10</v>
      </c>
      <c r="H1506" s="4">
        <v>727</v>
      </c>
      <c r="I1506" s="4">
        <v>35</v>
      </c>
      <c r="J1506" s="4">
        <v>762</v>
      </c>
      <c r="K1506" s="6" t="s">
        <v>10</v>
      </c>
      <c r="L1506" s="7">
        <v>14602.7755905512</v>
      </c>
      <c r="M1506" s="6" t="s">
        <v>10</v>
      </c>
      <c r="N1506" s="4">
        <v>49</v>
      </c>
      <c r="O1506" s="6" t="s">
        <v>10</v>
      </c>
      <c r="P1506" s="4" t="s">
        <v>10</v>
      </c>
      <c r="Q1506" s="4" t="s">
        <v>10</v>
      </c>
      <c r="R1506" s="4" t="s">
        <v>10</v>
      </c>
      <c r="S1506" s="4" t="s">
        <v>10</v>
      </c>
      <c r="T1506" s="4">
        <v>2525</v>
      </c>
      <c r="U1506" s="6" t="s">
        <v>10</v>
      </c>
      <c r="V1506" s="4">
        <v>495</v>
      </c>
      <c r="W1506" s="6" t="s">
        <v>10</v>
      </c>
      <c r="X1506" s="4">
        <v>231</v>
      </c>
      <c r="Y1506" s="6" t="s">
        <v>10</v>
      </c>
      <c r="Z1506" s="4">
        <v>0</v>
      </c>
      <c r="AA1506" s="6" t="s">
        <v>10</v>
      </c>
      <c r="AB1506" s="4">
        <v>1799</v>
      </c>
      <c r="AC1506" s="6" t="s">
        <v>10</v>
      </c>
      <c r="AD1506" s="4">
        <v>0</v>
      </c>
      <c r="AE1506" s="6" t="s">
        <v>10</v>
      </c>
    </row>
    <row r="1507" spans="1:31" x14ac:dyDescent="0.2">
      <c r="A1507" s="36" t="s">
        <v>70</v>
      </c>
      <c r="B1507" s="36" t="s">
        <v>325</v>
      </c>
      <c r="C1507" s="8" t="s">
        <v>326</v>
      </c>
      <c r="D1507" s="38" t="s">
        <v>45</v>
      </c>
      <c r="E1507" s="8">
        <v>2016</v>
      </c>
      <c r="F1507" s="9">
        <v>11853955</v>
      </c>
      <c r="G1507" s="10">
        <v>6.5302366294115002</v>
      </c>
      <c r="H1507" s="8">
        <v>791</v>
      </c>
      <c r="I1507" s="8">
        <v>69</v>
      </c>
      <c r="J1507" s="8">
        <v>860</v>
      </c>
      <c r="K1507" s="10">
        <v>12.8608923884515</v>
      </c>
      <c r="L1507" s="11">
        <v>13783.6686046512</v>
      </c>
      <c r="M1507" s="10">
        <v>-5.6092554516144597</v>
      </c>
      <c r="N1507" s="8">
        <v>184</v>
      </c>
      <c r="O1507" s="10">
        <v>275.51020408163299</v>
      </c>
      <c r="P1507" s="8" t="s">
        <v>10</v>
      </c>
      <c r="Q1507" s="8" t="s">
        <v>10</v>
      </c>
      <c r="R1507" s="8" t="s">
        <v>10</v>
      </c>
      <c r="S1507" s="8" t="s">
        <v>10</v>
      </c>
      <c r="T1507" s="8">
        <v>2419</v>
      </c>
      <c r="U1507" s="10">
        <v>-4.1980198019802</v>
      </c>
      <c r="V1507" s="8">
        <v>457</v>
      </c>
      <c r="W1507" s="10">
        <v>-7.67676767676768</v>
      </c>
      <c r="X1507" s="8">
        <v>216</v>
      </c>
      <c r="Y1507" s="10">
        <v>-6.4935064935064997</v>
      </c>
      <c r="Z1507" s="8">
        <v>40</v>
      </c>
      <c r="AA1507" s="10" t="s">
        <v>67</v>
      </c>
      <c r="AB1507" s="8">
        <v>1706</v>
      </c>
      <c r="AC1507" s="10">
        <v>-5.1695386325736603</v>
      </c>
      <c r="AD1507" s="8">
        <v>0</v>
      </c>
      <c r="AE1507" s="10" t="s">
        <v>10</v>
      </c>
    </row>
    <row r="1508" spans="1:31" x14ac:dyDescent="0.2">
      <c r="A1508" s="36" t="s">
        <v>70</v>
      </c>
      <c r="B1508" s="36" t="s">
        <v>325</v>
      </c>
      <c r="C1508" s="8" t="s">
        <v>326</v>
      </c>
      <c r="D1508" s="38" t="s">
        <v>45</v>
      </c>
      <c r="E1508" s="8">
        <v>2017</v>
      </c>
      <c r="F1508" s="9">
        <v>12425702</v>
      </c>
      <c r="G1508" s="10">
        <v>4.8232594100449999</v>
      </c>
      <c r="H1508" s="8">
        <v>752</v>
      </c>
      <c r="I1508" s="8">
        <v>65</v>
      </c>
      <c r="J1508" s="8">
        <v>817</v>
      </c>
      <c r="K1508" s="10">
        <v>-5</v>
      </c>
      <c r="L1508" s="11">
        <v>15208.9375764994</v>
      </c>
      <c r="M1508" s="10">
        <v>10.3402730632053</v>
      </c>
      <c r="N1508" s="8">
        <v>184</v>
      </c>
      <c r="O1508" s="10">
        <v>0</v>
      </c>
      <c r="P1508" s="8" t="s">
        <v>10</v>
      </c>
      <c r="Q1508" s="8" t="s">
        <v>10</v>
      </c>
      <c r="R1508" s="8" t="s">
        <v>10</v>
      </c>
      <c r="S1508" s="8" t="s">
        <v>10</v>
      </c>
      <c r="T1508" s="8">
        <v>3008</v>
      </c>
      <c r="U1508" s="10">
        <v>24.348904505994199</v>
      </c>
      <c r="V1508" s="8">
        <v>488</v>
      </c>
      <c r="W1508" s="10">
        <v>6.7833698030634704</v>
      </c>
      <c r="X1508" s="8">
        <v>137</v>
      </c>
      <c r="Y1508" s="10">
        <v>-36.574074074074097</v>
      </c>
      <c r="Z1508" s="8">
        <v>398</v>
      </c>
      <c r="AA1508" s="10">
        <v>895</v>
      </c>
      <c r="AB1508" s="8">
        <v>1985</v>
      </c>
      <c r="AC1508" s="10">
        <v>16.3540445486518</v>
      </c>
      <c r="AD1508" s="8">
        <v>0</v>
      </c>
      <c r="AE1508" s="10" t="s">
        <v>10</v>
      </c>
    </row>
    <row r="1509" spans="1:31" x14ac:dyDescent="0.2">
      <c r="A1509" s="36" t="s">
        <v>70</v>
      </c>
      <c r="B1509" s="36" t="s">
        <v>325</v>
      </c>
      <c r="C1509" s="8" t="s">
        <v>326</v>
      </c>
      <c r="D1509" s="38" t="s">
        <v>45</v>
      </c>
      <c r="E1509" s="8">
        <v>2018</v>
      </c>
      <c r="F1509" s="9">
        <v>12511442</v>
      </c>
      <c r="G1509" s="10">
        <v>0.69002137665943297</v>
      </c>
      <c r="H1509" s="8">
        <v>779</v>
      </c>
      <c r="I1509" s="8">
        <v>56</v>
      </c>
      <c r="J1509" s="8">
        <v>835</v>
      </c>
      <c r="K1509" s="10">
        <v>2.203182374541</v>
      </c>
      <c r="L1509" s="11">
        <v>14983.762874251501</v>
      </c>
      <c r="M1509" s="10">
        <v>-1.48054195840627</v>
      </c>
      <c r="N1509" s="8">
        <v>90</v>
      </c>
      <c r="O1509" s="10">
        <v>-51.086956521739097</v>
      </c>
      <c r="P1509" s="8" t="s">
        <v>10</v>
      </c>
      <c r="Q1509" s="8" t="s">
        <v>10</v>
      </c>
      <c r="R1509" s="8" t="s">
        <v>10</v>
      </c>
      <c r="S1509" s="8" t="s">
        <v>10</v>
      </c>
      <c r="T1509" s="8">
        <v>2990</v>
      </c>
      <c r="U1509" s="10">
        <v>-0.59840425531915198</v>
      </c>
      <c r="V1509" s="8">
        <v>555</v>
      </c>
      <c r="W1509" s="10">
        <v>13.7295081967213</v>
      </c>
      <c r="X1509" s="8">
        <v>133</v>
      </c>
      <c r="Y1509" s="10">
        <v>-2.9197080291970798</v>
      </c>
      <c r="Z1509" s="8">
        <v>576</v>
      </c>
      <c r="AA1509" s="10">
        <v>44.723618090452298</v>
      </c>
      <c r="AB1509" s="8">
        <v>1726</v>
      </c>
      <c r="AC1509" s="10">
        <v>-13.047858942065499</v>
      </c>
      <c r="AD1509" s="8">
        <v>0</v>
      </c>
      <c r="AE1509" s="10" t="s">
        <v>10</v>
      </c>
    </row>
    <row r="1510" spans="1:31" x14ac:dyDescent="0.2">
      <c r="A1510" s="36" t="s">
        <v>70</v>
      </c>
      <c r="B1510" s="36" t="s">
        <v>325</v>
      </c>
      <c r="C1510" s="8" t="s">
        <v>326</v>
      </c>
      <c r="D1510" s="38" t="s">
        <v>45</v>
      </c>
      <c r="E1510" s="8">
        <v>2019</v>
      </c>
      <c r="F1510" s="9">
        <v>12736174</v>
      </c>
      <c r="G1510" s="10">
        <v>1.7962118195488499</v>
      </c>
      <c r="H1510" s="8">
        <v>814</v>
      </c>
      <c r="I1510" s="8">
        <v>35</v>
      </c>
      <c r="J1510" s="8">
        <v>849</v>
      </c>
      <c r="K1510" s="10">
        <v>1.67664670658683</v>
      </c>
      <c r="L1510" s="11">
        <v>15001.382803298</v>
      </c>
      <c r="M1510" s="10">
        <v>0.117593485657586</v>
      </c>
      <c r="N1510" s="8">
        <v>97</v>
      </c>
      <c r="O1510" s="10">
        <v>7.7777777777777697</v>
      </c>
      <c r="P1510" s="8" t="s">
        <v>10</v>
      </c>
      <c r="Q1510" s="8" t="s">
        <v>10</v>
      </c>
      <c r="R1510" s="8" t="s">
        <v>10</v>
      </c>
      <c r="S1510" s="8" t="s">
        <v>10</v>
      </c>
      <c r="T1510" s="8">
        <v>2780</v>
      </c>
      <c r="U1510" s="10">
        <v>-7.02341137123745</v>
      </c>
      <c r="V1510" s="8">
        <v>585</v>
      </c>
      <c r="W1510" s="10">
        <v>5.4054054054053902</v>
      </c>
      <c r="X1510" s="8">
        <v>139</v>
      </c>
      <c r="Y1510" s="10">
        <v>4.51127819548873</v>
      </c>
      <c r="Z1510" s="8">
        <v>591</v>
      </c>
      <c r="AA1510" s="10">
        <v>2.6041666666666701</v>
      </c>
      <c r="AB1510" s="8">
        <v>1465</v>
      </c>
      <c r="AC1510" s="10">
        <v>-15.121668597914301</v>
      </c>
      <c r="AD1510" s="8">
        <v>0</v>
      </c>
      <c r="AE1510" s="10" t="s">
        <v>10</v>
      </c>
    </row>
    <row r="1511" spans="1:31" x14ac:dyDescent="0.2">
      <c r="A1511" s="36" t="s">
        <v>70</v>
      </c>
      <c r="B1511" s="36" t="s">
        <v>325</v>
      </c>
      <c r="C1511" s="8" t="s">
        <v>326</v>
      </c>
      <c r="D1511" s="38" t="s">
        <v>45</v>
      </c>
      <c r="E1511" s="8">
        <v>2020</v>
      </c>
      <c r="F1511" s="9">
        <v>13221604</v>
      </c>
      <c r="G1511" s="10">
        <v>3.8114271994085498</v>
      </c>
      <c r="H1511" s="8">
        <v>771</v>
      </c>
      <c r="I1511" s="8">
        <v>44</v>
      </c>
      <c r="J1511" s="8">
        <v>815</v>
      </c>
      <c r="K1511" s="10">
        <v>-4.0047114252061196</v>
      </c>
      <c r="L1511" s="11">
        <v>16222.826993864999</v>
      </c>
      <c r="M1511" s="10">
        <v>8.1422106653961297</v>
      </c>
      <c r="N1511" s="8">
        <v>96</v>
      </c>
      <c r="O1511" s="10">
        <v>-1.0309278350515401</v>
      </c>
      <c r="P1511" s="8" t="s">
        <v>10</v>
      </c>
      <c r="Q1511" s="8" t="s">
        <v>10</v>
      </c>
      <c r="R1511" s="8" t="s">
        <v>10</v>
      </c>
      <c r="S1511" s="8" t="s">
        <v>10</v>
      </c>
      <c r="T1511" s="8">
        <v>2481</v>
      </c>
      <c r="U1511" s="10">
        <v>-10.7553956834532</v>
      </c>
      <c r="V1511" s="8">
        <v>575</v>
      </c>
      <c r="W1511" s="10">
        <v>-1.70940170940171</v>
      </c>
      <c r="X1511" s="8">
        <v>161</v>
      </c>
      <c r="Y1511" s="10">
        <v>15.8273381294964</v>
      </c>
      <c r="Z1511" s="8">
        <v>438</v>
      </c>
      <c r="AA1511" s="10">
        <v>-25.888324873096401</v>
      </c>
      <c r="AB1511" s="8">
        <v>1298</v>
      </c>
      <c r="AC1511" s="10">
        <v>-11.3993174061433</v>
      </c>
      <c r="AD1511" s="8">
        <v>9</v>
      </c>
      <c r="AE1511" s="10" t="s">
        <v>67</v>
      </c>
    </row>
    <row r="1512" spans="1:31" x14ac:dyDescent="0.2">
      <c r="A1512" s="36" t="s">
        <v>64</v>
      </c>
      <c r="B1512" s="36" t="s">
        <v>323</v>
      </c>
      <c r="C1512" s="8" t="s">
        <v>324</v>
      </c>
      <c r="D1512" s="38" t="s">
        <v>45</v>
      </c>
      <c r="E1512" s="8">
        <v>2016</v>
      </c>
      <c r="F1512" s="9">
        <v>1527165</v>
      </c>
      <c r="G1512" s="10">
        <v>-88.449472545086095</v>
      </c>
      <c r="H1512" s="8">
        <v>380</v>
      </c>
      <c r="I1512" s="8">
        <v>126</v>
      </c>
      <c r="J1512" s="8">
        <v>506</v>
      </c>
      <c r="K1512" s="10">
        <v>-37.914110429447902</v>
      </c>
      <c r="L1512" s="11">
        <v>3018.1126482213399</v>
      </c>
      <c r="M1512" s="10">
        <v>-81.395889573606993</v>
      </c>
      <c r="N1512" s="8">
        <v>117</v>
      </c>
      <c r="O1512" s="10">
        <v>21.875</v>
      </c>
      <c r="P1512" s="8" t="s">
        <v>10</v>
      </c>
      <c r="Q1512" s="8" t="s">
        <v>10</v>
      </c>
      <c r="R1512" s="8" t="s">
        <v>10</v>
      </c>
      <c r="S1512" s="8" t="s">
        <v>10</v>
      </c>
      <c r="T1512" s="8">
        <v>1201</v>
      </c>
      <c r="U1512" s="10">
        <v>-51.592099959693698</v>
      </c>
      <c r="V1512" s="8">
        <v>161</v>
      </c>
      <c r="W1512" s="10">
        <v>-72</v>
      </c>
      <c r="X1512" s="8">
        <v>287</v>
      </c>
      <c r="Y1512" s="10">
        <v>78.260869565217405</v>
      </c>
      <c r="Z1512" s="8">
        <v>116</v>
      </c>
      <c r="AA1512" s="10">
        <v>-73.515981735159798</v>
      </c>
      <c r="AB1512" s="8">
        <v>637</v>
      </c>
      <c r="AC1512" s="10">
        <v>-50.924499229584001</v>
      </c>
      <c r="AD1512" s="8">
        <v>0</v>
      </c>
      <c r="AE1512" s="10">
        <v>-100</v>
      </c>
    </row>
    <row r="1513" spans="1:31" x14ac:dyDescent="0.2">
      <c r="A1513" s="36" t="s">
        <v>64</v>
      </c>
      <c r="B1513" s="36" t="s">
        <v>323</v>
      </c>
      <c r="C1513" s="8" t="s">
        <v>324</v>
      </c>
      <c r="D1513" s="38" t="s">
        <v>45</v>
      </c>
      <c r="E1513" s="8">
        <v>2017</v>
      </c>
      <c r="F1513" s="9">
        <v>1541787</v>
      </c>
      <c r="G1513" s="10">
        <v>0.95746039229551705</v>
      </c>
      <c r="H1513" s="8">
        <v>189</v>
      </c>
      <c r="I1513" s="8">
        <v>37</v>
      </c>
      <c r="J1513" s="8">
        <v>226</v>
      </c>
      <c r="K1513" s="10">
        <v>-55.335968379446598</v>
      </c>
      <c r="L1513" s="11">
        <v>6822.0663716814197</v>
      </c>
      <c r="M1513" s="10">
        <v>126.037499816378</v>
      </c>
      <c r="N1513" s="8">
        <v>6</v>
      </c>
      <c r="O1513" s="10">
        <v>-94.871794871794904</v>
      </c>
      <c r="P1513" s="8" t="s">
        <v>10</v>
      </c>
      <c r="Q1513" s="8" t="s">
        <v>10</v>
      </c>
      <c r="R1513" s="8" t="s">
        <v>10</v>
      </c>
      <c r="S1513" s="8" t="s">
        <v>10</v>
      </c>
      <c r="T1513" s="8">
        <v>596</v>
      </c>
      <c r="U1513" s="10">
        <v>-50.374687760199798</v>
      </c>
      <c r="V1513" s="8">
        <v>56</v>
      </c>
      <c r="W1513" s="10">
        <v>-65.2173913043478</v>
      </c>
      <c r="X1513" s="8">
        <v>75</v>
      </c>
      <c r="Y1513" s="10">
        <v>-73.867595818815303</v>
      </c>
      <c r="Z1513" s="8">
        <v>228</v>
      </c>
      <c r="AA1513" s="10">
        <v>96.551724137931004</v>
      </c>
      <c r="AB1513" s="8">
        <v>237</v>
      </c>
      <c r="AC1513" s="10">
        <v>-62.794348508634201</v>
      </c>
      <c r="AD1513" s="8">
        <v>0</v>
      </c>
      <c r="AE1513" s="10" t="s">
        <v>10</v>
      </c>
    </row>
    <row r="1514" spans="1:31" x14ac:dyDescent="0.2">
      <c r="A1514" s="36" t="s">
        <v>64</v>
      </c>
      <c r="B1514" s="36" t="s">
        <v>323</v>
      </c>
      <c r="C1514" s="8" t="s">
        <v>324</v>
      </c>
      <c r="D1514" s="38" t="s">
        <v>45</v>
      </c>
      <c r="E1514" s="8">
        <v>2018</v>
      </c>
      <c r="F1514" s="9">
        <v>1709455</v>
      </c>
      <c r="G1514" s="10">
        <v>10.8749133310892</v>
      </c>
      <c r="H1514" s="8">
        <v>219</v>
      </c>
      <c r="I1514" s="8">
        <v>14</v>
      </c>
      <c r="J1514" s="8">
        <v>233</v>
      </c>
      <c r="K1514" s="10">
        <v>3.0973451327433601</v>
      </c>
      <c r="L1514" s="11">
        <v>7336.7167381974295</v>
      </c>
      <c r="M1514" s="10">
        <v>7.5439073511852204</v>
      </c>
      <c r="N1514" s="8">
        <v>0</v>
      </c>
      <c r="O1514" s="10">
        <v>-100</v>
      </c>
      <c r="P1514" s="8" t="s">
        <v>10</v>
      </c>
      <c r="Q1514" s="8" t="s">
        <v>10</v>
      </c>
      <c r="R1514" s="8" t="s">
        <v>10</v>
      </c>
      <c r="S1514" s="8" t="s">
        <v>10</v>
      </c>
      <c r="T1514" s="8">
        <v>609</v>
      </c>
      <c r="U1514" s="10">
        <v>2.1812080536912899</v>
      </c>
      <c r="V1514" s="8">
        <v>79</v>
      </c>
      <c r="W1514" s="10">
        <v>41.071428571428598</v>
      </c>
      <c r="X1514" s="8">
        <v>68</v>
      </c>
      <c r="Y1514" s="10">
        <v>-9.3333333333333393</v>
      </c>
      <c r="Z1514" s="8">
        <v>194</v>
      </c>
      <c r="AA1514" s="10">
        <v>-14.912280701754399</v>
      </c>
      <c r="AB1514" s="8">
        <v>268</v>
      </c>
      <c r="AC1514" s="10">
        <v>13.0801687763713</v>
      </c>
      <c r="AD1514" s="8">
        <v>0</v>
      </c>
      <c r="AE1514" s="10" t="s">
        <v>10</v>
      </c>
    </row>
    <row r="1515" spans="1:31" x14ac:dyDescent="0.2">
      <c r="A1515" s="36" t="s">
        <v>64</v>
      </c>
      <c r="B1515" s="36" t="s">
        <v>323</v>
      </c>
      <c r="C1515" s="8" t="s">
        <v>324</v>
      </c>
      <c r="D1515" s="38" t="s">
        <v>45</v>
      </c>
      <c r="E1515" s="8">
        <v>2019</v>
      </c>
      <c r="F1515" s="9">
        <v>1746038</v>
      </c>
      <c r="G1515" s="10">
        <v>2.1400387842908999</v>
      </c>
      <c r="H1515" s="8">
        <v>233</v>
      </c>
      <c r="I1515" s="8">
        <v>7</v>
      </c>
      <c r="J1515" s="8">
        <v>240</v>
      </c>
      <c r="K1515" s="10">
        <v>3.0042918454935599</v>
      </c>
      <c r="L1515" s="11">
        <v>7275.1583333333301</v>
      </c>
      <c r="M1515" s="10">
        <v>-0.83904568025091597</v>
      </c>
      <c r="N1515" s="8">
        <v>3</v>
      </c>
      <c r="O1515" s="10" t="s">
        <v>67</v>
      </c>
      <c r="P1515" s="8" t="s">
        <v>10</v>
      </c>
      <c r="Q1515" s="8" t="s">
        <v>10</v>
      </c>
      <c r="R1515" s="8" t="s">
        <v>10</v>
      </c>
      <c r="S1515" s="8" t="s">
        <v>10</v>
      </c>
      <c r="T1515" s="8">
        <v>486</v>
      </c>
      <c r="U1515" s="10">
        <v>-20.197044334975399</v>
      </c>
      <c r="V1515" s="8">
        <v>75</v>
      </c>
      <c r="W1515" s="10">
        <v>-5.0632911392405102</v>
      </c>
      <c r="X1515" s="8">
        <v>67</v>
      </c>
      <c r="Y1515" s="10">
        <v>-1.47058823529411</v>
      </c>
      <c r="Z1515" s="8">
        <v>157</v>
      </c>
      <c r="AA1515" s="10">
        <v>-19.072164948453601</v>
      </c>
      <c r="AB1515" s="8">
        <v>187</v>
      </c>
      <c r="AC1515" s="10">
        <v>-30.223880597014901</v>
      </c>
      <c r="AD1515" s="8">
        <v>0</v>
      </c>
      <c r="AE1515" s="10" t="s">
        <v>10</v>
      </c>
    </row>
    <row r="1516" spans="1:31" x14ac:dyDescent="0.2">
      <c r="A1516" s="36" t="s">
        <v>64</v>
      </c>
      <c r="B1516" s="36" t="s">
        <v>323</v>
      </c>
      <c r="C1516" s="8" t="s">
        <v>324</v>
      </c>
      <c r="D1516" s="38" t="s">
        <v>45</v>
      </c>
      <c r="E1516" s="8">
        <v>2020</v>
      </c>
      <c r="F1516" s="9">
        <v>1839614</v>
      </c>
      <c r="G1516" s="10">
        <v>5.3593335311144399</v>
      </c>
      <c r="H1516" s="8">
        <v>231</v>
      </c>
      <c r="I1516" s="8">
        <v>21</v>
      </c>
      <c r="J1516" s="8">
        <v>252</v>
      </c>
      <c r="K1516" s="10">
        <v>5</v>
      </c>
      <c r="L1516" s="11">
        <v>7300.0555555555602</v>
      </c>
      <c r="M1516" s="10">
        <v>0.342222410585169</v>
      </c>
      <c r="N1516" s="8">
        <v>15</v>
      </c>
      <c r="O1516" s="10">
        <v>400</v>
      </c>
      <c r="P1516" s="8" t="s">
        <v>10</v>
      </c>
      <c r="Q1516" s="8" t="s">
        <v>10</v>
      </c>
      <c r="R1516" s="8" t="s">
        <v>10</v>
      </c>
      <c r="S1516" s="8" t="s">
        <v>10</v>
      </c>
      <c r="T1516" s="8">
        <v>627</v>
      </c>
      <c r="U1516" s="10">
        <v>29.012345679012299</v>
      </c>
      <c r="V1516" s="8">
        <v>76</v>
      </c>
      <c r="W1516" s="10">
        <v>1.3333333333333399</v>
      </c>
      <c r="X1516" s="8">
        <v>60</v>
      </c>
      <c r="Y1516" s="10">
        <v>-10.4477611940298</v>
      </c>
      <c r="Z1516" s="8">
        <v>272</v>
      </c>
      <c r="AA1516" s="10">
        <v>73.248407643312106</v>
      </c>
      <c r="AB1516" s="8">
        <v>219</v>
      </c>
      <c r="AC1516" s="10">
        <v>17.1122994652406</v>
      </c>
      <c r="AD1516" s="8">
        <v>0</v>
      </c>
      <c r="AE1516" s="10" t="s">
        <v>10</v>
      </c>
    </row>
    <row r="1517" spans="1:31" x14ac:dyDescent="0.2">
      <c r="A1517" s="17" t="s">
        <v>70</v>
      </c>
      <c r="B1517" s="17" t="s">
        <v>321</v>
      </c>
      <c r="C1517" s="4" t="s">
        <v>322</v>
      </c>
      <c r="D1517" s="37" t="s">
        <v>45</v>
      </c>
      <c r="E1517" s="4">
        <v>2015</v>
      </c>
      <c r="F1517" s="5">
        <v>5040772</v>
      </c>
      <c r="G1517" s="6" t="s">
        <v>10</v>
      </c>
      <c r="H1517" s="4">
        <v>577</v>
      </c>
      <c r="I1517" s="4">
        <v>20</v>
      </c>
      <c r="J1517" s="4">
        <v>597</v>
      </c>
      <c r="K1517" s="6" t="s">
        <v>10</v>
      </c>
      <c r="L1517" s="7">
        <v>8443.5041876046907</v>
      </c>
      <c r="M1517" s="6" t="s">
        <v>10</v>
      </c>
      <c r="N1517" s="4">
        <v>87</v>
      </c>
      <c r="O1517" s="6" t="s">
        <v>10</v>
      </c>
      <c r="P1517" s="4" t="s">
        <v>10</v>
      </c>
      <c r="Q1517" s="4" t="s">
        <v>10</v>
      </c>
      <c r="R1517" s="4" t="s">
        <v>10</v>
      </c>
      <c r="S1517" s="4" t="s">
        <v>10</v>
      </c>
      <c r="T1517" s="4">
        <v>1431</v>
      </c>
      <c r="U1517" s="6" t="s">
        <v>10</v>
      </c>
      <c r="V1517" s="4">
        <v>314</v>
      </c>
      <c r="W1517" s="6" t="s">
        <v>10</v>
      </c>
      <c r="X1517" s="4">
        <v>139</v>
      </c>
      <c r="Y1517" s="6" t="s">
        <v>10</v>
      </c>
      <c r="Z1517" s="4">
        <v>42</v>
      </c>
      <c r="AA1517" s="6" t="s">
        <v>10</v>
      </c>
      <c r="AB1517" s="4">
        <v>936</v>
      </c>
      <c r="AC1517" s="6" t="s">
        <v>10</v>
      </c>
      <c r="AD1517" s="4">
        <v>0</v>
      </c>
      <c r="AE1517" s="6" t="s">
        <v>10</v>
      </c>
    </row>
    <row r="1518" spans="1:31" x14ac:dyDescent="0.2">
      <c r="A1518" s="36" t="s">
        <v>70</v>
      </c>
      <c r="B1518" s="36" t="s">
        <v>321</v>
      </c>
      <c r="C1518" s="8" t="s">
        <v>322</v>
      </c>
      <c r="D1518" s="38" t="s">
        <v>45</v>
      </c>
      <c r="E1518" s="8">
        <v>2016</v>
      </c>
      <c r="F1518" s="9">
        <v>5154071</v>
      </c>
      <c r="G1518" s="10">
        <v>2.2476517485813701</v>
      </c>
      <c r="H1518" s="8">
        <v>722</v>
      </c>
      <c r="I1518" s="8">
        <v>26</v>
      </c>
      <c r="J1518" s="8">
        <v>748</v>
      </c>
      <c r="K1518" s="10">
        <v>25.2931323283082</v>
      </c>
      <c r="L1518" s="11">
        <v>6890.4692513369</v>
      </c>
      <c r="M1518" s="10">
        <v>-18.393251211359502</v>
      </c>
      <c r="N1518" s="8">
        <v>83</v>
      </c>
      <c r="O1518" s="10">
        <v>-4.5977011494252897</v>
      </c>
      <c r="P1518" s="8" t="s">
        <v>10</v>
      </c>
      <c r="Q1518" s="8" t="s">
        <v>10</v>
      </c>
      <c r="R1518" s="8" t="s">
        <v>10</v>
      </c>
      <c r="S1518" s="8" t="s">
        <v>10</v>
      </c>
      <c r="T1518" s="8">
        <v>1363</v>
      </c>
      <c r="U1518" s="10">
        <v>-4.7519217330538099</v>
      </c>
      <c r="V1518" s="8">
        <v>307</v>
      </c>
      <c r="W1518" s="10">
        <v>-2.2292993630573199</v>
      </c>
      <c r="X1518" s="8">
        <v>151</v>
      </c>
      <c r="Y1518" s="10">
        <v>8.6330935251798504</v>
      </c>
      <c r="Z1518" s="8">
        <v>53</v>
      </c>
      <c r="AA1518" s="10">
        <v>26.1904761904762</v>
      </c>
      <c r="AB1518" s="8">
        <v>852</v>
      </c>
      <c r="AC1518" s="10">
        <v>-8.9743589743589798</v>
      </c>
      <c r="AD1518" s="8">
        <v>0</v>
      </c>
      <c r="AE1518" s="10" t="s">
        <v>10</v>
      </c>
    </row>
    <row r="1519" spans="1:31" x14ac:dyDescent="0.2">
      <c r="A1519" s="36" t="s">
        <v>70</v>
      </c>
      <c r="B1519" s="36" t="s">
        <v>321</v>
      </c>
      <c r="C1519" s="8" t="s">
        <v>322</v>
      </c>
      <c r="D1519" s="38" t="s">
        <v>45</v>
      </c>
      <c r="E1519" s="8">
        <v>2017</v>
      </c>
      <c r="F1519" s="9">
        <v>5185778</v>
      </c>
      <c r="G1519" s="10">
        <v>0.61518360922852</v>
      </c>
      <c r="H1519" s="8">
        <v>777</v>
      </c>
      <c r="I1519" s="8">
        <v>25</v>
      </c>
      <c r="J1519" s="8">
        <v>802</v>
      </c>
      <c r="K1519" s="10">
        <v>7.2192513368983997</v>
      </c>
      <c r="L1519" s="11">
        <v>6466.0573566084804</v>
      </c>
      <c r="M1519" s="10">
        <v>-6.1594048133379999</v>
      </c>
      <c r="N1519" s="8">
        <v>82</v>
      </c>
      <c r="O1519" s="10">
        <v>-1.2048192771084401</v>
      </c>
      <c r="P1519" s="8" t="s">
        <v>10</v>
      </c>
      <c r="Q1519" s="8" t="s">
        <v>10</v>
      </c>
      <c r="R1519" s="8" t="s">
        <v>10</v>
      </c>
      <c r="S1519" s="8" t="s">
        <v>10</v>
      </c>
      <c r="T1519" s="8">
        <v>1440</v>
      </c>
      <c r="U1519" s="10">
        <v>5.6493030080704303</v>
      </c>
      <c r="V1519" s="8">
        <v>317</v>
      </c>
      <c r="W1519" s="10">
        <v>3.25732899022801</v>
      </c>
      <c r="X1519" s="8">
        <v>161</v>
      </c>
      <c r="Y1519" s="10">
        <v>6.6225165562913801</v>
      </c>
      <c r="Z1519" s="8">
        <v>115</v>
      </c>
      <c r="AA1519" s="10">
        <v>116.981132075472</v>
      </c>
      <c r="AB1519" s="8">
        <v>847</v>
      </c>
      <c r="AC1519" s="10">
        <v>-0.58685446009389997</v>
      </c>
      <c r="AD1519" s="8">
        <v>0</v>
      </c>
      <c r="AE1519" s="10" t="s">
        <v>10</v>
      </c>
    </row>
    <row r="1520" spans="1:31" x14ac:dyDescent="0.2">
      <c r="A1520" s="36" t="s">
        <v>70</v>
      </c>
      <c r="B1520" s="36" t="s">
        <v>321</v>
      </c>
      <c r="C1520" s="8" t="s">
        <v>322</v>
      </c>
      <c r="D1520" s="38" t="s">
        <v>45</v>
      </c>
      <c r="E1520" s="8">
        <v>2018</v>
      </c>
      <c r="F1520" s="9">
        <v>5663416</v>
      </c>
      <c r="G1520" s="10">
        <v>9.2105369724658495</v>
      </c>
      <c r="H1520" s="8">
        <v>800</v>
      </c>
      <c r="I1520" s="8">
        <v>35</v>
      </c>
      <c r="J1520" s="8">
        <v>835</v>
      </c>
      <c r="K1520" s="10">
        <v>4.1147132169576004</v>
      </c>
      <c r="L1520" s="11">
        <v>6782.5341317365301</v>
      </c>
      <c r="M1520" s="10">
        <v>4.8944319184642104</v>
      </c>
      <c r="N1520" s="8">
        <v>99</v>
      </c>
      <c r="O1520" s="10">
        <v>20.731707317073202</v>
      </c>
      <c r="P1520" s="8" t="s">
        <v>10</v>
      </c>
      <c r="Q1520" s="8" t="s">
        <v>10</v>
      </c>
      <c r="R1520" s="8" t="s">
        <v>10</v>
      </c>
      <c r="S1520" s="8" t="s">
        <v>10</v>
      </c>
      <c r="T1520" s="8">
        <v>1562</v>
      </c>
      <c r="U1520" s="10">
        <v>8.4722222222222108</v>
      </c>
      <c r="V1520" s="8">
        <v>304</v>
      </c>
      <c r="W1520" s="10">
        <v>-4.1009463722397399</v>
      </c>
      <c r="X1520" s="8">
        <v>152</v>
      </c>
      <c r="Y1520" s="10">
        <v>-5.5900621118012399</v>
      </c>
      <c r="Z1520" s="8">
        <v>207</v>
      </c>
      <c r="AA1520" s="10">
        <v>80</v>
      </c>
      <c r="AB1520" s="8">
        <v>899</v>
      </c>
      <c r="AC1520" s="10">
        <v>6.1393152302243301</v>
      </c>
      <c r="AD1520" s="8">
        <v>0</v>
      </c>
      <c r="AE1520" s="10" t="s">
        <v>10</v>
      </c>
    </row>
    <row r="1521" spans="1:31" x14ac:dyDescent="0.2">
      <c r="A1521" s="36" t="s">
        <v>70</v>
      </c>
      <c r="B1521" s="36" t="s">
        <v>321</v>
      </c>
      <c r="C1521" s="8" t="s">
        <v>322</v>
      </c>
      <c r="D1521" s="38" t="s">
        <v>45</v>
      </c>
      <c r="E1521" s="8">
        <v>2019</v>
      </c>
      <c r="F1521" s="9">
        <v>6054612</v>
      </c>
      <c r="G1521" s="10">
        <v>6.9074212454109096</v>
      </c>
      <c r="H1521" s="8">
        <v>716</v>
      </c>
      <c r="I1521" s="8">
        <v>34</v>
      </c>
      <c r="J1521" s="8">
        <v>750</v>
      </c>
      <c r="K1521" s="10">
        <v>-10.179640718562901</v>
      </c>
      <c r="L1521" s="11">
        <v>8072.8159999999998</v>
      </c>
      <c r="M1521" s="10">
        <v>19.023595653224099</v>
      </c>
      <c r="N1521" s="8">
        <v>91</v>
      </c>
      <c r="O1521" s="10">
        <v>-8.0808080808080796</v>
      </c>
      <c r="P1521" s="8" t="s">
        <v>10</v>
      </c>
      <c r="Q1521" s="8" t="s">
        <v>10</v>
      </c>
      <c r="R1521" s="8" t="s">
        <v>10</v>
      </c>
      <c r="S1521" s="8" t="s">
        <v>10</v>
      </c>
      <c r="T1521" s="8">
        <v>1515</v>
      </c>
      <c r="U1521" s="10">
        <v>-3.00896286811779</v>
      </c>
      <c r="V1521" s="8">
        <v>298</v>
      </c>
      <c r="W1521" s="10">
        <v>-1.9736842105263199</v>
      </c>
      <c r="X1521" s="8">
        <v>144</v>
      </c>
      <c r="Y1521" s="10">
        <v>-5.2631578947368496</v>
      </c>
      <c r="Z1521" s="8">
        <v>186</v>
      </c>
      <c r="AA1521" s="10">
        <v>-10.144927536231901</v>
      </c>
      <c r="AB1521" s="8">
        <v>887</v>
      </c>
      <c r="AC1521" s="10">
        <v>-1.3348164627363801</v>
      </c>
      <c r="AD1521" s="8">
        <v>0</v>
      </c>
      <c r="AE1521" s="10" t="s">
        <v>10</v>
      </c>
    </row>
    <row r="1522" spans="1:31" x14ac:dyDescent="0.2">
      <c r="A1522" s="36" t="s">
        <v>70</v>
      </c>
      <c r="B1522" s="36" t="s">
        <v>321</v>
      </c>
      <c r="C1522" s="8" t="s">
        <v>322</v>
      </c>
      <c r="D1522" s="38" t="s">
        <v>45</v>
      </c>
      <c r="E1522" s="8">
        <v>2020</v>
      </c>
      <c r="F1522" s="9">
        <v>6220212</v>
      </c>
      <c r="G1522" s="10">
        <v>2.7351050736199101</v>
      </c>
      <c r="H1522" s="8">
        <v>766</v>
      </c>
      <c r="I1522" s="8">
        <v>54</v>
      </c>
      <c r="J1522" s="8">
        <v>820</v>
      </c>
      <c r="K1522" s="10">
        <v>9.3333333333333304</v>
      </c>
      <c r="L1522" s="11">
        <v>7585.6243902439001</v>
      </c>
      <c r="M1522" s="10">
        <v>-6.0349648716891</v>
      </c>
      <c r="N1522" s="8">
        <v>116</v>
      </c>
      <c r="O1522" s="10">
        <v>27.472527472527499</v>
      </c>
      <c r="P1522" s="8" t="s">
        <v>10</v>
      </c>
      <c r="Q1522" s="8" t="s">
        <v>10</v>
      </c>
      <c r="R1522" s="8" t="s">
        <v>10</v>
      </c>
      <c r="S1522" s="8" t="s">
        <v>10</v>
      </c>
      <c r="T1522" s="8">
        <v>1602</v>
      </c>
      <c r="U1522" s="10">
        <v>5.7425742574257503</v>
      </c>
      <c r="V1522" s="8">
        <v>298</v>
      </c>
      <c r="W1522" s="10">
        <v>0</v>
      </c>
      <c r="X1522" s="8">
        <v>167</v>
      </c>
      <c r="Y1522" s="10">
        <v>15.9722222222222</v>
      </c>
      <c r="Z1522" s="8">
        <v>272</v>
      </c>
      <c r="AA1522" s="10">
        <v>46.236559139785001</v>
      </c>
      <c r="AB1522" s="8">
        <v>865</v>
      </c>
      <c r="AC1522" s="10">
        <v>-2.4802705749718101</v>
      </c>
      <c r="AD1522" s="8">
        <v>0</v>
      </c>
      <c r="AE1522" s="10" t="s">
        <v>10</v>
      </c>
    </row>
    <row r="1523" spans="1:31" x14ac:dyDescent="0.2">
      <c r="A1523" s="17" t="s">
        <v>70</v>
      </c>
      <c r="B1523" s="17" t="s">
        <v>319</v>
      </c>
      <c r="C1523" s="4" t="s">
        <v>320</v>
      </c>
      <c r="D1523" s="37" t="s">
        <v>45</v>
      </c>
      <c r="E1523" s="4">
        <v>2015</v>
      </c>
      <c r="F1523" s="5">
        <v>8296514</v>
      </c>
      <c r="G1523" s="6" t="s">
        <v>10</v>
      </c>
      <c r="H1523" s="4">
        <v>906</v>
      </c>
      <c r="I1523" s="4">
        <v>16</v>
      </c>
      <c r="J1523" s="4">
        <v>922</v>
      </c>
      <c r="K1523" s="6" t="s">
        <v>10</v>
      </c>
      <c r="L1523" s="7">
        <v>8998.3882863340605</v>
      </c>
      <c r="M1523" s="6" t="s">
        <v>10</v>
      </c>
      <c r="N1523" s="4">
        <v>86</v>
      </c>
      <c r="O1523" s="6" t="s">
        <v>10</v>
      </c>
      <c r="P1523" s="4" t="s">
        <v>10</v>
      </c>
      <c r="Q1523" s="4" t="s">
        <v>10</v>
      </c>
      <c r="R1523" s="4" t="s">
        <v>10</v>
      </c>
      <c r="S1523" s="4" t="s">
        <v>10</v>
      </c>
      <c r="T1523" s="4">
        <v>2044</v>
      </c>
      <c r="U1523" s="6" t="s">
        <v>10</v>
      </c>
      <c r="V1523" s="4">
        <v>498</v>
      </c>
      <c r="W1523" s="6" t="s">
        <v>10</v>
      </c>
      <c r="X1523" s="4">
        <v>276</v>
      </c>
      <c r="Y1523" s="6" t="s">
        <v>10</v>
      </c>
      <c r="Z1523" s="4">
        <v>0</v>
      </c>
      <c r="AA1523" s="6" t="s">
        <v>10</v>
      </c>
      <c r="AB1523" s="4">
        <v>1200</v>
      </c>
      <c r="AC1523" s="6" t="s">
        <v>10</v>
      </c>
      <c r="AD1523" s="4">
        <v>70</v>
      </c>
      <c r="AE1523" s="6" t="s">
        <v>10</v>
      </c>
    </row>
    <row r="1524" spans="1:31" x14ac:dyDescent="0.2">
      <c r="A1524" s="36" t="s">
        <v>70</v>
      </c>
      <c r="B1524" s="36" t="s">
        <v>319</v>
      </c>
      <c r="C1524" s="8" t="s">
        <v>320</v>
      </c>
      <c r="D1524" s="38" t="s">
        <v>45</v>
      </c>
      <c r="E1524" s="8">
        <v>2016</v>
      </c>
      <c r="F1524" s="9">
        <v>8658238</v>
      </c>
      <c r="G1524" s="10">
        <v>4.3599516616255896</v>
      </c>
      <c r="H1524" s="8">
        <v>840</v>
      </c>
      <c r="I1524" s="8">
        <v>27</v>
      </c>
      <c r="J1524" s="8">
        <v>867</v>
      </c>
      <c r="K1524" s="10">
        <v>-5.9652928416486004</v>
      </c>
      <c r="L1524" s="11">
        <v>9986.4336793541006</v>
      </c>
      <c r="M1524" s="10">
        <v>10.980248479837099</v>
      </c>
      <c r="N1524" s="8">
        <v>62</v>
      </c>
      <c r="O1524" s="10">
        <v>-27.9069767441861</v>
      </c>
      <c r="P1524" s="8" t="s">
        <v>10</v>
      </c>
      <c r="Q1524" s="8" t="s">
        <v>10</v>
      </c>
      <c r="R1524" s="8" t="s">
        <v>10</v>
      </c>
      <c r="S1524" s="8" t="s">
        <v>10</v>
      </c>
      <c r="T1524" s="8">
        <v>2385</v>
      </c>
      <c r="U1524" s="10">
        <v>16.682974559686901</v>
      </c>
      <c r="V1524" s="8">
        <v>498</v>
      </c>
      <c r="W1524" s="10">
        <v>0</v>
      </c>
      <c r="X1524" s="8">
        <v>306</v>
      </c>
      <c r="Y1524" s="10">
        <v>10.869565217391299</v>
      </c>
      <c r="Z1524" s="8">
        <v>170</v>
      </c>
      <c r="AA1524" s="10" t="s">
        <v>67</v>
      </c>
      <c r="AB1524" s="8">
        <v>1411</v>
      </c>
      <c r="AC1524" s="10">
        <v>17.5833333333333</v>
      </c>
      <c r="AD1524" s="8">
        <v>0</v>
      </c>
      <c r="AE1524" s="10">
        <v>-100</v>
      </c>
    </row>
    <row r="1525" spans="1:31" x14ac:dyDescent="0.2">
      <c r="A1525" s="36" t="s">
        <v>70</v>
      </c>
      <c r="B1525" s="36" t="s">
        <v>319</v>
      </c>
      <c r="C1525" s="8" t="s">
        <v>320</v>
      </c>
      <c r="D1525" s="38" t="s">
        <v>45</v>
      </c>
      <c r="E1525" s="8">
        <v>2017</v>
      </c>
      <c r="F1525" s="9">
        <v>8728263</v>
      </c>
      <c r="G1525" s="10">
        <v>0.80876732656227601</v>
      </c>
      <c r="H1525" s="8">
        <v>770</v>
      </c>
      <c r="I1525" s="8">
        <v>28</v>
      </c>
      <c r="J1525" s="8">
        <v>798</v>
      </c>
      <c r="K1525" s="10">
        <v>-7.9584775086505202</v>
      </c>
      <c r="L1525" s="11">
        <v>10937.672932330801</v>
      </c>
      <c r="M1525" s="10">
        <v>9.5253148773552603</v>
      </c>
      <c r="N1525" s="8">
        <v>43</v>
      </c>
      <c r="O1525" s="10">
        <v>-30.645161290322601</v>
      </c>
      <c r="P1525" s="8" t="s">
        <v>10</v>
      </c>
      <c r="Q1525" s="8" t="s">
        <v>10</v>
      </c>
      <c r="R1525" s="8" t="s">
        <v>10</v>
      </c>
      <c r="S1525" s="8" t="s">
        <v>10</v>
      </c>
      <c r="T1525" s="8">
        <v>2616</v>
      </c>
      <c r="U1525" s="10">
        <v>9.6855345911949708</v>
      </c>
      <c r="V1525" s="8">
        <v>522</v>
      </c>
      <c r="W1525" s="10">
        <v>4.81927710843373</v>
      </c>
      <c r="X1525" s="8">
        <v>288</v>
      </c>
      <c r="Y1525" s="10">
        <v>-5.8823529411764701</v>
      </c>
      <c r="Z1525" s="8">
        <v>313</v>
      </c>
      <c r="AA1525" s="10">
        <v>84.117647058823493</v>
      </c>
      <c r="AB1525" s="8">
        <v>1493</v>
      </c>
      <c r="AC1525" s="10">
        <v>5.8114812189936202</v>
      </c>
      <c r="AD1525" s="8">
        <v>0</v>
      </c>
      <c r="AE1525" s="10" t="s">
        <v>10</v>
      </c>
    </row>
    <row r="1526" spans="1:31" x14ac:dyDescent="0.2">
      <c r="A1526" s="36" t="s">
        <v>70</v>
      </c>
      <c r="B1526" s="36" t="s">
        <v>319</v>
      </c>
      <c r="C1526" s="8" t="s">
        <v>320</v>
      </c>
      <c r="D1526" s="38" t="s">
        <v>45</v>
      </c>
      <c r="E1526" s="8">
        <v>2018</v>
      </c>
      <c r="F1526" s="9">
        <v>9472298</v>
      </c>
      <c r="G1526" s="10">
        <v>8.5244337848206406</v>
      </c>
      <c r="H1526" s="8">
        <v>710</v>
      </c>
      <c r="I1526" s="8">
        <v>12</v>
      </c>
      <c r="J1526" s="8">
        <v>722</v>
      </c>
      <c r="K1526" s="10">
        <v>-9.5238095238095202</v>
      </c>
      <c r="L1526" s="11">
        <v>13119.526315789501</v>
      </c>
      <c r="M1526" s="10">
        <v>19.948058393749101</v>
      </c>
      <c r="N1526" s="8">
        <v>36</v>
      </c>
      <c r="O1526" s="10">
        <v>-16.2790697674419</v>
      </c>
      <c r="P1526" s="8" t="s">
        <v>10</v>
      </c>
      <c r="Q1526" s="8" t="s">
        <v>10</v>
      </c>
      <c r="R1526" s="8" t="s">
        <v>10</v>
      </c>
      <c r="S1526" s="8" t="s">
        <v>10</v>
      </c>
      <c r="T1526" s="8">
        <v>2666</v>
      </c>
      <c r="U1526" s="10">
        <v>1.9113149847094899</v>
      </c>
      <c r="V1526" s="8">
        <v>557</v>
      </c>
      <c r="W1526" s="10">
        <v>6.70498084291187</v>
      </c>
      <c r="X1526" s="8">
        <v>202</v>
      </c>
      <c r="Y1526" s="10">
        <v>-29.8611111111111</v>
      </c>
      <c r="Z1526" s="8">
        <v>623</v>
      </c>
      <c r="AA1526" s="10">
        <v>99.041533546325894</v>
      </c>
      <c r="AB1526" s="8">
        <v>1161</v>
      </c>
      <c r="AC1526" s="10">
        <v>-22.237106496985898</v>
      </c>
      <c r="AD1526" s="8">
        <v>123</v>
      </c>
      <c r="AE1526" s="10" t="s">
        <v>67</v>
      </c>
    </row>
    <row r="1527" spans="1:31" x14ac:dyDescent="0.2">
      <c r="A1527" s="36" t="s">
        <v>70</v>
      </c>
      <c r="B1527" s="36" t="s">
        <v>319</v>
      </c>
      <c r="C1527" s="8" t="s">
        <v>320</v>
      </c>
      <c r="D1527" s="38" t="s">
        <v>45</v>
      </c>
      <c r="E1527" s="8">
        <v>2019</v>
      </c>
      <c r="F1527" s="9">
        <v>9755656</v>
      </c>
      <c r="G1527" s="10">
        <v>2.9914388250876298</v>
      </c>
      <c r="H1527" s="8">
        <v>719</v>
      </c>
      <c r="I1527" s="8">
        <v>13</v>
      </c>
      <c r="J1527" s="8">
        <v>732</v>
      </c>
      <c r="K1527" s="10">
        <v>1.3850415512465499</v>
      </c>
      <c r="L1527" s="11">
        <v>13327.3989071038</v>
      </c>
      <c r="M1527" s="10">
        <v>1.5844519558924499</v>
      </c>
      <c r="N1527" s="8">
        <v>30</v>
      </c>
      <c r="O1527" s="10">
        <v>-16.6666666666667</v>
      </c>
      <c r="P1527" s="8" t="s">
        <v>10</v>
      </c>
      <c r="Q1527" s="8" t="s">
        <v>10</v>
      </c>
      <c r="R1527" s="8" t="s">
        <v>10</v>
      </c>
      <c r="S1527" s="8" t="s">
        <v>10</v>
      </c>
      <c r="T1527" s="8">
        <v>2930</v>
      </c>
      <c r="U1527" s="10">
        <v>9.9024756189047203</v>
      </c>
      <c r="V1527" s="8">
        <v>615</v>
      </c>
      <c r="W1527" s="10">
        <v>10.412926391382401</v>
      </c>
      <c r="X1527" s="8">
        <v>173</v>
      </c>
      <c r="Y1527" s="10">
        <v>-14.356435643564399</v>
      </c>
      <c r="Z1527" s="8">
        <v>798</v>
      </c>
      <c r="AA1527" s="10">
        <v>28.089887640449401</v>
      </c>
      <c r="AB1527" s="8">
        <v>1176</v>
      </c>
      <c r="AC1527" s="10">
        <v>1.29198966408268</v>
      </c>
      <c r="AD1527" s="8">
        <v>168</v>
      </c>
      <c r="AE1527" s="10">
        <v>36.585365853658502</v>
      </c>
    </row>
    <row r="1528" spans="1:31" x14ac:dyDescent="0.2">
      <c r="A1528" s="36" t="s">
        <v>70</v>
      </c>
      <c r="B1528" s="36" t="s">
        <v>319</v>
      </c>
      <c r="C1528" s="8" t="s">
        <v>320</v>
      </c>
      <c r="D1528" s="38" t="s">
        <v>45</v>
      </c>
      <c r="E1528" s="8">
        <v>2020</v>
      </c>
      <c r="F1528" s="9">
        <v>10102468</v>
      </c>
      <c r="G1528" s="10">
        <v>3.5549838985712499</v>
      </c>
      <c r="H1528" s="8">
        <v>598</v>
      </c>
      <c r="I1528" s="8">
        <v>20</v>
      </c>
      <c r="J1528" s="8">
        <v>618</v>
      </c>
      <c r="K1528" s="10">
        <v>-15.5737704918033</v>
      </c>
      <c r="L1528" s="11">
        <v>16347.035598705501</v>
      </c>
      <c r="M1528" s="10">
        <v>22.657359569181502</v>
      </c>
      <c r="N1528" s="8">
        <v>53</v>
      </c>
      <c r="O1528" s="10">
        <v>76.6666666666667</v>
      </c>
      <c r="P1528" s="8" t="s">
        <v>10</v>
      </c>
      <c r="Q1528" s="8" t="s">
        <v>10</v>
      </c>
      <c r="R1528" s="8" t="s">
        <v>10</v>
      </c>
      <c r="S1528" s="8" t="s">
        <v>10</v>
      </c>
      <c r="T1528" s="8">
        <v>2877</v>
      </c>
      <c r="U1528" s="10">
        <v>-1.8088737201365199</v>
      </c>
      <c r="V1528" s="8">
        <v>595</v>
      </c>
      <c r="W1528" s="10">
        <v>-3.2520325203252001</v>
      </c>
      <c r="X1528" s="8">
        <v>180</v>
      </c>
      <c r="Y1528" s="10">
        <v>4.04624277456647</v>
      </c>
      <c r="Z1528" s="8">
        <v>700</v>
      </c>
      <c r="AA1528" s="10">
        <v>-12.280701754386</v>
      </c>
      <c r="AB1528" s="8">
        <v>1234</v>
      </c>
      <c r="AC1528" s="10">
        <v>4.9319727891156599</v>
      </c>
      <c r="AD1528" s="8">
        <v>168</v>
      </c>
      <c r="AE1528" s="10">
        <v>0</v>
      </c>
    </row>
    <row r="1529" spans="1:31" x14ac:dyDescent="0.2">
      <c r="A1529" s="17" t="s">
        <v>70</v>
      </c>
      <c r="B1529" s="17" t="s">
        <v>317</v>
      </c>
      <c r="C1529" s="4" t="s">
        <v>318</v>
      </c>
      <c r="D1529" s="37" t="s">
        <v>45</v>
      </c>
      <c r="E1529" s="4">
        <v>2015</v>
      </c>
      <c r="F1529" s="5">
        <v>3867818</v>
      </c>
      <c r="G1529" s="6" t="s">
        <v>10</v>
      </c>
      <c r="H1529" s="4">
        <v>322</v>
      </c>
      <c r="I1529" s="4">
        <v>27</v>
      </c>
      <c r="J1529" s="4">
        <v>349</v>
      </c>
      <c r="K1529" s="6" t="s">
        <v>10</v>
      </c>
      <c r="L1529" s="7">
        <v>11082.573065902599</v>
      </c>
      <c r="M1529" s="6" t="s">
        <v>10</v>
      </c>
      <c r="N1529" s="4">
        <v>44</v>
      </c>
      <c r="O1529" s="6" t="s">
        <v>10</v>
      </c>
      <c r="P1529" s="4" t="s">
        <v>10</v>
      </c>
      <c r="Q1529" s="4" t="s">
        <v>10</v>
      </c>
      <c r="R1529" s="4" t="s">
        <v>10</v>
      </c>
      <c r="S1529" s="4" t="s">
        <v>10</v>
      </c>
      <c r="T1529" s="4">
        <v>635</v>
      </c>
      <c r="U1529" s="6" t="s">
        <v>10</v>
      </c>
      <c r="V1529" s="4">
        <v>169</v>
      </c>
      <c r="W1529" s="6" t="s">
        <v>10</v>
      </c>
      <c r="X1529" s="4">
        <v>44</v>
      </c>
      <c r="Y1529" s="6" t="s">
        <v>10</v>
      </c>
      <c r="Z1529" s="4">
        <v>30</v>
      </c>
      <c r="AA1529" s="6" t="s">
        <v>10</v>
      </c>
      <c r="AB1529" s="4">
        <v>392</v>
      </c>
      <c r="AC1529" s="6" t="s">
        <v>10</v>
      </c>
      <c r="AD1529" s="4">
        <v>0</v>
      </c>
      <c r="AE1529" s="6" t="s">
        <v>10</v>
      </c>
    </row>
    <row r="1530" spans="1:31" x14ac:dyDescent="0.2">
      <c r="A1530" s="36" t="s">
        <v>70</v>
      </c>
      <c r="B1530" s="36" t="s">
        <v>317</v>
      </c>
      <c r="C1530" s="8" t="s">
        <v>318</v>
      </c>
      <c r="D1530" s="38" t="s">
        <v>45</v>
      </c>
      <c r="E1530" s="8">
        <v>2016</v>
      </c>
      <c r="F1530" s="9">
        <v>3975203</v>
      </c>
      <c r="G1530" s="10">
        <v>2.7763715872877199</v>
      </c>
      <c r="H1530" s="8">
        <v>276</v>
      </c>
      <c r="I1530" s="8">
        <v>69</v>
      </c>
      <c r="J1530" s="8">
        <v>345</v>
      </c>
      <c r="K1530" s="10">
        <v>-1.1461318051575899</v>
      </c>
      <c r="L1530" s="11">
        <v>11522.3275362319</v>
      </c>
      <c r="M1530" s="10">
        <v>3.9679816926475602</v>
      </c>
      <c r="N1530" s="8">
        <v>31</v>
      </c>
      <c r="O1530" s="10">
        <v>-29.545454545454501</v>
      </c>
      <c r="P1530" s="8" t="s">
        <v>10</v>
      </c>
      <c r="Q1530" s="8" t="s">
        <v>10</v>
      </c>
      <c r="R1530" s="8" t="s">
        <v>10</v>
      </c>
      <c r="S1530" s="8" t="s">
        <v>10</v>
      </c>
      <c r="T1530" s="8">
        <v>592</v>
      </c>
      <c r="U1530" s="10">
        <v>-6.7716535433070897</v>
      </c>
      <c r="V1530" s="8">
        <v>142</v>
      </c>
      <c r="W1530" s="10">
        <v>-15.9763313609467</v>
      </c>
      <c r="X1530" s="8">
        <v>41</v>
      </c>
      <c r="Y1530" s="10">
        <v>-6.8181818181818201</v>
      </c>
      <c r="Z1530" s="8">
        <v>51</v>
      </c>
      <c r="AA1530" s="10">
        <v>70</v>
      </c>
      <c r="AB1530" s="8">
        <v>358</v>
      </c>
      <c r="AC1530" s="10">
        <v>-8.6734693877551106</v>
      </c>
      <c r="AD1530" s="8">
        <v>0</v>
      </c>
      <c r="AE1530" s="10" t="s">
        <v>10</v>
      </c>
    </row>
    <row r="1531" spans="1:31" x14ac:dyDescent="0.2">
      <c r="A1531" s="36" t="s">
        <v>70</v>
      </c>
      <c r="B1531" s="36" t="s">
        <v>317</v>
      </c>
      <c r="C1531" s="8" t="s">
        <v>318</v>
      </c>
      <c r="D1531" s="38" t="s">
        <v>45</v>
      </c>
      <c r="E1531" s="8">
        <v>2017</v>
      </c>
      <c r="F1531" s="9">
        <v>3975845</v>
      </c>
      <c r="G1531" s="10">
        <v>1.61501186228818E-2</v>
      </c>
      <c r="H1531" s="8">
        <v>251</v>
      </c>
      <c r="I1531" s="8">
        <v>23</v>
      </c>
      <c r="J1531" s="8">
        <v>274</v>
      </c>
      <c r="K1531" s="10">
        <v>-20.5797101449275</v>
      </c>
      <c r="L1531" s="11">
        <v>14510.3832116788</v>
      </c>
      <c r="M1531" s="10">
        <v>25.932743762499602</v>
      </c>
      <c r="N1531" s="8">
        <v>15</v>
      </c>
      <c r="O1531" s="10">
        <v>-51.612903225806399</v>
      </c>
      <c r="P1531" s="8" t="s">
        <v>10</v>
      </c>
      <c r="Q1531" s="8" t="s">
        <v>10</v>
      </c>
      <c r="R1531" s="8" t="s">
        <v>10</v>
      </c>
      <c r="S1531" s="8" t="s">
        <v>10</v>
      </c>
      <c r="T1531" s="8">
        <v>609</v>
      </c>
      <c r="U1531" s="10">
        <v>2.8716216216216202</v>
      </c>
      <c r="V1531" s="8">
        <v>146</v>
      </c>
      <c r="W1531" s="10">
        <v>2.8169014084507</v>
      </c>
      <c r="X1531" s="8">
        <v>34</v>
      </c>
      <c r="Y1531" s="10">
        <v>-17.0731707317073</v>
      </c>
      <c r="Z1531" s="8">
        <v>45</v>
      </c>
      <c r="AA1531" s="10">
        <v>-11.764705882352899</v>
      </c>
      <c r="AB1531" s="8">
        <v>384</v>
      </c>
      <c r="AC1531" s="10">
        <v>7.2625698324022299</v>
      </c>
      <c r="AD1531" s="8">
        <v>0</v>
      </c>
      <c r="AE1531" s="10" t="s">
        <v>10</v>
      </c>
    </row>
    <row r="1532" spans="1:31" x14ac:dyDescent="0.2">
      <c r="A1532" s="36" t="s">
        <v>70</v>
      </c>
      <c r="B1532" s="36" t="s">
        <v>317</v>
      </c>
      <c r="C1532" s="8" t="s">
        <v>318</v>
      </c>
      <c r="D1532" s="38" t="s">
        <v>45</v>
      </c>
      <c r="E1532" s="8">
        <v>2018</v>
      </c>
      <c r="F1532" s="9">
        <v>4054963</v>
      </c>
      <c r="G1532" s="10">
        <v>1.98996691269404</v>
      </c>
      <c r="H1532" s="8">
        <v>382</v>
      </c>
      <c r="I1532" s="8">
        <v>11</v>
      </c>
      <c r="J1532" s="8">
        <v>393</v>
      </c>
      <c r="K1532" s="10">
        <v>43.430656934306597</v>
      </c>
      <c r="L1532" s="11">
        <v>10317.9720101781</v>
      </c>
      <c r="M1532" s="10">
        <v>-28.892491261887599</v>
      </c>
      <c r="N1532" s="8">
        <v>38</v>
      </c>
      <c r="O1532" s="10">
        <v>153.333333333333</v>
      </c>
      <c r="P1532" s="8" t="s">
        <v>10</v>
      </c>
      <c r="Q1532" s="8" t="s">
        <v>10</v>
      </c>
      <c r="R1532" s="8" t="s">
        <v>10</v>
      </c>
      <c r="S1532" s="8" t="s">
        <v>10</v>
      </c>
      <c r="T1532" s="8">
        <v>951</v>
      </c>
      <c r="U1532" s="10">
        <v>56.157635467980299</v>
      </c>
      <c r="V1532" s="8">
        <v>178</v>
      </c>
      <c r="W1532" s="10">
        <v>21.917808219178099</v>
      </c>
      <c r="X1532" s="8">
        <v>49</v>
      </c>
      <c r="Y1532" s="10">
        <v>44.117647058823501</v>
      </c>
      <c r="Z1532" s="8">
        <v>260</v>
      </c>
      <c r="AA1532" s="10">
        <v>477.777777777778</v>
      </c>
      <c r="AB1532" s="8">
        <v>464</v>
      </c>
      <c r="AC1532" s="10">
        <v>20.8333333333333</v>
      </c>
      <c r="AD1532" s="8">
        <v>0</v>
      </c>
      <c r="AE1532" s="10" t="s">
        <v>10</v>
      </c>
    </row>
    <row r="1533" spans="1:31" x14ac:dyDescent="0.2">
      <c r="A1533" s="36" t="s">
        <v>70</v>
      </c>
      <c r="B1533" s="36" t="s">
        <v>317</v>
      </c>
      <c r="C1533" s="8" t="s">
        <v>318</v>
      </c>
      <c r="D1533" s="38" t="s">
        <v>45</v>
      </c>
      <c r="E1533" s="8">
        <v>2019</v>
      </c>
      <c r="F1533" s="9">
        <v>4498061</v>
      </c>
      <c r="G1533" s="10">
        <v>10.9273006930026</v>
      </c>
      <c r="H1533" s="8">
        <v>350</v>
      </c>
      <c r="I1533" s="8">
        <v>22</v>
      </c>
      <c r="J1533" s="8">
        <v>372</v>
      </c>
      <c r="K1533" s="10">
        <v>-5.3435114503816799</v>
      </c>
      <c r="L1533" s="11">
        <v>12091.561827957001</v>
      </c>
      <c r="M1533" s="10">
        <v>17.189325732123699</v>
      </c>
      <c r="N1533" s="8">
        <v>24</v>
      </c>
      <c r="O1533" s="10">
        <v>-36.842105263157897</v>
      </c>
      <c r="P1533" s="8" t="s">
        <v>10</v>
      </c>
      <c r="Q1533" s="8" t="s">
        <v>10</v>
      </c>
      <c r="R1533" s="8" t="s">
        <v>10</v>
      </c>
      <c r="S1533" s="8" t="s">
        <v>10</v>
      </c>
      <c r="T1533" s="8">
        <v>847</v>
      </c>
      <c r="U1533" s="10">
        <v>-10.9358569926393</v>
      </c>
      <c r="V1533" s="8">
        <v>166</v>
      </c>
      <c r="W1533" s="10">
        <v>-6.7415730337078701</v>
      </c>
      <c r="X1533" s="8">
        <v>50</v>
      </c>
      <c r="Y1533" s="10">
        <v>2.0408163265306101</v>
      </c>
      <c r="Z1533" s="8">
        <v>122</v>
      </c>
      <c r="AA1533" s="10">
        <v>-53.076923076923102</v>
      </c>
      <c r="AB1533" s="8">
        <v>509</v>
      </c>
      <c r="AC1533" s="10">
        <v>9.6982758620689697</v>
      </c>
      <c r="AD1533" s="8">
        <v>0</v>
      </c>
      <c r="AE1533" s="10" t="s">
        <v>10</v>
      </c>
    </row>
    <row r="1534" spans="1:31" x14ac:dyDescent="0.2">
      <c r="A1534" s="36" t="s">
        <v>70</v>
      </c>
      <c r="B1534" s="36" t="s">
        <v>317</v>
      </c>
      <c r="C1534" s="8" t="s">
        <v>318</v>
      </c>
      <c r="D1534" s="38" t="s">
        <v>45</v>
      </c>
      <c r="E1534" s="8">
        <v>2020</v>
      </c>
      <c r="F1534" s="9">
        <v>4628133</v>
      </c>
      <c r="G1534" s="10">
        <v>2.8917349053292098</v>
      </c>
      <c r="H1534" s="8">
        <v>409</v>
      </c>
      <c r="I1534" s="8">
        <v>25</v>
      </c>
      <c r="J1534" s="8">
        <v>434</v>
      </c>
      <c r="K1534" s="10">
        <v>16.6666666666667</v>
      </c>
      <c r="L1534" s="11">
        <v>10663.900921659</v>
      </c>
      <c r="M1534" s="10">
        <v>-11.8070843668607</v>
      </c>
      <c r="N1534" s="8">
        <v>17</v>
      </c>
      <c r="O1534" s="10">
        <v>-29.1666666666667</v>
      </c>
      <c r="P1534" s="8" t="s">
        <v>10</v>
      </c>
      <c r="Q1534" s="8" t="s">
        <v>10</v>
      </c>
      <c r="R1534" s="8" t="s">
        <v>10</v>
      </c>
      <c r="S1534" s="8" t="s">
        <v>10</v>
      </c>
      <c r="T1534" s="8">
        <v>919</v>
      </c>
      <c r="U1534" s="10">
        <v>8.5005903187721295</v>
      </c>
      <c r="V1534" s="8">
        <v>170</v>
      </c>
      <c r="W1534" s="10">
        <v>2.4096385542168801</v>
      </c>
      <c r="X1534" s="8">
        <v>50</v>
      </c>
      <c r="Y1534" s="10">
        <v>0</v>
      </c>
      <c r="Z1534" s="8">
        <v>176</v>
      </c>
      <c r="AA1534" s="10">
        <v>44.262295081967203</v>
      </c>
      <c r="AB1534" s="8">
        <v>523</v>
      </c>
      <c r="AC1534" s="10">
        <v>2.7504911591355699</v>
      </c>
      <c r="AD1534" s="8">
        <v>0</v>
      </c>
      <c r="AE1534" s="10" t="s">
        <v>10</v>
      </c>
    </row>
    <row r="1535" spans="1:31" x14ac:dyDescent="0.2">
      <c r="A1535" s="17" t="s">
        <v>70</v>
      </c>
      <c r="B1535" s="17" t="s">
        <v>315</v>
      </c>
      <c r="C1535" s="4" t="s">
        <v>316</v>
      </c>
      <c r="D1535" s="37" t="s">
        <v>45</v>
      </c>
      <c r="E1535" s="4">
        <v>2015</v>
      </c>
      <c r="F1535" s="5">
        <v>10873277</v>
      </c>
      <c r="G1535" s="6" t="s">
        <v>10</v>
      </c>
      <c r="H1535" s="4">
        <v>858</v>
      </c>
      <c r="I1535" s="4">
        <v>61</v>
      </c>
      <c r="J1535" s="4">
        <v>919</v>
      </c>
      <c r="K1535" s="6" t="s">
        <v>10</v>
      </c>
      <c r="L1535" s="7">
        <v>11831.639825897701</v>
      </c>
      <c r="M1535" s="6" t="s">
        <v>10</v>
      </c>
      <c r="N1535" s="4">
        <v>85</v>
      </c>
      <c r="O1535" s="6" t="s">
        <v>10</v>
      </c>
      <c r="P1535" s="4" t="s">
        <v>10</v>
      </c>
      <c r="Q1535" s="4" t="s">
        <v>10</v>
      </c>
      <c r="R1535" s="4" t="s">
        <v>10</v>
      </c>
      <c r="S1535" s="4" t="s">
        <v>10</v>
      </c>
      <c r="T1535" s="4">
        <v>2289</v>
      </c>
      <c r="U1535" s="6" t="s">
        <v>10</v>
      </c>
      <c r="V1535" s="4">
        <v>536</v>
      </c>
      <c r="W1535" s="6" t="s">
        <v>10</v>
      </c>
      <c r="X1535" s="4">
        <v>494</v>
      </c>
      <c r="Y1535" s="6" t="s">
        <v>10</v>
      </c>
      <c r="Z1535" s="4">
        <v>54</v>
      </c>
      <c r="AA1535" s="6" t="s">
        <v>10</v>
      </c>
      <c r="AB1535" s="4">
        <v>1176</v>
      </c>
      <c r="AC1535" s="6" t="s">
        <v>10</v>
      </c>
      <c r="AD1535" s="4">
        <v>29</v>
      </c>
      <c r="AE1535" s="6" t="s">
        <v>10</v>
      </c>
    </row>
    <row r="1536" spans="1:31" x14ac:dyDescent="0.2">
      <c r="A1536" s="36" t="s">
        <v>70</v>
      </c>
      <c r="B1536" s="36" t="s">
        <v>315</v>
      </c>
      <c r="C1536" s="8" t="s">
        <v>316</v>
      </c>
      <c r="D1536" s="38" t="s">
        <v>45</v>
      </c>
      <c r="E1536" s="8">
        <v>2016</v>
      </c>
      <c r="F1536" s="9">
        <v>11765574</v>
      </c>
      <c r="G1536" s="10">
        <v>8.2063300695825099</v>
      </c>
      <c r="H1536" s="8">
        <v>905</v>
      </c>
      <c r="I1536" s="8">
        <v>57</v>
      </c>
      <c r="J1536" s="8">
        <v>962</v>
      </c>
      <c r="K1536" s="10">
        <v>4.6789989118607203</v>
      </c>
      <c r="L1536" s="11">
        <v>12230.3264033264</v>
      </c>
      <c r="M1536" s="10">
        <v>3.3696645883018101</v>
      </c>
      <c r="N1536" s="8">
        <v>38</v>
      </c>
      <c r="O1536" s="10">
        <v>-55.294117647058798</v>
      </c>
      <c r="P1536" s="8" t="s">
        <v>10</v>
      </c>
      <c r="Q1536" s="8" t="s">
        <v>10</v>
      </c>
      <c r="R1536" s="8" t="s">
        <v>10</v>
      </c>
      <c r="S1536" s="8" t="s">
        <v>10</v>
      </c>
      <c r="T1536" s="8">
        <v>2447</v>
      </c>
      <c r="U1536" s="10">
        <v>6.9025775447793896</v>
      </c>
      <c r="V1536" s="8">
        <v>591</v>
      </c>
      <c r="W1536" s="10">
        <v>10.261194029850801</v>
      </c>
      <c r="X1536" s="8">
        <v>459</v>
      </c>
      <c r="Y1536" s="10">
        <v>-7.08502024291497</v>
      </c>
      <c r="Z1536" s="8">
        <v>165</v>
      </c>
      <c r="AA1536" s="10">
        <v>205.555555555556</v>
      </c>
      <c r="AB1536" s="8">
        <v>1206</v>
      </c>
      <c r="AC1536" s="10">
        <v>2.5510204081632599</v>
      </c>
      <c r="AD1536" s="8">
        <v>26</v>
      </c>
      <c r="AE1536" s="10">
        <v>-10.3448275862069</v>
      </c>
    </row>
    <row r="1537" spans="1:31" x14ac:dyDescent="0.2">
      <c r="A1537" s="36" t="s">
        <v>70</v>
      </c>
      <c r="B1537" s="36" t="s">
        <v>315</v>
      </c>
      <c r="C1537" s="8" t="s">
        <v>316</v>
      </c>
      <c r="D1537" s="38" t="s">
        <v>45</v>
      </c>
      <c r="E1537" s="8">
        <v>2017</v>
      </c>
      <c r="F1537" s="9">
        <v>12123086</v>
      </c>
      <c r="G1537" s="10">
        <v>3.0386277796561298</v>
      </c>
      <c r="H1537" s="8">
        <v>907</v>
      </c>
      <c r="I1537" s="8">
        <v>18</v>
      </c>
      <c r="J1537" s="8">
        <v>925</v>
      </c>
      <c r="K1537" s="10">
        <v>-3.84615384615384</v>
      </c>
      <c r="L1537" s="11">
        <v>13106.038918918901</v>
      </c>
      <c r="M1537" s="10">
        <v>7.1601728908423903</v>
      </c>
      <c r="N1537" s="8">
        <v>24</v>
      </c>
      <c r="O1537" s="10">
        <v>-36.842105263157897</v>
      </c>
      <c r="P1537" s="8" t="s">
        <v>10</v>
      </c>
      <c r="Q1537" s="8" t="s">
        <v>10</v>
      </c>
      <c r="R1537" s="8" t="s">
        <v>10</v>
      </c>
      <c r="S1537" s="8" t="s">
        <v>10</v>
      </c>
      <c r="T1537" s="8">
        <v>2718</v>
      </c>
      <c r="U1537" s="10">
        <v>11.074785451573399</v>
      </c>
      <c r="V1537" s="8">
        <v>649</v>
      </c>
      <c r="W1537" s="10">
        <v>9.8138747884940702</v>
      </c>
      <c r="X1537" s="8">
        <v>418</v>
      </c>
      <c r="Y1537" s="10">
        <v>-8.9324618736383403</v>
      </c>
      <c r="Z1537" s="8">
        <v>396</v>
      </c>
      <c r="AA1537" s="10">
        <v>140</v>
      </c>
      <c r="AB1537" s="8">
        <v>1255</v>
      </c>
      <c r="AC1537" s="10">
        <v>4.0630182421227197</v>
      </c>
      <c r="AD1537" s="8">
        <v>0</v>
      </c>
      <c r="AE1537" s="10">
        <v>-100</v>
      </c>
    </row>
    <row r="1538" spans="1:31" x14ac:dyDescent="0.2">
      <c r="A1538" s="36" t="s">
        <v>70</v>
      </c>
      <c r="B1538" s="36" t="s">
        <v>315</v>
      </c>
      <c r="C1538" s="8" t="s">
        <v>316</v>
      </c>
      <c r="D1538" s="38" t="s">
        <v>45</v>
      </c>
      <c r="E1538" s="8">
        <v>2018</v>
      </c>
      <c r="F1538" s="9">
        <v>12207363</v>
      </c>
      <c r="G1538" s="10">
        <v>0.69517777899126298</v>
      </c>
      <c r="H1538" s="8">
        <v>942</v>
      </c>
      <c r="I1538" s="8">
        <v>15</v>
      </c>
      <c r="J1538" s="8">
        <v>957</v>
      </c>
      <c r="K1538" s="10">
        <v>3.4594594594594699</v>
      </c>
      <c r="L1538" s="11">
        <v>12755.865203761799</v>
      </c>
      <c r="M1538" s="10">
        <v>-2.6718501091254798</v>
      </c>
      <c r="N1538" s="8">
        <v>25</v>
      </c>
      <c r="O1538" s="10">
        <v>4.1666666666666696</v>
      </c>
      <c r="P1538" s="8" t="s">
        <v>10</v>
      </c>
      <c r="Q1538" s="8" t="s">
        <v>10</v>
      </c>
      <c r="R1538" s="8" t="s">
        <v>10</v>
      </c>
      <c r="S1538" s="8" t="s">
        <v>10</v>
      </c>
      <c r="T1538" s="8">
        <v>2919</v>
      </c>
      <c r="U1538" s="10">
        <v>7.3951434878587197</v>
      </c>
      <c r="V1538" s="8">
        <v>695</v>
      </c>
      <c r="W1538" s="10">
        <v>7.0878274268104704</v>
      </c>
      <c r="X1538" s="8">
        <v>344</v>
      </c>
      <c r="Y1538" s="10">
        <v>-17.703349282296699</v>
      </c>
      <c r="Z1538" s="8">
        <v>420</v>
      </c>
      <c r="AA1538" s="10">
        <v>6.0606060606060597</v>
      </c>
      <c r="AB1538" s="8">
        <v>1434</v>
      </c>
      <c r="AC1538" s="10">
        <v>14.2629482071713</v>
      </c>
      <c r="AD1538" s="8">
        <v>26</v>
      </c>
      <c r="AE1538" s="10" t="s">
        <v>67</v>
      </c>
    </row>
    <row r="1539" spans="1:31" x14ac:dyDescent="0.2">
      <c r="A1539" s="36" t="s">
        <v>70</v>
      </c>
      <c r="B1539" s="36" t="s">
        <v>315</v>
      </c>
      <c r="C1539" s="8" t="s">
        <v>316</v>
      </c>
      <c r="D1539" s="38" t="s">
        <v>45</v>
      </c>
      <c r="E1539" s="8">
        <v>2019</v>
      </c>
      <c r="F1539" s="9">
        <v>12973261</v>
      </c>
      <c r="G1539" s="10">
        <v>6.2740659059618498</v>
      </c>
      <c r="H1539" s="8">
        <v>891</v>
      </c>
      <c r="I1539" s="8">
        <v>33</v>
      </c>
      <c r="J1539" s="8">
        <v>924</v>
      </c>
      <c r="K1539" s="10">
        <v>-3.44827586206896</v>
      </c>
      <c r="L1539" s="11">
        <v>14040.3257575758</v>
      </c>
      <c r="M1539" s="10">
        <v>10.0695682597462</v>
      </c>
      <c r="N1539" s="8">
        <v>31</v>
      </c>
      <c r="O1539" s="10">
        <v>24</v>
      </c>
      <c r="P1539" s="8" t="s">
        <v>10</v>
      </c>
      <c r="Q1539" s="8" t="s">
        <v>10</v>
      </c>
      <c r="R1539" s="8" t="s">
        <v>10</v>
      </c>
      <c r="S1539" s="8" t="s">
        <v>10</v>
      </c>
      <c r="T1539" s="8">
        <v>2590</v>
      </c>
      <c r="U1539" s="10">
        <v>-11.2709832134293</v>
      </c>
      <c r="V1539" s="8">
        <v>675</v>
      </c>
      <c r="W1539" s="10">
        <v>-2.8776978417266199</v>
      </c>
      <c r="X1539" s="8">
        <v>285</v>
      </c>
      <c r="Y1539" s="10">
        <v>-17.1511627906977</v>
      </c>
      <c r="Z1539" s="8">
        <v>384</v>
      </c>
      <c r="AA1539" s="10">
        <v>-8.5714285714285694</v>
      </c>
      <c r="AB1539" s="8">
        <v>1206</v>
      </c>
      <c r="AC1539" s="10">
        <v>-15.899581589958199</v>
      </c>
      <c r="AD1539" s="8">
        <v>40</v>
      </c>
      <c r="AE1539" s="10">
        <v>53.846153846153904</v>
      </c>
    </row>
    <row r="1540" spans="1:31" x14ac:dyDescent="0.2">
      <c r="A1540" s="36" t="s">
        <v>70</v>
      </c>
      <c r="B1540" s="36" t="s">
        <v>315</v>
      </c>
      <c r="C1540" s="8" t="s">
        <v>316</v>
      </c>
      <c r="D1540" s="38" t="s">
        <v>45</v>
      </c>
      <c r="E1540" s="8">
        <v>2020</v>
      </c>
      <c r="F1540" s="9">
        <v>13839923</v>
      </c>
      <c r="G1540" s="10">
        <v>6.6803712651738003</v>
      </c>
      <c r="H1540" s="8">
        <v>839</v>
      </c>
      <c r="I1540" s="8">
        <v>33</v>
      </c>
      <c r="J1540" s="8">
        <v>872</v>
      </c>
      <c r="K1540" s="10">
        <v>-5.6277056277056303</v>
      </c>
      <c r="L1540" s="11">
        <v>15871.471330275201</v>
      </c>
      <c r="M1540" s="10">
        <v>13.042044780986901</v>
      </c>
      <c r="N1540" s="8">
        <v>29</v>
      </c>
      <c r="O1540" s="10">
        <v>-6.4516129032258096</v>
      </c>
      <c r="P1540" s="8" t="s">
        <v>10</v>
      </c>
      <c r="Q1540" s="8" t="s">
        <v>10</v>
      </c>
      <c r="R1540" s="8" t="s">
        <v>10</v>
      </c>
      <c r="S1540" s="8" t="s">
        <v>10</v>
      </c>
      <c r="T1540" s="8">
        <v>2639</v>
      </c>
      <c r="U1540" s="10">
        <v>1.8918918918918901</v>
      </c>
      <c r="V1540" s="8">
        <v>656</v>
      </c>
      <c r="W1540" s="10">
        <v>-2.81481481481481</v>
      </c>
      <c r="X1540" s="8">
        <v>253</v>
      </c>
      <c r="Y1540" s="10">
        <v>-11.228070175438599</v>
      </c>
      <c r="Z1540" s="8">
        <v>465</v>
      </c>
      <c r="AA1540" s="10">
        <v>21.09375</v>
      </c>
      <c r="AB1540" s="8">
        <v>1225</v>
      </c>
      <c r="AC1540" s="10">
        <v>1.57545605306799</v>
      </c>
      <c r="AD1540" s="8">
        <v>40</v>
      </c>
      <c r="AE1540" s="10">
        <v>0</v>
      </c>
    </row>
    <row r="1541" spans="1:31" x14ac:dyDescent="0.2">
      <c r="A1541" s="17" t="s">
        <v>64</v>
      </c>
      <c r="B1541" s="17" t="s">
        <v>313</v>
      </c>
      <c r="C1541" s="4" t="s">
        <v>314</v>
      </c>
      <c r="D1541" s="37" t="s">
        <v>45</v>
      </c>
      <c r="E1541" s="4">
        <v>2015</v>
      </c>
      <c r="F1541" s="5">
        <v>211918</v>
      </c>
      <c r="G1541" s="6" t="s">
        <v>10</v>
      </c>
      <c r="H1541" s="4">
        <v>72</v>
      </c>
      <c r="I1541" s="4">
        <v>16</v>
      </c>
      <c r="J1541" s="4">
        <v>88</v>
      </c>
      <c r="K1541" s="6" t="s">
        <v>10</v>
      </c>
      <c r="L1541" s="7">
        <v>2408.1590909090901</v>
      </c>
      <c r="M1541" s="6" t="s">
        <v>10</v>
      </c>
      <c r="N1541" s="4">
        <v>9</v>
      </c>
      <c r="O1541" s="6" t="s">
        <v>10</v>
      </c>
      <c r="P1541" s="4" t="s">
        <v>10</v>
      </c>
      <c r="Q1541" s="4" t="s">
        <v>10</v>
      </c>
      <c r="R1541" s="4" t="s">
        <v>10</v>
      </c>
      <c r="S1541" s="4" t="s">
        <v>10</v>
      </c>
      <c r="T1541" s="4">
        <v>174</v>
      </c>
      <c r="U1541" s="6" t="s">
        <v>10</v>
      </c>
      <c r="V1541" s="4">
        <v>44</v>
      </c>
      <c r="W1541" s="6" t="s">
        <v>10</v>
      </c>
      <c r="X1541" s="4">
        <v>31</v>
      </c>
      <c r="Y1541" s="6" t="s">
        <v>10</v>
      </c>
      <c r="Z1541" s="4">
        <v>7</v>
      </c>
      <c r="AA1541" s="6" t="s">
        <v>10</v>
      </c>
      <c r="AB1541" s="4">
        <v>45</v>
      </c>
      <c r="AC1541" s="6" t="s">
        <v>10</v>
      </c>
      <c r="AD1541" s="4">
        <v>47</v>
      </c>
      <c r="AE1541" s="6" t="s">
        <v>10</v>
      </c>
    </row>
    <row r="1542" spans="1:31" x14ac:dyDescent="0.2">
      <c r="A1542" s="36" t="s">
        <v>64</v>
      </c>
      <c r="B1542" s="36" t="s">
        <v>313</v>
      </c>
      <c r="C1542" s="8" t="s">
        <v>314</v>
      </c>
      <c r="D1542" s="38" t="s">
        <v>45</v>
      </c>
      <c r="E1542" s="8">
        <v>2016</v>
      </c>
      <c r="F1542" s="9">
        <v>197057</v>
      </c>
      <c r="G1542" s="10">
        <v>-7.0126180881284297</v>
      </c>
      <c r="H1542" s="8">
        <v>56</v>
      </c>
      <c r="I1542" s="8">
        <v>30</v>
      </c>
      <c r="J1542" s="8">
        <v>86</v>
      </c>
      <c r="K1542" s="10">
        <v>-2.2727272727272698</v>
      </c>
      <c r="L1542" s="11">
        <v>2291.36046511628</v>
      </c>
      <c r="M1542" s="10">
        <v>-4.8501208343639703</v>
      </c>
      <c r="N1542" s="8">
        <v>4</v>
      </c>
      <c r="O1542" s="10">
        <v>-55.5555555555556</v>
      </c>
      <c r="P1542" s="8" t="s">
        <v>10</v>
      </c>
      <c r="Q1542" s="8" t="s">
        <v>10</v>
      </c>
      <c r="R1542" s="8" t="s">
        <v>10</v>
      </c>
      <c r="S1542" s="8" t="s">
        <v>10</v>
      </c>
      <c r="T1542" s="8">
        <v>172</v>
      </c>
      <c r="U1542" s="10">
        <v>-1.14942528735632</v>
      </c>
      <c r="V1542" s="8">
        <v>34</v>
      </c>
      <c r="W1542" s="10">
        <v>-22.727272727272702</v>
      </c>
      <c r="X1542" s="8">
        <v>25</v>
      </c>
      <c r="Y1542" s="10">
        <v>-19.354838709677399</v>
      </c>
      <c r="Z1542" s="8">
        <v>16</v>
      </c>
      <c r="AA1542" s="10">
        <v>128.57142857142901</v>
      </c>
      <c r="AB1542" s="8">
        <v>47</v>
      </c>
      <c r="AC1542" s="10">
        <v>4.44444444444445</v>
      </c>
      <c r="AD1542" s="8">
        <v>50</v>
      </c>
      <c r="AE1542" s="10">
        <v>6.3829787234042499</v>
      </c>
    </row>
    <row r="1543" spans="1:31" x14ac:dyDescent="0.2">
      <c r="A1543" s="36" t="s">
        <v>64</v>
      </c>
      <c r="B1543" s="36" t="s">
        <v>313</v>
      </c>
      <c r="C1543" s="8" t="s">
        <v>314</v>
      </c>
      <c r="D1543" s="38" t="s">
        <v>45</v>
      </c>
      <c r="E1543" s="8">
        <v>2017</v>
      </c>
      <c r="F1543" s="9">
        <v>220812</v>
      </c>
      <c r="G1543" s="10">
        <v>12.0548876720949</v>
      </c>
      <c r="H1543" s="8">
        <v>53</v>
      </c>
      <c r="I1543" s="8">
        <v>20</v>
      </c>
      <c r="J1543" s="8">
        <v>73</v>
      </c>
      <c r="K1543" s="10">
        <v>-15.116279069767399</v>
      </c>
      <c r="L1543" s="11">
        <v>3024.82191780822</v>
      </c>
      <c r="M1543" s="10">
        <v>32.009867668495303</v>
      </c>
      <c r="N1543" s="8">
        <v>5</v>
      </c>
      <c r="O1543" s="10">
        <v>25</v>
      </c>
      <c r="P1543" s="8" t="s">
        <v>10</v>
      </c>
      <c r="Q1543" s="8" t="s">
        <v>10</v>
      </c>
      <c r="R1543" s="8" t="s">
        <v>10</v>
      </c>
      <c r="S1543" s="8" t="s">
        <v>10</v>
      </c>
      <c r="T1543" s="8">
        <v>151</v>
      </c>
      <c r="U1543" s="10">
        <v>-12.209302325581399</v>
      </c>
      <c r="V1543" s="8">
        <v>23</v>
      </c>
      <c r="W1543" s="10">
        <v>-32.352941176470601</v>
      </c>
      <c r="X1543" s="8">
        <v>26</v>
      </c>
      <c r="Y1543" s="10">
        <v>4</v>
      </c>
      <c r="Z1543" s="8">
        <v>5</v>
      </c>
      <c r="AA1543" s="10">
        <v>-68.75</v>
      </c>
      <c r="AB1543" s="8">
        <v>50</v>
      </c>
      <c r="AC1543" s="10">
        <v>6.3829787234042499</v>
      </c>
      <c r="AD1543" s="8">
        <v>47</v>
      </c>
      <c r="AE1543" s="10">
        <v>-6.0000000000000098</v>
      </c>
    </row>
    <row r="1544" spans="1:31" x14ac:dyDescent="0.2">
      <c r="A1544" s="36" t="s">
        <v>64</v>
      </c>
      <c r="B1544" s="36" t="s">
        <v>313</v>
      </c>
      <c r="C1544" s="8" t="s">
        <v>314</v>
      </c>
      <c r="D1544" s="38" t="s">
        <v>45</v>
      </c>
      <c r="E1544" s="8">
        <v>2018</v>
      </c>
      <c r="F1544" s="9">
        <v>217267</v>
      </c>
      <c r="G1544" s="10">
        <v>-1.60543811024764</v>
      </c>
      <c r="H1544" s="8">
        <v>46</v>
      </c>
      <c r="I1544" s="8">
        <v>45</v>
      </c>
      <c r="J1544" s="8">
        <v>91</v>
      </c>
      <c r="K1544" s="10">
        <v>24.657534246575398</v>
      </c>
      <c r="L1544" s="11">
        <v>2387.5494505494498</v>
      </c>
      <c r="M1544" s="10">
        <v>-21.068098703825001</v>
      </c>
      <c r="N1544" s="8">
        <v>5</v>
      </c>
      <c r="O1544" s="10">
        <v>0</v>
      </c>
      <c r="P1544" s="8" t="s">
        <v>10</v>
      </c>
      <c r="Q1544" s="8" t="s">
        <v>10</v>
      </c>
      <c r="R1544" s="8" t="s">
        <v>10</v>
      </c>
      <c r="S1544" s="8" t="s">
        <v>10</v>
      </c>
      <c r="T1544" s="8">
        <v>167</v>
      </c>
      <c r="U1544" s="10">
        <v>10.596026490066199</v>
      </c>
      <c r="V1544" s="8">
        <v>21</v>
      </c>
      <c r="W1544" s="10">
        <v>-8.6956521739130501</v>
      </c>
      <c r="X1544" s="8">
        <v>19</v>
      </c>
      <c r="Y1544" s="10">
        <v>-26.923076923076898</v>
      </c>
      <c r="Z1544" s="8">
        <v>25</v>
      </c>
      <c r="AA1544" s="10">
        <v>400</v>
      </c>
      <c r="AB1544" s="8">
        <v>68</v>
      </c>
      <c r="AC1544" s="10">
        <v>36</v>
      </c>
      <c r="AD1544" s="8">
        <v>34</v>
      </c>
      <c r="AE1544" s="10">
        <v>-27.659574468085101</v>
      </c>
    </row>
    <row r="1545" spans="1:31" x14ac:dyDescent="0.2">
      <c r="A1545" s="36" t="s">
        <v>64</v>
      </c>
      <c r="B1545" s="36" t="s">
        <v>313</v>
      </c>
      <c r="C1545" s="8" t="s">
        <v>314</v>
      </c>
      <c r="D1545" s="38" t="s">
        <v>45</v>
      </c>
      <c r="E1545" s="8">
        <v>2019</v>
      </c>
      <c r="F1545" s="9">
        <v>213365</v>
      </c>
      <c r="G1545" s="10">
        <v>-1.79594692245025</v>
      </c>
      <c r="H1545" s="8">
        <v>171</v>
      </c>
      <c r="I1545" s="8">
        <v>0</v>
      </c>
      <c r="J1545" s="8">
        <v>171</v>
      </c>
      <c r="K1545" s="10">
        <v>87.912087912087898</v>
      </c>
      <c r="L1545" s="11">
        <v>1247.7485380117</v>
      </c>
      <c r="M1545" s="10">
        <v>-47.739363566918001</v>
      </c>
      <c r="N1545" s="8">
        <v>55</v>
      </c>
      <c r="O1545" s="10">
        <v>1000</v>
      </c>
      <c r="P1545" s="8" t="s">
        <v>10</v>
      </c>
      <c r="Q1545" s="8" t="s">
        <v>10</v>
      </c>
      <c r="R1545" s="8" t="s">
        <v>10</v>
      </c>
      <c r="S1545" s="8" t="s">
        <v>10</v>
      </c>
      <c r="T1545" s="8">
        <v>190</v>
      </c>
      <c r="U1545" s="10">
        <v>13.772455089820401</v>
      </c>
      <c r="V1545" s="8">
        <v>29</v>
      </c>
      <c r="W1545" s="10">
        <v>38.095238095238102</v>
      </c>
      <c r="X1545" s="8">
        <v>23</v>
      </c>
      <c r="Y1545" s="10">
        <v>21.052631578947398</v>
      </c>
      <c r="Z1545" s="8">
        <v>27</v>
      </c>
      <c r="AA1545" s="10">
        <v>8.0000000000000107</v>
      </c>
      <c r="AB1545" s="8">
        <v>83</v>
      </c>
      <c r="AC1545" s="10">
        <v>22.0588235294118</v>
      </c>
      <c r="AD1545" s="8">
        <v>28</v>
      </c>
      <c r="AE1545" s="10">
        <v>-17.647058823529399</v>
      </c>
    </row>
    <row r="1546" spans="1:31" x14ac:dyDescent="0.2">
      <c r="A1546" s="36" t="s">
        <v>64</v>
      </c>
      <c r="B1546" s="36" t="s">
        <v>313</v>
      </c>
      <c r="C1546" s="8" t="s">
        <v>314</v>
      </c>
      <c r="D1546" s="38" t="s">
        <v>45</v>
      </c>
      <c r="E1546" s="8">
        <v>2020</v>
      </c>
      <c r="F1546" s="9">
        <v>223598</v>
      </c>
      <c r="G1546" s="10">
        <v>4.7960068427342897</v>
      </c>
      <c r="H1546" s="8">
        <v>99</v>
      </c>
      <c r="I1546" s="8">
        <v>34</v>
      </c>
      <c r="J1546" s="8">
        <v>133</v>
      </c>
      <c r="K1546" s="10">
        <v>-22.2222222222222</v>
      </c>
      <c r="L1546" s="11">
        <v>1681.18796992481</v>
      </c>
      <c r="M1546" s="10">
        <v>34.737723083515498</v>
      </c>
      <c r="N1546" s="8">
        <v>60</v>
      </c>
      <c r="O1546" s="10">
        <v>9.0909090909090793</v>
      </c>
      <c r="P1546" s="8" t="s">
        <v>10</v>
      </c>
      <c r="Q1546" s="8" t="s">
        <v>10</v>
      </c>
      <c r="R1546" s="8" t="s">
        <v>10</v>
      </c>
      <c r="S1546" s="8" t="s">
        <v>10</v>
      </c>
      <c r="T1546" s="8">
        <v>235</v>
      </c>
      <c r="U1546" s="10">
        <v>23.684210526315798</v>
      </c>
      <c r="V1546" s="8">
        <v>29</v>
      </c>
      <c r="W1546" s="10">
        <v>0</v>
      </c>
      <c r="X1546" s="8">
        <v>23</v>
      </c>
      <c r="Y1546" s="10">
        <v>0</v>
      </c>
      <c r="Z1546" s="8">
        <v>42</v>
      </c>
      <c r="AA1546" s="10">
        <v>55.5555555555556</v>
      </c>
      <c r="AB1546" s="8">
        <v>113</v>
      </c>
      <c r="AC1546" s="10">
        <v>36.144578313253</v>
      </c>
      <c r="AD1546" s="8">
        <v>28</v>
      </c>
      <c r="AE1546" s="10">
        <v>0</v>
      </c>
    </row>
    <row r="1547" spans="1:31" x14ac:dyDescent="0.2">
      <c r="A1547" s="17" t="s">
        <v>64</v>
      </c>
      <c r="B1547" s="17" t="s">
        <v>311</v>
      </c>
      <c r="C1547" s="4" t="s">
        <v>312</v>
      </c>
      <c r="D1547" s="37" t="s">
        <v>45</v>
      </c>
      <c r="E1547" s="4">
        <v>2015</v>
      </c>
      <c r="F1547" s="5">
        <v>1563384</v>
      </c>
      <c r="G1547" s="6" t="s">
        <v>10</v>
      </c>
      <c r="H1547" s="4">
        <v>262</v>
      </c>
      <c r="I1547" s="4">
        <v>40</v>
      </c>
      <c r="J1547" s="4">
        <v>302</v>
      </c>
      <c r="K1547" s="6" t="s">
        <v>10</v>
      </c>
      <c r="L1547" s="7">
        <v>5176.7682119205301</v>
      </c>
      <c r="M1547" s="6" t="s">
        <v>10</v>
      </c>
      <c r="N1547" s="4">
        <v>8</v>
      </c>
      <c r="O1547" s="6" t="s">
        <v>10</v>
      </c>
      <c r="P1547" s="4" t="s">
        <v>10</v>
      </c>
      <c r="Q1547" s="4" t="s">
        <v>10</v>
      </c>
      <c r="R1547" s="4" t="s">
        <v>10</v>
      </c>
      <c r="S1547" s="4" t="s">
        <v>10</v>
      </c>
      <c r="T1547" s="4">
        <v>611</v>
      </c>
      <c r="U1547" s="6" t="s">
        <v>10</v>
      </c>
      <c r="V1547" s="4">
        <v>128</v>
      </c>
      <c r="W1547" s="6" t="s">
        <v>10</v>
      </c>
      <c r="X1547" s="4">
        <v>164</v>
      </c>
      <c r="Y1547" s="6" t="s">
        <v>10</v>
      </c>
      <c r="Z1547" s="4">
        <v>0</v>
      </c>
      <c r="AA1547" s="6" t="s">
        <v>10</v>
      </c>
      <c r="AB1547" s="4">
        <v>272</v>
      </c>
      <c r="AC1547" s="6" t="s">
        <v>10</v>
      </c>
      <c r="AD1547" s="4">
        <v>47</v>
      </c>
      <c r="AE1547" s="6" t="s">
        <v>10</v>
      </c>
    </row>
    <row r="1548" spans="1:31" x14ac:dyDescent="0.2">
      <c r="A1548" s="36" t="s">
        <v>64</v>
      </c>
      <c r="B1548" s="36" t="s">
        <v>311</v>
      </c>
      <c r="C1548" s="8" t="s">
        <v>312</v>
      </c>
      <c r="D1548" s="38" t="s">
        <v>45</v>
      </c>
      <c r="E1548" s="8">
        <v>2016</v>
      </c>
      <c r="F1548" s="9">
        <v>1607135</v>
      </c>
      <c r="G1548" s="10">
        <v>2.79848073154132</v>
      </c>
      <c r="H1548" s="8">
        <v>248</v>
      </c>
      <c r="I1548" s="8">
        <v>28</v>
      </c>
      <c r="J1548" s="8">
        <v>276</v>
      </c>
      <c r="K1548" s="10">
        <v>-8.6092715231788102</v>
      </c>
      <c r="L1548" s="11">
        <v>5822.9528985507204</v>
      </c>
      <c r="M1548" s="10">
        <v>12.482395583063299</v>
      </c>
      <c r="N1548" s="8">
        <v>0</v>
      </c>
      <c r="O1548" s="10">
        <v>-100</v>
      </c>
      <c r="P1548" s="8" t="s">
        <v>10</v>
      </c>
      <c r="Q1548" s="8" t="s">
        <v>10</v>
      </c>
      <c r="R1548" s="8" t="s">
        <v>10</v>
      </c>
      <c r="S1548" s="8" t="s">
        <v>10</v>
      </c>
      <c r="T1548" s="8">
        <v>634</v>
      </c>
      <c r="U1548" s="10">
        <v>3.7643207855973899</v>
      </c>
      <c r="V1548" s="8">
        <v>111</v>
      </c>
      <c r="W1548" s="10">
        <v>-13.28125</v>
      </c>
      <c r="X1548" s="8">
        <v>147</v>
      </c>
      <c r="Y1548" s="10">
        <v>-10.365853658536601</v>
      </c>
      <c r="Z1548" s="8">
        <v>0</v>
      </c>
      <c r="AA1548" s="10" t="s">
        <v>10</v>
      </c>
      <c r="AB1548" s="8">
        <v>376</v>
      </c>
      <c r="AC1548" s="10">
        <v>38.235294117647101</v>
      </c>
      <c r="AD1548" s="8">
        <v>0</v>
      </c>
      <c r="AE1548" s="10">
        <v>-100</v>
      </c>
    </row>
    <row r="1549" spans="1:31" x14ac:dyDescent="0.2">
      <c r="A1549" s="36" t="s">
        <v>64</v>
      </c>
      <c r="B1549" s="36" t="s">
        <v>311</v>
      </c>
      <c r="C1549" s="8" t="s">
        <v>312</v>
      </c>
      <c r="D1549" s="38" t="s">
        <v>45</v>
      </c>
      <c r="E1549" s="8">
        <v>2017</v>
      </c>
      <c r="F1549" s="9">
        <v>1675462</v>
      </c>
      <c r="G1549" s="10">
        <v>4.2514785627840901</v>
      </c>
      <c r="H1549" s="8">
        <v>246</v>
      </c>
      <c r="I1549" s="8">
        <v>62</v>
      </c>
      <c r="J1549" s="8">
        <v>308</v>
      </c>
      <c r="K1549" s="10">
        <v>11.5942028985507</v>
      </c>
      <c r="L1549" s="11">
        <v>5439.81168831169</v>
      </c>
      <c r="M1549" s="10">
        <v>-6.5798438852973904</v>
      </c>
      <c r="N1549" s="8">
        <v>5</v>
      </c>
      <c r="O1549" s="10" t="s">
        <v>67</v>
      </c>
      <c r="P1549" s="8" t="s">
        <v>10</v>
      </c>
      <c r="Q1549" s="8" t="s">
        <v>10</v>
      </c>
      <c r="R1549" s="8" t="s">
        <v>10</v>
      </c>
      <c r="S1549" s="8" t="s">
        <v>10</v>
      </c>
      <c r="T1549" s="8">
        <v>661</v>
      </c>
      <c r="U1549" s="10">
        <v>4.2586750788643499</v>
      </c>
      <c r="V1549" s="8">
        <v>126</v>
      </c>
      <c r="W1549" s="10">
        <v>13.5135135135135</v>
      </c>
      <c r="X1549" s="8">
        <v>147</v>
      </c>
      <c r="Y1549" s="10">
        <v>0</v>
      </c>
      <c r="Z1549" s="8">
        <v>30</v>
      </c>
      <c r="AA1549" s="10" t="s">
        <v>67</v>
      </c>
      <c r="AB1549" s="8">
        <v>299</v>
      </c>
      <c r="AC1549" s="10">
        <v>-20.478723404255302</v>
      </c>
      <c r="AD1549" s="8">
        <v>59</v>
      </c>
      <c r="AE1549" s="10" t="s">
        <v>67</v>
      </c>
    </row>
    <row r="1550" spans="1:31" x14ac:dyDescent="0.2">
      <c r="A1550" s="36" t="s">
        <v>64</v>
      </c>
      <c r="B1550" s="36" t="s">
        <v>311</v>
      </c>
      <c r="C1550" s="8" t="s">
        <v>312</v>
      </c>
      <c r="D1550" s="38" t="s">
        <v>45</v>
      </c>
      <c r="E1550" s="8">
        <v>2018</v>
      </c>
      <c r="F1550" s="9">
        <v>1689334</v>
      </c>
      <c r="G1550" s="10">
        <v>0.82795073836350297</v>
      </c>
      <c r="H1550" s="8">
        <v>166</v>
      </c>
      <c r="I1550" s="8">
        <v>78</v>
      </c>
      <c r="J1550" s="8">
        <v>244</v>
      </c>
      <c r="K1550" s="10">
        <v>-20.7792207792208</v>
      </c>
      <c r="L1550" s="11">
        <v>6923.5</v>
      </c>
      <c r="M1550" s="10">
        <v>27.2746263418687</v>
      </c>
      <c r="N1550" s="8">
        <v>21</v>
      </c>
      <c r="O1550" s="10">
        <v>320</v>
      </c>
      <c r="P1550" s="8" t="s">
        <v>10</v>
      </c>
      <c r="Q1550" s="8" t="s">
        <v>10</v>
      </c>
      <c r="R1550" s="8" t="s">
        <v>10</v>
      </c>
      <c r="S1550" s="8" t="s">
        <v>10</v>
      </c>
      <c r="T1550" s="8">
        <v>586</v>
      </c>
      <c r="U1550" s="10">
        <v>-11.3464447806354</v>
      </c>
      <c r="V1550" s="8">
        <v>126</v>
      </c>
      <c r="W1550" s="10">
        <v>0</v>
      </c>
      <c r="X1550" s="8">
        <v>54</v>
      </c>
      <c r="Y1550" s="10">
        <v>-63.265306122448997</v>
      </c>
      <c r="Z1550" s="8">
        <v>30</v>
      </c>
      <c r="AA1550" s="10">
        <v>0</v>
      </c>
      <c r="AB1550" s="8">
        <v>376</v>
      </c>
      <c r="AC1550" s="10">
        <v>25.752508361204001</v>
      </c>
      <c r="AD1550" s="8">
        <v>0</v>
      </c>
      <c r="AE1550" s="10">
        <v>-100</v>
      </c>
    </row>
    <row r="1551" spans="1:31" x14ac:dyDescent="0.2">
      <c r="A1551" s="36" t="s">
        <v>64</v>
      </c>
      <c r="B1551" s="36" t="s">
        <v>311</v>
      </c>
      <c r="C1551" s="8" t="s">
        <v>312</v>
      </c>
      <c r="D1551" s="38" t="s">
        <v>45</v>
      </c>
      <c r="E1551" s="8">
        <v>2019</v>
      </c>
      <c r="F1551" s="9">
        <v>1730234</v>
      </c>
      <c r="G1551" s="10">
        <v>2.42107244630132</v>
      </c>
      <c r="H1551" s="8">
        <v>309</v>
      </c>
      <c r="I1551" s="8">
        <v>9</v>
      </c>
      <c r="J1551" s="8">
        <v>318</v>
      </c>
      <c r="K1551" s="10">
        <v>30.327868852459002</v>
      </c>
      <c r="L1551" s="11">
        <v>5440.9874213836501</v>
      </c>
      <c r="M1551" s="10">
        <v>-21.4127620223348</v>
      </c>
      <c r="N1551" s="8">
        <v>0</v>
      </c>
      <c r="O1551" s="10">
        <v>-100</v>
      </c>
      <c r="P1551" s="8" t="s">
        <v>10</v>
      </c>
      <c r="Q1551" s="8" t="s">
        <v>10</v>
      </c>
      <c r="R1551" s="8" t="s">
        <v>10</v>
      </c>
      <c r="S1551" s="8" t="s">
        <v>10</v>
      </c>
      <c r="T1551" s="8">
        <v>771</v>
      </c>
      <c r="U1551" s="10">
        <v>31.5699658703072</v>
      </c>
      <c r="V1551" s="8">
        <v>251</v>
      </c>
      <c r="W1551" s="10">
        <v>99.206349206349202</v>
      </c>
      <c r="X1551" s="8">
        <v>65</v>
      </c>
      <c r="Y1551" s="10">
        <v>20.370370370370399</v>
      </c>
      <c r="Z1551" s="8">
        <v>72</v>
      </c>
      <c r="AA1551" s="10">
        <v>140</v>
      </c>
      <c r="AB1551" s="8">
        <v>383</v>
      </c>
      <c r="AC1551" s="10">
        <v>1.86170212765957</v>
      </c>
      <c r="AD1551" s="8">
        <v>0</v>
      </c>
      <c r="AE1551" s="10" t="s">
        <v>10</v>
      </c>
    </row>
    <row r="1552" spans="1:31" x14ac:dyDescent="0.2">
      <c r="A1552" s="36" t="s">
        <v>64</v>
      </c>
      <c r="B1552" s="36" t="s">
        <v>311</v>
      </c>
      <c r="C1552" s="8" t="s">
        <v>312</v>
      </c>
      <c r="D1552" s="38" t="s">
        <v>45</v>
      </c>
      <c r="E1552" s="8">
        <v>2020</v>
      </c>
      <c r="F1552" s="9">
        <v>1780761</v>
      </c>
      <c r="G1552" s="10">
        <v>2.9202408460358602</v>
      </c>
      <c r="H1552" s="8">
        <v>301</v>
      </c>
      <c r="I1552" s="8">
        <v>16</v>
      </c>
      <c r="J1552" s="8">
        <v>317</v>
      </c>
      <c r="K1552" s="10">
        <v>-0.31446540880503099</v>
      </c>
      <c r="L1552" s="11">
        <v>5617.5425867507902</v>
      </c>
      <c r="M1552" s="10">
        <v>3.2449103755186202</v>
      </c>
      <c r="N1552" s="8">
        <v>39</v>
      </c>
      <c r="O1552" s="10" t="s">
        <v>67</v>
      </c>
      <c r="P1552" s="8" t="s">
        <v>10</v>
      </c>
      <c r="Q1552" s="8" t="s">
        <v>10</v>
      </c>
      <c r="R1552" s="8" t="s">
        <v>10</v>
      </c>
      <c r="S1552" s="8" t="s">
        <v>10</v>
      </c>
      <c r="T1552" s="8">
        <v>801</v>
      </c>
      <c r="U1552" s="10">
        <v>3.8910505836575999</v>
      </c>
      <c r="V1552" s="8">
        <v>256</v>
      </c>
      <c r="W1552" s="10">
        <v>1.9920318725099599</v>
      </c>
      <c r="X1552" s="8">
        <v>74</v>
      </c>
      <c r="Y1552" s="10">
        <v>13.846153846153801</v>
      </c>
      <c r="Z1552" s="8">
        <v>110</v>
      </c>
      <c r="AA1552" s="10">
        <v>52.7777777777778</v>
      </c>
      <c r="AB1552" s="8">
        <v>361</v>
      </c>
      <c r="AC1552" s="10">
        <v>-5.7441253263707504</v>
      </c>
      <c r="AD1552" s="8">
        <v>0</v>
      </c>
      <c r="AE1552" s="10" t="s">
        <v>10</v>
      </c>
    </row>
    <row r="1553" spans="1:31" x14ac:dyDescent="0.2">
      <c r="A1553" s="17" t="s">
        <v>70</v>
      </c>
      <c r="B1553" s="17" t="s">
        <v>309</v>
      </c>
      <c r="C1553" s="4" t="s">
        <v>310</v>
      </c>
      <c r="D1553" s="37" t="s">
        <v>45</v>
      </c>
      <c r="E1553" s="4">
        <v>2015</v>
      </c>
      <c r="F1553" s="5">
        <v>3210595</v>
      </c>
      <c r="G1553" s="6" t="s">
        <v>10</v>
      </c>
      <c r="H1553" s="4">
        <v>147</v>
      </c>
      <c r="I1553" s="4">
        <v>42</v>
      </c>
      <c r="J1553" s="4">
        <v>189</v>
      </c>
      <c r="K1553" s="6" t="s">
        <v>10</v>
      </c>
      <c r="L1553" s="7">
        <v>16987.275132275099</v>
      </c>
      <c r="M1553" s="6" t="s">
        <v>10</v>
      </c>
      <c r="N1553" s="4">
        <v>46</v>
      </c>
      <c r="O1553" s="6" t="s">
        <v>10</v>
      </c>
      <c r="P1553" s="4" t="s">
        <v>10</v>
      </c>
      <c r="Q1553" s="4" t="s">
        <v>10</v>
      </c>
      <c r="R1553" s="4" t="s">
        <v>10</v>
      </c>
      <c r="S1553" s="4" t="s">
        <v>10</v>
      </c>
      <c r="T1553" s="4">
        <v>732</v>
      </c>
      <c r="U1553" s="6" t="s">
        <v>10</v>
      </c>
      <c r="V1553" s="4">
        <v>97</v>
      </c>
      <c r="W1553" s="6" t="s">
        <v>10</v>
      </c>
      <c r="X1553" s="4">
        <v>29</v>
      </c>
      <c r="Y1553" s="6" t="s">
        <v>10</v>
      </c>
      <c r="Z1553" s="4">
        <v>4</v>
      </c>
      <c r="AA1553" s="6" t="s">
        <v>10</v>
      </c>
      <c r="AB1553" s="4">
        <v>602</v>
      </c>
      <c r="AC1553" s="6" t="s">
        <v>10</v>
      </c>
      <c r="AD1553" s="4">
        <v>0</v>
      </c>
      <c r="AE1553" s="6" t="s">
        <v>10</v>
      </c>
    </row>
    <row r="1554" spans="1:31" x14ac:dyDescent="0.2">
      <c r="A1554" s="36" t="s">
        <v>70</v>
      </c>
      <c r="B1554" s="36" t="s">
        <v>309</v>
      </c>
      <c r="C1554" s="8" t="s">
        <v>310</v>
      </c>
      <c r="D1554" s="38" t="s">
        <v>45</v>
      </c>
      <c r="E1554" s="8">
        <v>2016</v>
      </c>
      <c r="F1554" s="9">
        <v>3292226</v>
      </c>
      <c r="G1554" s="10">
        <v>2.54255052412404</v>
      </c>
      <c r="H1554" s="8">
        <v>167</v>
      </c>
      <c r="I1554" s="8">
        <v>12</v>
      </c>
      <c r="J1554" s="8">
        <v>179</v>
      </c>
      <c r="K1554" s="10">
        <v>-5.2910052910052903</v>
      </c>
      <c r="L1554" s="11">
        <v>18392.324022346402</v>
      </c>
      <c r="M1554" s="10">
        <v>8.2711846316170003</v>
      </c>
      <c r="N1554" s="8">
        <v>19</v>
      </c>
      <c r="O1554" s="10">
        <v>-58.695652173912997</v>
      </c>
      <c r="P1554" s="8" t="s">
        <v>10</v>
      </c>
      <c r="Q1554" s="8" t="s">
        <v>10</v>
      </c>
      <c r="R1554" s="8" t="s">
        <v>10</v>
      </c>
      <c r="S1554" s="8" t="s">
        <v>10</v>
      </c>
      <c r="T1554" s="8">
        <v>848</v>
      </c>
      <c r="U1554" s="10">
        <v>15.8469945355191</v>
      </c>
      <c r="V1554" s="8">
        <v>100</v>
      </c>
      <c r="W1554" s="10">
        <v>3.09278350515463</v>
      </c>
      <c r="X1554" s="8">
        <v>40</v>
      </c>
      <c r="Y1554" s="10">
        <v>37.931034482758598</v>
      </c>
      <c r="Z1554" s="8">
        <v>48</v>
      </c>
      <c r="AA1554" s="10">
        <v>1100</v>
      </c>
      <c r="AB1554" s="8">
        <v>660</v>
      </c>
      <c r="AC1554" s="10">
        <v>9.6345514950166198</v>
      </c>
      <c r="AD1554" s="8">
        <v>0</v>
      </c>
      <c r="AE1554" s="10" t="s">
        <v>10</v>
      </c>
    </row>
    <row r="1555" spans="1:31" x14ac:dyDescent="0.2">
      <c r="A1555" s="36" t="s">
        <v>70</v>
      </c>
      <c r="B1555" s="36" t="s">
        <v>309</v>
      </c>
      <c r="C1555" s="8" t="s">
        <v>310</v>
      </c>
      <c r="D1555" s="38" t="s">
        <v>45</v>
      </c>
      <c r="E1555" s="8">
        <v>2017</v>
      </c>
      <c r="F1555" s="9">
        <v>3315773</v>
      </c>
      <c r="G1555" s="10">
        <v>0.71523036389360395</v>
      </c>
      <c r="H1555" s="8">
        <v>175</v>
      </c>
      <c r="I1555" s="8">
        <v>19</v>
      </c>
      <c r="J1555" s="8">
        <v>194</v>
      </c>
      <c r="K1555" s="10">
        <v>8.3798882681564297</v>
      </c>
      <c r="L1555" s="11">
        <v>17091.613402061899</v>
      </c>
      <c r="M1555" s="10">
        <v>-7.0720297157888901</v>
      </c>
      <c r="N1555" s="8">
        <v>18</v>
      </c>
      <c r="O1555" s="10">
        <v>-5.2631578947368496</v>
      </c>
      <c r="P1555" s="8" t="s">
        <v>10</v>
      </c>
      <c r="Q1555" s="8" t="s">
        <v>10</v>
      </c>
      <c r="R1555" s="8" t="s">
        <v>10</v>
      </c>
      <c r="S1555" s="8" t="s">
        <v>10</v>
      </c>
      <c r="T1555" s="8">
        <v>1054</v>
      </c>
      <c r="U1555" s="10">
        <v>24.292452830188701</v>
      </c>
      <c r="V1555" s="8">
        <v>97</v>
      </c>
      <c r="W1555" s="10">
        <v>-3</v>
      </c>
      <c r="X1555" s="8">
        <v>42</v>
      </c>
      <c r="Y1555" s="10">
        <v>5</v>
      </c>
      <c r="Z1555" s="8">
        <v>200</v>
      </c>
      <c r="AA1555" s="10">
        <v>316.66666666666703</v>
      </c>
      <c r="AB1555" s="8">
        <v>715</v>
      </c>
      <c r="AC1555" s="10">
        <v>8.3333333333333304</v>
      </c>
      <c r="AD1555" s="8">
        <v>0</v>
      </c>
      <c r="AE1555" s="10" t="s">
        <v>10</v>
      </c>
    </row>
    <row r="1556" spans="1:31" x14ac:dyDescent="0.2">
      <c r="A1556" s="36" t="s">
        <v>70</v>
      </c>
      <c r="B1556" s="36" t="s">
        <v>309</v>
      </c>
      <c r="C1556" s="8" t="s">
        <v>310</v>
      </c>
      <c r="D1556" s="38" t="s">
        <v>45</v>
      </c>
      <c r="E1556" s="8">
        <v>2018</v>
      </c>
      <c r="F1556" s="9">
        <v>3529625</v>
      </c>
      <c r="G1556" s="10">
        <v>6.44953680484159</v>
      </c>
      <c r="H1556" s="8">
        <v>172</v>
      </c>
      <c r="I1556" s="8">
        <v>6</v>
      </c>
      <c r="J1556" s="8">
        <v>178</v>
      </c>
      <c r="K1556" s="10">
        <v>-8.2474226804123791</v>
      </c>
      <c r="L1556" s="11">
        <v>19829.353932584301</v>
      </c>
      <c r="M1556" s="10">
        <v>16.0180344951644</v>
      </c>
      <c r="N1556" s="8">
        <v>7</v>
      </c>
      <c r="O1556" s="10">
        <v>-61.1111111111111</v>
      </c>
      <c r="P1556" s="8" t="s">
        <v>10</v>
      </c>
      <c r="Q1556" s="8" t="s">
        <v>10</v>
      </c>
      <c r="R1556" s="8" t="s">
        <v>10</v>
      </c>
      <c r="S1556" s="8" t="s">
        <v>10</v>
      </c>
      <c r="T1556" s="8">
        <v>930</v>
      </c>
      <c r="U1556" s="10">
        <v>-11.764705882352899</v>
      </c>
      <c r="V1556" s="8">
        <v>110</v>
      </c>
      <c r="W1556" s="10">
        <v>13.4020618556701</v>
      </c>
      <c r="X1556" s="8">
        <v>40</v>
      </c>
      <c r="Y1556" s="10">
        <v>-4.7619047619047699</v>
      </c>
      <c r="Z1556" s="8">
        <v>158</v>
      </c>
      <c r="AA1556" s="10">
        <v>-21</v>
      </c>
      <c r="AB1556" s="8">
        <v>622</v>
      </c>
      <c r="AC1556" s="10">
        <v>-13.006993006993</v>
      </c>
      <c r="AD1556" s="8">
        <v>0</v>
      </c>
      <c r="AE1556" s="10" t="s">
        <v>10</v>
      </c>
    </row>
    <row r="1557" spans="1:31" x14ac:dyDescent="0.2">
      <c r="A1557" s="36" t="s">
        <v>70</v>
      </c>
      <c r="B1557" s="36" t="s">
        <v>309</v>
      </c>
      <c r="C1557" s="8" t="s">
        <v>310</v>
      </c>
      <c r="D1557" s="38" t="s">
        <v>45</v>
      </c>
      <c r="E1557" s="8">
        <v>2019</v>
      </c>
      <c r="F1557" s="9">
        <v>3735842</v>
      </c>
      <c r="G1557" s="10">
        <v>5.8424620179197602</v>
      </c>
      <c r="H1557" s="8">
        <v>189</v>
      </c>
      <c r="I1557" s="8">
        <v>10</v>
      </c>
      <c r="J1557" s="8">
        <v>199</v>
      </c>
      <c r="K1557" s="10">
        <v>11.7977528089888</v>
      </c>
      <c r="L1557" s="11">
        <v>18773.075376884401</v>
      </c>
      <c r="M1557" s="10">
        <v>-5.3268430191471499</v>
      </c>
      <c r="N1557" s="8">
        <v>9</v>
      </c>
      <c r="O1557" s="10">
        <v>28.571428571428601</v>
      </c>
      <c r="P1557" s="8" t="s">
        <v>10</v>
      </c>
      <c r="Q1557" s="8" t="s">
        <v>10</v>
      </c>
      <c r="R1557" s="8" t="s">
        <v>10</v>
      </c>
      <c r="S1557" s="8" t="s">
        <v>10</v>
      </c>
      <c r="T1557" s="8">
        <v>1029</v>
      </c>
      <c r="U1557" s="10">
        <v>10.6451612903226</v>
      </c>
      <c r="V1557" s="8">
        <v>116</v>
      </c>
      <c r="W1557" s="10">
        <v>5.4545454545454497</v>
      </c>
      <c r="X1557" s="8">
        <v>25</v>
      </c>
      <c r="Y1557" s="10">
        <v>-37.5</v>
      </c>
      <c r="Z1557" s="8">
        <v>218</v>
      </c>
      <c r="AA1557" s="10">
        <v>37.974683544303801</v>
      </c>
      <c r="AB1557" s="8">
        <v>670</v>
      </c>
      <c r="AC1557" s="10">
        <v>7.7170418006430799</v>
      </c>
      <c r="AD1557" s="8">
        <v>0</v>
      </c>
      <c r="AE1557" s="10" t="s">
        <v>10</v>
      </c>
    </row>
    <row r="1558" spans="1:31" x14ac:dyDescent="0.2">
      <c r="A1558" s="36" t="s">
        <v>70</v>
      </c>
      <c r="B1558" s="36" t="s">
        <v>309</v>
      </c>
      <c r="C1558" s="8" t="s">
        <v>310</v>
      </c>
      <c r="D1558" s="38" t="s">
        <v>45</v>
      </c>
      <c r="E1558" s="8">
        <v>2020</v>
      </c>
      <c r="F1558" s="9">
        <v>3788987</v>
      </c>
      <c r="G1558" s="10">
        <v>1.4225708688965</v>
      </c>
      <c r="H1558" s="8">
        <v>218</v>
      </c>
      <c r="I1558" s="8">
        <v>14</v>
      </c>
      <c r="J1558" s="8">
        <v>232</v>
      </c>
      <c r="K1558" s="10">
        <v>16.582914572864301</v>
      </c>
      <c r="L1558" s="11">
        <v>16331.8405172414</v>
      </c>
      <c r="M1558" s="10">
        <v>-13.0039155046966</v>
      </c>
      <c r="N1558" s="8">
        <v>14</v>
      </c>
      <c r="O1558" s="10">
        <v>55.5555555555556</v>
      </c>
      <c r="P1558" s="8" t="s">
        <v>10</v>
      </c>
      <c r="Q1558" s="8" t="s">
        <v>10</v>
      </c>
      <c r="R1558" s="8" t="s">
        <v>10</v>
      </c>
      <c r="S1558" s="8" t="s">
        <v>10</v>
      </c>
      <c r="T1558" s="8">
        <v>957</v>
      </c>
      <c r="U1558" s="10">
        <v>-6.9970845481049597</v>
      </c>
      <c r="V1558" s="8">
        <v>117</v>
      </c>
      <c r="W1558" s="10">
        <v>0.862068965517238</v>
      </c>
      <c r="X1558" s="8">
        <v>45</v>
      </c>
      <c r="Y1558" s="10">
        <v>80</v>
      </c>
      <c r="Z1558" s="8">
        <v>152</v>
      </c>
      <c r="AA1558" s="10">
        <v>-30.275229357798199</v>
      </c>
      <c r="AB1558" s="8">
        <v>643</v>
      </c>
      <c r="AC1558" s="10">
        <v>-4.0298507462686599</v>
      </c>
      <c r="AD1558" s="8">
        <v>0</v>
      </c>
      <c r="AE1558" s="10" t="s">
        <v>10</v>
      </c>
    </row>
    <row r="1559" spans="1:31" x14ac:dyDescent="0.2">
      <c r="A1559" s="17" t="s">
        <v>64</v>
      </c>
      <c r="B1559" s="17" t="s">
        <v>307</v>
      </c>
      <c r="C1559" s="4" t="s">
        <v>308</v>
      </c>
      <c r="D1559" s="37" t="s">
        <v>45</v>
      </c>
      <c r="E1559" s="4">
        <v>2015</v>
      </c>
      <c r="F1559" s="5">
        <v>205097</v>
      </c>
      <c r="G1559" s="6" t="s">
        <v>10</v>
      </c>
      <c r="H1559" s="4">
        <v>187</v>
      </c>
      <c r="I1559" s="4">
        <v>0</v>
      </c>
      <c r="J1559" s="4">
        <v>187</v>
      </c>
      <c r="K1559" s="6" t="s">
        <v>10</v>
      </c>
      <c r="L1559" s="7">
        <v>1096.7754010695201</v>
      </c>
      <c r="M1559" s="6" t="s">
        <v>10</v>
      </c>
      <c r="N1559" s="4">
        <v>38</v>
      </c>
      <c r="O1559" s="6" t="s">
        <v>10</v>
      </c>
      <c r="P1559" s="4" t="s">
        <v>10</v>
      </c>
      <c r="Q1559" s="4" t="s">
        <v>10</v>
      </c>
      <c r="R1559" s="4" t="s">
        <v>10</v>
      </c>
      <c r="S1559" s="4" t="s">
        <v>10</v>
      </c>
      <c r="T1559" s="4">
        <v>279</v>
      </c>
      <c r="U1559" s="6" t="s">
        <v>10</v>
      </c>
      <c r="V1559" s="4">
        <v>35</v>
      </c>
      <c r="W1559" s="6" t="s">
        <v>10</v>
      </c>
      <c r="X1559" s="4">
        <v>155</v>
      </c>
      <c r="Y1559" s="6" t="s">
        <v>10</v>
      </c>
      <c r="Z1559" s="4">
        <v>7</v>
      </c>
      <c r="AA1559" s="6" t="s">
        <v>10</v>
      </c>
      <c r="AB1559" s="4">
        <v>82</v>
      </c>
      <c r="AC1559" s="6" t="s">
        <v>10</v>
      </c>
      <c r="AD1559" s="4">
        <v>0</v>
      </c>
      <c r="AE1559" s="6" t="s">
        <v>10</v>
      </c>
    </row>
    <row r="1560" spans="1:31" x14ac:dyDescent="0.2">
      <c r="A1560" s="36" t="s">
        <v>64</v>
      </c>
      <c r="B1560" s="36" t="s">
        <v>307</v>
      </c>
      <c r="C1560" s="8" t="s">
        <v>308</v>
      </c>
      <c r="D1560" s="38" t="s">
        <v>45</v>
      </c>
      <c r="E1560" s="8">
        <v>2016</v>
      </c>
      <c r="F1560" s="9">
        <v>314662</v>
      </c>
      <c r="G1560" s="10">
        <v>53.421064179388303</v>
      </c>
      <c r="H1560" s="8">
        <v>58</v>
      </c>
      <c r="I1560" s="8">
        <v>0</v>
      </c>
      <c r="J1560" s="8">
        <v>58</v>
      </c>
      <c r="K1560" s="10">
        <v>-68.983957219251295</v>
      </c>
      <c r="L1560" s="11">
        <v>5425.2068965517201</v>
      </c>
      <c r="M1560" s="10">
        <v>394.65067244044099</v>
      </c>
      <c r="N1560" s="8">
        <v>33</v>
      </c>
      <c r="O1560" s="10">
        <v>-13.157894736842101</v>
      </c>
      <c r="P1560" s="8" t="s">
        <v>10</v>
      </c>
      <c r="Q1560" s="8" t="s">
        <v>10</v>
      </c>
      <c r="R1560" s="8" t="s">
        <v>10</v>
      </c>
      <c r="S1560" s="8" t="s">
        <v>10</v>
      </c>
      <c r="T1560" s="8">
        <v>58</v>
      </c>
      <c r="U1560" s="10">
        <v>-79.211469534050195</v>
      </c>
      <c r="V1560" s="8">
        <v>42</v>
      </c>
      <c r="W1560" s="10">
        <v>20</v>
      </c>
      <c r="X1560" s="8">
        <v>16</v>
      </c>
      <c r="Y1560" s="10">
        <v>-89.677419354838705</v>
      </c>
      <c r="Z1560" s="8">
        <v>0</v>
      </c>
      <c r="AA1560" s="10">
        <v>-100</v>
      </c>
      <c r="AB1560" s="8">
        <v>0</v>
      </c>
      <c r="AC1560" s="10">
        <v>-100</v>
      </c>
      <c r="AD1560" s="8">
        <v>0</v>
      </c>
      <c r="AE1560" s="10" t="s">
        <v>10</v>
      </c>
    </row>
    <row r="1561" spans="1:31" x14ac:dyDescent="0.2">
      <c r="A1561" s="36" t="s">
        <v>64</v>
      </c>
      <c r="B1561" s="36" t="s">
        <v>307</v>
      </c>
      <c r="C1561" s="8" t="s">
        <v>308</v>
      </c>
      <c r="D1561" s="38" t="s">
        <v>45</v>
      </c>
      <c r="E1561" s="8">
        <v>2017</v>
      </c>
      <c r="F1561" s="9">
        <v>327362</v>
      </c>
      <c r="G1561" s="10">
        <v>4.0360768062238197</v>
      </c>
      <c r="H1561" s="8">
        <v>326</v>
      </c>
      <c r="I1561" s="8">
        <v>11</v>
      </c>
      <c r="J1561" s="8">
        <v>337</v>
      </c>
      <c r="K1561" s="10">
        <v>481.03448275862098</v>
      </c>
      <c r="L1561" s="11">
        <v>971.40059347181</v>
      </c>
      <c r="M1561" s="10">
        <v>-82.094681143142495</v>
      </c>
      <c r="N1561" s="8">
        <v>29</v>
      </c>
      <c r="O1561" s="10">
        <v>-12.1212121212121</v>
      </c>
      <c r="P1561" s="8" t="s">
        <v>10</v>
      </c>
      <c r="Q1561" s="8" t="s">
        <v>10</v>
      </c>
      <c r="R1561" s="8" t="s">
        <v>10</v>
      </c>
      <c r="S1561" s="8" t="s">
        <v>10</v>
      </c>
      <c r="T1561" s="8">
        <v>374</v>
      </c>
      <c r="U1561" s="10">
        <v>544.82758620689697</v>
      </c>
      <c r="V1561" s="8">
        <v>150</v>
      </c>
      <c r="W1561" s="10">
        <v>257.142857142857</v>
      </c>
      <c r="X1561" s="8">
        <v>170</v>
      </c>
      <c r="Y1561" s="10">
        <v>962.5</v>
      </c>
      <c r="Z1561" s="8">
        <v>0</v>
      </c>
      <c r="AA1561" s="10" t="s">
        <v>10</v>
      </c>
      <c r="AB1561" s="8">
        <v>54</v>
      </c>
      <c r="AC1561" s="10" t="s">
        <v>67</v>
      </c>
      <c r="AD1561" s="8">
        <v>0</v>
      </c>
      <c r="AE1561" s="10" t="s">
        <v>10</v>
      </c>
    </row>
    <row r="1562" spans="1:31" x14ac:dyDescent="0.2">
      <c r="A1562" s="36" t="s">
        <v>64</v>
      </c>
      <c r="B1562" s="36" t="s">
        <v>307</v>
      </c>
      <c r="C1562" s="8" t="s">
        <v>308</v>
      </c>
      <c r="D1562" s="38" t="s">
        <v>45</v>
      </c>
      <c r="E1562" s="8">
        <v>2018</v>
      </c>
      <c r="F1562" s="9">
        <v>329297</v>
      </c>
      <c r="G1562" s="10">
        <v>0.59108876412046196</v>
      </c>
      <c r="H1562" s="8">
        <v>163</v>
      </c>
      <c r="I1562" s="8">
        <v>19</v>
      </c>
      <c r="J1562" s="8">
        <v>182</v>
      </c>
      <c r="K1562" s="10">
        <v>-45.994065281899097</v>
      </c>
      <c r="L1562" s="11">
        <v>1809.32417582418</v>
      </c>
      <c r="M1562" s="10">
        <v>86.259323700596696</v>
      </c>
      <c r="N1562" s="8">
        <v>6</v>
      </c>
      <c r="O1562" s="10">
        <v>-79.310344827586206</v>
      </c>
      <c r="P1562" s="8" t="s">
        <v>10</v>
      </c>
      <c r="Q1562" s="8" t="s">
        <v>10</v>
      </c>
      <c r="R1562" s="8" t="s">
        <v>10</v>
      </c>
      <c r="S1562" s="8" t="s">
        <v>10</v>
      </c>
      <c r="T1562" s="8">
        <v>248</v>
      </c>
      <c r="U1562" s="10">
        <v>-33.689839572192497</v>
      </c>
      <c r="V1562" s="8">
        <v>64</v>
      </c>
      <c r="W1562" s="10">
        <v>-57.3333333333333</v>
      </c>
      <c r="X1562" s="8">
        <v>124</v>
      </c>
      <c r="Y1562" s="10">
        <v>-27.0588235294118</v>
      </c>
      <c r="Z1562" s="8">
        <v>0</v>
      </c>
      <c r="AA1562" s="10" t="s">
        <v>10</v>
      </c>
      <c r="AB1562" s="8">
        <v>60</v>
      </c>
      <c r="AC1562" s="10">
        <v>11.1111111111111</v>
      </c>
      <c r="AD1562" s="8">
        <v>0</v>
      </c>
      <c r="AE1562" s="10" t="s">
        <v>10</v>
      </c>
    </row>
    <row r="1563" spans="1:31" x14ac:dyDescent="0.2">
      <c r="A1563" s="36" t="s">
        <v>64</v>
      </c>
      <c r="B1563" s="36" t="s">
        <v>307</v>
      </c>
      <c r="C1563" s="8" t="s">
        <v>308</v>
      </c>
      <c r="D1563" s="38" t="s">
        <v>45</v>
      </c>
      <c r="E1563" s="8">
        <v>2019</v>
      </c>
      <c r="F1563" s="9">
        <v>338057</v>
      </c>
      <c r="G1563" s="10">
        <v>2.6602125133238501</v>
      </c>
      <c r="H1563" s="8">
        <v>204</v>
      </c>
      <c r="I1563" s="8">
        <v>1</v>
      </c>
      <c r="J1563" s="8">
        <v>205</v>
      </c>
      <c r="K1563" s="10">
        <v>12.6373626373626</v>
      </c>
      <c r="L1563" s="11">
        <v>1649.0585365853699</v>
      </c>
      <c r="M1563" s="10">
        <v>-8.8577625491466403</v>
      </c>
      <c r="N1563" s="8">
        <v>149</v>
      </c>
      <c r="O1563" s="10">
        <v>2383.3333333333298</v>
      </c>
      <c r="P1563" s="8" t="s">
        <v>10</v>
      </c>
      <c r="Q1563" s="8" t="s">
        <v>10</v>
      </c>
      <c r="R1563" s="8" t="s">
        <v>10</v>
      </c>
      <c r="S1563" s="8" t="s">
        <v>10</v>
      </c>
      <c r="T1563" s="8">
        <v>278</v>
      </c>
      <c r="U1563" s="10">
        <v>12.0967741935484</v>
      </c>
      <c r="V1563" s="8">
        <v>117</v>
      </c>
      <c r="W1563" s="10">
        <v>82.8125</v>
      </c>
      <c r="X1563" s="8">
        <v>93</v>
      </c>
      <c r="Y1563" s="10">
        <v>-25</v>
      </c>
      <c r="Z1563" s="8">
        <v>0</v>
      </c>
      <c r="AA1563" s="10" t="s">
        <v>10</v>
      </c>
      <c r="AB1563" s="8">
        <v>68</v>
      </c>
      <c r="AC1563" s="10">
        <v>13.3333333333333</v>
      </c>
      <c r="AD1563" s="8">
        <v>0</v>
      </c>
      <c r="AE1563" s="10" t="s">
        <v>10</v>
      </c>
    </row>
    <row r="1564" spans="1:31" x14ac:dyDescent="0.2">
      <c r="A1564" s="36" t="s">
        <v>64</v>
      </c>
      <c r="B1564" s="36" t="s">
        <v>307</v>
      </c>
      <c r="C1564" s="8" t="s">
        <v>308</v>
      </c>
      <c r="D1564" s="38" t="s">
        <v>45</v>
      </c>
      <c r="E1564" s="8">
        <v>2020</v>
      </c>
      <c r="F1564" s="9">
        <v>355918</v>
      </c>
      <c r="G1564" s="10">
        <v>5.2834285342412599</v>
      </c>
      <c r="H1564" s="8">
        <v>294</v>
      </c>
      <c r="I1564" s="8">
        <v>7</v>
      </c>
      <c r="J1564" s="8">
        <v>301</v>
      </c>
      <c r="K1564" s="10">
        <v>46.829268292682897</v>
      </c>
      <c r="L1564" s="11">
        <v>1182.45182724252</v>
      </c>
      <c r="M1564" s="10">
        <v>-28.295339370367198</v>
      </c>
      <c r="N1564" s="8">
        <v>67</v>
      </c>
      <c r="O1564" s="10">
        <v>-55.033557046979901</v>
      </c>
      <c r="P1564" s="8" t="s">
        <v>10</v>
      </c>
      <c r="Q1564" s="8" t="s">
        <v>10</v>
      </c>
      <c r="R1564" s="8" t="s">
        <v>10</v>
      </c>
      <c r="S1564" s="8" t="s">
        <v>10</v>
      </c>
      <c r="T1564" s="8">
        <v>398</v>
      </c>
      <c r="U1564" s="10">
        <v>43.165467625899304</v>
      </c>
      <c r="V1564" s="8">
        <v>183</v>
      </c>
      <c r="W1564" s="10">
        <v>56.410256410256402</v>
      </c>
      <c r="X1564" s="8">
        <v>114</v>
      </c>
      <c r="Y1564" s="10">
        <v>22.580645161290299</v>
      </c>
      <c r="Z1564" s="8">
        <v>0</v>
      </c>
      <c r="AA1564" s="10" t="s">
        <v>10</v>
      </c>
      <c r="AB1564" s="8">
        <v>101</v>
      </c>
      <c r="AC1564" s="10">
        <v>48.529411764705898</v>
      </c>
      <c r="AD1564" s="8">
        <v>0</v>
      </c>
      <c r="AE1564" s="10" t="s">
        <v>10</v>
      </c>
    </row>
    <row r="1565" spans="1:31" x14ac:dyDescent="0.2">
      <c r="A1565" s="17" t="s">
        <v>64</v>
      </c>
      <c r="B1565" s="17" t="s">
        <v>305</v>
      </c>
      <c r="C1565" s="4" t="s">
        <v>306</v>
      </c>
      <c r="D1565" s="37" t="s">
        <v>45</v>
      </c>
      <c r="E1565" s="4">
        <v>2015</v>
      </c>
      <c r="F1565" s="5">
        <v>210874</v>
      </c>
      <c r="G1565" s="6" t="s">
        <v>10</v>
      </c>
      <c r="H1565" s="4">
        <v>29</v>
      </c>
      <c r="I1565" s="4">
        <v>0</v>
      </c>
      <c r="J1565" s="4">
        <v>29</v>
      </c>
      <c r="K1565" s="6" t="s">
        <v>10</v>
      </c>
      <c r="L1565" s="7">
        <v>7271.5172413793098</v>
      </c>
      <c r="M1565" s="6" t="s">
        <v>10</v>
      </c>
      <c r="N1565" s="4">
        <v>23</v>
      </c>
      <c r="O1565" s="6" t="s">
        <v>10</v>
      </c>
      <c r="P1565" s="4" t="s">
        <v>10</v>
      </c>
      <c r="Q1565" s="4" t="s">
        <v>10</v>
      </c>
      <c r="R1565" s="4" t="s">
        <v>10</v>
      </c>
      <c r="S1565" s="4" t="s">
        <v>10</v>
      </c>
      <c r="T1565" s="4">
        <v>142</v>
      </c>
      <c r="U1565" s="6" t="s">
        <v>10</v>
      </c>
      <c r="V1565" s="4">
        <v>79</v>
      </c>
      <c r="W1565" s="6" t="s">
        <v>10</v>
      </c>
      <c r="X1565" s="4">
        <v>26</v>
      </c>
      <c r="Y1565" s="6" t="s">
        <v>10</v>
      </c>
      <c r="Z1565" s="4">
        <v>0</v>
      </c>
      <c r="AA1565" s="6" t="s">
        <v>10</v>
      </c>
      <c r="AB1565" s="4">
        <v>37</v>
      </c>
      <c r="AC1565" s="6" t="s">
        <v>10</v>
      </c>
      <c r="AD1565" s="4">
        <v>0</v>
      </c>
      <c r="AE1565" s="6" t="s">
        <v>10</v>
      </c>
    </row>
    <row r="1566" spans="1:31" x14ac:dyDescent="0.2">
      <c r="A1566" s="36" t="s">
        <v>64</v>
      </c>
      <c r="B1566" s="36" t="s">
        <v>305</v>
      </c>
      <c r="C1566" s="8" t="s">
        <v>306</v>
      </c>
      <c r="D1566" s="38" t="s">
        <v>45</v>
      </c>
      <c r="E1566" s="8">
        <v>2016</v>
      </c>
      <c r="F1566" s="9">
        <v>217879</v>
      </c>
      <c r="G1566" s="10">
        <v>3.3218889004808601</v>
      </c>
      <c r="H1566" s="8">
        <v>23</v>
      </c>
      <c r="I1566" s="8">
        <v>0</v>
      </c>
      <c r="J1566" s="8">
        <v>23</v>
      </c>
      <c r="K1566" s="10">
        <v>-20.689655172413801</v>
      </c>
      <c r="L1566" s="11">
        <v>9473</v>
      </c>
      <c r="M1566" s="10">
        <v>30.2754251353889</v>
      </c>
      <c r="N1566" s="8">
        <v>0</v>
      </c>
      <c r="O1566" s="10">
        <v>-100</v>
      </c>
      <c r="P1566" s="8" t="s">
        <v>10</v>
      </c>
      <c r="Q1566" s="8" t="s">
        <v>10</v>
      </c>
      <c r="R1566" s="8" t="s">
        <v>10</v>
      </c>
      <c r="S1566" s="8" t="s">
        <v>10</v>
      </c>
      <c r="T1566" s="8">
        <v>112</v>
      </c>
      <c r="U1566" s="10">
        <v>-21.126760563380302</v>
      </c>
      <c r="V1566" s="8">
        <v>37</v>
      </c>
      <c r="W1566" s="10">
        <v>-53.164556962025301</v>
      </c>
      <c r="X1566" s="8">
        <v>38</v>
      </c>
      <c r="Y1566" s="10">
        <v>46.153846153846096</v>
      </c>
      <c r="Z1566" s="8">
        <v>0</v>
      </c>
      <c r="AA1566" s="10" t="s">
        <v>10</v>
      </c>
      <c r="AB1566" s="8">
        <v>37</v>
      </c>
      <c r="AC1566" s="10">
        <v>0</v>
      </c>
      <c r="AD1566" s="8">
        <v>0</v>
      </c>
      <c r="AE1566" s="10" t="s">
        <v>10</v>
      </c>
    </row>
    <row r="1567" spans="1:31" x14ac:dyDescent="0.2">
      <c r="A1567" s="36" t="s">
        <v>64</v>
      </c>
      <c r="B1567" s="36" t="s">
        <v>305</v>
      </c>
      <c r="C1567" s="8" t="s">
        <v>306</v>
      </c>
      <c r="D1567" s="38" t="s">
        <v>45</v>
      </c>
      <c r="E1567" s="8">
        <v>2017</v>
      </c>
      <c r="F1567" s="9">
        <v>224360</v>
      </c>
      <c r="G1567" s="10">
        <v>2.9745868119460899</v>
      </c>
      <c r="H1567" s="8">
        <v>80</v>
      </c>
      <c r="I1567" s="8">
        <v>3</v>
      </c>
      <c r="J1567" s="8">
        <v>83</v>
      </c>
      <c r="K1567" s="10">
        <v>260.86956521739103</v>
      </c>
      <c r="L1567" s="11">
        <v>2703.1325301204802</v>
      </c>
      <c r="M1567" s="10">
        <v>-71.464873534039</v>
      </c>
      <c r="N1567" s="8">
        <v>0</v>
      </c>
      <c r="O1567" s="10" t="s">
        <v>10</v>
      </c>
      <c r="P1567" s="8" t="s">
        <v>10</v>
      </c>
      <c r="Q1567" s="8" t="s">
        <v>10</v>
      </c>
      <c r="R1567" s="8" t="s">
        <v>10</v>
      </c>
      <c r="S1567" s="8" t="s">
        <v>10</v>
      </c>
      <c r="T1567" s="8">
        <v>143</v>
      </c>
      <c r="U1567" s="10">
        <v>27.678571428571399</v>
      </c>
      <c r="V1567" s="8">
        <v>26</v>
      </c>
      <c r="W1567" s="10">
        <v>-29.729729729729701</v>
      </c>
      <c r="X1567" s="8">
        <v>80</v>
      </c>
      <c r="Y1567" s="10">
        <v>110.526315789474</v>
      </c>
      <c r="Z1567" s="8">
        <v>0</v>
      </c>
      <c r="AA1567" s="10" t="s">
        <v>10</v>
      </c>
      <c r="AB1567" s="8">
        <v>37</v>
      </c>
      <c r="AC1567" s="10">
        <v>0</v>
      </c>
      <c r="AD1567" s="8">
        <v>0</v>
      </c>
      <c r="AE1567" s="10" t="s">
        <v>10</v>
      </c>
    </row>
    <row r="1568" spans="1:31" x14ac:dyDescent="0.2">
      <c r="A1568" s="36" t="s">
        <v>64</v>
      </c>
      <c r="B1568" s="36" t="s">
        <v>305</v>
      </c>
      <c r="C1568" s="8" t="s">
        <v>306</v>
      </c>
      <c r="D1568" s="38" t="s">
        <v>45</v>
      </c>
      <c r="E1568" s="8">
        <v>2018</v>
      </c>
      <c r="F1568" s="9">
        <v>199474</v>
      </c>
      <c r="G1568" s="10">
        <v>-11.091995008022799</v>
      </c>
      <c r="H1568" s="8">
        <v>142</v>
      </c>
      <c r="I1568" s="8">
        <v>3</v>
      </c>
      <c r="J1568" s="8">
        <v>145</v>
      </c>
      <c r="K1568" s="10">
        <v>74.698795180722897</v>
      </c>
      <c r="L1568" s="11">
        <v>1375.68275862069</v>
      </c>
      <c r="M1568" s="10">
        <v>-49.107831625282003</v>
      </c>
      <c r="N1568" s="8">
        <v>1</v>
      </c>
      <c r="O1568" s="10" t="s">
        <v>67</v>
      </c>
      <c r="P1568" s="8" t="s">
        <v>10</v>
      </c>
      <c r="Q1568" s="8" t="s">
        <v>10</v>
      </c>
      <c r="R1568" s="8" t="s">
        <v>10</v>
      </c>
      <c r="S1568" s="8" t="s">
        <v>10</v>
      </c>
      <c r="T1568" s="8">
        <v>203</v>
      </c>
      <c r="U1568" s="10">
        <v>41.958041958042003</v>
      </c>
      <c r="V1568" s="8">
        <v>85</v>
      </c>
      <c r="W1568" s="10">
        <v>226.92307692307699</v>
      </c>
      <c r="X1568" s="8">
        <v>81</v>
      </c>
      <c r="Y1568" s="10">
        <v>1.25</v>
      </c>
      <c r="Z1568" s="8">
        <v>0</v>
      </c>
      <c r="AA1568" s="10" t="s">
        <v>10</v>
      </c>
      <c r="AB1568" s="8">
        <v>37</v>
      </c>
      <c r="AC1568" s="10">
        <v>0</v>
      </c>
      <c r="AD1568" s="8">
        <v>0</v>
      </c>
      <c r="AE1568" s="10" t="s">
        <v>10</v>
      </c>
    </row>
    <row r="1569" spans="1:31" x14ac:dyDescent="0.2">
      <c r="A1569" s="36" t="s">
        <v>64</v>
      </c>
      <c r="B1569" s="36" t="s">
        <v>305</v>
      </c>
      <c r="C1569" s="8" t="s">
        <v>306</v>
      </c>
      <c r="D1569" s="38" t="s">
        <v>45</v>
      </c>
      <c r="E1569" s="8">
        <v>2019</v>
      </c>
      <c r="F1569" s="9">
        <v>254503</v>
      </c>
      <c r="G1569" s="10">
        <v>27.587053951893498</v>
      </c>
      <c r="H1569" s="8">
        <v>96</v>
      </c>
      <c r="I1569" s="8">
        <v>0</v>
      </c>
      <c r="J1569" s="8">
        <v>96</v>
      </c>
      <c r="K1569" s="10">
        <v>-33.7931034482759</v>
      </c>
      <c r="L1569" s="11">
        <v>2651.0729166666702</v>
      </c>
      <c r="M1569" s="10">
        <v>92.709612739839102</v>
      </c>
      <c r="N1569" s="8">
        <v>2</v>
      </c>
      <c r="O1569" s="10">
        <v>100</v>
      </c>
      <c r="P1569" s="8" t="s">
        <v>10</v>
      </c>
      <c r="Q1569" s="8" t="s">
        <v>10</v>
      </c>
      <c r="R1569" s="8" t="s">
        <v>10</v>
      </c>
      <c r="S1569" s="8" t="s">
        <v>10</v>
      </c>
      <c r="T1569" s="8">
        <v>200</v>
      </c>
      <c r="U1569" s="10">
        <v>-1.47783251231527</v>
      </c>
      <c r="V1569" s="8">
        <v>58</v>
      </c>
      <c r="W1569" s="10">
        <v>-31.764705882352899</v>
      </c>
      <c r="X1569" s="8">
        <v>81</v>
      </c>
      <c r="Y1569" s="10">
        <v>0</v>
      </c>
      <c r="Z1569" s="8">
        <v>24</v>
      </c>
      <c r="AA1569" s="10" t="s">
        <v>67</v>
      </c>
      <c r="AB1569" s="8">
        <v>37</v>
      </c>
      <c r="AC1569" s="10">
        <v>0</v>
      </c>
      <c r="AD1569" s="8">
        <v>0</v>
      </c>
      <c r="AE1569" s="10" t="s">
        <v>10</v>
      </c>
    </row>
    <row r="1570" spans="1:31" x14ac:dyDescent="0.2">
      <c r="A1570" s="36" t="s">
        <v>64</v>
      </c>
      <c r="B1570" s="36" t="s">
        <v>305</v>
      </c>
      <c r="C1570" s="8" t="s">
        <v>306</v>
      </c>
      <c r="D1570" s="38" t="s">
        <v>45</v>
      </c>
      <c r="E1570" s="8">
        <v>2020</v>
      </c>
      <c r="F1570" s="9">
        <v>267578</v>
      </c>
      <c r="G1570" s="10">
        <v>5.1374639984597303</v>
      </c>
      <c r="H1570" s="8">
        <v>110</v>
      </c>
      <c r="I1570" s="8">
        <v>2</v>
      </c>
      <c r="J1570" s="8">
        <v>112</v>
      </c>
      <c r="K1570" s="10">
        <v>16.6666666666667</v>
      </c>
      <c r="L1570" s="11">
        <v>2389.0892857142899</v>
      </c>
      <c r="M1570" s="10">
        <v>-9.8821737156059193</v>
      </c>
      <c r="N1570" s="8">
        <v>5</v>
      </c>
      <c r="O1570" s="10">
        <v>150</v>
      </c>
      <c r="P1570" s="8" t="s">
        <v>10</v>
      </c>
      <c r="Q1570" s="8" t="s">
        <v>10</v>
      </c>
      <c r="R1570" s="8" t="s">
        <v>10</v>
      </c>
      <c r="S1570" s="8" t="s">
        <v>10</v>
      </c>
      <c r="T1570" s="8">
        <v>257</v>
      </c>
      <c r="U1570" s="10">
        <v>28.5</v>
      </c>
      <c r="V1570" s="8">
        <v>85</v>
      </c>
      <c r="W1570" s="10">
        <v>46.551724137930997</v>
      </c>
      <c r="X1570" s="8">
        <v>40</v>
      </c>
      <c r="Y1570" s="10">
        <v>-50.617283950617299</v>
      </c>
      <c r="Z1570" s="8">
        <v>41</v>
      </c>
      <c r="AA1570" s="10">
        <v>70.8333333333333</v>
      </c>
      <c r="AB1570" s="8">
        <v>91</v>
      </c>
      <c r="AC1570" s="10">
        <v>145.94594594594599</v>
      </c>
      <c r="AD1570" s="8">
        <v>0</v>
      </c>
      <c r="AE1570" s="10" t="s">
        <v>10</v>
      </c>
    </row>
    <row r="1571" spans="1:31" x14ac:dyDescent="0.2">
      <c r="A1571" s="17" t="s">
        <v>64</v>
      </c>
      <c r="B1571" s="17" t="s">
        <v>303</v>
      </c>
      <c r="C1571" s="4" t="s">
        <v>304</v>
      </c>
      <c r="D1571" s="37" t="s">
        <v>45</v>
      </c>
      <c r="E1571" s="4">
        <v>2015</v>
      </c>
      <c r="F1571" s="5">
        <v>3120929</v>
      </c>
      <c r="G1571" s="6" t="s">
        <v>10</v>
      </c>
      <c r="H1571" s="4">
        <v>123</v>
      </c>
      <c r="I1571" s="4">
        <v>17</v>
      </c>
      <c r="J1571" s="4">
        <v>140</v>
      </c>
      <c r="K1571" s="6" t="s">
        <v>10</v>
      </c>
      <c r="L1571" s="7">
        <v>22292.35</v>
      </c>
      <c r="M1571" s="6" t="s">
        <v>10</v>
      </c>
      <c r="N1571" s="4">
        <v>41</v>
      </c>
      <c r="O1571" s="6" t="s">
        <v>10</v>
      </c>
      <c r="P1571" s="4" t="s">
        <v>10</v>
      </c>
      <c r="Q1571" s="4" t="s">
        <v>10</v>
      </c>
      <c r="R1571" s="4" t="s">
        <v>10</v>
      </c>
      <c r="S1571" s="4" t="s">
        <v>10</v>
      </c>
      <c r="T1571" s="4">
        <v>707</v>
      </c>
      <c r="U1571" s="6" t="s">
        <v>10</v>
      </c>
      <c r="V1571" s="4">
        <v>115</v>
      </c>
      <c r="W1571" s="6" t="s">
        <v>10</v>
      </c>
      <c r="X1571" s="4">
        <v>57</v>
      </c>
      <c r="Y1571" s="6" t="s">
        <v>10</v>
      </c>
      <c r="Z1571" s="4">
        <v>9</v>
      </c>
      <c r="AA1571" s="6" t="s">
        <v>10</v>
      </c>
      <c r="AB1571" s="4">
        <v>526</v>
      </c>
      <c r="AC1571" s="6" t="s">
        <v>10</v>
      </c>
      <c r="AD1571" s="4">
        <v>0</v>
      </c>
      <c r="AE1571" s="6" t="s">
        <v>10</v>
      </c>
    </row>
    <row r="1572" spans="1:31" x14ac:dyDescent="0.2">
      <c r="A1572" s="36" t="s">
        <v>64</v>
      </c>
      <c r="B1572" s="36" t="s">
        <v>303</v>
      </c>
      <c r="C1572" s="8" t="s">
        <v>304</v>
      </c>
      <c r="D1572" s="38" t="s">
        <v>45</v>
      </c>
      <c r="E1572" s="8">
        <v>2016</v>
      </c>
      <c r="F1572" s="9">
        <v>3110204</v>
      </c>
      <c r="G1572" s="10">
        <v>-0.34364767670139701</v>
      </c>
      <c r="H1572" s="8">
        <v>143</v>
      </c>
      <c r="I1572" s="8">
        <v>17</v>
      </c>
      <c r="J1572" s="8">
        <v>160</v>
      </c>
      <c r="K1572" s="10">
        <v>14.285714285714301</v>
      </c>
      <c r="L1572" s="11">
        <v>19438.775000000001</v>
      </c>
      <c r="M1572" s="10">
        <v>-12.8006917171137</v>
      </c>
      <c r="N1572" s="8">
        <v>22</v>
      </c>
      <c r="O1572" s="10">
        <v>-46.341463414634099</v>
      </c>
      <c r="P1572" s="8" t="s">
        <v>10</v>
      </c>
      <c r="Q1572" s="8" t="s">
        <v>10</v>
      </c>
      <c r="R1572" s="8" t="s">
        <v>10</v>
      </c>
      <c r="S1572" s="8" t="s">
        <v>10</v>
      </c>
      <c r="T1572" s="8">
        <v>705</v>
      </c>
      <c r="U1572" s="10">
        <v>-0.28288543140028199</v>
      </c>
      <c r="V1572" s="8">
        <v>116</v>
      </c>
      <c r="W1572" s="10">
        <v>0.86956521739129899</v>
      </c>
      <c r="X1572" s="8">
        <v>58</v>
      </c>
      <c r="Y1572" s="10">
        <v>1.7543859649122899</v>
      </c>
      <c r="Z1572" s="8">
        <v>37</v>
      </c>
      <c r="AA1572" s="10">
        <v>311.11111111111097</v>
      </c>
      <c r="AB1572" s="8">
        <v>494</v>
      </c>
      <c r="AC1572" s="10">
        <v>-6.0836501901140698</v>
      </c>
      <c r="AD1572" s="8">
        <v>0</v>
      </c>
      <c r="AE1572" s="10" t="s">
        <v>10</v>
      </c>
    </row>
    <row r="1573" spans="1:31" x14ac:dyDescent="0.2">
      <c r="A1573" s="36" t="s">
        <v>64</v>
      </c>
      <c r="B1573" s="36" t="s">
        <v>303</v>
      </c>
      <c r="C1573" s="8" t="s">
        <v>304</v>
      </c>
      <c r="D1573" s="38" t="s">
        <v>45</v>
      </c>
      <c r="E1573" s="8">
        <v>2017</v>
      </c>
      <c r="F1573" s="9">
        <v>3291261</v>
      </c>
      <c r="G1573" s="10">
        <v>5.8213866357319297</v>
      </c>
      <c r="H1573" s="8">
        <v>146</v>
      </c>
      <c r="I1573" s="8">
        <v>16</v>
      </c>
      <c r="J1573" s="8">
        <v>162</v>
      </c>
      <c r="K1573" s="10">
        <v>1.25</v>
      </c>
      <c r="L1573" s="11">
        <v>20316.425925925902</v>
      </c>
      <c r="M1573" s="10">
        <v>4.5149497636858502</v>
      </c>
      <c r="N1573" s="8">
        <v>8</v>
      </c>
      <c r="O1573" s="10">
        <v>-63.636363636363598</v>
      </c>
      <c r="P1573" s="8" t="s">
        <v>10</v>
      </c>
      <c r="Q1573" s="8" t="s">
        <v>10</v>
      </c>
      <c r="R1573" s="8" t="s">
        <v>10</v>
      </c>
      <c r="S1573" s="8" t="s">
        <v>10</v>
      </c>
      <c r="T1573" s="8">
        <v>685</v>
      </c>
      <c r="U1573" s="10">
        <v>-2.8368794326241198</v>
      </c>
      <c r="V1573" s="8">
        <v>130</v>
      </c>
      <c r="W1573" s="10">
        <v>12.0689655172414</v>
      </c>
      <c r="X1573" s="8">
        <v>71</v>
      </c>
      <c r="Y1573" s="10">
        <v>22.413793103448299</v>
      </c>
      <c r="Z1573" s="8">
        <v>24</v>
      </c>
      <c r="AA1573" s="10">
        <v>-35.135135135135101</v>
      </c>
      <c r="AB1573" s="8">
        <v>460</v>
      </c>
      <c r="AC1573" s="10">
        <v>-6.8825910931174104</v>
      </c>
      <c r="AD1573" s="8">
        <v>0</v>
      </c>
      <c r="AE1573" s="10" t="s">
        <v>10</v>
      </c>
    </row>
    <row r="1574" spans="1:31" x14ac:dyDescent="0.2">
      <c r="A1574" s="36" t="s">
        <v>64</v>
      </c>
      <c r="B1574" s="36" t="s">
        <v>303</v>
      </c>
      <c r="C1574" s="8" t="s">
        <v>304</v>
      </c>
      <c r="D1574" s="38" t="s">
        <v>45</v>
      </c>
      <c r="E1574" s="8">
        <v>2018</v>
      </c>
      <c r="F1574" s="9">
        <v>3248035</v>
      </c>
      <c r="G1574" s="10">
        <v>-1.31335679546533</v>
      </c>
      <c r="H1574" s="8">
        <v>162</v>
      </c>
      <c r="I1574" s="8">
        <v>16</v>
      </c>
      <c r="J1574" s="8">
        <v>178</v>
      </c>
      <c r="K1574" s="10">
        <v>9.8765432098765409</v>
      </c>
      <c r="L1574" s="11">
        <v>18247.3876404494</v>
      </c>
      <c r="M1574" s="10">
        <v>-10.1840662969965</v>
      </c>
      <c r="N1574" s="8">
        <v>19</v>
      </c>
      <c r="O1574" s="10">
        <v>137.5</v>
      </c>
      <c r="P1574" s="8" t="s">
        <v>10</v>
      </c>
      <c r="Q1574" s="8" t="s">
        <v>10</v>
      </c>
      <c r="R1574" s="8" t="s">
        <v>10</v>
      </c>
      <c r="S1574" s="8" t="s">
        <v>10</v>
      </c>
      <c r="T1574" s="8">
        <v>695</v>
      </c>
      <c r="U1574" s="10">
        <v>1.4598540145985399</v>
      </c>
      <c r="V1574" s="8">
        <v>128</v>
      </c>
      <c r="W1574" s="10">
        <v>-1.5384615384615301</v>
      </c>
      <c r="X1574" s="8">
        <v>52</v>
      </c>
      <c r="Y1574" s="10">
        <v>-26.760563380281699</v>
      </c>
      <c r="Z1574" s="8">
        <v>41</v>
      </c>
      <c r="AA1574" s="10">
        <v>70.8333333333333</v>
      </c>
      <c r="AB1574" s="8">
        <v>474</v>
      </c>
      <c r="AC1574" s="10">
        <v>3.0434782608695699</v>
      </c>
      <c r="AD1574" s="8">
        <v>0</v>
      </c>
      <c r="AE1574" s="10" t="s">
        <v>10</v>
      </c>
    </row>
    <row r="1575" spans="1:31" x14ac:dyDescent="0.2">
      <c r="A1575" s="36" t="s">
        <v>64</v>
      </c>
      <c r="B1575" s="36" t="s">
        <v>303</v>
      </c>
      <c r="C1575" s="8" t="s">
        <v>304</v>
      </c>
      <c r="D1575" s="38" t="s">
        <v>45</v>
      </c>
      <c r="E1575" s="8">
        <v>2019</v>
      </c>
      <c r="F1575" s="9">
        <v>3443985</v>
      </c>
      <c r="G1575" s="10">
        <v>6.0328783402888302</v>
      </c>
      <c r="H1575" s="8">
        <v>154</v>
      </c>
      <c r="I1575" s="8">
        <v>14</v>
      </c>
      <c r="J1575" s="8">
        <v>168</v>
      </c>
      <c r="K1575" s="10">
        <v>-5.6179775280898898</v>
      </c>
      <c r="L1575" s="11">
        <v>20499.910714285699</v>
      </c>
      <c r="M1575" s="10">
        <v>12.3443591938774</v>
      </c>
      <c r="N1575" s="8">
        <v>6</v>
      </c>
      <c r="O1575" s="10">
        <v>-68.421052631578902</v>
      </c>
      <c r="P1575" s="8" t="s">
        <v>10</v>
      </c>
      <c r="Q1575" s="8" t="s">
        <v>10</v>
      </c>
      <c r="R1575" s="8" t="s">
        <v>10</v>
      </c>
      <c r="S1575" s="8" t="s">
        <v>10</v>
      </c>
      <c r="T1575" s="8">
        <v>806</v>
      </c>
      <c r="U1575" s="10">
        <v>15.9712230215827</v>
      </c>
      <c r="V1575" s="8">
        <v>160</v>
      </c>
      <c r="W1575" s="10">
        <v>25</v>
      </c>
      <c r="X1575" s="8">
        <v>52</v>
      </c>
      <c r="Y1575" s="10">
        <v>0</v>
      </c>
      <c r="Z1575" s="8">
        <v>103</v>
      </c>
      <c r="AA1575" s="10">
        <v>151.21951219512201</v>
      </c>
      <c r="AB1575" s="8">
        <v>480</v>
      </c>
      <c r="AC1575" s="10">
        <v>1.26582278481013</v>
      </c>
      <c r="AD1575" s="8">
        <v>11</v>
      </c>
      <c r="AE1575" s="10" t="s">
        <v>67</v>
      </c>
    </row>
    <row r="1576" spans="1:31" x14ac:dyDescent="0.2">
      <c r="A1576" s="36" t="s">
        <v>64</v>
      </c>
      <c r="B1576" s="36" t="s">
        <v>303</v>
      </c>
      <c r="C1576" s="8" t="s">
        <v>304</v>
      </c>
      <c r="D1576" s="38" t="s">
        <v>45</v>
      </c>
      <c r="E1576" s="8">
        <v>2020</v>
      </c>
      <c r="F1576" s="9">
        <v>3512641</v>
      </c>
      <c r="G1576" s="10">
        <v>1.99350461747074</v>
      </c>
      <c r="H1576" s="8">
        <v>177</v>
      </c>
      <c r="I1576" s="8">
        <v>14</v>
      </c>
      <c r="J1576" s="8">
        <v>191</v>
      </c>
      <c r="K1576" s="10">
        <v>13.6904761904762</v>
      </c>
      <c r="L1576" s="11">
        <v>18390.790575916199</v>
      </c>
      <c r="M1576" s="10">
        <v>-10.288435729135699</v>
      </c>
      <c r="N1576" s="8">
        <v>23</v>
      </c>
      <c r="O1576" s="10">
        <v>283.33333333333297</v>
      </c>
      <c r="P1576" s="8" t="s">
        <v>10</v>
      </c>
      <c r="Q1576" s="8" t="s">
        <v>10</v>
      </c>
      <c r="R1576" s="8" t="s">
        <v>10</v>
      </c>
      <c r="S1576" s="8" t="s">
        <v>10</v>
      </c>
      <c r="T1576" s="8">
        <v>861</v>
      </c>
      <c r="U1576" s="10">
        <v>6.82382133995036</v>
      </c>
      <c r="V1576" s="8">
        <v>159</v>
      </c>
      <c r="W1576" s="10">
        <v>-0.624999999999998</v>
      </c>
      <c r="X1576" s="8">
        <v>62</v>
      </c>
      <c r="Y1576" s="10">
        <v>19.230769230769202</v>
      </c>
      <c r="Z1576" s="8">
        <v>118</v>
      </c>
      <c r="AA1576" s="10">
        <v>14.5631067961165</v>
      </c>
      <c r="AB1576" s="8">
        <v>511</v>
      </c>
      <c r="AC1576" s="10">
        <v>6.4583333333333401</v>
      </c>
      <c r="AD1576" s="8">
        <v>11</v>
      </c>
      <c r="AE1576" s="10">
        <v>0</v>
      </c>
    </row>
    <row r="1577" spans="1:31" x14ac:dyDescent="0.2">
      <c r="A1577" s="17" t="s">
        <v>64</v>
      </c>
      <c r="B1577" s="17" t="s">
        <v>301</v>
      </c>
      <c r="C1577" s="4" t="s">
        <v>302</v>
      </c>
      <c r="D1577" s="37" t="s">
        <v>45</v>
      </c>
      <c r="E1577" s="4">
        <v>2015</v>
      </c>
      <c r="F1577" s="5">
        <v>451459</v>
      </c>
      <c r="G1577" s="6" t="s">
        <v>10</v>
      </c>
      <c r="H1577" s="4">
        <v>95</v>
      </c>
      <c r="I1577" s="4">
        <v>2</v>
      </c>
      <c r="J1577" s="4">
        <v>97</v>
      </c>
      <c r="K1577" s="6" t="s">
        <v>10</v>
      </c>
      <c r="L1577" s="7">
        <v>4654.2164948453601</v>
      </c>
      <c r="M1577" s="6" t="s">
        <v>10</v>
      </c>
      <c r="N1577" s="4">
        <v>24</v>
      </c>
      <c r="O1577" s="6" t="s">
        <v>10</v>
      </c>
      <c r="P1577" s="4" t="s">
        <v>10</v>
      </c>
      <c r="Q1577" s="4" t="s">
        <v>10</v>
      </c>
      <c r="R1577" s="4" t="s">
        <v>10</v>
      </c>
      <c r="S1577" s="4" t="s">
        <v>10</v>
      </c>
      <c r="T1577" s="4">
        <v>115</v>
      </c>
      <c r="U1577" s="6" t="s">
        <v>10</v>
      </c>
      <c r="V1577" s="4">
        <v>25</v>
      </c>
      <c r="W1577" s="6" t="s">
        <v>10</v>
      </c>
      <c r="X1577" s="4">
        <v>12</v>
      </c>
      <c r="Y1577" s="6" t="s">
        <v>10</v>
      </c>
      <c r="Z1577" s="4">
        <v>2</v>
      </c>
      <c r="AA1577" s="6" t="s">
        <v>10</v>
      </c>
      <c r="AB1577" s="4">
        <v>76</v>
      </c>
      <c r="AC1577" s="6" t="s">
        <v>10</v>
      </c>
      <c r="AD1577" s="4">
        <v>0</v>
      </c>
      <c r="AE1577" s="6" t="s">
        <v>10</v>
      </c>
    </row>
    <row r="1578" spans="1:31" x14ac:dyDescent="0.2">
      <c r="A1578" s="36" t="s">
        <v>64</v>
      </c>
      <c r="B1578" s="36" t="s">
        <v>301</v>
      </c>
      <c r="C1578" s="8" t="s">
        <v>302</v>
      </c>
      <c r="D1578" s="38" t="s">
        <v>45</v>
      </c>
      <c r="E1578" s="8">
        <v>2016</v>
      </c>
      <c r="F1578" s="9">
        <v>450923</v>
      </c>
      <c r="G1578" s="10">
        <v>-0.118726174469885</v>
      </c>
      <c r="H1578" s="8">
        <v>114</v>
      </c>
      <c r="I1578" s="8">
        <v>2</v>
      </c>
      <c r="J1578" s="8">
        <v>116</v>
      </c>
      <c r="K1578" s="10">
        <v>19.587628865979401</v>
      </c>
      <c r="L1578" s="11">
        <v>3887.2672413793098</v>
      </c>
      <c r="M1578" s="10">
        <v>-16.478589990720501</v>
      </c>
      <c r="N1578" s="8">
        <v>17</v>
      </c>
      <c r="O1578" s="10">
        <v>-29.1666666666667</v>
      </c>
      <c r="P1578" s="8" t="s">
        <v>10</v>
      </c>
      <c r="Q1578" s="8" t="s">
        <v>10</v>
      </c>
      <c r="R1578" s="8" t="s">
        <v>10</v>
      </c>
      <c r="S1578" s="8" t="s">
        <v>10</v>
      </c>
      <c r="T1578" s="8">
        <v>110</v>
      </c>
      <c r="U1578" s="10">
        <v>-4.3478260869565197</v>
      </c>
      <c r="V1578" s="8">
        <v>25</v>
      </c>
      <c r="W1578" s="10">
        <v>0</v>
      </c>
      <c r="X1578" s="8">
        <v>12</v>
      </c>
      <c r="Y1578" s="10">
        <v>0</v>
      </c>
      <c r="Z1578" s="8">
        <v>9</v>
      </c>
      <c r="AA1578" s="10">
        <v>350</v>
      </c>
      <c r="AB1578" s="8">
        <v>64</v>
      </c>
      <c r="AC1578" s="10">
        <v>-15.789473684210501</v>
      </c>
      <c r="AD1578" s="8">
        <v>0</v>
      </c>
      <c r="AE1578" s="10" t="s">
        <v>10</v>
      </c>
    </row>
    <row r="1579" spans="1:31" x14ac:dyDescent="0.2">
      <c r="A1579" s="36" t="s">
        <v>64</v>
      </c>
      <c r="B1579" s="36" t="s">
        <v>301</v>
      </c>
      <c r="C1579" s="8" t="s">
        <v>302</v>
      </c>
      <c r="D1579" s="38" t="s">
        <v>45</v>
      </c>
      <c r="E1579" s="8">
        <v>2017</v>
      </c>
      <c r="F1579" s="9">
        <v>463953</v>
      </c>
      <c r="G1579" s="10">
        <v>2.8896286062143601</v>
      </c>
      <c r="H1579" s="8">
        <v>141</v>
      </c>
      <c r="I1579" s="8">
        <v>3</v>
      </c>
      <c r="J1579" s="8">
        <v>144</v>
      </c>
      <c r="K1579" s="10">
        <v>24.137931034482801</v>
      </c>
      <c r="L1579" s="11">
        <v>3221.8958333333298</v>
      </c>
      <c r="M1579" s="10">
        <v>-17.116688067216199</v>
      </c>
      <c r="N1579" s="8">
        <v>15</v>
      </c>
      <c r="O1579" s="10">
        <v>-11.764705882352899</v>
      </c>
      <c r="P1579" s="8" t="s">
        <v>10</v>
      </c>
      <c r="Q1579" s="8" t="s">
        <v>10</v>
      </c>
      <c r="R1579" s="8" t="s">
        <v>10</v>
      </c>
      <c r="S1579" s="8" t="s">
        <v>10</v>
      </c>
      <c r="T1579" s="8">
        <v>100</v>
      </c>
      <c r="U1579" s="10">
        <v>-9.0909090909090899</v>
      </c>
      <c r="V1579" s="8">
        <v>25</v>
      </c>
      <c r="W1579" s="10">
        <v>0</v>
      </c>
      <c r="X1579" s="8">
        <v>10</v>
      </c>
      <c r="Y1579" s="10">
        <v>-16.6666666666667</v>
      </c>
      <c r="Z1579" s="8">
        <v>2</v>
      </c>
      <c r="AA1579" s="10">
        <v>-77.7777777777778</v>
      </c>
      <c r="AB1579" s="8">
        <v>63</v>
      </c>
      <c r="AC1579" s="10">
        <v>-1.5625</v>
      </c>
      <c r="AD1579" s="8">
        <v>0</v>
      </c>
      <c r="AE1579" s="10" t="s">
        <v>10</v>
      </c>
    </row>
    <row r="1580" spans="1:31" x14ac:dyDescent="0.2">
      <c r="A1580" s="36" t="s">
        <v>64</v>
      </c>
      <c r="B1580" s="36" t="s">
        <v>301</v>
      </c>
      <c r="C1580" s="8" t="s">
        <v>302</v>
      </c>
      <c r="D1580" s="38" t="s">
        <v>45</v>
      </c>
      <c r="E1580" s="8">
        <v>2018</v>
      </c>
      <c r="F1580" s="9">
        <v>464344</v>
      </c>
      <c r="G1580" s="10">
        <v>8.4275777934395002E-2</v>
      </c>
      <c r="H1580" s="8">
        <v>191</v>
      </c>
      <c r="I1580" s="8">
        <v>5</v>
      </c>
      <c r="J1580" s="8">
        <v>196</v>
      </c>
      <c r="K1580" s="10">
        <v>36.1111111111111</v>
      </c>
      <c r="L1580" s="11">
        <v>2369.1020408163299</v>
      </c>
      <c r="M1580" s="10">
        <v>-26.468695346823701</v>
      </c>
      <c r="N1580" s="8">
        <v>4</v>
      </c>
      <c r="O1580" s="10">
        <v>-73.3333333333333</v>
      </c>
      <c r="P1580" s="8" t="s">
        <v>10</v>
      </c>
      <c r="Q1580" s="8" t="s">
        <v>10</v>
      </c>
      <c r="R1580" s="8" t="s">
        <v>10</v>
      </c>
      <c r="S1580" s="8" t="s">
        <v>10</v>
      </c>
      <c r="T1580" s="8">
        <v>88</v>
      </c>
      <c r="U1580" s="10">
        <v>-12</v>
      </c>
      <c r="V1580" s="8">
        <v>25</v>
      </c>
      <c r="W1580" s="10">
        <v>0</v>
      </c>
      <c r="X1580" s="8">
        <v>10</v>
      </c>
      <c r="Y1580" s="10">
        <v>0</v>
      </c>
      <c r="Z1580" s="8">
        <v>0</v>
      </c>
      <c r="AA1580" s="10">
        <v>-100</v>
      </c>
      <c r="AB1580" s="8">
        <v>53</v>
      </c>
      <c r="AC1580" s="10">
        <v>-15.8730158730159</v>
      </c>
      <c r="AD1580" s="8">
        <v>0</v>
      </c>
      <c r="AE1580" s="10" t="s">
        <v>10</v>
      </c>
    </row>
    <row r="1581" spans="1:31" x14ac:dyDescent="0.2">
      <c r="A1581" s="36" t="s">
        <v>64</v>
      </c>
      <c r="B1581" s="36" t="s">
        <v>301</v>
      </c>
      <c r="C1581" s="8" t="s">
        <v>302</v>
      </c>
      <c r="D1581" s="38" t="s">
        <v>45</v>
      </c>
      <c r="E1581" s="8">
        <v>2019</v>
      </c>
      <c r="F1581" s="9">
        <v>517778</v>
      </c>
      <c r="G1581" s="10">
        <v>11.507416915045701</v>
      </c>
      <c r="H1581" s="8">
        <v>196</v>
      </c>
      <c r="I1581" s="8">
        <v>4</v>
      </c>
      <c r="J1581" s="8">
        <v>200</v>
      </c>
      <c r="K1581" s="10">
        <v>2.0408163265306101</v>
      </c>
      <c r="L1581" s="11">
        <v>2588.89</v>
      </c>
      <c r="M1581" s="10">
        <v>9.2772685767448007</v>
      </c>
      <c r="N1581" s="8">
        <v>20</v>
      </c>
      <c r="O1581" s="10">
        <v>400</v>
      </c>
      <c r="P1581" s="8" t="s">
        <v>10</v>
      </c>
      <c r="Q1581" s="8" t="s">
        <v>10</v>
      </c>
      <c r="R1581" s="8" t="s">
        <v>10</v>
      </c>
      <c r="S1581" s="8" t="s">
        <v>10</v>
      </c>
      <c r="T1581" s="8">
        <v>122</v>
      </c>
      <c r="U1581" s="10">
        <v>38.636363636363598</v>
      </c>
      <c r="V1581" s="8">
        <v>22</v>
      </c>
      <c r="W1581" s="10">
        <v>-12</v>
      </c>
      <c r="X1581" s="8">
        <v>12</v>
      </c>
      <c r="Y1581" s="10">
        <v>20</v>
      </c>
      <c r="Z1581" s="8">
        <v>37</v>
      </c>
      <c r="AA1581" s="10" t="s">
        <v>67</v>
      </c>
      <c r="AB1581" s="8">
        <v>51</v>
      </c>
      <c r="AC1581" s="10">
        <v>-3.7735849056603801</v>
      </c>
      <c r="AD1581" s="8">
        <v>0</v>
      </c>
      <c r="AE1581" s="10" t="s">
        <v>10</v>
      </c>
    </row>
    <row r="1582" spans="1:31" x14ac:dyDescent="0.2">
      <c r="A1582" s="36" t="s">
        <v>64</v>
      </c>
      <c r="B1582" s="36" t="s">
        <v>301</v>
      </c>
      <c r="C1582" s="8" t="s">
        <v>302</v>
      </c>
      <c r="D1582" s="38" t="s">
        <v>45</v>
      </c>
      <c r="E1582" s="8">
        <v>2020</v>
      </c>
      <c r="F1582" s="9">
        <v>553340</v>
      </c>
      <c r="G1582" s="10">
        <v>6.8681944771697498</v>
      </c>
      <c r="H1582" s="8">
        <v>169</v>
      </c>
      <c r="I1582" s="8">
        <v>1</v>
      </c>
      <c r="J1582" s="8">
        <v>170</v>
      </c>
      <c r="K1582" s="10">
        <v>-15</v>
      </c>
      <c r="L1582" s="11">
        <v>3254.9411764705901</v>
      </c>
      <c r="M1582" s="10">
        <v>25.7272876201997</v>
      </c>
      <c r="N1582" s="8">
        <v>1</v>
      </c>
      <c r="O1582" s="10">
        <v>-95</v>
      </c>
      <c r="P1582" s="8" t="s">
        <v>10</v>
      </c>
      <c r="Q1582" s="8" t="s">
        <v>10</v>
      </c>
      <c r="R1582" s="8" t="s">
        <v>10</v>
      </c>
      <c r="S1582" s="8" t="s">
        <v>10</v>
      </c>
      <c r="T1582" s="8">
        <v>105</v>
      </c>
      <c r="U1582" s="10">
        <v>-13.934426229508199</v>
      </c>
      <c r="V1582" s="8">
        <v>24</v>
      </c>
      <c r="W1582" s="10">
        <v>9.0909090909090793</v>
      </c>
      <c r="X1582" s="8">
        <v>12</v>
      </c>
      <c r="Y1582" s="10">
        <v>0</v>
      </c>
      <c r="Z1582" s="8">
        <v>19</v>
      </c>
      <c r="AA1582" s="10">
        <v>-48.648648648648702</v>
      </c>
      <c r="AB1582" s="8">
        <v>50</v>
      </c>
      <c r="AC1582" s="10">
        <v>-1.9607843137254899</v>
      </c>
      <c r="AD1582" s="8">
        <v>0</v>
      </c>
      <c r="AE1582" s="10" t="s">
        <v>10</v>
      </c>
    </row>
    <row r="1583" spans="1:31" x14ac:dyDescent="0.2">
      <c r="A1583" s="17" t="s">
        <v>64</v>
      </c>
      <c r="B1583" s="17" t="s">
        <v>299</v>
      </c>
      <c r="C1583" s="4" t="s">
        <v>300</v>
      </c>
      <c r="D1583" s="37" t="s">
        <v>45</v>
      </c>
      <c r="E1583" s="4">
        <v>2015</v>
      </c>
      <c r="F1583" s="5">
        <v>89223</v>
      </c>
      <c r="G1583" s="6" t="s">
        <v>10</v>
      </c>
      <c r="H1583" s="4">
        <v>28</v>
      </c>
      <c r="I1583" s="4">
        <v>0</v>
      </c>
      <c r="J1583" s="4">
        <v>28</v>
      </c>
      <c r="K1583" s="6" t="s">
        <v>10</v>
      </c>
      <c r="L1583" s="7">
        <v>3186.5357142857101</v>
      </c>
      <c r="M1583" s="6" t="s">
        <v>10</v>
      </c>
      <c r="N1583" s="4">
        <v>3</v>
      </c>
      <c r="O1583" s="6" t="s">
        <v>10</v>
      </c>
      <c r="P1583" s="4" t="s">
        <v>10</v>
      </c>
      <c r="Q1583" s="4" t="s">
        <v>10</v>
      </c>
      <c r="R1583" s="4" t="s">
        <v>10</v>
      </c>
      <c r="S1583" s="4" t="s">
        <v>10</v>
      </c>
      <c r="T1583" s="4">
        <v>104</v>
      </c>
      <c r="U1583" s="6" t="s">
        <v>10</v>
      </c>
      <c r="V1583" s="4">
        <v>21</v>
      </c>
      <c r="W1583" s="6" t="s">
        <v>10</v>
      </c>
      <c r="X1583" s="4">
        <v>0</v>
      </c>
      <c r="Y1583" s="6" t="s">
        <v>10</v>
      </c>
      <c r="Z1583" s="4">
        <v>0</v>
      </c>
      <c r="AA1583" s="6" t="s">
        <v>10</v>
      </c>
      <c r="AB1583" s="4">
        <v>83</v>
      </c>
      <c r="AC1583" s="6" t="s">
        <v>10</v>
      </c>
      <c r="AD1583" s="4">
        <v>0</v>
      </c>
      <c r="AE1583" s="6" t="s">
        <v>10</v>
      </c>
    </row>
    <row r="1584" spans="1:31" x14ac:dyDescent="0.2">
      <c r="A1584" s="36" t="s">
        <v>64</v>
      </c>
      <c r="B1584" s="36" t="s">
        <v>299</v>
      </c>
      <c r="C1584" s="8" t="s">
        <v>300</v>
      </c>
      <c r="D1584" s="38" t="s">
        <v>45</v>
      </c>
      <c r="E1584" s="8">
        <v>2016</v>
      </c>
      <c r="F1584" s="9">
        <v>88936</v>
      </c>
      <c r="G1584" s="10">
        <v>-0.32166593815495798</v>
      </c>
      <c r="H1584" s="8">
        <v>25</v>
      </c>
      <c r="I1584" s="8">
        <v>2</v>
      </c>
      <c r="J1584" s="8">
        <v>27</v>
      </c>
      <c r="K1584" s="10">
        <v>-3.5714285714285698</v>
      </c>
      <c r="L1584" s="11">
        <v>3293.9259259259302</v>
      </c>
      <c r="M1584" s="10">
        <v>3.3701242122837498</v>
      </c>
      <c r="N1584" s="8">
        <v>2</v>
      </c>
      <c r="O1584" s="10">
        <v>-33.3333333333333</v>
      </c>
      <c r="P1584" s="8" t="s">
        <v>10</v>
      </c>
      <c r="Q1584" s="8" t="s">
        <v>10</v>
      </c>
      <c r="R1584" s="8" t="s">
        <v>10</v>
      </c>
      <c r="S1584" s="8" t="s">
        <v>10</v>
      </c>
      <c r="T1584" s="8">
        <v>114</v>
      </c>
      <c r="U1584" s="10">
        <v>9.6153846153846292</v>
      </c>
      <c r="V1584" s="8">
        <v>11</v>
      </c>
      <c r="W1584" s="10">
        <v>-47.619047619047599</v>
      </c>
      <c r="X1584" s="8">
        <v>0</v>
      </c>
      <c r="Y1584" s="10" t="s">
        <v>10</v>
      </c>
      <c r="Z1584" s="8">
        <v>0</v>
      </c>
      <c r="AA1584" s="10" t="s">
        <v>10</v>
      </c>
      <c r="AB1584" s="8">
        <v>103</v>
      </c>
      <c r="AC1584" s="10">
        <v>24.096385542168701</v>
      </c>
      <c r="AD1584" s="8">
        <v>0</v>
      </c>
      <c r="AE1584" s="10" t="s">
        <v>10</v>
      </c>
    </row>
    <row r="1585" spans="1:31" x14ac:dyDescent="0.2">
      <c r="A1585" s="36" t="s">
        <v>64</v>
      </c>
      <c r="B1585" s="36" t="s">
        <v>299</v>
      </c>
      <c r="C1585" s="8" t="s">
        <v>300</v>
      </c>
      <c r="D1585" s="38" t="s">
        <v>45</v>
      </c>
      <c r="E1585" s="8">
        <v>2017</v>
      </c>
      <c r="F1585" s="9">
        <v>90731</v>
      </c>
      <c r="G1585" s="10">
        <v>2.0183052981919598</v>
      </c>
      <c r="H1585" s="8">
        <v>27</v>
      </c>
      <c r="I1585" s="8">
        <v>1</v>
      </c>
      <c r="J1585" s="8">
        <v>28</v>
      </c>
      <c r="K1585" s="10">
        <v>3.7037037037037002</v>
      </c>
      <c r="L1585" s="11">
        <v>3240.3928571428601</v>
      </c>
      <c r="M1585" s="10">
        <v>-1.62520560531489</v>
      </c>
      <c r="N1585" s="8">
        <v>1</v>
      </c>
      <c r="O1585" s="10">
        <v>-50</v>
      </c>
      <c r="P1585" s="8" t="s">
        <v>10</v>
      </c>
      <c r="Q1585" s="8" t="s">
        <v>10</v>
      </c>
      <c r="R1585" s="8" t="s">
        <v>10</v>
      </c>
      <c r="S1585" s="8" t="s">
        <v>10</v>
      </c>
      <c r="T1585" s="8">
        <v>186</v>
      </c>
      <c r="U1585" s="10">
        <v>63.157894736842103</v>
      </c>
      <c r="V1585" s="8">
        <v>5</v>
      </c>
      <c r="W1585" s="10">
        <v>-54.545454545454497</v>
      </c>
      <c r="X1585" s="8">
        <v>0</v>
      </c>
      <c r="Y1585" s="10" t="s">
        <v>10</v>
      </c>
      <c r="Z1585" s="8">
        <v>1</v>
      </c>
      <c r="AA1585" s="10" t="s">
        <v>67</v>
      </c>
      <c r="AB1585" s="8">
        <v>180</v>
      </c>
      <c r="AC1585" s="10">
        <v>74.757281553398002</v>
      </c>
      <c r="AD1585" s="8">
        <v>0</v>
      </c>
      <c r="AE1585" s="10" t="s">
        <v>10</v>
      </c>
    </row>
    <row r="1586" spans="1:31" x14ac:dyDescent="0.2">
      <c r="A1586" s="36" t="s">
        <v>64</v>
      </c>
      <c r="B1586" s="36" t="s">
        <v>299</v>
      </c>
      <c r="C1586" s="8" t="s">
        <v>300</v>
      </c>
      <c r="D1586" s="38" t="s">
        <v>45</v>
      </c>
      <c r="E1586" s="8">
        <v>2018</v>
      </c>
      <c r="F1586" s="9">
        <v>90741</v>
      </c>
      <c r="G1586" s="10">
        <v>1.10215912973555E-2</v>
      </c>
      <c r="H1586" s="8">
        <v>42</v>
      </c>
      <c r="I1586" s="8">
        <v>0</v>
      </c>
      <c r="J1586" s="8">
        <v>42</v>
      </c>
      <c r="K1586" s="10">
        <v>50</v>
      </c>
      <c r="L1586" s="11">
        <v>2160.5</v>
      </c>
      <c r="M1586" s="10">
        <v>-33.325985605801797</v>
      </c>
      <c r="N1586" s="8">
        <v>0</v>
      </c>
      <c r="O1586" s="10">
        <v>-100</v>
      </c>
      <c r="P1586" s="8" t="s">
        <v>10</v>
      </c>
      <c r="Q1586" s="8" t="s">
        <v>10</v>
      </c>
      <c r="R1586" s="8" t="s">
        <v>10</v>
      </c>
      <c r="S1586" s="8" t="s">
        <v>10</v>
      </c>
      <c r="T1586" s="8">
        <v>42</v>
      </c>
      <c r="U1586" s="10">
        <v>-77.419354838709694</v>
      </c>
      <c r="V1586" s="8">
        <v>5</v>
      </c>
      <c r="W1586" s="10">
        <v>0</v>
      </c>
      <c r="X1586" s="8">
        <v>14</v>
      </c>
      <c r="Y1586" s="10" t="s">
        <v>67</v>
      </c>
      <c r="Z1586" s="8">
        <v>2</v>
      </c>
      <c r="AA1586" s="10">
        <v>100</v>
      </c>
      <c r="AB1586" s="8">
        <v>21</v>
      </c>
      <c r="AC1586" s="10">
        <v>-88.3333333333333</v>
      </c>
      <c r="AD1586" s="8">
        <v>0</v>
      </c>
      <c r="AE1586" s="10" t="s">
        <v>10</v>
      </c>
    </row>
    <row r="1587" spans="1:31" x14ac:dyDescent="0.2">
      <c r="A1587" s="36" t="s">
        <v>64</v>
      </c>
      <c r="B1587" s="36" t="s">
        <v>299</v>
      </c>
      <c r="C1587" s="8" t="s">
        <v>300</v>
      </c>
      <c r="D1587" s="38" t="s">
        <v>45</v>
      </c>
      <c r="E1587" s="8">
        <v>2019</v>
      </c>
      <c r="F1587" s="9">
        <v>90801</v>
      </c>
      <c r="G1587" s="10">
        <v>6.6122260058842905E-2</v>
      </c>
      <c r="H1587" s="8">
        <v>21</v>
      </c>
      <c r="I1587" s="8">
        <v>3</v>
      </c>
      <c r="J1587" s="8">
        <v>24</v>
      </c>
      <c r="K1587" s="10">
        <v>-42.857142857142897</v>
      </c>
      <c r="L1587" s="11">
        <v>3783.375</v>
      </c>
      <c r="M1587" s="10">
        <v>75.115713955103004</v>
      </c>
      <c r="N1587" s="8">
        <v>0</v>
      </c>
      <c r="O1587" s="10" t="s">
        <v>10</v>
      </c>
      <c r="P1587" s="8" t="s">
        <v>10</v>
      </c>
      <c r="Q1587" s="8" t="s">
        <v>10</v>
      </c>
      <c r="R1587" s="8" t="s">
        <v>10</v>
      </c>
      <c r="S1587" s="8" t="s">
        <v>10</v>
      </c>
      <c r="T1587" s="8">
        <v>30</v>
      </c>
      <c r="U1587" s="10">
        <v>-28.571428571428601</v>
      </c>
      <c r="V1587" s="8">
        <v>2</v>
      </c>
      <c r="W1587" s="10">
        <v>-60</v>
      </c>
      <c r="X1587" s="8">
        <v>4</v>
      </c>
      <c r="Y1587" s="10">
        <v>-71.428571428571402</v>
      </c>
      <c r="Z1587" s="8">
        <v>0</v>
      </c>
      <c r="AA1587" s="10">
        <v>-100</v>
      </c>
      <c r="AB1587" s="8">
        <v>24</v>
      </c>
      <c r="AC1587" s="10">
        <v>14.285714285714301</v>
      </c>
      <c r="AD1587" s="8">
        <v>0</v>
      </c>
      <c r="AE1587" s="10" t="s">
        <v>10</v>
      </c>
    </row>
    <row r="1588" spans="1:31" x14ac:dyDescent="0.2">
      <c r="A1588" s="36" t="s">
        <v>64</v>
      </c>
      <c r="B1588" s="36" t="s">
        <v>299</v>
      </c>
      <c r="C1588" s="8" t="s">
        <v>300</v>
      </c>
      <c r="D1588" s="38" t="s">
        <v>45</v>
      </c>
      <c r="E1588" s="8">
        <v>2020</v>
      </c>
      <c r="F1588" s="9">
        <v>94395</v>
      </c>
      <c r="G1588" s="10">
        <v>3.9581061882578501</v>
      </c>
      <c r="H1588" s="8">
        <v>39</v>
      </c>
      <c r="I1588" s="8">
        <v>0</v>
      </c>
      <c r="J1588" s="8">
        <v>39</v>
      </c>
      <c r="K1588" s="10">
        <v>62.5</v>
      </c>
      <c r="L1588" s="11">
        <v>2420.3846153846198</v>
      </c>
      <c r="M1588" s="10">
        <v>-36.0257808072259</v>
      </c>
      <c r="N1588" s="8">
        <v>0</v>
      </c>
      <c r="O1588" s="10" t="s">
        <v>10</v>
      </c>
      <c r="P1588" s="8" t="s">
        <v>10</v>
      </c>
      <c r="Q1588" s="8" t="s">
        <v>10</v>
      </c>
      <c r="R1588" s="8" t="s">
        <v>10</v>
      </c>
      <c r="S1588" s="8" t="s">
        <v>10</v>
      </c>
      <c r="T1588" s="8">
        <v>52</v>
      </c>
      <c r="U1588" s="10">
        <v>73.3333333333333</v>
      </c>
      <c r="V1588" s="8">
        <v>4</v>
      </c>
      <c r="W1588" s="10">
        <v>100</v>
      </c>
      <c r="X1588" s="8">
        <v>10</v>
      </c>
      <c r="Y1588" s="10">
        <v>150</v>
      </c>
      <c r="Z1588" s="8">
        <v>5</v>
      </c>
      <c r="AA1588" s="10" t="s">
        <v>67</v>
      </c>
      <c r="AB1588" s="8">
        <v>33</v>
      </c>
      <c r="AC1588" s="10">
        <v>37.5</v>
      </c>
      <c r="AD1588" s="8">
        <v>0</v>
      </c>
      <c r="AE1588" s="10" t="s">
        <v>10</v>
      </c>
    </row>
    <row r="1589" spans="1:31" x14ac:dyDescent="0.2">
      <c r="A1589" s="17" t="s">
        <v>64</v>
      </c>
      <c r="B1589" s="17" t="s">
        <v>297</v>
      </c>
      <c r="C1589" s="4" t="s">
        <v>298</v>
      </c>
      <c r="D1589" s="37" t="s">
        <v>45</v>
      </c>
      <c r="E1589" s="4">
        <v>2015</v>
      </c>
      <c r="F1589" s="5">
        <v>1267042</v>
      </c>
      <c r="G1589" s="6" t="s">
        <v>10</v>
      </c>
      <c r="H1589" s="4">
        <v>82</v>
      </c>
      <c r="I1589" s="4">
        <v>4</v>
      </c>
      <c r="J1589" s="4">
        <v>86</v>
      </c>
      <c r="K1589" s="6" t="s">
        <v>10</v>
      </c>
      <c r="L1589" s="7">
        <v>14733.046511627899</v>
      </c>
      <c r="M1589" s="6" t="s">
        <v>10</v>
      </c>
      <c r="N1589" s="4">
        <v>8</v>
      </c>
      <c r="O1589" s="6" t="s">
        <v>10</v>
      </c>
      <c r="P1589" s="4" t="s">
        <v>10</v>
      </c>
      <c r="Q1589" s="4" t="s">
        <v>10</v>
      </c>
      <c r="R1589" s="4" t="s">
        <v>10</v>
      </c>
      <c r="S1589" s="4" t="s">
        <v>10</v>
      </c>
      <c r="T1589" s="4">
        <v>677</v>
      </c>
      <c r="U1589" s="6" t="s">
        <v>10</v>
      </c>
      <c r="V1589" s="4">
        <v>36</v>
      </c>
      <c r="W1589" s="6" t="s">
        <v>10</v>
      </c>
      <c r="X1589" s="4">
        <v>44</v>
      </c>
      <c r="Y1589" s="6" t="s">
        <v>10</v>
      </c>
      <c r="Z1589" s="4">
        <v>34</v>
      </c>
      <c r="AA1589" s="6" t="s">
        <v>10</v>
      </c>
      <c r="AB1589" s="4">
        <v>563</v>
      </c>
      <c r="AC1589" s="6" t="s">
        <v>10</v>
      </c>
      <c r="AD1589" s="4">
        <v>0</v>
      </c>
      <c r="AE1589" s="6" t="s">
        <v>10</v>
      </c>
    </row>
    <row r="1590" spans="1:31" x14ac:dyDescent="0.2">
      <c r="A1590" s="36" t="s">
        <v>64</v>
      </c>
      <c r="B1590" s="36" t="s">
        <v>297</v>
      </c>
      <c r="C1590" s="8" t="s">
        <v>298</v>
      </c>
      <c r="D1590" s="38" t="s">
        <v>45</v>
      </c>
      <c r="E1590" s="8">
        <v>2016</v>
      </c>
      <c r="F1590" s="9">
        <v>1297889</v>
      </c>
      <c r="G1590" s="10">
        <v>2.4345680727237098</v>
      </c>
      <c r="H1590" s="8">
        <v>110</v>
      </c>
      <c r="I1590" s="8">
        <v>9</v>
      </c>
      <c r="J1590" s="8">
        <v>119</v>
      </c>
      <c r="K1590" s="10">
        <v>38.3720930232558</v>
      </c>
      <c r="L1590" s="11">
        <v>10906.6302521008</v>
      </c>
      <c r="M1590" s="10">
        <v>-25.971656686939198</v>
      </c>
      <c r="N1590" s="8">
        <v>8</v>
      </c>
      <c r="O1590" s="10">
        <v>0</v>
      </c>
      <c r="P1590" s="8" t="s">
        <v>10</v>
      </c>
      <c r="Q1590" s="8" t="s">
        <v>10</v>
      </c>
      <c r="R1590" s="8" t="s">
        <v>10</v>
      </c>
      <c r="S1590" s="8" t="s">
        <v>10</v>
      </c>
      <c r="T1590" s="8">
        <v>682</v>
      </c>
      <c r="U1590" s="10">
        <v>0.73855243722304997</v>
      </c>
      <c r="V1590" s="8">
        <v>37</v>
      </c>
      <c r="W1590" s="10">
        <v>2.7777777777777701</v>
      </c>
      <c r="X1590" s="8">
        <v>80</v>
      </c>
      <c r="Y1590" s="10">
        <v>81.818181818181799</v>
      </c>
      <c r="Z1590" s="8">
        <v>214</v>
      </c>
      <c r="AA1590" s="10">
        <v>529.41176470588198</v>
      </c>
      <c r="AB1590" s="8">
        <v>351</v>
      </c>
      <c r="AC1590" s="10">
        <v>-37.655417406749599</v>
      </c>
      <c r="AD1590" s="8">
        <v>0</v>
      </c>
      <c r="AE1590" s="10" t="s">
        <v>10</v>
      </c>
    </row>
    <row r="1591" spans="1:31" x14ac:dyDescent="0.2">
      <c r="A1591" s="36" t="s">
        <v>64</v>
      </c>
      <c r="B1591" s="36" t="s">
        <v>297</v>
      </c>
      <c r="C1591" s="8" t="s">
        <v>298</v>
      </c>
      <c r="D1591" s="38" t="s">
        <v>45</v>
      </c>
      <c r="E1591" s="8">
        <v>2017</v>
      </c>
      <c r="F1591" s="9">
        <v>1290975</v>
      </c>
      <c r="G1591" s="10">
        <v>-0.532711194871061</v>
      </c>
      <c r="H1591" s="8">
        <v>134</v>
      </c>
      <c r="I1591" s="8">
        <v>35</v>
      </c>
      <c r="J1591" s="8">
        <v>169</v>
      </c>
      <c r="K1591" s="10">
        <v>42.016806722689097</v>
      </c>
      <c r="L1591" s="11">
        <v>7638.9053254437904</v>
      </c>
      <c r="M1591" s="10">
        <v>-29.960903149051202</v>
      </c>
      <c r="N1591" s="8">
        <v>12</v>
      </c>
      <c r="O1591" s="10">
        <v>50</v>
      </c>
      <c r="P1591" s="8" t="s">
        <v>10</v>
      </c>
      <c r="Q1591" s="8" t="s">
        <v>10</v>
      </c>
      <c r="R1591" s="8" t="s">
        <v>10</v>
      </c>
      <c r="S1591" s="8" t="s">
        <v>10</v>
      </c>
      <c r="T1591" s="8">
        <v>623</v>
      </c>
      <c r="U1591" s="10">
        <v>-8.6510263929618798</v>
      </c>
      <c r="V1591" s="8">
        <v>15</v>
      </c>
      <c r="W1591" s="10">
        <v>-59.459459459459502</v>
      </c>
      <c r="X1591" s="8">
        <v>60</v>
      </c>
      <c r="Y1591" s="10">
        <v>-25</v>
      </c>
      <c r="Z1591" s="8">
        <v>223</v>
      </c>
      <c r="AA1591" s="10">
        <v>4.20560747663552</v>
      </c>
      <c r="AB1591" s="8">
        <v>325</v>
      </c>
      <c r="AC1591" s="10">
        <v>-7.4074074074074101</v>
      </c>
      <c r="AD1591" s="8">
        <v>0</v>
      </c>
      <c r="AE1591" s="10" t="s">
        <v>10</v>
      </c>
    </row>
    <row r="1592" spans="1:31" x14ac:dyDescent="0.2">
      <c r="A1592" s="36" t="s">
        <v>64</v>
      </c>
      <c r="B1592" s="36" t="s">
        <v>297</v>
      </c>
      <c r="C1592" s="8" t="s">
        <v>298</v>
      </c>
      <c r="D1592" s="38" t="s">
        <v>45</v>
      </c>
      <c r="E1592" s="8">
        <v>2018</v>
      </c>
      <c r="F1592" s="9">
        <v>1294337</v>
      </c>
      <c r="G1592" s="10">
        <v>0.26042332345708202</v>
      </c>
      <c r="H1592" s="8">
        <v>90</v>
      </c>
      <c r="I1592" s="8">
        <v>6</v>
      </c>
      <c r="J1592" s="8">
        <v>96</v>
      </c>
      <c r="K1592" s="10">
        <v>-43.1952662721894</v>
      </c>
      <c r="L1592" s="11">
        <v>13482.677083333299</v>
      </c>
      <c r="M1592" s="10">
        <v>76.500120225669207</v>
      </c>
      <c r="N1592" s="8">
        <v>2</v>
      </c>
      <c r="O1592" s="10">
        <v>-83.3333333333333</v>
      </c>
      <c r="P1592" s="8" t="s">
        <v>10</v>
      </c>
      <c r="Q1592" s="8" t="s">
        <v>10</v>
      </c>
      <c r="R1592" s="8" t="s">
        <v>10</v>
      </c>
      <c r="S1592" s="8" t="s">
        <v>10</v>
      </c>
      <c r="T1592" s="8">
        <v>599</v>
      </c>
      <c r="U1592" s="10">
        <v>-3.85232744783307</v>
      </c>
      <c r="V1592" s="8">
        <v>17</v>
      </c>
      <c r="W1592" s="10">
        <v>13.3333333333333</v>
      </c>
      <c r="X1592" s="8">
        <v>62</v>
      </c>
      <c r="Y1592" s="10">
        <v>3.3333333333333401</v>
      </c>
      <c r="Z1592" s="8">
        <v>184</v>
      </c>
      <c r="AA1592" s="10">
        <v>-17.4887892376682</v>
      </c>
      <c r="AB1592" s="8">
        <v>336</v>
      </c>
      <c r="AC1592" s="10">
        <v>3.3846153846153899</v>
      </c>
      <c r="AD1592" s="8">
        <v>0</v>
      </c>
      <c r="AE1592" s="10" t="s">
        <v>10</v>
      </c>
    </row>
    <row r="1593" spans="1:31" x14ac:dyDescent="0.2">
      <c r="A1593" s="36" t="s">
        <v>64</v>
      </c>
      <c r="B1593" s="36" t="s">
        <v>297</v>
      </c>
      <c r="C1593" s="8" t="s">
        <v>298</v>
      </c>
      <c r="D1593" s="38" t="s">
        <v>45</v>
      </c>
      <c r="E1593" s="8">
        <v>2019</v>
      </c>
      <c r="F1593" s="9">
        <v>1432375</v>
      </c>
      <c r="G1593" s="10">
        <v>10.6647650495968</v>
      </c>
      <c r="H1593" s="8">
        <v>49</v>
      </c>
      <c r="I1593" s="8">
        <v>4</v>
      </c>
      <c r="J1593" s="8">
        <v>53</v>
      </c>
      <c r="K1593" s="10">
        <v>-44.7916666666667</v>
      </c>
      <c r="L1593" s="11">
        <v>27025.943396226401</v>
      </c>
      <c r="M1593" s="10">
        <v>100.449385750213</v>
      </c>
      <c r="N1593" s="8">
        <v>0</v>
      </c>
      <c r="O1593" s="10">
        <v>-100</v>
      </c>
      <c r="P1593" s="8" t="s">
        <v>10</v>
      </c>
      <c r="Q1593" s="8" t="s">
        <v>10</v>
      </c>
      <c r="R1593" s="8" t="s">
        <v>10</v>
      </c>
      <c r="S1593" s="8" t="s">
        <v>10</v>
      </c>
      <c r="T1593" s="8">
        <v>727</v>
      </c>
      <c r="U1593" s="10">
        <v>21.368948247078499</v>
      </c>
      <c r="V1593" s="8">
        <v>17</v>
      </c>
      <c r="W1593" s="10">
        <v>0</v>
      </c>
      <c r="X1593" s="8">
        <v>14</v>
      </c>
      <c r="Y1593" s="10">
        <v>-77.419354838709694</v>
      </c>
      <c r="Z1593" s="8">
        <v>171</v>
      </c>
      <c r="AA1593" s="10">
        <v>-7.0652173913043503</v>
      </c>
      <c r="AB1593" s="8">
        <v>525</v>
      </c>
      <c r="AC1593" s="10">
        <v>56.25</v>
      </c>
      <c r="AD1593" s="8">
        <v>0</v>
      </c>
      <c r="AE1593" s="10" t="s">
        <v>10</v>
      </c>
    </row>
    <row r="1594" spans="1:31" x14ac:dyDescent="0.2">
      <c r="A1594" s="36" t="s">
        <v>64</v>
      </c>
      <c r="B1594" s="36" t="s">
        <v>297</v>
      </c>
      <c r="C1594" s="8" t="s">
        <v>298</v>
      </c>
      <c r="D1594" s="38" t="s">
        <v>45</v>
      </c>
      <c r="E1594" s="8">
        <v>2020</v>
      </c>
      <c r="F1594" s="9">
        <v>1369553</v>
      </c>
      <c r="G1594" s="10">
        <v>-4.3858626407190799</v>
      </c>
      <c r="H1594" s="8">
        <v>48</v>
      </c>
      <c r="I1594" s="8">
        <v>19</v>
      </c>
      <c r="J1594" s="8">
        <v>67</v>
      </c>
      <c r="K1594" s="10">
        <v>26.415094339622598</v>
      </c>
      <c r="L1594" s="11">
        <v>20441.089552238798</v>
      </c>
      <c r="M1594" s="10">
        <v>-24.364936118777798</v>
      </c>
      <c r="N1594" s="8">
        <v>7</v>
      </c>
      <c r="O1594" s="10" t="s">
        <v>67</v>
      </c>
      <c r="P1594" s="8" t="s">
        <v>10</v>
      </c>
      <c r="Q1594" s="8" t="s">
        <v>10</v>
      </c>
      <c r="R1594" s="8" t="s">
        <v>10</v>
      </c>
      <c r="S1594" s="8" t="s">
        <v>10</v>
      </c>
      <c r="T1594" s="8">
        <v>539</v>
      </c>
      <c r="U1594" s="10">
        <v>-25.859697386519901</v>
      </c>
      <c r="V1594" s="8">
        <v>17</v>
      </c>
      <c r="W1594" s="10">
        <v>0</v>
      </c>
      <c r="X1594" s="8">
        <v>17</v>
      </c>
      <c r="Y1594" s="10">
        <v>21.428571428571399</v>
      </c>
      <c r="Z1594" s="8">
        <v>59</v>
      </c>
      <c r="AA1594" s="10">
        <v>-65.497076023391799</v>
      </c>
      <c r="AB1594" s="8">
        <v>446</v>
      </c>
      <c r="AC1594" s="10">
        <v>-15.047619047618999</v>
      </c>
      <c r="AD1594" s="8">
        <v>0</v>
      </c>
      <c r="AE1594" s="10" t="s">
        <v>10</v>
      </c>
    </row>
    <row r="1595" spans="1:31" x14ac:dyDescent="0.2">
      <c r="A1595" s="17" t="s">
        <v>70</v>
      </c>
      <c r="B1595" s="17" t="s">
        <v>295</v>
      </c>
      <c r="C1595" s="4" t="s">
        <v>296</v>
      </c>
      <c r="D1595" s="37" t="s">
        <v>45</v>
      </c>
      <c r="E1595" s="4">
        <v>2015</v>
      </c>
      <c r="F1595" s="5">
        <v>1556533</v>
      </c>
      <c r="G1595" s="6" t="s">
        <v>10</v>
      </c>
      <c r="H1595" s="4">
        <v>282</v>
      </c>
      <c r="I1595" s="4">
        <v>0</v>
      </c>
      <c r="J1595" s="4">
        <v>282</v>
      </c>
      <c r="K1595" s="6" t="s">
        <v>10</v>
      </c>
      <c r="L1595" s="7">
        <v>5519.6205673758896</v>
      </c>
      <c r="M1595" s="6" t="s">
        <v>10</v>
      </c>
      <c r="N1595" s="4">
        <v>36</v>
      </c>
      <c r="O1595" s="6" t="s">
        <v>10</v>
      </c>
      <c r="P1595" s="4" t="s">
        <v>10</v>
      </c>
      <c r="Q1595" s="4" t="s">
        <v>10</v>
      </c>
      <c r="R1595" s="4" t="s">
        <v>10</v>
      </c>
      <c r="S1595" s="4" t="s">
        <v>10</v>
      </c>
      <c r="T1595" s="4">
        <v>413</v>
      </c>
      <c r="U1595" s="6" t="s">
        <v>10</v>
      </c>
      <c r="V1595" s="4">
        <v>78</v>
      </c>
      <c r="W1595" s="6" t="s">
        <v>10</v>
      </c>
      <c r="X1595" s="4">
        <v>38</v>
      </c>
      <c r="Y1595" s="6" t="s">
        <v>10</v>
      </c>
      <c r="Z1595" s="4">
        <v>48</v>
      </c>
      <c r="AA1595" s="6" t="s">
        <v>10</v>
      </c>
      <c r="AB1595" s="4">
        <v>249</v>
      </c>
      <c r="AC1595" s="6" t="s">
        <v>10</v>
      </c>
      <c r="AD1595" s="4">
        <v>0</v>
      </c>
      <c r="AE1595" s="6" t="s">
        <v>10</v>
      </c>
    </row>
    <row r="1596" spans="1:31" x14ac:dyDescent="0.2">
      <c r="A1596" s="36" t="s">
        <v>70</v>
      </c>
      <c r="B1596" s="36" t="s">
        <v>295</v>
      </c>
      <c r="C1596" s="8" t="s">
        <v>296</v>
      </c>
      <c r="D1596" s="38" t="s">
        <v>45</v>
      </c>
      <c r="E1596" s="8">
        <v>2016</v>
      </c>
      <c r="F1596" s="9">
        <v>1581004</v>
      </c>
      <c r="G1596" s="10">
        <v>1.5721478439583401</v>
      </c>
      <c r="H1596" s="8">
        <v>252</v>
      </c>
      <c r="I1596" s="8">
        <v>16</v>
      </c>
      <c r="J1596" s="8">
        <v>268</v>
      </c>
      <c r="K1596" s="10">
        <v>-4.9645390070921902</v>
      </c>
      <c r="L1596" s="11">
        <v>5899.2686567164201</v>
      </c>
      <c r="M1596" s="10">
        <v>6.8781555671501904</v>
      </c>
      <c r="N1596" s="8">
        <v>29</v>
      </c>
      <c r="O1596" s="10">
        <v>-19.4444444444444</v>
      </c>
      <c r="P1596" s="8" t="s">
        <v>10</v>
      </c>
      <c r="Q1596" s="8" t="s">
        <v>10</v>
      </c>
      <c r="R1596" s="8" t="s">
        <v>10</v>
      </c>
      <c r="S1596" s="8" t="s">
        <v>10</v>
      </c>
      <c r="T1596" s="8">
        <v>432</v>
      </c>
      <c r="U1596" s="10">
        <v>4.6004842615012098</v>
      </c>
      <c r="V1596" s="8">
        <v>74</v>
      </c>
      <c r="W1596" s="10">
        <v>-5.1282051282051304</v>
      </c>
      <c r="X1596" s="8">
        <v>32</v>
      </c>
      <c r="Y1596" s="10">
        <v>-15.789473684210501</v>
      </c>
      <c r="Z1596" s="8">
        <v>97</v>
      </c>
      <c r="AA1596" s="10">
        <v>102.083333333333</v>
      </c>
      <c r="AB1596" s="8">
        <v>229</v>
      </c>
      <c r="AC1596" s="10">
        <v>-8.0321285140562306</v>
      </c>
      <c r="AD1596" s="8">
        <v>0</v>
      </c>
      <c r="AE1596" s="10" t="s">
        <v>10</v>
      </c>
    </row>
    <row r="1597" spans="1:31" x14ac:dyDescent="0.2">
      <c r="A1597" s="36" t="s">
        <v>70</v>
      </c>
      <c r="B1597" s="36" t="s">
        <v>295</v>
      </c>
      <c r="C1597" s="8" t="s">
        <v>296</v>
      </c>
      <c r="D1597" s="38" t="s">
        <v>45</v>
      </c>
      <c r="E1597" s="8">
        <v>2017</v>
      </c>
      <c r="F1597" s="9">
        <v>1575064</v>
      </c>
      <c r="G1597" s="10">
        <v>-0.37571062438804798</v>
      </c>
      <c r="H1597" s="8">
        <v>239</v>
      </c>
      <c r="I1597" s="8">
        <v>8</v>
      </c>
      <c r="J1597" s="8">
        <v>247</v>
      </c>
      <c r="K1597" s="10">
        <v>-7.8358208955223798</v>
      </c>
      <c r="L1597" s="11">
        <v>6376.7773279352195</v>
      </c>
      <c r="M1597" s="10">
        <v>8.0943706585587094</v>
      </c>
      <c r="N1597" s="8">
        <v>12</v>
      </c>
      <c r="O1597" s="10">
        <v>-58.620689655172399</v>
      </c>
      <c r="P1597" s="8" t="s">
        <v>10</v>
      </c>
      <c r="Q1597" s="8" t="s">
        <v>10</v>
      </c>
      <c r="R1597" s="8" t="s">
        <v>10</v>
      </c>
      <c r="S1597" s="8" t="s">
        <v>10</v>
      </c>
      <c r="T1597" s="8">
        <v>405</v>
      </c>
      <c r="U1597" s="10">
        <v>-6.25</v>
      </c>
      <c r="V1597" s="8">
        <v>75</v>
      </c>
      <c r="W1597" s="10">
        <v>1.35135135135136</v>
      </c>
      <c r="X1597" s="8">
        <v>36</v>
      </c>
      <c r="Y1597" s="10">
        <v>12.5</v>
      </c>
      <c r="Z1597" s="8">
        <v>50</v>
      </c>
      <c r="AA1597" s="10">
        <v>-48.4536082474227</v>
      </c>
      <c r="AB1597" s="8">
        <v>244</v>
      </c>
      <c r="AC1597" s="10">
        <v>6.5502183406113597</v>
      </c>
      <c r="AD1597" s="8">
        <v>0</v>
      </c>
      <c r="AE1597" s="10" t="s">
        <v>10</v>
      </c>
    </row>
    <row r="1598" spans="1:31" x14ac:dyDescent="0.2">
      <c r="A1598" s="36" t="s">
        <v>70</v>
      </c>
      <c r="B1598" s="36" t="s">
        <v>295</v>
      </c>
      <c r="C1598" s="8" t="s">
        <v>296</v>
      </c>
      <c r="D1598" s="38" t="s">
        <v>45</v>
      </c>
      <c r="E1598" s="8">
        <v>2018</v>
      </c>
      <c r="F1598" s="9">
        <v>1721987</v>
      </c>
      <c r="G1598" s="10">
        <v>9.3280653992472704</v>
      </c>
      <c r="H1598" s="8">
        <v>234</v>
      </c>
      <c r="I1598" s="8">
        <v>23</v>
      </c>
      <c r="J1598" s="8">
        <v>257</v>
      </c>
      <c r="K1598" s="10">
        <v>4.0485829959514099</v>
      </c>
      <c r="L1598" s="11">
        <v>6700.3385214007803</v>
      </c>
      <c r="M1598" s="10">
        <v>5.0740550724283304</v>
      </c>
      <c r="N1598" s="8">
        <v>16</v>
      </c>
      <c r="O1598" s="10">
        <v>33.3333333333333</v>
      </c>
      <c r="P1598" s="8" t="s">
        <v>10</v>
      </c>
      <c r="Q1598" s="8" t="s">
        <v>10</v>
      </c>
      <c r="R1598" s="8" t="s">
        <v>10</v>
      </c>
      <c r="S1598" s="8" t="s">
        <v>10</v>
      </c>
      <c r="T1598" s="8">
        <v>417</v>
      </c>
      <c r="U1598" s="10">
        <v>2.9629629629629699</v>
      </c>
      <c r="V1598" s="8">
        <v>78</v>
      </c>
      <c r="W1598" s="10">
        <v>4</v>
      </c>
      <c r="X1598" s="8">
        <v>32</v>
      </c>
      <c r="Y1598" s="10">
        <v>-11.1111111111111</v>
      </c>
      <c r="Z1598" s="8">
        <v>71</v>
      </c>
      <c r="AA1598" s="10">
        <v>42</v>
      </c>
      <c r="AB1598" s="8">
        <v>236</v>
      </c>
      <c r="AC1598" s="10">
        <v>-3.2786885245901698</v>
      </c>
      <c r="AD1598" s="8">
        <v>0</v>
      </c>
      <c r="AE1598" s="10" t="s">
        <v>10</v>
      </c>
    </row>
    <row r="1599" spans="1:31" x14ac:dyDescent="0.2">
      <c r="A1599" s="36" t="s">
        <v>70</v>
      </c>
      <c r="B1599" s="36" t="s">
        <v>295</v>
      </c>
      <c r="C1599" s="8" t="s">
        <v>296</v>
      </c>
      <c r="D1599" s="38" t="s">
        <v>45</v>
      </c>
      <c r="E1599" s="8">
        <v>2019</v>
      </c>
      <c r="F1599" s="9">
        <v>1753455</v>
      </c>
      <c r="G1599" s="10">
        <v>1.82742378426783</v>
      </c>
      <c r="H1599" s="8">
        <v>261</v>
      </c>
      <c r="I1599" s="8">
        <v>7</v>
      </c>
      <c r="J1599" s="8">
        <v>268</v>
      </c>
      <c r="K1599" s="10">
        <v>4.2801556420233497</v>
      </c>
      <c r="L1599" s="11">
        <v>6542.7425373134301</v>
      </c>
      <c r="M1599" s="10">
        <v>-2.3520600277730201</v>
      </c>
      <c r="N1599" s="8">
        <v>43</v>
      </c>
      <c r="O1599" s="10">
        <v>168.75</v>
      </c>
      <c r="P1599" s="8" t="s">
        <v>10</v>
      </c>
      <c r="Q1599" s="8" t="s">
        <v>10</v>
      </c>
      <c r="R1599" s="8" t="s">
        <v>10</v>
      </c>
      <c r="S1599" s="8" t="s">
        <v>10</v>
      </c>
      <c r="T1599" s="8">
        <v>403</v>
      </c>
      <c r="U1599" s="10">
        <v>-3.35731414868106</v>
      </c>
      <c r="V1599" s="8">
        <v>91</v>
      </c>
      <c r="W1599" s="10">
        <v>16.6666666666667</v>
      </c>
      <c r="X1599" s="8">
        <v>32</v>
      </c>
      <c r="Y1599" s="10">
        <v>0</v>
      </c>
      <c r="Z1599" s="8">
        <v>55</v>
      </c>
      <c r="AA1599" s="10">
        <v>-22.5352112676056</v>
      </c>
      <c r="AB1599" s="8">
        <v>225</v>
      </c>
      <c r="AC1599" s="10">
        <v>-4.6610169491525397</v>
      </c>
      <c r="AD1599" s="8">
        <v>0</v>
      </c>
      <c r="AE1599" s="10" t="s">
        <v>10</v>
      </c>
    </row>
    <row r="1600" spans="1:31" x14ac:dyDescent="0.2">
      <c r="A1600" s="36" t="s">
        <v>70</v>
      </c>
      <c r="B1600" s="36" t="s">
        <v>295</v>
      </c>
      <c r="C1600" s="8" t="s">
        <v>296</v>
      </c>
      <c r="D1600" s="38" t="s">
        <v>45</v>
      </c>
      <c r="E1600" s="8">
        <v>2020</v>
      </c>
      <c r="F1600" s="9">
        <v>1803803</v>
      </c>
      <c r="G1600" s="10">
        <v>2.8713596870179301</v>
      </c>
      <c r="H1600" s="8">
        <v>297</v>
      </c>
      <c r="I1600" s="8">
        <v>11</v>
      </c>
      <c r="J1600" s="8">
        <v>308</v>
      </c>
      <c r="K1600" s="10">
        <v>14.9253731343284</v>
      </c>
      <c r="L1600" s="11">
        <v>5856.5032467532501</v>
      </c>
      <c r="M1600" s="10">
        <v>-10.488557155452</v>
      </c>
      <c r="N1600" s="8">
        <v>52</v>
      </c>
      <c r="O1600" s="10">
        <v>20.930232558139501</v>
      </c>
      <c r="P1600" s="8" t="s">
        <v>10</v>
      </c>
      <c r="Q1600" s="8" t="s">
        <v>10</v>
      </c>
      <c r="R1600" s="8" t="s">
        <v>10</v>
      </c>
      <c r="S1600" s="8" t="s">
        <v>10</v>
      </c>
      <c r="T1600" s="8">
        <v>457</v>
      </c>
      <c r="U1600" s="10">
        <v>13.3995037220844</v>
      </c>
      <c r="V1600" s="8">
        <v>85</v>
      </c>
      <c r="W1600" s="10">
        <v>-6.5934065934065904</v>
      </c>
      <c r="X1600" s="8">
        <v>23</v>
      </c>
      <c r="Y1600" s="10">
        <v>-28.125</v>
      </c>
      <c r="Z1600" s="8">
        <v>72</v>
      </c>
      <c r="AA1600" s="10">
        <v>30.909090909090899</v>
      </c>
      <c r="AB1600" s="8">
        <v>277</v>
      </c>
      <c r="AC1600" s="10">
        <v>23.1111111111111</v>
      </c>
      <c r="AD1600" s="8">
        <v>0</v>
      </c>
      <c r="AE1600" s="10" t="s">
        <v>10</v>
      </c>
    </row>
    <row r="1601" spans="1:31" x14ac:dyDescent="0.2">
      <c r="A1601" s="17" t="s">
        <v>82</v>
      </c>
      <c r="B1601" s="17" t="s">
        <v>293</v>
      </c>
      <c r="C1601" s="4" t="s">
        <v>294</v>
      </c>
      <c r="D1601" s="37" t="s">
        <v>45</v>
      </c>
      <c r="E1601" s="4">
        <v>2015</v>
      </c>
      <c r="F1601" s="5">
        <v>121965844</v>
      </c>
      <c r="G1601" s="6" t="s">
        <v>10</v>
      </c>
      <c r="H1601" s="4">
        <v>72140</v>
      </c>
      <c r="I1601" s="4">
        <v>3183</v>
      </c>
      <c r="J1601" s="4">
        <v>75323</v>
      </c>
      <c r="K1601" s="6" t="s">
        <v>10</v>
      </c>
      <c r="L1601" s="7">
        <v>1619.2377361496499</v>
      </c>
      <c r="M1601" s="6" t="s">
        <v>10</v>
      </c>
      <c r="N1601" s="4">
        <v>5830</v>
      </c>
      <c r="O1601" s="6" t="s">
        <v>10</v>
      </c>
      <c r="P1601" s="4" t="s">
        <v>10</v>
      </c>
      <c r="Q1601" s="4" t="s">
        <v>10</v>
      </c>
      <c r="R1601" s="4" t="s">
        <v>10</v>
      </c>
      <c r="S1601" s="4" t="s">
        <v>10</v>
      </c>
      <c r="T1601" s="4">
        <v>104134</v>
      </c>
      <c r="U1601" s="6" t="s">
        <v>10</v>
      </c>
      <c r="V1601" s="4">
        <v>69927</v>
      </c>
      <c r="W1601" s="6" t="s">
        <v>10</v>
      </c>
      <c r="X1601" s="4">
        <v>4979</v>
      </c>
      <c r="Y1601" s="6" t="s">
        <v>10</v>
      </c>
      <c r="Z1601" s="4">
        <v>2506</v>
      </c>
      <c r="AA1601" s="6" t="s">
        <v>10</v>
      </c>
      <c r="AB1601" s="4">
        <v>26722</v>
      </c>
      <c r="AC1601" s="6" t="s">
        <v>10</v>
      </c>
      <c r="AD1601" s="4">
        <v>0</v>
      </c>
      <c r="AE1601" s="6" t="s">
        <v>10</v>
      </c>
    </row>
    <row r="1602" spans="1:31" x14ac:dyDescent="0.2">
      <c r="A1602" s="36" t="s">
        <v>82</v>
      </c>
      <c r="B1602" s="36" t="s">
        <v>293</v>
      </c>
      <c r="C1602" s="8" t="s">
        <v>294</v>
      </c>
      <c r="D1602" s="38" t="s">
        <v>45</v>
      </c>
      <c r="E1602" s="8">
        <v>2016</v>
      </c>
      <c r="F1602" s="9">
        <v>107493608</v>
      </c>
      <c r="G1602" s="10">
        <v>-11.8658105625047</v>
      </c>
      <c r="H1602" s="8">
        <v>70685</v>
      </c>
      <c r="I1602" s="8">
        <v>2838</v>
      </c>
      <c r="J1602" s="8">
        <v>73523</v>
      </c>
      <c r="K1602" s="10">
        <v>-2.3897083228230498</v>
      </c>
      <c r="L1602" s="11">
        <v>1462.04055873672</v>
      </c>
      <c r="M1602" s="10">
        <v>-9.7080974524916108</v>
      </c>
      <c r="N1602" s="8">
        <v>4294</v>
      </c>
      <c r="O1602" s="10">
        <v>-26.3464837049743</v>
      </c>
      <c r="P1602" s="8" t="s">
        <v>10</v>
      </c>
      <c r="Q1602" s="8" t="s">
        <v>10</v>
      </c>
      <c r="R1602" s="8" t="s">
        <v>10</v>
      </c>
      <c r="S1602" s="8" t="s">
        <v>10</v>
      </c>
      <c r="T1602" s="8">
        <v>102533</v>
      </c>
      <c r="U1602" s="10">
        <v>-1.5374421418556801</v>
      </c>
      <c r="V1602" s="8">
        <v>68686</v>
      </c>
      <c r="W1602" s="10">
        <v>-1.77470790967723</v>
      </c>
      <c r="X1602" s="8">
        <v>4197</v>
      </c>
      <c r="Y1602" s="10">
        <v>-15.705965053223499</v>
      </c>
      <c r="Z1602" s="8">
        <v>1010</v>
      </c>
      <c r="AA1602" s="10">
        <v>-59.696727853152403</v>
      </c>
      <c r="AB1602" s="8">
        <v>28640</v>
      </c>
      <c r="AC1602" s="10">
        <v>7.17760646658183</v>
      </c>
      <c r="AD1602" s="8">
        <v>0</v>
      </c>
      <c r="AE1602" s="10" t="s">
        <v>10</v>
      </c>
    </row>
    <row r="1603" spans="1:31" x14ac:dyDescent="0.2">
      <c r="A1603" s="36" t="s">
        <v>82</v>
      </c>
      <c r="B1603" s="36" t="s">
        <v>293</v>
      </c>
      <c r="C1603" s="8" t="s">
        <v>294</v>
      </c>
      <c r="D1603" s="38" t="s">
        <v>45</v>
      </c>
      <c r="E1603" s="8">
        <v>2017</v>
      </c>
      <c r="F1603" s="9">
        <v>107934572</v>
      </c>
      <c r="G1603" s="10">
        <v>0.41022346184529401</v>
      </c>
      <c r="H1603" s="8">
        <v>72565</v>
      </c>
      <c r="I1603" s="8">
        <v>3936</v>
      </c>
      <c r="J1603" s="8">
        <v>76501</v>
      </c>
      <c r="K1603" s="10">
        <v>4.0504331977748498</v>
      </c>
      <c r="L1603" s="11">
        <v>1410.89099488896</v>
      </c>
      <c r="M1603" s="10">
        <v>-3.49850512300165</v>
      </c>
      <c r="N1603" s="8">
        <v>5755</v>
      </c>
      <c r="O1603" s="10">
        <v>34.0242198416395</v>
      </c>
      <c r="P1603" s="8" t="s">
        <v>10</v>
      </c>
      <c r="Q1603" s="8" t="s">
        <v>10</v>
      </c>
      <c r="R1603" s="8" t="s">
        <v>10</v>
      </c>
      <c r="S1603" s="8" t="s">
        <v>10</v>
      </c>
      <c r="T1603" s="8">
        <v>107470</v>
      </c>
      <c r="U1603" s="10">
        <v>4.8150351594120799</v>
      </c>
      <c r="V1603" s="8">
        <v>73675</v>
      </c>
      <c r="W1603" s="10">
        <v>7.2634889205951598</v>
      </c>
      <c r="X1603" s="8">
        <v>3150</v>
      </c>
      <c r="Y1603" s="10">
        <v>-24.946390278770501</v>
      </c>
      <c r="Z1603" s="8">
        <v>2567</v>
      </c>
      <c r="AA1603" s="10">
        <v>154.158415841584</v>
      </c>
      <c r="AB1603" s="8">
        <v>28078</v>
      </c>
      <c r="AC1603" s="10">
        <v>-1.9622905027933</v>
      </c>
      <c r="AD1603" s="8">
        <v>0</v>
      </c>
      <c r="AE1603" s="10" t="s">
        <v>10</v>
      </c>
    </row>
    <row r="1604" spans="1:31" x14ac:dyDescent="0.2">
      <c r="A1604" s="36" t="s">
        <v>82</v>
      </c>
      <c r="B1604" s="36" t="s">
        <v>293</v>
      </c>
      <c r="C1604" s="8" t="s">
        <v>294</v>
      </c>
      <c r="D1604" s="38" t="s">
        <v>45</v>
      </c>
      <c r="E1604" s="8">
        <v>2018</v>
      </c>
      <c r="F1604" s="9">
        <v>117583916</v>
      </c>
      <c r="G1604" s="10">
        <v>8.9399937584409894</v>
      </c>
      <c r="H1604" s="8">
        <v>74965</v>
      </c>
      <c r="I1604" s="8">
        <v>3711</v>
      </c>
      <c r="J1604" s="8">
        <v>78676</v>
      </c>
      <c r="K1604" s="10">
        <v>2.8431000901949099</v>
      </c>
      <c r="L1604" s="11">
        <v>1494.5334790787499</v>
      </c>
      <c r="M1604" s="10">
        <v>5.92834488934992</v>
      </c>
      <c r="N1604" s="8">
        <v>6336</v>
      </c>
      <c r="O1604" s="10">
        <v>10.0955690703736</v>
      </c>
      <c r="P1604" s="8" t="s">
        <v>10</v>
      </c>
      <c r="Q1604" s="8" t="s">
        <v>10</v>
      </c>
      <c r="R1604" s="8" t="s">
        <v>10</v>
      </c>
      <c r="S1604" s="8" t="s">
        <v>10</v>
      </c>
      <c r="T1604" s="8">
        <v>108230</v>
      </c>
      <c r="U1604" s="10">
        <v>0.70717409509630802</v>
      </c>
      <c r="V1604" s="8">
        <v>74543</v>
      </c>
      <c r="W1604" s="10">
        <v>1.1781472684085501</v>
      </c>
      <c r="X1604" s="8">
        <v>3041</v>
      </c>
      <c r="Y1604" s="10">
        <v>-3.46031746031746</v>
      </c>
      <c r="Z1604" s="8">
        <v>1380</v>
      </c>
      <c r="AA1604" s="10">
        <v>-46.240747954811098</v>
      </c>
      <c r="AB1604" s="8">
        <v>29266</v>
      </c>
      <c r="AC1604" s="10">
        <v>4.2310705890733002</v>
      </c>
      <c r="AD1604" s="8">
        <v>0</v>
      </c>
      <c r="AE1604" s="10" t="s">
        <v>10</v>
      </c>
    </row>
    <row r="1605" spans="1:31" x14ac:dyDescent="0.2">
      <c r="A1605" s="36" t="s">
        <v>82</v>
      </c>
      <c r="B1605" s="36" t="s">
        <v>293</v>
      </c>
      <c r="C1605" s="8" t="s">
        <v>294</v>
      </c>
      <c r="D1605" s="38" t="s">
        <v>45</v>
      </c>
      <c r="E1605" s="8">
        <v>2019</v>
      </c>
      <c r="F1605" s="9">
        <v>124630884</v>
      </c>
      <c r="G1605" s="10">
        <v>5.9931394018209101</v>
      </c>
      <c r="H1605" s="8">
        <v>74982</v>
      </c>
      <c r="I1605" s="8">
        <v>3622</v>
      </c>
      <c r="J1605" s="8">
        <v>78604</v>
      </c>
      <c r="K1605" s="10">
        <v>-9.1514566068429101E-2</v>
      </c>
      <c r="L1605" s="11">
        <v>1585.55396671925</v>
      </c>
      <c r="M1605" s="10">
        <v>6.0902274130790097</v>
      </c>
      <c r="N1605" s="8">
        <v>6226</v>
      </c>
      <c r="O1605" s="10">
        <v>-1.73611111111112</v>
      </c>
      <c r="P1605" s="8" t="s">
        <v>10</v>
      </c>
      <c r="Q1605" s="8" t="s">
        <v>10</v>
      </c>
      <c r="R1605" s="8" t="s">
        <v>10</v>
      </c>
      <c r="S1605" s="8" t="s">
        <v>10</v>
      </c>
      <c r="T1605" s="8">
        <v>111565</v>
      </c>
      <c r="U1605" s="10">
        <v>3.0814007206874301</v>
      </c>
      <c r="V1605" s="8">
        <v>75245</v>
      </c>
      <c r="W1605" s="10">
        <v>0.94173832553023895</v>
      </c>
      <c r="X1605" s="8">
        <v>3117</v>
      </c>
      <c r="Y1605" s="10">
        <v>2.4991779020059099</v>
      </c>
      <c r="Z1605" s="8">
        <v>1053</v>
      </c>
      <c r="AA1605" s="10">
        <v>-23.695652173913</v>
      </c>
      <c r="AB1605" s="8">
        <v>32150</v>
      </c>
      <c r="AC1605" s="10">
        <v>9.8544385976901498</v>
      </c>
      <c r="AD1605" s="8">
        <v>0</v>
      </c>
      <c r="AE1605" s="10" t="s">
        <v>10</v>
      </c>
    </row>
    <row r="1606" spans="1:31" x14ac:dyDescent="0.2">
      <c r="A1606" s="36" t="s">
        <v>82</v>
      </c>
      <c r="B1606" s="36" t="s">
        <v>293</v>
      </c>
      <c r="C1606" s="8" t="s">
        <v>294</v>
      </c>
      <c r="D1606" s="38" t="s">
        <v>45</v>
      </c>
      <c r="E1606" s="8">
        <v>2020</v>
      </c>
      <c r="F1606" s="9">
        <v>138857731</v>
      </c>
      <c r="G1606" s="10">
        <v>11.415185821838501</v>
      </c>
      <c r="H1606" s="8">
        <v>74039</v>
      </c>
      <c r="I1606" s="8">
        <v>3904</v>
      </c>
      <c r="J1606" s="8">
        <v>77943</v>
      </c>
      <c r="K1606" s="10">
        <v>-0.84092412599867705</v>
      </c>
      <c r="L1606" s="11">
        <v>1781.5292072411901</v>
      </c>
      <c r="M1606" s="10">
        <v>12.3600485783174</v>
      </c>
      <c r="N1606" s="8">
        <v>6460</v>
      </c>
      <c r="O1606" s="10">
        <v>3.7584323803405</v>
      </c>
      <c r="P1606" s="8" t="s">
        <v>10</v>
      </c>
      <c r="Q1606" s="8" t="s">
        <v>10</v>
      </c>
      <c r="R1606" s="8" t="s">
        <v>10</v>
      </c>
      <c r="S1606" s="8" t="s">
        <v>10</v>
      </c>
      <c r="T1606" s="8">
        <v>112265</v>
      </c>
      <c r="U1606" s="10">
        <v>0.62743692018105701</v>
      </c>
      <c r="V1606" s="8">
        <v>74107</v>
      </c>
      <c r="W1606" s="10">
        <v>-1.51239285002326</v>
      </c>
      <c r="X1606" s="8">
        <v>3380</v>
      </c>
      <c r="Y1606" s="10">
        <v>8.4376002566570492</v>
      </c>
      <c r="Z1606" s="8">
        <v>659</v>
      </c>
      <c r="AA1606" s="10">
        <v>-37.416904083570699</v>
      </c>
      <c r="AB1606" s="8">
        <v>34119</v>
      </c>
      <c r="AC1606" s="10">
        <v>6.1244167962675</v>
      </c>
      <c r="AD1606" s="8">
        <v>0</v>
      </c>
      <c r="AE1606" s="10" t="s">
        <v>10</v>
      </c>
    </row>
    <row r="1607" spans="1:31" x14ac:dyDescent="0.2">
      <c r="A1607" s="17" t="s">
        <v>70</v>
      </c>
      <c r="B1607" s="17" t="s">
        <v>291</v>
      </c>
      <c r="C1607" s="4" t="s">
        <v>292</v>
      </c>
      <c r="D1607" s="37" t="s">
        <v>45</v>
      </c>
      <c r="E1607" s="4">
        <v>2015</v>
      </c>
      <c r="F1607" s="5">
        <v>1338245</v>
      </c>
      <c r="G1607" s="6" t="s">
        <v>10</v>
      </c>
      <c r="H1607" s="4">
        <v>360</v>
      </c>
      <c r="I1607" s="4">
        <v>15</v>
      </c>
      <c r="J1607" s="4">
        <v>375</v>
      </c>
      <c r="K1607" s="6" t="s">
        <v>10</v>
      </c>
      <c r="L1607" s="7">
        <v>3568.65333333333</v>
      </c>
      <c r="M1607" s="6" t="s">
        <v>10</v>
      </c>
      <c r="N1607" s="4">
        <v>31</v>
      </c>
      <c r="O1607" s="6" t="s">
        <v>10</v>
      </c>
      <c r="P1607" s="4" t="s">
        <v>10</v>
      </c>
      <c r="Q1607" s="4" t="s">
        <v>10</v>
      </c>
      <c r="R1607" s="4" t="s">
        <v>10</v>
      </c>
      <c r="S1607" s="4" t="s">
        <v>10</v>
      </c>
      <c r="T1607" s="4">
        <v>593</v>
      </c>
      <c r="U1607" s="6" t="s">
        <v>10</v>
      </c>
      <c r="V1607" s="4">
        <v>229</v>
      </c>
      <c r="W1607" s="6" t="s">
        <v>10</v>
      </c>
      <c r="X1607" s="4">
        <v>201</v>
      </c>
      <c r="Y1607" s="6" t="s">
        <v>10</v>
      </c>
      <c r="Z1607" s="4">
        <v>0</v>
      </c>
      <c r="AA1607" s="6" t="s">
        <v>10</v>
      </c>
      <c r="AB1607" s="4">
        <v>163</v>
      </c>
      <c r="AC1607" s="6" t="s">
        <v>10</v>
      </c>
      <c r="AD1607" s="4">
        <v>0</v>
      </c>
      <c r="AE1607" s="6" t="s">
        <v>10</v>
      </c>
    </row>
    <row r="1608" spans="1:31" x14ac:dyDescent="0.2">
      <c r="A1608" s="36" t="s">
        <v>70</v>
      </c>
      <c r="B1608" s="36" t="s">
        <v>291</v>
      </c>
      <c r="C1608" s="8" t="s">
        <v>292</v>
      </c>
      <c r="D1608" s="38" t="s">
        <v>45</v>
      </c>
      <c r="E1608" s="8">
        <v>2016</v>
      </c>
      <c r="F1608" s="9">
        <v>1338222</v>
      </c>
      <c r="G1608" s="10">
        <v>-1.71866885361194E-3</v>
      </c>
      <c r="H1608" s="8">
        <v>363</v>
      </c>
      <c r="I1608" s="8">
        <v>22</v>
      </c>
      <c r="J1608" s="8">
        <v>385</v>
      </c>
      <c r="K1608" s="10">
        <v>2.6666666666666599</v>
      </c>
      <c r="L1608" s="11">
        <v>3475.9012987013002</v>
      </c>
      <c r="M1608" s="10">
        <v>-2.5990766255067599</v>
      </c>
      <c r="N1608" s="8">
        <v>21</v>
      </c>
      <c r="O1608" s="10">
        <v>-32.258064516128997</v>
      </c>
      <c r="P1608" s="8" t="s">
        <v>10</v>
      </c>
      <c r="Q1608" s="8" t="s">
        <v>10</v>
      </c>
      <c r="R1608" s="8" t="s">
        <v>10</v>
      </c>
      <c r="S1608" s="8" t="s">
        <v>10</v>
      </c>
      <c r="T1608" s="8">
        <v>663</v>
      </c>
      <c r="U1608" s="10">
        <v>11.8043844856661</v>
      </c>
      <c r="V1608" s="8">
        <v>223</v>
      </c>
      <c r="W1608" s="10">
        <v>-2.62008733624454</v>
      </c>
      <c r="X1608" s="8">
        <v>200</v>
      </c>
      <c r="Y1608" s="10">
        <v>-0.49751243781094301</v>
      </c>
      <c r="Z1608" s="8">
        <v>36</v>
      </c>
      <c r="AA1608" s="10" t="s">
        <v>67</v>
      </c>
      <c r="AB1608" s="8">
        <v>204</v>
      </c>
      <c r="AC1608" s="10">
        <v>25.153374233128801</v>
      </c>
      <c r="AD1608" s="8">
        <v>0</v>
      </c>
      <c r="AE1608" s="10" t="s">
        <v>10</v>
      </c>
    </row>
    <row r="1609" spans="1:31" x14ac:dyDescent="0.2">
      <c r="A1609" s="36" t="s">
        <v>70</v>
      </c>
      <c r="B1609" s="36" t="s">
        <v>291</v>
      </c>
      <c r="C1609" s="8" t="s">
        <v>292</v>
      </c>
      <c r="D1609" s="38" t="s">
        <v>45</v>
      </c>
      <c r="E1609" s="8">
        <v>2017</v>
      </c>
      <c r="F1609" s="9">
        <v>1336134</v>
      </c>
      <c r="G1609" s="10">
        <v>-0.15602792361805201</v>
      </c>
      <c r="H1609" s="8">
        <v>379</v>
      </c>
      <c r="I1609" s="8">
        <v>9</v>
      </c>
      <c r="J1609" s="8">
        <v>388</v>
      </c>
      <c r="K1609" s="10">
        <v>0.77922077922076805</v>
      </c>
      <c r="L1609" s="11">
        <v>3443.6443298969102</v>
      </c>
      <c r="M1609" s="10">
        <v>-0.92801739843545406</v>
      </c>
      <c r="N1609" s="8">
        <v>6</v>
      </c>
      <c r="O1609" s="10">
        <v>-71.428571428571402</v>
      </c>
      <c r="P1609" s="8" t="s">
        <v>10</v>
      </c>
      <c r="Q1609" s="8" t="s">
        <v>10</v>
      </c>
      <c r="R1609" s="8" t="s">
        <v>10</v>
      </c>
      <c r="S1609" s="8" t="s">
        <v>10</v>
      </c>
      <c r="T1609" s="8">
        <v>678</v>
      </c>
      <c r="U1609" s="10">
        <v>2.26244343891402</v>
      </c>
      <c r="V1609" s="8">
        <v>216</v>
      </c>
      <c r="W1609" s="10">
        <v>-3.1390134529148002</v>
      </c>
      <c r="X1609" s="8">
        <v>192</v>
      </c>
      <c r="Y1609" s="10">
        <v>-4</v>
      </c>
      <c r="Z1609" s="8">
        <v>58</v>
      </c>
      <c r="AA1609" s="10">
        <v>61.1111111111111</v>
      </c>
      <c r="AB1609" s="8">
        <v>212</v>
      </c>
      <c r="AC1609" s="10">
        <v>3.92156862745099</v>
      </c>
      <c r="AD1609" s="8">
        <v>0</v>
      </c>
      <c r="AE1609" s="10" t="s">
        <v>10</v>
      </c>
    </row>
    <row r="1610" spans="1:31" x14ac:dyDescent="0.2">
      <c r="A1610" s="36" t="s">
        <v>70</v>
      </c>
      <c r="B1610" s="36" t="s">
        <v>291</v>
      </c>
      <c r="C1610" s="8" t="s">
        <v>292</v>
      </c>
      <c r="D1610" s="38" t="s">
        <v>45</v>
      </c>
      <c r="E1610" s="8">
        <v>2018</v>
      </c>
      <c r="F1610" s="9">
        <v>1373608</v>
      </c>
      <c r="G1610" s="10">
        <v>2.8046588141608502</v>
      </c>
      <c r="H1610" s="8">
        <v>390</v>
      </c>
      <c r="I1610" s="8">
        <v>9</v>
      </c>
      <c r="J1610" s="8">
        <v>399</v>
      </c>
      <c r="K1610" s="10">
        <v>2.8350515463917398</v>
      </c>
      <c r="L1610" s="11">
        <v>3442.6265664160401</v>
      </c>
      <c r="M1610" s="10">
        <v>-2.95548373573595E-2</v>
      </c>
      <c r="N1610" s="8">
        <v>26</v>
      </c>
      <c r="O1610" s="10">
        <v>333.33333333333297</v>
      </c>
      <c r="P1610" s="8" t="s">
        <v>10</v>
      </c>
      <c r="Q1610" s="8" t="s">
        <v>10</v>
      </c>
      <c r="R1610" s="8" t="s">
        <v>10</v>
      </c>
      <c r="S1610" s="8" t="s">
        <v>10</v>
      </c>
      <c r="T1610" s="8">
        <v>707</v>
      </c>
      <c r="U1610" s="10">
        <v>4.2772861356932301</v>
      </c>
      <c r="V1610" s="8">
        <v>233</v>
      </c>
      <c r="W1610" s="10">
        <v>7.8703703703703702</v>
      </c>
      <c r="X1610" s="8">
        <v>194</v>
      </c>
      <c r="Y1610" s="10">
        <v>1.0416666666666701</v>
      </c>
      <c r="Z1610" s="8">
        <v>56</v>
      </c>
      <c r="AA1610" s="10">
        <v>-3.44827586206896</v>
      </c>
      <c r="AB1610" s="8">
        <v>169</v>
      </c>
      <c r="AC1610" s="10">
        <v>-20.2830188679245</v>
      </c>
      <c r="AD1610" s="8">
        <v>55</v>
      </c>
      <c r="AE1610" s="10" t="s">
        <v>67</v>
      </c>
    </row>
    <row r="1611" spans="1:31" x14ac:dyDescent="0.2">
      <c r="A1611" s="36" t="s">
        <v>70</v>
      </c>
      <c r="B1611" s="36" t="s">
        <v>291</v>
      </c>
      <c r="C1611" s="8" t="s">
        <v>292</v>
      </c>
      <c r="D1611" s="38" t="s">
        <v>45</v>
      </c>
      <c r="E1611" s="8">
        <v>2019</v>
      </c>
      <c r="F1611" s="9">
        <v>1353027</v>
      </c>
      <c r="G1611" s="10">
        <v>-1.4983168414860699</v>
      </c>
      <c r="H1611" s="8">
        <v>523</v>
      </c>
      <c r="I1611" s="8">
        <v>10</v>
      </c>
      <c r="J1611" s="8">
        <v>533</v>
      </c>
      <c r="K1611" s="10">
        <v>33.583959899749402</v>
      </c>
      <c r="L1611" s="11">
        <v>2538.5121951219498</v>
      </c>
      <c r="M1611" s="10">
        <v>-26.2623422509436</v>
      </c>
      <c r="N1611" s="8">
        <v>31</v>
      </c>
      <c r="O1611" s="10">
        <v>19.230769230769202</v>
      </c>
      <c r="P1611" s="8" t="s">
        <v>10</v>
      </c>
      <c r="Q1611" s="8" t="s">
        <v>10</v>
      </c>
      <c r="R1611" s="8" t="s">
        <v>10</v>
      </c>
      <c r="S1611" s="8" t="s">
        <v>10</v>
      </c>
      <c r="T1611" s="8">
        <v>805</v>
      </c>
      <c r="U1611" s="10">
        <v>13.8613861386139</v>
      </c>
      <c r="V1611" s="8">
        <v>341</v>
      </c>
      <c r="W1611" s="10">
        <v>46.351931330472098</v>
      </c>
      <c r="X1611" s="8">
        <v>188</v>
      </c>
      <c r="Y1611" s="10">
        <v>-3.0927835051546402</v>
      </c>
      <c r="Z1611" s="8">
        <v>39</v>
      </c>
      <c r="AA1611" s="10">
        <v>-30.3571428571429</v>
      </c>
      <c r="AB1611" s="8">
        <v>237</v>
      </c>
      <c r="AC1611" s="10">
        <v>40.236686390532498</v>
      </c>
      <c r="AD1611" s="8">
        <v>0</v>
      </c>
      <c r="AE1611" s="10">
        <v>-100</v>
      </c>
    </row>
    <row r="1612" spans="1:31" x14ac:dyDescent="0.2">
      <c r="A1612" s="36" t="s">
        <v>70</v>
      </c>
      <c r="B1612" s="36" t="s">
        <v>291</v>
      </c>
      <c r="C1612" s="8" t="s">
        <v>292</v>
      </c>
      <c r="D1612" s="38" t="s">
        <v>45</v>
      </c>
      <c r="E1612" s="8">
        <v>2020</v>
      </c>
      <c r="F1612" s="9">
        <v>1439323</v>
      </c>
      <c r="G1612" s="10">
        <v>6.3779954132474801</v>
      </c>
      <c r="H1612" s="8">
        <v>581</v>
      </c>
      <c r="I1612" s="8">
        <v>10</v>
      </c>
      <c r="J1612" s="8">
        <v>591</v>
      </c>
      <c r="K1612" s="10">
        <v>10.8818011257036</v>
      </c>
      <c r="L1612" s="11">
        <v>2435.4027072757999</v>
      </c>
      <c r="M1612" s="10">
        <v>-4.0618078591186002</v>
      </c>
      <c r="N1612" s="8">
        <v>7</v>
      </c>
      <c r="O1612" s="10">
        <v>-77.419354838709694</v>
      </c>
      <c r="P1612" s="8" t="s">
        <v>10</v>
      </c>
      <c r="Q1612" s="8" t="s">
        <v>10</v>
      </c>
      <c r="R1612" s="8" t="s">
        <v>10</v>
      </c>
      <c r="S1612" s="8" t="s">
        <v>10</v>
      </c>
      <c r="T1612" s="8">
        <v>892</v>
      </c>
      <c r="U1612" s="10">
        <v>10.8074534161491</v>
      </c>
      <c r="V1612" s="8">
        <v>432</v>
      </c>
      <c r="W1612" s="10">
        <v>26.686217008797701</v>
      </c>
      <c r="X1612" s="8">
        <v>176</v>
      </c>
      <c r="Y1612" s="10">
        <v>-6.3829787234042499</v>
      </c>
      <c r="Z1612" s="8">
        <v>28</v>
      </c>
      <c r="AA1612" s="10">
        <v>-28.205128205128201</v>
      </c>
      <c r="AB1612" s="8">
        <v>256</v>
      </c>
      <c r="AC1612" s="10">
        <v>8.0168776371307899</v>
      </c>
      <c r="AD1612" s="8">
        <v>0</v>
      </c>
      <c r="AE1612" s="10" t="s">
        <v>10</v>
      </c>
    </row>
    <row r="1613" spans="1:31" x14ac:dyDescent="0.2">
      <c r="A1613" s="17" t="s">
        <v>70</v>
      </c>
      <c r="B1613" s="17" t="s">
        <v>289</v>
      </c>
      <c r="C1613" s="4" t="s">
        <v>290</v>
      </c>
      <c r="D1613" s="37" t="s">
        <v>45</v>
      </c>
      <c r="E1613" s="4">
        <v>2015</v>
      </c>
      <c r="F1613" s="5">
        <v>2792412</v>
      </c>
      <c r="G1613" s="6" t="s">
        <v>10</v>
      </c>
      <c r="H1613" s="4">
        <v>350</v>
      </c>
      <c r="I1613" s="4">
        <v>145</v>
      </c>
      <c r="J1613" s="4">
        <v>495</v>
      </c>
      <c r="K1613" s="6" t="s">
        <v>10</v>
      </c>
      <c r="L1613" s="7">
        <v>5641.2363636363598</v>
      </c>
      <c r="M1613" s="6" t="s">
        <v>10</v>
      </c>
      <c r="N1613" s="4">
        <v>119</v>
      </c>
      <c r="O1613" s="6" t="s">
        <v>10</v>
      </c>
      <c r="P1613" s="4" t="s">
        <v>10</v>
      </c>
      <c r="Q1613" s="4" t="s">
        <v>10</v>
      </c>
      <c r="R1613" s="4" t="s">
        <v>10</v>
      </c>
      <c r="S1613" s="4" t="s">
        <v>10</v>
      </c>
      <c r="T1613" s="4">
        <v>548</v>
      </c>
      <c r="U1613" s="6" t="s">
        <v>10</v>
      </c>
      <c r="V1613" s="4">
        <v>201</v>
      </c>
      <c r="W1613" s="6" t="s">
        <v>10</v>
      </c>
      <c r="X1613" s="4">
        <v>48</v>
      </c>
      <c r="Y1613" s="6" t="s">
        <v>10</v>
      </c>
      <c r="Z1613" s="4">
        <v>0</v>
      </c>
      <c r="AA1613" s="6" t="s">
        <v>10</v>
      </c>
      <c r="AB1613" s="4">
        <v>280</v>
      </c>
      <c r="AC1613" s="6" t="s">
        <v>10</v>
      </c>
      <c r="AD1613" s="4">
        <v>19</v>
      </c>
      <c r="AE1613" s="6" t="s">
        <v>10</v>
      </c>
    </row>
    <row r="1614" spans="1:31" x14ac:dyDescent="0.2">
      <c r="A1614" s="36" t="s">
        <v>70</v>
      </c>
      <c r="B1614" s="36" t="s">
        <v>289</v>
      </c>
      <c r="C1614" s="8" t="s">
        <v>290</v>
      </c>
      <c r="D1614" s="38" t="s">
        <v>45</v>
      </c>
      <c r="E1614" s="8">
        <v>2016</v>
      </c>
      <c r="F1614" s="9">
        <v>2743298</v>
      </c>
      <c r="G1614" s="10">
        <v>-1.7588378792241299</v>
      </c>
      <c r="H1614" s="8">
        <v>323</v>
      </c>
      <c r="I1614" s="8">
        <v>20</v>
      </c>
      <c r="J1614" s="8">
        <v>343</v>
      </c>
      <c r="K1614" s="10">
        <v>-30.707070707070699</v>
      </c>
      <c r="L1614" s="11">
        <v>7997.9533527696804</v>
      </c>
      <c r="M1614" s="10">
        <v>41.776604226775703</v>
      </c>
      <c r="N1614" s="8">
        <v>33</v>
      </c>
      <c r="O1614" s="10">
        <v>-72.268907563025195</v>
      </c>
      <c r="P1614" s="8" t="s">
        <v>10</v>
      </c>
      <c r="Q1614" s="8" t="s">
        <v>10</v>
      </c>
      <c r="R1614" s="8" t="s">
        <v>10</v>
      </c>
      <c r="S1614" s="8" t="s">
        <v>10</v>
      </c>
      <c r="T1614" s="8">
        <v>577</v>
      </c>
      <c r="U1614" s="10">
        <v>5.2919708029196997</v>
      </c>
      <c r="V1614" s="8">
        <v>213</v>
      </c>
      <c r="W1614" s="10">
        <v>5.9701492537313401</v>
      </c>
      <c r="X1614" s="8">
        <v>58</v>
      </c>
      <c r="Y1614" s="10">
        <v>20.8333333333333</v>
      </c>
      <c r="Z1614" s="8">
        <v>0</v>
      </c>
      <c r="AA1614" s="10" t="s">
        <v>10</v>
      </c>
      <c r="AB1614" s="8">
        <v>306</v>
      </c>
      <c r="AC1614" s="10">
        <v>9.2857142857142705</v>
      </c>
      <c r="AD1614" s="8">
        <v>0</v>
      </c>
      <c r="AE1614" s="10">
        <v>-100</v>
      </c>
    </row>
    <row r="1615" spans="1:31" x14ac:dyDescent="0.2">
      <c r="A1615" s="36" t="s">
        <v>70</v>
      </c>
      <c r="B1615" s="36" t="s">
        <v>289</v>
      </c>
      <c r="C1615" s="8" t="s">
        <v>290</v>
      </c>
      <c r="D1615" s="38" t="s">
        <v>45</v>
      </c>
      <c r="E1615" s="8">
        <v>2017</v>
      </c>
      <c r="F1615" s="9">
        <v>2629426</v>
      </c>
      <c r="G1615" s="10">
        <v>-4.1509161600380304</v>
      </c>
      <c r="H1615" s="8">
        <v>320</v>
      </c>
      <c r="I1615" s="8">
        <v>30</v>
      </c>
      <c r="J1615" s="8">
        <v>350</v>
      </c>
      <c r="K1615" s="10">
        <v>2.0408163265306101</v>
      </c>
      <c r="L1615" s="11">
        <v>7512.6457142857098</v>
      </c>
      <c r="M1615" s="10">
        <v>-6.06789783683727</v>
      </c>
      <c r="N1615" s="8">
        <v>17</v>
      </c>
      <c r="O1615" s="10">
        <v>-48.484848484848499</v>
      </c>
      <c r="P1615" s="8" t="s">
        <v>10</v>
      </c>
      <c r="Q1615" s="8" t="s">
        <v>10</v>
      </c>
      <c r="R1615" s="8" t="s">
        <v>10</v>
      </c>
      <c r="S1615" s="8" t="s">
        <v>10</v>
      </c>
      <c r="T1615" s="8">
        <v>615</v>
      </c>
      <c r="U1615" s="10">
        <v>6.5857885615251401</v>
      </c>
      <c r="V1615" s="8">
        <v>221</v>
      </c>
      <c r="W1615" s="10">
        <v>3.7558685446009501</v>
      </c>
      <c r="X1615" s="8">
        <v>58</v>
      </c>
      <c r="Y1615" s="10">
        <v>0</v>
      </c>
      <c r="Z1615" s="8">
        <v>0</v>
      </c>
      <c r="AA1615" s="10" t="s">
        <v>10</v>
      </c>
      <c r="AB1615" s="8">
        <v>336</v>
      </c>
      <c r="AC1615" s="10">
        <v>9.8039215686274606</v>
      </c>
      <c r="AD1615" s="8">
        <v>0</v>
      </c>
      <c r="AE1615" s="10" t="s">
        <v>10</v>
      </c>
    </row>
    <row r="1616" spans="1:31" x14ac:dyDescent="0.2">
      <c r="A1616" s="36" t="s">
        <v>70</v>
      </c>
      <c r="B1616" s="36" t="s">
        <v>289</v>
      </c>
      <c r="C1616" s="8" t="s">
        <v>290</v>
      </c>
      <c r="D1616" s="38" t="s">
        <v>45</v>
      </c>
      <c r="E1616" s="8">
        <v>2018</v>
      </c>
      <c r="F1616" s="9">
        <v>2708938</v>
      </c>
      <c r="G1616" s="10">
        <v>3.02392993756051</v>
      </c>
      <c r="H1616" s="8">
        <v>438</v>
      </c>
      <c r="I1616" s="8">
        <v>42</v>
      </c>
      <c r="J1616" s="8">
        <v>480</v>
      </c>
      <c r="K1616" s="10">
        <v>37.142857142857103</v>
      </c>
      <c r="L1616" s="11">
        <v>5643.6208333333298</v>
      </c>
      <c r="M1616" s="10">
        <v>-24.8783844205288</v>
      </c>
      <c r="N1616" s="8">
        <v>101</v>
      </c>
      <c r="O1616" s="10">
        <v>494.11764705882399</v>
      </c>
      <c r="P1616" s="8" t="s">
        <v>10</v>
      </c>
      <c r="Q1616" s="8" t="s">
        <v>10</v>
      </c>
      <c r="R1616" s="8" t="s">
        <v>10</v>
      </c>
      <c r="S1616" s="8" t="s">
        <v>10</v>
      </c>
      <c r="T1616" s="8">
        <v>631</v>
      </c>
      <c r="U1616" s="10">
        <v>2.6016260162601701</v>
      </c>
      <c r="V1616" s="8">
        <v>232</v>
      </c>
      <c r="W1616" s="10">
        <v>4.9773755656108598</v>
      </c>
      <c r="X1616" s="8">
        <v>54</v>
      </c>
      <c r="Y1616" s="10">
        <v>-6.8965517241379297</v>
      </c>
      <c r="Z1616" s="8">
        <v>0</v>
      </c>
      <c r="AA1616" s="10" t="s">
        <v>10</v>
      </c>
      <c r="AB1616" s="8">
        <v>345</v>
      </c>
      <c r="AC1616" s="10">
        <v>2.6785714285714199</v>
      </c>
      <c r="AD1616" s="8">
        <v>0</v>
      </c>
      <c r="AE1616" s="10" t="s">
        <v>10</v>
      </c>
    </row>
    <row r="1617" spans="1:31" x14ac:dyDescent="0.2">
      <c r="A1617" s="36" t="s">
        <v>70</v>
      </c>
      <c r="B1617" s="36" t="s">
        <v>289</v>
      </c>
      <c r="C1617" s="8" t="s">
        <v>290</v>
      </c>
      <c r="D1617" s="38" t="s">
        <v>45</v>
      </c>
      <c r="E1617" s="8">
        <v>2019</v>
      </c>
      <c r="F1617" s="9">
        <v>2755959</v>
      </c>
      <c r="G1617" s="10">
        <v>1.7357724687681899</v>
      </c>
      <c r="H1617" s="8">
        <v>538</v>
      </c>
      <c r="I1617" s="8">
        <v>51</v>
      </c>
      <c r="J1617" s="8">
        <v>589</v>
      </c>
      <c r="K1617" s="10">
        <v>22.7083333333333</v>
      </c>
      <c r="L1617" s="11">
        <v>4679.0475382003397</v>
      </c>
      <c r="M1617" s="10">
        <v>-17.091390857370602</v>
      </c>
      <c r="N1617" s="8">
        <v>57</v>
      </c>
      <c r="O1617" s="10">
        <v>-43.564356435643603</v>
      </c>
      <c r="P1617" s="8" t="s">
        <v>10</v>
      </c>
      <c r="Q1617" s="8" t="s">
        <v>10</v>
      </c>
      <c r="R1617" s="8" t="s">
        <v>10</v>
      </c>
      <c r="S1617" s="8" t="s">
        <v>10</v>
      </c>
      <c r="T1617" s="8">
        <v>609</v>
      </c>
      <c r="U1617" s="10">
        <v>-3.4865293185419999</v>
      </c>
      <c r="V1617" s="8">
        <v>232</v>
      </c>
      <c r="W1617" s="10">
        <v>0</v>
      </c>
      <c r="X1617" s="8">
        <v>54</v>
      </c>
      <c r="Y1617" s="10">
        <v>0</v>
      </c>
      <c r="Z1617" s="8">
        <v>7</v>
      </c>
      <c r="AA1617" s="10" t="s">
        <v>67</v>
      </c>
      <c r="AB1617" s="8">
        <v>316</v>
      </c>
      <c r="AC1617" s="10">
        <v>-8.4057971014492807</v>
      </c>
      <c r="AD1617" s="8">
        <v>0</v>
      </c>
      <c r="AE1617" s="10" t="s">
        <v>10</v>
      </c>
    </row>
    <row r="1618" spans="1:31" x14ac:dyDescent="0.2">
      <c r="A1618" s="36" t="s">
        <v>70</v>
      </c>
      <c r="B1618" s="36" t="s">
        <v>289</v>
      </c>
      <c r="C1618" s="8" t="s">
        <v>290</v>
      </c>
      <c r="D1618" s="38" t="s">
        <v>45</v>
      </c>
      <c r="E1618" s="8">
        <v>2020</v>
      </c>
      <c r="F1618" s="9">
        <v>2947026</v>
      </c>
      <c r="G1618" s="10">
        <v>6.9328680143644998</v>
      </c>
      <c r="H1618" s="8">
        <v>388</v>
      </c>
      <c r="I1618" s="8">
        <v>83</v>
      </c>
      <c r="J1618" s="8">
        <v>471</v>
      </c>
      <c r="K1618" s="10">
        <v>-20.033955857385401</v>
      </c>
      <c r="L1618" s="11">
        <v>6256.9554140127402</v>
      </c>
      <c r="M1618" s="10">
        <v>33.722843440468601</v>
      </c>
      <c r="N1618" s="8">
        <v>68</v>
      </c>
      <c r="O1618" s="10">
        <v>19.2982456140351</v>
      </c>
      <c r="P1618" s="8" t="s">
        <v>10</v>
      </c>
      <c r="Q1618" s="8" t="s">
        <v>10</v>
      </c>
      <c r="R1618" s="8" t="s">
        <v>10</v>
      </c>
      <c r="S1618" s="8" t="s">
        <v>10</v>
      </c>
      <c r="T1618" s="8">
        <v>631</v>
      </c>
      <c r="U1618" s="10">
        <v>3.6124794745484401</v>
      </c>
      <c r="V1618" s="8">
        <v>235</v>
      </c>
      <c r="W1618" s="10">
        <v>1.2931034482758701</v>
      </c>
      <c r="X1618" s="8">
        <v>54</v>
      </c>
      <c r="Y1618" s="10">
        <v>0</v>
      </c>
      <c r="Z1618" s="8">
        <v>29</v>
      </c>
      <c r="AA1618" s="10">
        <v>314.28571428571399</v>
      </c>
      <c r="AB1618" s="8">
        <v>313</v>
      </c>
      <c r="AC1618" s="10">
        <v>-0.9493670886076</v>
      </c>
      <c r="AD1618" s="8">
        <v>0</v>
      </c>
      <c r="AE1618" s="10" t="s">
        <v>10</v>
      </c>
    </row>
    <row r="1619" spans="1:31" x14ac:dyDescent="0.2">
      <c r="A1619" s="17" t="s">
        <v>70</v>
      </c>
      <c r="B1619" s="17" t="s">
        <v>287</v>
      </c>
      <c r="C1619" s="4" t="s">
        <v>288</v>
      </c>
      <c r="D1619" s="37" t="s">
        <v>45</v>
      </c>
      <c r="E1619" s="4">
        <v>2015</v>
      </c>
      <c r="F1619" s="5">
        <v>10453402</v>
      </c>
      <c r="G1619" s="6" t="s">
        <v>10</v>
      </c>
      <c r="H1619" s="4">
        <v>3756</v>
      </c>
      <c r="I1619" s="4">
        <v>105</v>
      </c>
      <c r="J1619" s="4">
        <v>3861</v>
      </c>
      <c r="K1619" s="6" t="s">
        <v>10</v>
      </c>
      <c r="L1619" s="7">
        <v>2707.43382543383</v>
      </c>
      <c r="M1619" s="6" t="s">
        <v>10</v>
      </c>
      <c r="N1619" s="4">
        <v>200</v>
      </c>
      <c r="O1619" s="6" t="s">
        <v>10</v>
      </c>
      <c r="P1619" s="4" t="s">
        <v>10</v>
      </c>
      <c r="Q1619" s="4" t="s">
        <v>10</v>
      </c>
      <c r="R1619" s="4" t="s">
        <v>10</v>
      </c>
      <c r="S1619" s="4" t="s">
        <v>10</v>
      </c>
      <c r="T1619" s="4">
        <v>5342</v>
      </c>
      <c r="U1619" s="6" t="s">
        <v>10</v>
      </c>
      <c r="V1619" s="4">
        <v>2443</v>
      </c>
      <c r="W1619" s="6" t="s">
        <v>10</v>
      </c>
      <c r="X1619" s="4">
        <v>548</v>
      </c>
      <c r="Y1619" s="6" t="s">
        <v>10</v>
      </c>
      <c r="Z1619" s="4">
        <v>0</v>
      </c>
      <c r="AA1619" s="6" t="s">
        <v>10</v>
      </c>
      <c r="AB1619" s="4">
        <v>2351</v>
      </c>
      <c r="AC1619" s="6" t="s">
        <v>10</v>
      </c>
      <c r="AD1619" s="4">
        <v>0</v>
      </c>
      <c r="AE1619" s="6" t="s">
        <v>10</v>
      </c>
    </row>
    <row r="1620" spans="1:31" x14ac:dyDescent="0.2">
      <c r="A1620" s="36" t="s">
        <v>70</v>
      </c>
      <c r="B1620" s="36" t="s">
        <v>287</v>
      </c>
      <c r="C1620" s="8" t="s">
        <v>288</v>
      </c>
      <c r="D1620" s="38" t="s">
        <v>45</v>
      </c>
      <c r="E1620" s="8">
        <v>2016</v>
      </c>
      <c r="F1620" s="9">
        <v>10612648</v>
      </c>
      <c r="G1620" s="10">
        <v>1.5233892277365799</v>
      </c>
      <c r="H1620" s="8">
        <v>3845</v>
      </c>
      <c r="I1620" s="8">
        <v>115</v>
      </c>
      <c r="J1620" s="8">
        <v>3960</v>
      </c>
      <c r="K1620" s="10">
        <v>2.5641025641025501</v>
      </c>
      <c r="L1620" s="11">
        <v>2679.96161616162</v>
      </c>
      <c r="M1620" s="10">
        <v>-1.0146955029568301</v>
      </c>
      <c r="N1620" s="8">
        <v>174</v>
      </c>
      <c r="O1620" s="10">
        <v>-13</v>
      </c>
      <c r="P1620" s="8" t="s">
        <v>10</v>
      </c>
      <c r="Q1620" s="8" t="s">
        <v>10</v>
      </c>
      <c r="R1620" s="8" t="s">
        <v>10</v>
      </c>
      <c r="S1620" s="8" t="s">
        <v>10</v>
      </c>
      <c r="T1620" s="8">
        <v>6733</v>
      </c>
      <c r="U1620" s="10">
        <v>26.038936727817301</v>
      </c>
      <c r="V1620" s="8">
        <v>3336</v>
      </c>
      <c r="W1620" s="10">
        <v>36.553417928776099</v>
      </c>
      <c r="X1620" s="8">
        <v>611</v>
      </c>
      <c r="Y1620" s="10">
        <v>11.496350364963501</v>
      </c>
      <c r="Z1620" s="8">
        <v>129</v>
      </c>
      <c r="AA1620" s="10" t="s">
        <v>67</v>
      </c>
      <c r="AB1620" s="8">
        <v>2657</v>
      </c>
      <c r="AC1620" s="10">
        <v>13.015737983836701</v>
      </c>
      <c r="AD1620" s="8">
        <v>0</v>
      </c>
      <c r="AE1620" s="10" t="s">
        <v>10</v>
      </c>
    </row>
    <row r="1621" spans="1:31" x14ac:dyDescent="0.2">
      <c r="A1621" s="36" t="s">
        <v>70</v>
      </c>
      <c r="B1621" s="36" t="s">
        <v>287</v>
      </c>
      <c r="C1621" s="8" t="s">
        <v>288</v>
      </c>
      <c r="D1621" s="38" t="s">
        <v>45</v>
      </c>
      <c r="E1621" s="8">
        <v>2017</v>
      </c>
      <c r="F1621" s="9">
        <v>12114951</v>
      </c>
      <c r="G1621" s="10">
        <v>14.1557790289474</v>
      </c>
      <c r="H1621" s="8">
        <v>3873</v>
      </c>
      <c r="I1621" s="8">
        <v>64</v>
      </c>
      <c r="J1621" s="8">
        <v>3937</v>
      </c>
      <c r="K1621" s="10">
        <v>-0.58080808080808199</v>
      </c>
      <c r="L1621" s="11">
        <v>3077.20370840742</v>
      </c>
      <c r="M1621" s="10">
        <v>14.822678423833199</v>
      </c>
      <c r="N1621" s="8">
        <v>141</v>
      </c>
      <c r="O1621" s="10">
        <v>-18.965517241379299</v>
      </c>
      <c r="P1621" s="8" t="s">
        <v>10</v>
      </c>
      <c r="Q1621" s="8" t="s">
        <v>10</v>
      </c>
      <c r="R1621" s="8" t="s">
        <v>10</v>
      </c>
      <c r="S1621" s="8" t="s">
        <v>10</v>
      </c>
      <c r="T1621" s="8">
        <v>5971</v>
      </c>
      <c r="U1621" s="10">
        <v>-11.3173919500965</v>
      </c>
      <c r="V1621" s="8">
        <v>3080</v>
      </c>
      <c r="W1621" s="10">
        <v>-7.6738609112709799</v>
      </c>
      <c r="X1621" s="8">
        <v>240</v>
      </c>
      <c r="Y1621" s="10">
        <v>-60.7201309328969</v>
      </c>
      <c r="Z1621" s="8">
        <v>132</v>
      </c>
      <c r="AA1621" s="10">
        <v>2.32558139534884</v>
      </c>
      <c r="AB1621" s="8">
        <v>2503</v>
      </c>
      <c r="AC1621" s="10">
        <v>-5.7960105382009797</v>
      </c>
      <c r="AD1621" s="8">
        <v>16</v>
      </c>
      <c r="AE1621" s="10" t="s">
        <v>67</v>
      </c>
    </row>
    <row r="1622" spans="1:31" x14ac:dyDescent="0.2">
      <c r="A1622" s="36" t="s">
        <v>70</v>
      </c>
      <c r="B1622" s="36" t="s">
        <v>287</v>
      </c>
      <c r="C1622" s="8" t="s">
        <v>288</v>
      </c>
      <c r="D1622" s="38" t="s">
        <v>45</v>
      </c>
      <c r="E1622" s="8">
        <v>2018</v>
      </c>
      <c r="F1622" s="9">
        <v>13156123</v>
      </c>
      <c r="G1622" s="10">
        <v>8.5941082221463496</v>
      </c>
      <c r="H1622" s="8">
        <v>3816</v>
      </c>
      <c r="I1622" s="8">
        <v>52</v>
      </c>
      <c r="J1622" s="8">
        <v>3868</v>
      </c>
      <c r="K1622" s="10">
        <v>-1.7526035052070099</v>
      </c>
      <c r="L1622" s="11">
        <v>3401.2727507755899</v>
      </c>
      <c r="M1622" s="10">
        <v>10.531283368818499</v>
      </c>
      <c r="N1622" s="8">
        <v>117</v>
      </c>
      <c r="O1622" s="10">
        <v>-17.021276595744698</v>
      </c>
      <c r="P1622" s="8" t="s">
        <v>10</v>
      </c>
      <c r="Q1622" s="8" t="s">
        <v>10</v>
      </c>
      <c r="R1622" s="8" t="s">
        <v>10</v>
      </c>
      <c r="S1622" s="8" t="s">
        <v>10</v>
      </c>
      <c r="T1622" s="8">
        <v>5488</v>
      </c>
      <c r="U1622" s="10">
        <v>-8.0890973036342295</v>
      </c>
      <c r="V1622" s="8">
        <v>2757</v>
      </c>
      <c r="W1622" s="10">
        <v>-10.487012987012999</v>
      </c>
      <c r="X1622" s="8">
        <v>172</v>
      </c>
      <c r="Y1622" s="10">
        <v>-28.3333333333333</v>
      </c>
      <c r="Z1622" s="8">
        <v>180</v>
      </c>
      <c r="AA1622" s="10">
        <v>36.363636363636402</v>
      </c>
      <c r="AB1622" s="8">
        <v>2379</v>
      </c>
      <c r="AC1622" s="10">
        <v>-4.9540551338394003</v>
      </c>
      <c r="AD1622" s="8">
        <v>0</v>
      </c>
      <c r="AE1622" s="10">
        <v>-100</v>
      </c>
    </row>
    <row r="1623" spans="1:31" x14ac:dyDescent="0.2">
      <c r="A1623" s="36" t="s">
        <v>70</v>
      </c>
      <c r="B1623" s="36" t="s">
        <v>287</v>
      </c>
      <c r="C1623" s="8" t="s">
        <v>288</v>
      </c>
      <c r="D1623" s="38" t="s">
        <v>45</v>
      </c>
      <c r="E1623" s="8">
        <v>2019</v>
      </c>
      <c r="F1623" s="9">
        <v>12225380</v>
      </c>
      <c r="G1623" s="10">
        <v>-7.0745994089596103</v>
      </c>
      <c r="H1623" s="8">
        <v>3797</v>
      </c>
      <c r="I1623" s="8">
        <v>46</v>
      </c>
      <c r="J1623" s="8">
        <v>3843</v>
      </c>
      <c r="K1623" s="10">
        <v>-0.64632885211995905</v>
      </c>
      <c r="L1623" s="11">
        <v>3181.2073900598498</v>
      </c>
      <c r="M1623" s="10">
        <v>-6.4700886062596403</v>
      </c>
      <c r="N1623" s="8">
        <v>109</v>
      </c>
      <c r="O1623" s="10">
        <v>-6.83760683760684</v>
      </c>
      <c r="P1623" s="8" t="s">
        <v>10</v>
      </c>
      <c r="Q1623" s="8" t="s">
        <v>10</v>
      </c>
      <c r="R1623" s="8" t="s">
        <v>10</v>
      </c>
      <c r="S1623" s="8" t="s">
        <v>10</v>
      </c>
      <c r="T1623" s="8">
        <v>5724</v>
      </c>
      <c r="U1623" s="10">
        <v>4.3002915451894896</v>
      </c>
      <c r="V1623" s="8">
        <v>2892</v>
      </c>
      <c r="W1623" s="10">
        <v>4.89662676822633</v>
      </c>
      <c r="X1623" s="8">
        <v>193</v>
      </c>
      <c r="Y1623" s="10">
        <v>12.209302325581399</v>
      </c>
      <c r="Z1623" s="8">
        <v>409</v>
      </c>
      <c r="AA1623" s="10">
        <v>127.222222222222</v>
      </c>
      <c r="AB1623" s="8">
        <v>2230</v>
      </c>
      <c r="AC1623" s="10">
        <v>-6.2631357713324904</v>
      </c>
      <c r="AD1623" s="8">
        <v>0</v>
      </c>
      <c r="AE1623" s="10" t="s">
        <v>10</v>
      </c>
    </row>
    <row r="1624" spans="1:31" x14ac:dyDescent="0.2">
      <c r="A1624" s="36" t="s">
        <v>70</v>
      </c>
      <c r="B1624" s="36" t="s">
        <v>287</v>
      </c>
      <c r="C1624" s="8" t="s">
        <v>288</v>
      </c>
      <c r="D1624" s="38" t="s">
        <v>45</v>
      </c>
      <c r="E1624" s="8">
        <v>2020</v>
      </c>
      <c r="F1624" s="9">
        <v>14335319</v>
      </c>
      <c r="G1624" s="10">
        <v>17.258678257853699</v>
      </c>
      <c r="H1624" s="8">
        <v>3753</v>
      </c>
      <c r="I1624" s="8">
        <v>54</v>
      </c>
      <c r="J1624" s="8">
        <v>3807</v>
      </c>
      <c r="K1624" s="10">
        <v>-0.93676814988290502</v>
      </c>
      <c r="L1624" s="11">
        <v>3765.5158917783001</v>
      </c>
      <c r="M1624" s="10">
        <v>18.367507366675099</v>
      </c>
      <c r="N1624" s="8">
        <v>99</v>
      </c>
      <c r="O1624" s="10">
        <v>-9.1743119266054993</v>
      </c>
      <c r="P1624" s="8" t="s">
        <v>10</v>
      </c>
      <c r="Q1624" s="8" t="s">
        <v>10</v>
      </c>
      <c r="R1624" s="8" t="s">
        <v>10</v>
      </c>
      <c r="S1624" s="8" t="s">
        <v>10</v>
      </c>
      <c r="T1624" s="8">
        <v>6390</v>
      </c>
      <c r="U1624" s="10">
        <v>11.6352201257862</v>
      </c>
      <c r="V1624" s="8">
        <v>3552</v>
      </c>
      <c r="W1624" s="10">
        <v>22.821576763485499</v>
      </c>
      <c r="X1624" s="8">
        <v>188</v>
      </c>
      <c r="Y1624" s="10">
        <v>-2.59067357512953</v>
      </c>
      <c r="Z1624" s="8">
        <v>404</v>
      </c>
      <c r="AA1624" s="10">
        <v>-1.22249388753056</v>
      </c>
      <c r="AB1624" s="8">
        <v>2246</v>
      </c>
      <c r="AC1624" s="10">
        <v>0.71748878923767501</v>
      </c>
      <c r="AD1624" s="8">
        <v>0</v>
      </c>
      <c r="AE1624" s="10" t="s">
        <v>10</v>
      </c>
    </row>
    <row r="1625" spans="1:31" x14ac:dyDescent="0.2">
      <c r="A1625" s="17" t="s">
        <v>70</v>
      </c>
      <c r="B1625" s="17" t="s">
        <v>285</v>
      </c>
      <c r="C1625" s="4" t="s">
        <v>286</v>
      </c>
      <c r="D1625" s="37" t="s">
        <v>45</v>
      </c>
      <c r="E1625" s="4">
        <v>2015</v>
      </c>
      <c r="F1625" s="5">
        <v>18422848</v>
      </c>
      <c r="G1625" s="6" t="s">
        <v>10</v>
      </c>
      <c r="H1625" s="4">
        <v>1770</v>
      </c>
      <c r="I1625" s="4">
        <v>27</v>
      </c>
      <c r="J1625" s="4">
        <v>1797</v>
      </c>
      <c r="K1625" s="6" t="s">
        <v>10</v>
      </c>
      <c r="L1625" s="7">
        <v>10252.002225932099</v>
      </c>
      <c r="M1625" s="6" t="s">
        <v>10</v>
      </c>
      <c r="N1625" s="4">
        <v>175</v>
      </c>
      <c r="O1625" s="6" t="s">
        <v>10</v>
      </c>
      <c r="P1625" s="4" t="s">
        <v>10</v>
      </c>
      <c r="Q1625" s="4" t="s">
        <v>10</v>
      </c>
      <c r="R1625" s="4" t="s">
        <v>10</v>
      </c>
      <c r="S1625" s="4" t="s">
        <v>10</v>
      </c>
      <c r="T1625" s="4">
        <v>4200</v>
      </c>
      <c r="U1625" s="6" t="s">
        <v>10</v>
      </c>
      <c r="V1625" s="4">
        <v>1017</v>
      </c>
      <c r="W1625" s="6" t="s">
        <v>10</v>
      </c>
      <c r="X1625" s="4">
        <v>1233</v>
      </c>
      <c r="Y1625" s="6" t="s">
        <v>10</v>
      </c>
      <c r="Z1625" s="4">
        <v>311</v>
      </c>
      <c r="AA1625" s="6" t="s">
        <v>10</v>
      </c>
      <c r="AB1625" s="4">
        <v>1304</v>
      </c>
      <c r="AC1625" s="6" t="s">
        <v>10</v>
      </c>
      <c r="AD1625" s="4">
        <v>335</v>
      </c>
      <c r="AE1625" s="6" t="s">
        <v>10</v>
      </c>
    </row>
    <row r="1626" spans="1:31" x14ac:dyDescent="0.2">
      <c r="A1626" s="36" t="s">
        <v>70</v>
      </c>
      <c r="B1626" s="36" t="s">
        <v>285</v>
      </c>
      <c r="C1626" s="8" t="s">
        <v>286</v>
      </c>
      <c r="D1626" s="38" t="s">
        <v>45</v>
      </c>
      <c r="E1626" s="8">
        <v>2016</v>
      </c>
      <c r="F1626" s="9">
        <v>15997082</v>
      </c>
      <c r="G1626" s="10">
        <v>-13.1671606908986</v>
      </c>
      <c r="H1626" s="8">
        <v>1716</v>
      </c>
      <c r="I1626" s="8">
        <v>34</v>
      </c>
      <c r="J1626" s="8">
        <v>1750</v>
      </c>
      <c r="K1626" s="10">
        <v>-2.61547022815805</v>
      </c>
      <c r="L1626" s="11">
        <v>9141.1897142857106</v>
      </c>
      <c r="M1626" s="10">
        <v>-10.8350787208827</v>
      </c>
      <c r="N1626" s="8">
        <v>131</v>
      </c>
      <c r="O1626" s="10">
        <v>-25.1428571428571</v>
      </c>
      <c r="P1626" s="8" t="s">
        <v>10</v>
      </c>
      <c r="Q1626" s="8" t="s">
        <v>10</v>
      </c>
      <c r="R1626" s="8" t="s">
        <v>10</v>
      </c>
      <c r="S1626" s="8" t="s">
        <v>10</v>
      </c>
      <c r="T1626" s="8">
        <v>4115</v>
      </c>
      <c r="U1626" s="10">
        <v>-2.0238095238095299</v>
      </c>
      <c r="V1626" s="8">
        <v>969</v>
      </c>
      <c r="W1626" s="10">
        <v>-4.71976401179941</v>
      </c>
      <c r="X1626" s="8">
        <v>966</v>
      </c>
      <c r="Y1626" s="10">
        <v>-21.654501216545</v>
      </c>
      <c r="Z1626" s="8">
        <v>280</v>
      </c>
      <c r="AA1626" s="10">
        <v>-9.9678456591639897</v>
      </c>
      <c r="AB1626" s="8">
        <v>1372</v>
      </c>
      <c r="AC1626" s="10">
        <v>5.2147239263803602</v>
      </c>
      <c r="AD1626" s="8">
        <v>528</v>
      </c>
      <c r="AE1626" s="10">
        <v>57.611940298507498</v>
      </c>
    </row>
    <row r="1627" spans="1:31" x14ac:dyDescent="0.2">
      <c r="A1627" s="36" t="s">
        <v>70</v>
      </c>
      <c r="B1627" s="36" t="s">
        <v>285</v>
      </c>
      <c r="C1627" s="8" t="s">
        <v>286</v>
      </c>
      <c r="D1627" s="38" t="s">
        <v>45</v>
      </c>
      <c r="E1627" s="8">
        <v>2017</v>
      </c>
      <c r="F1627" s="9">
        <v>17535267</v>
      </c>
      <c r="G1627" s="10">
        <v>9.6154098603732798</v>
      </c>
      <c r="H1627" s="8">
        <v>1785</v>
      </c>
      <c r="I1627" s="8">
        <v>47</v>
      </c>
      <c r="J1627" s="8">
        <v>1832</v>
      </c>
      <c r="K1627" s="10">
        <v>4.6857142857142904</v>
      </c>
      <c r="L1627" s="11">
        <v>9571.6522925764202</v>
      </c>
      <c r="M1627" s="10">
        <v>4.70904326181945</v>
      </c>
      <c r="N1627" s="8">
        <v>149</v>
      </c>
      <c r="O1627" s="10">
        <v>13.740458015267199</v>
      </c>
      <c r="P1627" s="8" t="s">
        <v>10</v>
      </c>
      <c r="Q1627" s="8" t="s">
        <v>10</v>
      </c>
      <c r="R1627" s="8" t="s">
        <v>10</v>
      </c>
      <c r="S1627" s="8" t="s">
        <v>10</v>
      </c>
      <c r="T1627" s="8">
        <v>3932</v>
      </c>
      <c r="U1627" s="10">
        <v>-4.4471445929526103</v>
      </c>
      <c r="V1627" s="8">
        <v>1019</v>
      </c>
      <c r="W1627" s="10">
        <v>5.1599587203302404</v>
      </c>
      <c r="X1627" s="8">
        <v>801</v>
      </c>
      <c r="Y1627" s="10">
        <v>-17.0807453416149</v>
      </c>
      <c r="Z1627" s="8">
        <v>341</v>
      </c>
      <c r="AA1627" s="10">
        <v>21.785714285714299</v>
      </c>
      <c r="AB1627" s="8">
        <v>1396</v>
      </c>
      <c r="AC1627" s="10">
        <v>1.7492711370262299</v>
      </c>
      <c r="AD1627" s="8">
        <v>375</v>
      </c>
      <c r="AE1627" s="10">
        <v>-28.977272727272702</v>
      </c>
    </row>
    <row r="1628" spans="1:31" x14ac:dyDescent="0.2">
      <c r="A1628" s="36" t="s">
        <v>70</v>
      </c>
      <c r="B1628" s="36" t="s">
        <v>285</v>
      </c>
      <c r="C1628" s="8" t="s">
        <v>286</v>
      </c>
      <c r="D1628" s="38" t="s">
        <v>45</v>
      </c>
      <c r="E1628" s="8">
        <v>2018</v>
      </c>
      <c r="F1628" s="9">
        <v>18848370</v>
      </c>
      <c r="G1628" s="10">
        <v>7.4883547538797002</v>
      </c>
      <c r="H1628" s="8">
        <v>1783</v>
      </c>
      <c r="I1628" s="8">
        <v>44</v>
      </c>
      <c r="J1628" s="8">
        <v>1827</v>
      </c>
      <c r="K1628" s="10">
        <v>-0.27292576419214498</v>
      </c>
      <c r="L1628" s="11">
        <v>10316.568144499201</v>
      </c>
      <c r="M1628" s="10">
        <v>7.78252102304742</v>
      </c>
      <c r="N1628" s="8">
        <v>164</v>
      </c>
      <c r="O1628" s="10">
        <v>10.067114093959701</v>
      </c>
      <c r="P1628" s="8" t="s">
        <v>10</v>
      </c>
      <c r="Q1628" s="8" t="s">
        <v>10</v>
      </c>
      <c r="R1628" s="8" t="s">
        <v>10</v>
      </c>
      <c r="S1628" s="8" t="s">
        <v>10</v>
      </c>
      <c r="T1628" s="8">
        <v>4027</v>
      </c>
      <c r="U1628" s="10">
        <v>2.4160732451678602</v>
      </c>
      <c r="V1628" s="8">
        <v>1023</v>
      </c>
      <c r="W1628" s="10">
        <v>0.39254170755642598</v>
      </c>
      <c r="X1628" s="8">
        <v>691</v>
      </c>
      <c r="Y1628" s="10">
        <v>-13.732833957553099</v>
      </c>
      <c r="Z1628" s="8">
        <v>498</v>
      </c>
      <c r="AA1628" s="10">
        <v>46.0410557184751</v>
      </c>
      <c r="AB1628" s="8">
        <v>1405</v>
      </c>
      <c r="AC1628" s="10">
        <v>0.64469914040114995</v>
      </c>
      <c r="AD1628" s="8">
        <v>410</v>
      </c>
      <c r="AE1628" s="10">
        <v>9.3333333333333304</v>
      </c>
    </row>
    <row r="1629" spans="1:31" x14ac:dyDescent="0.2">
      <c r="A1629" s="36" t="s">
        <v>70</v>
      </c>
      <c r="B1629" s="36" t="s">
        <v>285</v>
      </c>
      <c r="C1629" s="8" t="s">
        <v>286</v>
      </c>
      <c r="D1629" s="38" t="s">
        <v>45</v>
      </c>
      <c r="E1629" s="8">
        <v>2019</v>
      </c>
      <c r="F1629" s="9">
        <v>19556693</v>
      </c>
      <c r="G1629" s="10">
        <v>3.7580066605229101</v>
      </c>
      <c r="H1629" s="8">
        <v>1780</v>
      </c>
      <c r="I1629" s="8">
        <v>32</v>
      </c>
      <c r="J1629" s="8">
        <v>1812</v>
      </c>
      <c r="K1629" s="10">
        <v>-0.82101806239737196</v>
      </c>
      <c r="L1629" s="11">
        <v>10792.8769315673</v>
      </c>
      <c r="M1629" s="10">
        <v>4.6169305567192804</v>
      </c>
      <c r="N1629" s="8">
        <v>130</v>
      </c>
      <c r="O1629" s="10">
        <v>-20.731707317073202</v>
      </c>
      <c r="P1629" s="8" t="s">
        <v>10</v>
      </c>
      <c r="Q1629" s="8" t="s">
        <v>10</v>
      </c>
      <c r="R1629" s="8" t="s">
        <v>10</v>
      </c>
      <c r="S1629" s="8" t="s">
        <v>10</v>
      </c>
      <c r="T1629" s="8">
        <v>6589</v>
      </c>
      <c r="U1629" s="10">
        <v>63.620561211820203</v>
      </c>
      <c r="V1629" s="8">
        <v>1016</v>
      </c>
      <c r="W1629" s="10">
        <v>-0.68426197458455496</v>
      </c>
      <c r="X1629" s="8">
        <v>677</v>
      </c>
      <c r="Y1629" s="10">
        <v>-2.0260492040520899</v>
      </c>
      <c r="Z1629" s="8">
        <v>440</v>
      </c>
      <c r="AA1629" s="10">
        <v>-11.6465863453815</v>
      </c>
      <c r="AB1629" s="8">
        <v>1514</v>
      </c>
      <c r="AC1629" s="10">
        <v>7.7580071174377299</v>
      </c>
      <c r="AD1629" s="8">
        <v>2942</v>
      </c>
      <c r="AE1629" s="10">
        <v>617.56097560975604</v>
      </c>
    </row>
    <row r="1630" spans="1:31" x14ac:dyDescent="0.2">
      <c r="A1630" s="36" t="s">
        <v>70</v>
      </c>
      <c r="B1630" s="36" t="s">
        <v>285</v>
      </c>
      <c r="C1630" s="8" t="s">
        <v>286</v>
      </c>
      <c r="D1630" s="38" t="s">
        <v>45</v>
      </c>
      <c r="E1630" s="8">
        <v>2020</v>
      </c>
      <c r="F1630" s="9">
        <v>21481628</v>
      </c>
      <c r="G1630" s="10">
        <v>9.8428451067877507</v>
      </c>
      <c r="H1630" s="8">
        <v>1616</v>
      </c>
      <c r="I1630" s="8">
        <v>67</v>
      </c>
      <c r="J1630" s="8">
        <v>1683</v>
      </c>
      <c r="K1630" s="10">
        <v>-7.1192052980132399</v>
      </c>
      <c r="L1630" s="11">
        <v>12763.8906714201</v>
      </c>
      <c r="M1630" s="10">
        <v>18.2621719153294</v>
      </c>
      <c r="N1630" s="8">
        <v>130</v>
      </c>
      <c r="O1630" s="10">
        <v>0</v>
      </c>
      <c r="P1630" s="8" t="s">
        <v>10</v>
      </c>
      <c r="Q1630" s="8" t="s">
        <v>10</v>
      </c>
      <c r="R1630" s="8" t="s">
        <v>10</v>
      </c>
      <c r="S1630" s="8" t="s">
        <v>10</v>
      </c>
      <c r="T1630" s="8">
        <v>6329</v>
      </c>
      <c r="U1630" s="10">
        <v>-3.9459705569889199</v>
      </c>
      <c r="V1630" s="8">
        <v>1047</v>
      </c>
      <c r="W1630" s="10">
        <v>3.0511811023622002</v>
      </c>
      <c r="X1630" s="8">
        <v>673</v>
      </c>
      <c r="Y1630" s="10">
        <v>-0.59084194977843096</v>
      </c>
      <c r="Z1630" s="8">
        <v>285</v>
      </c>
      <c r="AA1630" s="10">
        <v>-35.227272727272698</v>
      </c>
      <c r="AB1630" s="8">
        <v>1504</v>
      </c>
      <c r="AC1630" s="10">
        <v>-0.66050198150594497</v>
      </c>
      <c r="AD1630" s="8">
        <v>2820</v>
      </c>
      <c r="AE1630" s="10">
        <v>-4.14683888511217</v>
      </c>
    </row>
    <row r="1631" spans="1:31" x14ac:dyDescent="0.2">
      <c r="A1631" s="17" t="s">
        <v>70</v>
      </c>
      <c r="B1631" s="17" t="s">
        <v>283</v>
      </c>
      <c r="C1631" s="4" t="s">
        <v>284</v>
      </c>
      <c r="D1631" s="37" t="s">
        <v>45</v>
      </c>
      <c r="E1631" s="4">
        <v>2015</v>
      </c>
      <c r="F1631" s="5">
        <v>727899</v>
      </c>
      <c r="G1631" s="6" t="s">
        <v>10</v>
      </c>
      <c r="H1631" s="4">
        <v>92</v>
      </c>
      <c r="I1631" s="4">
        <v>25</v>
      </c>
      <c r="J1631" s="4">
        <v>117</v>
      </c>
      <c r="K1631" s="6" t="s">
        <v>10</v>
      </c>
      <c r="L1631" s="7">
        <v>6221.35897435897</v>
      </c>
      <c r="M1631" s="6" t="s">
        <v>10</v>
      </c>
      <c r="N1631" s="4">
        <v>1</v>
      </c>
      <c r="O1631" s="6" t="s">
        <v>10</v>
      </c>
      <c r="P1631" s="4" t="s">
        <v>10</v>
      </c>
      <c r="Q1631" s="4" t="s">
        <v>10</v>
      </c>
      <c r="R1631" s="4" t="s">
        <v>10</v>
      </c>
      <c r="S1631" s="4" t="s">
        <v>10</v>
      </c>
      <c r="T1631" s="4">
        <v>254</v>
      </c>
      <c r="U1631" s="6" t="s">
        <v>10</v>
      </c>
      <c r="V1631" s="4">
        <v>92</v>
      </c>
      <c r="W1631" s="6" t="s">
        <v>10</v>
      </c>
      <c r="X1631" s="4">
        <v>54</v>
      </c>
      <c r="Y1631" s="6" t="s">
        <v>10</v>
      </c>
      <c r="Z1631" s="4">
        <v>0</v>
      </c>
      <c r="AA1631" s="6" t="s">
        <v>10</v>
      </c>
      <c r="AB1631" s="4">
        <v>108</v>
      </c>
      <c r="AC1631" s="6" t="s">
        <v>10</v>
      </c>
      <c r="AD1631" s="4">
        <v>0</v>
      </c>
      <c r="AE1631" s="6" t="s">
        <v>10</v>
      </c>
    </row>
    <row r="1632" spans="1:31" x14ac:dyDescent="0.2">
      <c r="A1632" s="36" t="s">
        <v>70</v>
      </c>
      <c r="B1632" s="36" t="s">
        <v>283</v>
      </c>
      <c r="C1632" s="8" t="s">
        <v>284</v>
      </c>
      <c r="D1632" s="38" t="s">
        <v>45</v>
      </c>
      <c r="E1632" s="8">
        <v>2016</v>
      </c>
      <c r="F1632" s="9">
        <v>731495</v>
      </c>
      <c r="G1632" s="10">
        <v>0.49402458308089903</v>
      </c>
      <c r="H1632" s="8">
        <v>109</v>
      </c>
      <c r="I1632" s="8">
        <v>32</v>
      </c>
      <c r="J1632" s="8">
        <v>141</v>
      </c>
      <c r="K1632" s="10">
        <v>20.5128205128205</v>
      </c>
      <c r="L1632" s="11">
        <v>5187.9078014184397</v>
      </c>
      <c r="M1632" s="10">
        <v>-16.611341303401002</v>
      </c>
      <c r="N1632" s="8">
        <v>16</v>
      </c>
      <c r="O1632" s="10">
        <v>1500</v>
      </c>
      <c r="P1632" s="8" t="s">
        <v>10</v>
      </c>
      <c r="Q1632" s="8" t="s">
        <v>10</v>
      </c>
      <c r="R1632" s="8" t="s">
        <v>10</v>
      </c>
      <c r="S1632" s="8" t="s">
        <v>10</v>
      </c>
      <c r="T1632" s="8">
        <v>253</v>
      </c>
      <c r="U1632" s="10">
        <v>-0.39370078740157399</v>
      </c>
      <c r="V1632" s="8">
        <v>57</v>
      </c>
      <c r="W1632" s="10">
        <v>-38.043478260869598</v>
      </c>
      <c r="X1632" s="8">
        <v>82</v>
      </c>
      <c r="Y1632" s="10">
        <v>51.851851851851897</v>
      </c>
      <c r="Z1632" s="8">
        <v>10</v>
      </c>
      <c r="AA1632" s="10" t="s">
        <v>67</v>
      </c>
      <c r="AB1632" s="8">
        <v>104</v>
      </c>
      <c r="AC1632" s="10">
        <v>-3.7037037037037099</v>
      </c>
      <c r="AD1632" s="8">
        <v>0</v>
      </c>
      <c r="AE1632" s="10" t="s">
        <v>10</v>
      </c>
    </row>
    <row r="1633" spans="1:31" x14ac:dyDescent="0.2">
      <c r="A1633" s="36" t="s">
        <v>70</v>
      </c>
      <c r="B1633" s="36" t="s">
        <v>283</v>
      </c>
      <c r="C1633" s="8" t="s">
        <v>284</v>
      </c>
      <c r="D1633" s="38" t="s">
        <v>45</v>
      </c>
      <c r="E1633" s="8">
        <v>2017</v>
      </c>
      <c r="F1633" s="9">
        <v>850221</v>
      </c>
      <c r="G1633" s="10">
        <v>16.230596244676999</v>
      </c>
      <c r="H1633" s="8">
        <v>112</v>
      </c>
      <c r="I1633" s="8">
        <v>58</v>
      </c>
      <c r="J1633" s="8">
        <v>170</v>
      </c>
      <c r="K1633" s="10">
        <v>20.5673758865248</v>
      </c>
      <c r="L1633" s="11">
        <v>5001.3</v>
      </c>
      <c r="M1633" s="10">
        <v>-3.5969760558855501</v>
      </c>
      <c r="N1633" s="8">
        <v>28</v>
      </c>
      <c r="O1633" s="10">
        <v>75</v>
      </c>
      <c r="P1633" s="8" t="s">
        <v>10</v>
      </c>
      <c r="Q1633" s="8" t="s">
        <v>10</v>
      </c>
      <c r="R1633" s="8" t="s">
        <v>10</v>
      </c>
      <c r="S1633" s="8" t="s">
        <v>10</v>
      </c>
      <c r="T1633" s="8">
        <v>189</v>
      </c>
      <c r="U1633" s="10">
        <v>-25.296442687747</v>
      </c>
      <c r="V1633" s="8">
        <v>38</v>
      </c>
      <c r="W1633" s="10">
        <v>-33.3333333333333</v>
      </c>
      <c r="X1633" s="8">
        <v>50</v>
      </c>
      <c r="Y1633" s="10">
        <v>-39.024390243902403</v>
      </c>
      <c r="Z1633" s="8">
        <v>14</v>
      </c>
      <c r="AA1633" s="10">
        <v>40</v>
      </c>
      <c r="AB1633" s="8">
        <v>87</v>
      </c>
      <c r="AC1633" s="10">
        <v>-16.346153846153801</v>
      </c>
      <c r="AD1633" s="8">
        <v>0</v>
      </c>
      <c r="AE1633" s="10" t="s">
        <v>10</v>
      </c>
    </row>
    <row r="1634" spans="1:31" x14ac:dyDescent="0.2">
      <c r="A1634" s="36" t="s">
        <v>70</v>
      </c>
      <c r="B1634" s="36" t="s">
        <v>283</v>
      </c>
      <c r="C1634" s="8" t="s">
        <v>284</v>
      </c>
      <c r="D1634" s="38" t="s">
        <v>45</v>
      </c>
      <c r="E1634" s="8">
        <v>2018</v>
      </c>
      <c r="F1634" s="9">
        <v>902136</v>
      </c>
      <c r="G1634" s="10">
        <v>6.1060594833578499</v>
      </c>
      <c r="H1634" s="8">
        <v>130</v>
      </c>
      <c r="I1634" s="8">
        <v>50</v>
      </c>
      <c r="J1634" s="8">
        <v>180</v>
      </c>
      <c r="K1634" s="10">
        <v>5.8823529411764701</v>
      </c>
      <c r="L1634" s="11">
        <v>5011.8666666666704</v>
      </c>
      <c r="M1634" s="10">
        <v>0.21127840094907799</v>
      </c>
      <c r="N1634" s="8">
        <v>37</v>
      </c>
      <c r="O1634" s="10">
        <v>32.142857142857103</v>
      </c>
      <c r="P1634" s="8" t="s">
        <v>10</v>
      </c>
      <c r="Q1634" s="8" t="s">
        <v>10</v>
      </c>
      <c r="R1634" s="8" t="s">
        <v>10</v>
      </c>
      <c r="S1634" s="8" t="s">
        <v>10</v>
      </c>
      <c r="T1634" s="8">
        <v>176</v>
      </c>
      <c r="U1634" s="10">
        <v>-6.8783068783068799</v>
      </c>
      <c r="V1634" s="8">
        <v>38</v>
      </c>
      <c r="W1634" s="10">
        <v>0</v>
      </c>
      <c r="X1634" s="8">
        <v>50</v>
      </c>
      <c r="Y1634" s="10">
        <v>0</v>
      </c>
      <c r="Z1634" s="8">
        <v>8</v>
      </c>
      <c r="AA1634" s="10">
        <v>-42.857142857142897</v>
      </c>
      <c r="AB1634" s="8">
        <v>80</v>
      </c>
      <c r="AC1634" s="10">
        <v>-8.0459770114942604</v>
      </c>
      <c r="AD1634" s="8">
        <v>0</v>
      </c>
      <c r="AE1634" s="10" t="s">
        <v>10</v>
      </c>
    </row>
    <row r="1635" spans="1:31" x14ac:dyDescent="0.2">
      <c r="A1635" s="36" t="s">
        <v>70</v>
      </c>
      <c r="B1635" s="36" t="s">
        <v>283</v>
      </c>
      <c r="C1635" s="8" t="s">
        <v>284</v>
      </c>
      <c r="D1635" s="38" t="s">
        <v>45</v>
      </c>
      <c r="E1635" s="8">
        <v>2019</v>
      </c>
      <c r="F1635" s="9">
        <v>935678</v>
      </c>
      <c r="G1635" s="10">
        <v>3.7180646820434999</v>
      </c>
      <c r="H1635" s="8">
        <v>139</v>
      </c>
      <c r="I1635" s="8">
        <v>43</v>
      </c>
      <c r="J1635" s="8">
        <v>182</v>
      </c>
      <c r="K1635" s="10">
        <v>1.1111111111111101</v>
      </c>
      <c r="L1635" s="11">
        <v>5141.0879120879099</v>
      </c>
      <c r="M1635" s="10">
        <v>2.5783057294935601</v>
      </c>
      <c r="N1635" s="8">
        <v>36</v>
      </c>
      <c r="O1635" s="10">
        <v>-2.7027027027027</v>
      </c>
      <c r="P1635" s="8" t="s">
        <v>10</v>
      </c>
      <c r="Q1635" s="8" t="s">
        <v>10</v>
      </c>
      <c r="R1635" s="8" t="s">
        <v>10</v>
      </c>
      <c r="S1635" s="8" t="s">
        <v>10</v>
      </c>
      <c r="T1635" s="8">
        <v>206</v>
      </c>
      <c r="U1635" s="10">
        <v>17.045454545454501</v>
      </c>
      <c r="V1635" s="8">
        <v>42</v>
      </c>
      <c r="W1635" s="10">
        <v>10.526315789473699</v>
      </c>
      <c r="X1635" s="8">
        <v>50</v>
      </c>
      <c r="Y1635" s="10">
        <v>0</v>
      </c>
      <c r="Z1635" s="8">
        <v>37</v>
      </c>
      <c r="AA1635" s="10">
        <v>362.5</v>
      </c>
      <c r="AB1635" s="8">
        <v>77</v>
      </c>
      <c r="AC1635" s="10">
        <v>-3.75</v>
      </c>
      <c r="AD1635" s="8">
        <v>0</v>
      </c>
      <c r="AE1635" s="10" t="s">
        <v>10</v>
      </c>
    </row>
    <row r="1636" spans="1:31" x14ac:dyDescent="0.2">
      <c r="A1636" s="36" t="s">
        <v>70</v>
      </c>
      <c r="B1636" s="36" t="s">
        <v>283</v>
      </c>
      <c r="C1636" s="8" t="s">
        <v>284</v>
      </c>
      <c r="D1636" s="38" t="s">
        <v>45</v>
      </c>
      <c r="E1636" s="8">
        <v>2020</v>
      </c>
      <c r="F1636" s="9">
        <v>1142678</v>
      </c>
      <c r="G1636" s="10">
        <v>22.122995303940002</v>
      </c>
      <c r="H1636" s="8">
        <v>121</v>
      </c>
      <c r="I1636" s="8">
        <v>72</v>
      </c>
      <c r="J1636" s="8">
        <v>193</v>
      </c>
      <c r="K1636" s="10">
        <v>6.0439560439560402</v>
      </c>
      <c r="L1636" s="11">
        <v>5920.6113989637297</v>
      </c>
      <c r="M1636" s="10">
        <v>15.1626173332492</v>
      </c>
      <c r="N1636" s="8">
        <v>76</v>
      </c>
      <c r="O1636" s="10">
        <v>111.111111111111</v>
      </c>
      <c r="P1636" s="8" t="s">
        <v>10</v>
      </c>
      <c r="Q1636" s="8" t="s">
        <v>10</v>
      </c>
      <c r="R1636" s="8" t="s">
        <v>10</v>
      </c>
      <c r="S1636" s="8" t="s">
        <v>10</v>
      </c>
      <c r="T1636" s="8">
        <v>222</v>
      </c>
      <c r="U1636" s="10">
        <v>7.7669902912621298</v>
      </c>
      <c r="V1636" s="8">
        <v>44</v>
      </c>
      <c r="W1636" s="10">
        <v>4.7619047619047699</v>
      </c>
      <c r="X1636" s="8">
        <v>50</v>
      </c>
      <c r="Y1636" s="10">
        <v>0</v>
      </c>
      <c r="Z1636" s="8">
        <v>45</v>
      </c>
      <c r="AA1636" s="10">
        <v>21.6216216216216</v>
      </c>
      <c r="AB1636" s="8">
        <v>83</v>
      </c>
      <c r="AC1636" s="10">
        <v>7.7922077922077904</v>
      </c>
      <c r="AD1636" s="8">
        <v>0</v>
      </c>
      <c r="AE1636" s="10" t="s">
        <v>10</v>
      </c>
    </row>
    <row r="1637" spans="1:31" x14ac:dyDescent="0.2">
      <c r="A1637" s="17" t="s">
        <v>64</v>
      </c>
      <c r="B1637" s="17" t="s">
        <v>281</v>
      </c>
      <c r="C1637" s="4" t="s">
        <v>282</v>
      </c>
      <c r="D1637" s="37" t="s">
        <v>45</v>
      </c>
      <c r="E1637" s="4">
        <v>2015</v>
      </c>
      <c r="F1637" s="5">
        <v>1169100</v>
      </c>
      <c r="G1637" s="6" t="s">
        <v>10</v>
      </c>
      <c r="H1637" s="4">
        <v>277</v>
      </c>
      <c r="I1637" s="4">
        <v>66</v>
      </c>
      <c r="J1637" s="4">
        <v>343</v>
      </c>
      <c r="K1637" s="6" t="s">
        <v>10</v>
      </c>
      <c r="L1637" s="7">
        <v>3408.4548104956302</v>
      </c>
      <c r="M1637" s="6" t="s">
        <v>10</v>
      </c>
      <c r="N1637" s="4">
        <v>49</v>
      </c>
      <c r="O1637" s="6" t="s">
        <v>10</v>
      </c>
      <c r="P1637" s="4" t="s">
        <v>10</v>
      </c>
      <c r="Q1637" s="4" t="s">
        <v>10</v>
      </c>
      <c r="R1637" s="4" t="s">
        <v>10</v>
      </c>
      <c r="S1637" s="4" t="s">
        <v>10</v>
      </c>
      <c r="T1637" s="4">
        <v>272</v>
      </c>
      <c r="U1637" s="6" t="s">
        <v>10</v>
      </c>
      <c r="V1637" s="4">
        <v>77</v>
      </c>
      <c r="W1637" s="6" t="s">
        <v>10</v>
      </c>
      <c r="X1637" s="4">
        <v>30</v>
      </c>
      <c r="Y1637" s="6" t="s">
        <v>10</v>
      </c>
      <c r="Z1637" s="4">
        <v>0</v>
      </c>
      <c r="AA1637" s="6" t="s">
        <v>10</v>
      </c>
      <c r="AB1637" s="4">
        <v>150</v>
      </c>
      <c r="AC1637" s="6" t="s">
        <v>10</v>
      </c>
      <c r="AD1637" s="4">
        <v>15</v>
      </c>
      <c r="AE1637" s="6" t="s">
        <v>10</v>
      </c>
    </row>
    <row r="1638" spans="1:31" x14ac:dyDescent="0.2">
      <c r="A1638" s="36" t="s">
        <v>64</v>
      </c>
      <c r="B1638" s="36" t="s">
        <v>281</v>
      </c>
      <c r="C1638" s="8" t="s">
        <v>282</v>
      </c>
      <c r="D1638" s="38" t="s">
        <v>45</v>
      </c>
      <c r="E1638" s="8">
        <v>2016</v>
      </c>
      <c r="F1638" s="9">
        <v>1166718</v>
      </c>
      <c r="G1638" s="10">
        <v>-0.20374647164484999</v>
      </c>
      <c r="H1638" s="8">
        <v>290</v>
      </c>
      <c r="I1638" s="8">
        <v>38</v>
      </c>
      <c r="J1638" s="8">
        <v>328</v>
      </c>
      <c r="K1638" s="10">
        <v>-4.3731778425655996</v>
      </c>
      <c r="L1638" s="11">
        <v>3557.0670731707301</v>
      </c>
      <c r="M1638" s="10">
        <v>4.3601065860543002</v>
      </c>
      <c r="N1638" s="8">
        <v>34</v>
      </c>
      <c r="O1638" s="10">
        <v>-30.612244897959201</v>
      </c>
      <c r="P1638" s="8" t="s">
        <v>10</v>
      </c>
      <c r="Q1638" s="8" t="s">
        <v>10</v>
      </c>
      <c r="R1638" s="8" t="s">
        <v>10</v>
      </c>
      <c r="S1638" s="8" t="s">
        <v>10</v>
      </c>
      <c r="T1638" s="8">
        <v>285</v>
      </c>
      <c r="U1638" s="10">
        <v>4.7794117647058902</v>
      </c>
      <c r="V1638" s="8">
        <v>85</v>
      </c>
      <c r="W1638" s="10">
        <v>10.3896103896104</v>
      </c>
      <c r="X1638" s="8">
        <v>30</v>
      </c>
      <c r="Y1638" s="10">
        <v>0</v>
      </c>
      <c r="Z1638" s="8">
        <v>0</v>
      </c>
      <c r="AA1638" s="10" t="s">
        <v>10</v>
      </c>
      <c r="AB1638" s="8">
        <v>155</v>
      </c>
      <c r="AC1638" s="10">
        <v>3.3333333333333401</v>
      </c>
      <c r="AD1638" s="8">
        <v>15</v>
      </c>
      <c r="AE1638" s="10">
        <v>0</v>
      </c>
    </row>
    <row r="1639" spans="1:31" x14ac:dyDescent="0.2">
      <c r="A1639" s="36" t="s">
        <v>64</v>
      </c>
      <c r="B1639" s="36" t="s">
        <v>281</v>
      </c>
      <c r="C1639" s="8" t="s">
        <v>282</v>
      </c>
      <c r="D1639" s="38" t="s">
        <v>45</v>
      </c>
      <c r="E1639" s="8">
        <v>2017</v>
      </c>
      <c r="F1639" s="9">
        <v>1172226</v>
      </c>
      <c r="G1639" s="10">
        <v>0.47209351359969198</v>
      </c>
      <c r="H1639" s="8">
        <v>377</v>
      </c>
      <c r="I1639" s="8">
        <v>34</v>
      </c>
      <c r="J1639" s="8">
        <v>411</v>
      </c>
      <c r="K1639" s="10">
        <v>25.304878048780498</v>
      </c>
      <c r="L1639" s="11">
        <v>2852.1313868613101</v>
      </c>
      <c r="M1639" s="10">
        <v>-19.817891307881499</v>
      </c>
      <c r="N1639" s="8">
        <v>14</v>
      </c>
      <c r="O1639" s="10">
        <v>-58.823529411764703</v>
      </c>
      <c r="P1639" s="8" t="s">
        <v>10</v>
      </c>
      <c r="Q1639" s="8" t="s">
        <v>10</v>
      </c>
      <c r="R1639" s="8" t="s">
        <v>10</v>
      </c>
      <c r="S1639" s="8" t="s">
        <v>10</v>
      </c>
      <c r="T1639" s="8">
        <v>287</v>
      </c>
      <c r="U1639" s="10">
        <v>0.70175438596491402</v>
      </c>
      <c r="V1639" s="8">
        <v>85</v>
      </c>
      <c r="W1639" s="10">
        <v>0</v>
      </c>
      <c r="X1639" s="8">
        <v>30</v>
      </c>
      <c r="Y1639" s="10">
        <v>0</v>
      </c>
      <c r="Z1639" s="8">
        <v>2</v>
      </c>
      <c r="AA1639" s="10" t="s">
        <v>67</v>
      </c>
      <c r="AB1639" s="8">
        <v>150</v>
      </c>
      <c r="AC1639" s="10">
        <v>-3.2258064516128999</v>
      </c>
      <c r="AD1639" s="8">
        <v>20</v>
      </c>
      <c r="AE1639" s="10">
        <v>33.3333333333333</v>
      </c>
    </row>
    <row r="1640" spans="1:31" x14ac:dyDescent="0.2">
      <c r="A1640" s="36" t="s">
        <v>64</v>
      </c>
      <c r="B1640" s="36" t="s">
        <v>281</v>
      </c>
      <c r="C1640" s="8" t="s">
        <v>282</v>
      </c>
      <c r="D1640" s="38" t="s">
        <v>45</v>
      </c>
      <c r="E1640" s="8">
        <v>2018</v>
      </c>
      <c r="F1640" s="9">
        <v>1235605</v>
      </c>
      <c r="G1640" s="10">
        <v>5.40672191198626</v>
      </c>
      <c r="H1640" s="8">
        <v>432</v>
      </c>
      <c r="I1640" s="8">
        <v>32</v>
      </c>
      <c r="J1640" s="8">
        <v>464</v>
      </c>
      <c r="K1640" s="10">
        <v>12.8953771289538</v>
      </c>
      <c r="L1640" s="11">
        <v>2662.9418103448302</v>
      </c>
      <c r="M1640" s="10">
        <v>-6.6332700305466599</v>
      </c>
      <c r="N1640" s="8">
        <v>32</v>
      </c>
      <c r="O1640" s="10">
        <v>128.57142857142901</v>
      </c>
      <c r="P1640" s="8" t="s">
        <v>10</v>
      </c>
      <c r="Q1640" s="8" t="s">
        <v>10</v>
      </c>
      <c r="R1640" s="8" t="s">
        <v>10</v>
      </c>
      <c r="S1640" s="8" t="s">
        <v>10</v>
      </c>
      <c r="T1640" s="8">
        <v>285</v>
      </c>
      <c r="U1640" s="10">
        <v>-0.69686411149826299</v>
      </c>
      <c r="V1640" s="8">
        <v>89</v>
      </c>
      <c r="W1640" s="10">
        <v>4.7058823529411802</v>
      </c>
      <c r="X1640" s="8">
        <v>30</v>
      </c>
      <c r="Y1640" s="10">
        <v>0</v>
      </c>
      <c r="Z1640" s="8">
        <v>8</v>
      </c>
      <c r="AA1640" s="10">
        <v>300</v>
      </c>
      <c r="AB1640" s="8">
        <v>138</v>
      </c>
      <c r="AC1640" s="10">
        <v>-8</v>
      </c>
      <c r="AD1640" s="8">
        <v>20</v>
      </c>
      <c r="AE1640" s="10">
        <v>0</v>
      </c>
    </row>
    <row r="1641" spans="1:31" x14ac:dyDescent="0.2">
      <c r="A1641" s="36" t="s">
        <v>64</v>
      </c>
      <c r="B1641" s="36" t="s">
        <v>281</v>
      </c>
      <c r="C1641" s="8" t="s">
        <v>282</v>
      </c>
      <c r="D1641" s="38" t="s">
        <v>45</v>
      </c>
      <c r="E1641" s="8">
        <v>2019</v>
      </c>
      <c r="F1641" s="9">
        <v>1278269</v>
      </c>
      <c r="G1641" s="10">
        <v>3.4528834052953701</v>
      </c>
      <c r="H1641" s="8">
        <v>390</v>
      </c>
      <c r="I1641" s="8">
        <v>42</v>
      </c>
      <c r="J1641" s="8">
        <v>432</v>
      </c>
      <c r="K1641" s="10">
        <v>-6.8965517241379297</v>
      </c>
      <c r="L1641" s="11">
        <v>2958.9560185185201</v>
      </c>
      <c r="M1641" s="10">
        <v>11.1160599538358</v>
      </c>
      <c r="N1641" s="8">
        <v>25</v>
      </c>
      <c r="O1641" s="10">
        <v>-21.875</v>
      </c>
      <c r="P1641" s="8" t="s">
        <v>10</v>
      </c>
      <c r="Q1641" s="8" t="s">
        <v>10</v>
      </c>
      <c r="R1641" s="8" t="s">
        <v>10</v>
      </c>
      <c r="S1641" s="8" t="s">
        <v>10</v>
      </c>
      <c r="T1641" s="8">
        <v>276</v>
      </c>
      <c r="U1641" s="10">
        <v>-3.1578947368421</v>
      </c>
      <c r="V1641" s="8">
        <v>89</v>
      </c>
      <c r="W1641" s="10">
        <v>0</v>
      </c>
      <c r="X1641" s="8">
        <v>12</v>
      </c>
      <c r="Y1641" s="10">
        <v>-60</v>
      </c>
      <c r="Z1641" s="8">
        <v>20</v>
      </c>
      <c r="AA1641" s="10">
        <v>150</v>
      </c>
      <c r="AB1641" s="8">
        <v>135</v>
      </c>
      <c r="AC1641" s="10">
        <v>-2.1739130434782599</v>
      </c>
      <c r="AD1641" s="8">
        <v>20</v>
      </c>
      <c r="AE1641" s="10">
        <v>0</v>
      </c>
    </row>
    <row r="1642" spans="1:31" x14ac:dyDescent="0.2">
      <c r="A1642" s="36" t="s">
        <v>64</v>
      </c>
      <c r="B1642" s="36" t="s">
        <v>281</v>
      </c>
      <c r="C1642" s="8" t="s">
        <v>282</v>
      </c>
      <c r="D1642" s="38" t="s">
        <v>45</v>
      </c>
      <c r="E1642" s="8">
        <v>2020</v>
      </c>
      <c r="F1642" s="9">
        <v>1349047</v>
      </c>
      <c r="G1642" s="10">
        <v>5.5370192033132204</v>
      </c>
      <c r="H1642" s="8">
        <v>408</v>
      </c>
      <c r="I1642" s="8">
        <v>31</v>
      </c>
      <c r="J1642" s="8">
        <v>439</v>
      </c>
      <c r="K1642" s="10">
        <v>1.62037037037037</v>
      </c>
      <c r="L1642" s="11">
        <v>3073</v>
      </c>
      <c r="M1642" s="10">
        <v>3.8541965736476298</v>
      </c>
      <c r="N1642" s="8">
        <v>36</v>
      </c>
      <c r="O1642" s="10">
        <v>44</v>
      </c>
      <c r="P1642" s="8" t="s">
        <v>10</v>
      </c>
      <c r="Q1642" s="8" t="s">
        <v>10</v>
      </c>
      <c r="R1642" s="8" t="s">
        <v>10</v>
      </c>
      <c r="S1642" s="8" t="s">
        <v>10</v>
      </c>
      <c r="T1642" s="8">
        <v>274</v>
      </c>
      <c r="U1642" s="10">
        <v>-0.72463768115942395</v>
      </c>
      <c r="V1642" s="8">
        <v>90</v>
      </c>
      <c r="W1642" s="10">
        <v>1.1235955056179801</v>
      </c>
      <c r="X1642" s="8">
        <v>12</v>
      </c>
      <c r="Y1642" s="10">
        <v>0</v>
      </c>
      <c r="Z1642" s="8">
        <v>17</v>
      </c>
      <c r="AA1642" s="10">
        <v>-15</v>
      </c>
      <c r="AB1642" s="8">
        <v>135</v>
      </c>
      <c r="AC1642" s="10">
        <v>0</v>
      </c>
      <c r="AD1642" s="8">
        <v>20</v>
      </c>
      <c r="AE1642" s="10">
        <v>0</v>
      </c>
    </row>
    <row r="1643" spans="1:31" x14ac:dyDescent="0.2">
      <c r="A1643" s="17" t="s">
        <v>70</v>
      </c>
      <c r="B1643" s="17" t="s">
        <v>279</v>
      </c>
      <c r="C1643" s="4" t="s">
        <v>280</v>
      </c>
      <c r="D1643" s="37" t="s">
        <v>46</v>
      </c>
      <c r="E1643" s="4">
        <v>2015</v>
      </c>
      <c r="F1643" s="5">
        <v>17982669</v>
      </c>
      <c r="G1643" s="6" t="s">
        <v>10</v>
      </c>
      <c r="H1643" s="4">
        <v>1013</v>
      </c>
      <c r="I1643" s="4">
        <v>50</v>
      </c>
      <c r="J1643" s="4">
        <v>1063</v>
      </c>
      <c r="K1643" s="6" t="s">
        <v>10</v>
      </c>
      <c r="L1643" s="7">
        <v>16916.904045155199</v>
      </c>
      <c r="M1643" s="6" t="s">
        <v>10</v>
      </c>
      <c r="N1643" s="4">
        <v>175</v>
      </c>
      <c r="O1643" s="6" t="s">
        <v>10</v>
      </c>
      <c r="P1643" s="4" t="s">
        <v>10</v>
      </c>
      <c r="Q1643" s="4" t="s">
        <v>10</v>
      </c>
      <c r="R1643" s="4" t="s">
        <v>10</v>
      </c>
      <c r="S1643" s="4" t="s">
        <v>10</v>
      </c>
      <c r="T1643" s="4">
        <v>4263</v>
      </c>
      <c r="U1643" s="6" t="s">
        <v>10</v>
      </c>
      <c r="V1643" s="4">
        <v>610</v>
      </c>
      <c r="W1643" s="6" t="s">
        <v>10</v>
      </c>
      <c r="X1643" s="4">
        <v>332</v>
      </c>
      <c r="Y1643" s="6" t="s">
        <v>10</v>
      </c>
      <c r="Z1643" s="4">
        <v>974</v>
      </c>
      <c r="AA1643" s="6" t="s">
        <v>10</v>
      </c>
      <c r="AB1643" s="4">
        <v>2347</v>
      </c>
      <c r="AC1643" s="6" t="s">
        <v>10</v>
      </c>
      <c r="AD1643" s="4">
        <v>0</v>
      </c>
      <c r="AE1643" s="6" t="s">
        <v>10</v>
      </c>
    </row>
    <row r="1644" spans="1:31" x14ac:dyDescent="0.2">
      <c r="A1644" s="36" t="s">
        <v>70</v>
      </c>
      <c r="B1644" s="36" t="s">
        <v>279</v>
      </c>
      <c r="C1644" s="8" t="s">
        <v>280</v>
      </c>
      <c r="D1644" s="38" t="s">
        <v>46</v>
      </c>
      <c r="E1644" s="8">
        <v>2016</v>
      </c>
      <c r="F1644" s="9">
        <v>17469842</v>
      </c>
      <c r="G1644" s="10">
        <v>-2.85178468224044</v>
      </c>
      <c r="H1644" s="8">
        <v>1056</v>
      </c>
      <c r="I1644" s="8">
        <v>60</v>
      </c>
      <c r="J1644" s="8">
        <v>1116</v>
      </c>
      <c r="K1644" s="10">
        <v>4.9858889934148598</v>
      </c>
      <c r="L1644" s="11">
        <v>15653.980286738401</v>
      </c>
      <c r="M1644" s="10">
        <v>-7.4654544061125296</v>
      </c>
      <c r="N1644" s="8">
        <v>24</v>
      </c>
      <c r="O1644" s="10">
        <v>-86.285714285714306</v>
      </c>
      <c r="P1644" s="8" t="s">
        <v>10</v>
      </c>
      <c r="Q1644" s="8" t="s">
        <v>10</v>
      </c>
      <c r="R1644" s="8" t="s">
        <v>10</v>
      </c>
      <c r="S1644" s="8" t="s">
        <v>10</v>
      </c>
      <c r="T1644" s="8">
        <v>4384</v>
      </c>
      <c r="U1644" s="10">
        <v>2.8383767300023601</v>
      </c>
      <c r="V1644" s="8">
        <v>676</v>
      </c>
      <c r="W1644" s="10">
        <v>10.819672131147501</v>
      </c>
      <c r="X1644" s="8">
        <v>359</v>
      </c>
      <c r="Y1644" s="10">
        <v>8.1325301204819205</v>
      </c>
      <c r="Z1644" s="8">
        <v>1082</v>
      </c>
      <c r="AA1644" s="10">
        <v>11.088295687884999</v>
      </c>
      <c r="AB1644" s="8">
        <v>2267</v>
      </c>
      <c r="AC1644" s="10">
        <v>-3.4086067319983</v>
      </c>
      <c r="AD1644" s="8">
        <v>0</v>
      </c>
      <c r="AE1644" s="10" t="s">
        <v>10</v>
      </c>
    </row>
    <row r="1645" spans="1:31" x14ac:dyDescent="0.2">
      <c r="A1645" s="36" t="s">
        <v>70</v>
      </c>
      <c r="B1645" s="36" t="s">
        <v>279</v>
      </c>
      <c r="C1645" s="8" t="s">
        <v>280</v>
      </c>
      <c r="D1645" s="38" t="s">
        <v>46</v>
      </c>
      <c r="E1645" s="8">
        <v>2017</v>
      </c>
      <c r="F1645" s="9">
        <v>17176939</v>
      </c>
      <c r="G1645" s="10">
        <v>-1.67662077310144</v>
      </c>
      <c r="H1645" s="8">
        <v>1088</v>
      </c>
      <c r="I1645" s="8">
        <v>74</v>
      </c>
      <c r="J1645" s="8">
        <v>1162</v>
      </c>
      <c r="K1645" s="10">
        <v>4.1218637992831404</v>
      </c>
      <c r="L1645" s="11">
        <v>14782.2194492255</v>
      </c>
      <c r="M1645" s="10">
        <v>-5.5689404326860599</v>
      </c>
      <c r="N1645" s="8">
        <v>90</v>
      </c>
      <c r="O1645" s="10">
        <v>275</v>
      </c>
      <c r="P1645" s="8" t="s">
        <v>10</v>
      </c>
      <c r="Q1645" s="8" t="s">
        <v>10</v>
      </c>
      <c r="R1645" s="8" t="s">
        <v>10</v>
      </c>
      <c r="S1645" s="8" t="s">
        <v>10</v>
      </c>
      <c r="T1645" s="8">
        <v>4528</v>
      </c>
      <c r="U1645" s="10">
        <v>3.2846715328467102</v>
      </c>
      <c r="V1645" s="8">
        <v>650</v>
      </c>
      <c r="W1645" s="10">
        <v>-3.84615384615384</v>
      </c>
      <c r="X1645" s="8">
        <v>321</v>
      </c>
      <c r="Y1645" s="10">
        <v>-10.5849582172702</v>
      </c>
      <c r="Z1645" s="8">
        <v>1215</v>
      </c>
      <c r="AA1645" s="10">
        <v>12.2920517560074</v>
      </c>
      <c r="AB1645" s="8">
        <v>2342</v>
      </c>
      <c r="AC1645" s="10">
        <v>3.3083370092633402</v>
      </c>
      <c r="AD1645" s="8">
        <v>0</v>
      </c>
      <c r="AE1645" s="10" t="s">
        <v>10</v>
      </c>
    </row>
    <row r="1646" spans="1:31" x14ac:dyDescent="0.2">
      <c r="A1646" s="36" t="s">
        <v>70</v>
      </c>
      <c r="B1646" s="36" t="s">
        <v>279</v>
      </c>
      <c r="C1646" s="8" t="s">
        <v>280</v>
      </c>
      <c r="D1646" s="38" t="s">
        <v>46</v>
      </c>
      <c r="E1646" s="8">
        <v>2018</v>
      </c>
      <c r="F1646" s="9">
        <v>19476832</v>
      </c>
      <c r="G1646" s="10">
        <v>13.389422876800101</v>
      </c>
      <c r="H1646" s="8">
        <v>1067</v>
      </c>
      <c r="I1646" s="8">
        <v>47</v>
      </c>
      <c r="J1646" s="8">
        <v>1114</v>
      </c>
      <c r="K1646" s="10">
        <v>-4.1308089500860596</v>
      </c>
      <c r="L1646" s="11">
        <v>17483.691202872498</v>
      </c>
      <c r="M1646" s="10">
        <v>18.275143072568898</v>
      </c>
      <c r="N1646" s="8">
        <v>70</v>
      </c>
      <c r="O1646" s="10">
        <v>-22.2222222222222</v>
      </c>
      <c r="P1646" s="8" t="s">
        <v>10</v>
      </c>
      <c r="Q1646" s="8" t="s">
        <v>10</v>
      </c>
      <c r="R1646" s="8" t="s">
        <v>10</v>
      </c>
      <c r="S1646" s="8" t="s">
        <v>10</v>
      </c>
      <c r="T1646" s="8">
        <v>4632</v>
      </c>
      <c r="U1646" s="10">
        <v>2.2968197879858598</v>
      </c>
      <c r="V1646" s="8">
        <v>701</v>
      </c>
      <c r="W1646" s="10">
        <v>7.8461538461538396</v>
      </c>
      <c r="X1646" s="8">
        <v>296</v>
      </c>
      <c r="Y1646" s="10">
        <v>-7.7881619937694699</v>
      </c>
      <c r="Z1646" s="8">
        <v>1258</v>
      </c>
      <c r="AA1646" s="10">
        <v>3.5390946502057701</v>
      </c>
      <c r="AB1646" s="8">
        <v>2351</v>
      </c>
      <c r="AC1646" s="10">
        <v>0.38428693424423799</v>
      </c>
      <c r="AD1646" s="8">
        <v>26</v>
      </c>
      <c r="AE1646" s="10" t="s">
        <v>67</v>
      </c>
    </row>
    <row r="1647" spans="1:31" x14ac:dyDescent="0.2">
      <c r="A1647" s="36" t="s">
        <v>70</v>
      </c>
      <c r="B1647" s="36" t="s">
        <v>279</v>
      </c>
      <c r="C1647" s="8" t="s">
        <v>280</v>
      </c>
      <c r="D1647" s="38" t="s">
        <v>46</v>
      </c>
      <c r="E1647" s="8">
        <v>2019</v>
      </c>
      <c r="F1647" s="9">
        <v>22793209</v>
      </c>
      <c r="G1647" s="10">
        <v>17.027291707398799</v>
      </c>
      <c r="H1647" s="8">
        <v>1051</v>
      </c>
      <c r="I1647" s="8">
        <v>31</v>
      </c>
      <c r="J1647" s="8">
        <v>1082</v>
      </c>
      <c r="K1647" s="10">
        <v>-2.87253141831239</v>
      </c>
      <c r="L1647" s="11">
        <v>21065.8123844732</v>
      </c>
      <c r="M1647" s="10">
        <v>20.488357635898598</v>
      </c>
      <c r="N1647" s="8">
        <v>69</v>
      </c>
      <c r="O1647" s="10">
        <v>-1.4285714285714199</v>
      </c>
      <c r="P1647" s="8" t="s">
        <v>10</v>
      </c>
      <c r="Q1647" s="8" t="s">
        <v>10</v>
      </c>
      <c r="R1647" s="8" t="s">
        <v>10</v>
      </c>
      <c r="S1647" s="8" t="s">
        <v>10</v>
      </c>
      <c r="T1647" s="8">
        <v>4322</v>
      </c>
      <c r="U1647" s="10">
        <v>-6.6925734024179704</v>
      </c>
      <c r="V1647" s="8">
        <v>694</v>
      </c>
      <c r="W1647" s="10">
        <v>-0.99857346647645995</v>
      </c>
      <c r="X1647" s="8">
        <v>205</v>
      </c>
      <c r="Y1647" s="10">
        <v>-30.743243243243199</v>
      </c>
      <c r="Z1647" s="8">
        <v>1187</v>
      </c>
      <c r="AA1647" s="10">
        <v>-5.6438791732909301</v>
      </c>
      <c r="AB1647" s="8">
        <v>2236</v>
      </c>
      <c r="AC1647" s="10">
        <v>-4.8915355168013601</v>
      </c>
      <c r="AD1647" s="8">
        <v>0</v>
      </c>
      <c r="AE1647" s="10">
        <v>-100</v>
      </c>
    </row>
    <row r="1648" spans="1:31" x14ac:dyDescent="0.2">
      <c r="A1648" s="36" t="s">
        <v>70</v>
      </c>
      <c r="B1648" s="36" t="s">
        <v>279</v>
      </c>
      <c r="C1648" s="8" t="s">
        <v>280</v>
      </c>
      <c r="D1648" s="38" t="s">
        <v>46</v>
      </c>
      <c r="E1648" s="8">
        <v>2020</v>
      </c>
      <c r="F1648" s="9">
        <v>23581038</v>
      </c>
      <c r="G1648" s="10">
        <v>3.45641984856104</v>
      </c>
      <c r="H1648" s="8">
        <v>1036</v>
      </c>
      <c r="I1648" s="8">
        <v>56</v>
      </c>
      <c r="J1648" s="8">
        <v>1092</v>
      </c>
      <c r="K1648" s="10">
        <v>0.92421441774490598</v>
      </c>
      <c r="L1648" s="11">
        <v>21594.357142857101</v>
      </c>
      <c r="M1648" s="10">
        <v>2.5090167363947198</v>
      </c>
      <c r="N1648" s="8">
        <v>74</v>
      </c>
      <c r="O1648" s="10">
        <v>7.2463768115942102</v>
      </c>
      <c r="P1648" s="8" t="s">
        <v>10</v>
      </c>
      <c r="Q1648" s="8" t="s">
        <v>10</v>
      </c>
      <c r="R1648" s="8" t="s">
        <v>10</v>
      </c>
      <c r="S1648" s="8" t="s">
        <v>10</v>
      </c>
      <c r="T1648" s="8">
        <v>4330</v>
      </c>
      <c r="U1648" s="10">
        <v>0.18509949097640399</v>
      </c>
      <c r="V1648" s="8">
        <v>864</v>
      </c>
      <c r="W1648" s="10">
        <v>24.495677233429401</v>
      </c>
      <c r="X1648" s="8">
        <v>267</v>
      </c>
      <c r="Y1648" s="10">
        <v>30.243902439024399</v>
      </c>
      <c r="Z1648" s="8">
        <v>1284</v>
      </c>
      <c r="AA1648" s="10">
        <v>8.1718618365627496</v>
      </c>
      <c r="AB1648" s="8">
        <v>1915</v>
      </c>
      <c r="AC1648" s="10">
        <v>-14.3559928443649</v>
      </c>
      <c r="AD1648" s="8">
        <v>0</v>
      </c>
      <c r="AE1648" s="10" t="s">
        <v>10</v>
      </c>
    </row>
    <row r="1649" spans="1:31" x14ac:dyDescent="0.2">
      <c r="A1649" s="17" t="s">
        <v>77</v>
      </c>
      <c r="B1649" s="17" t="s">
        <v>277</v>
      </c>
      <c r="C1649" s="4" t="s">
        <v>278</v>
      </c>
      <c r="D1649" s="37" t="s">
        <v>46</v>
      </c>
      <c r="E1649" s="4">
        <v>2015</v>
      </c>
      <c r="F1649" s="5">
        <v>4133149</v>
      </c>
      <c r="G1649" s="6" t="s">
        <v>10</v>
      </c>
      <c r="H1649" s="4">
        <v>548</v>
      </c>
      <c r="I1649" s="4">
        <v>16</v>
      </c>
      <c r="J1649" s="4">
        <v>564</v>
      </c>
      <c r="K1649" s="6" t="s">
        <v>10</v>
      </c>
      <c r="L1649" s="7">
        <v>7328.2783687943302</v>
      </c>
      <c r="M1649" s="6" t="s">
        <v>10</v>
      </c>
      <c r="N1649" s="4">
        <v>42</v>
      </c>
      <c r="O1649" s="6" t="s">
        <v>10</v>
      </c>
      <c r="P1649" s="4" t="s">
        <v>10</v>
      </c>
      <c r="Q1649" s="4" t="s">
        <v>10</v>
      </c>
      <c r="R1649" s="4" t="s">
        <v>10</v>
      </c>
      <c r="S1649" s="4" t="s">
        <v>10</v>
      </c>
      <c r="T1649" s="4">
        <v>2304</v>
      </c>
      <c r="U1649" s="6" t="s">
        <v>10</v>
      </c>
      <c r="V1649" s="4">
        <v>568</v>
      </c>
      <c r="W1649" s="6" t="s">
        <v>10</v>
      </c>
      <c r="X1649" s="4">
        <v>159</v>
      </c>
      <c r="Y1649" s="6" t="s">
        <v>10</v>
      </c>
      <c r="Z1649" s="4">
        <v>385</v>
      </c>
      <c r="AA1649" s="6" t="s">
        <v>10</v>
      </c>
      <c r="AB1649" s="4">
        <v>1192</v>
      </c>
      <c r="AC1649" s="6" t="s">
        <v>10</v>
      </c>
      <c r="AD1649" s="4">
        <v>0</v>
      </c>
      <c r="AE1649" s="6" t="s">
        <v>10</v>
      </c>
    </row>
    <row r="1650" spans="1:31" x14ac:dyDescent="0.2">
      <c r="A1650" s="36" t="s">
        <v>77</v>
      </c>
      <c r="B1650" s="36" t="s">
        <v>277</v>
      </c>
      <c r="C1650" s="8" t="s">
        <v>278</v>
      </c>
      <c r="D1650" s="38" t="s">
        <v>46</v>
      </c>
      <c r="E1650" s="8">
        <v>2016</v>
      </c>
      <c r="F1650" s="9">
        <v>4180179</v>
      </c>
      <c r="G1650" s="10">
        <v>1.1378733261249401</v>
      </c>
      <c r="H1650" s="8">
        <v>584</v>
      </c>
      <c r="I1650" s="8">
        <v>15</v>
      </c>
      <c r="J1650" s="8">
        <v>599</v>
      </c>
      <c r="K1650" s="10">
        <v>6.2056737588652497</v>
      </c>
      <c r="L1650" s="11">
        <v>6978.5959933222002</v>
      </c>
      <c r="M1650" s="10">
        <v>-4.7716852154683398</v>
      </c>
      <c r="N1650" s="8">
        <v>31</v>
      </c>
      <c r="O1650" s="10">
        <v>-26.1904761904762</v>
      </c>
      <c r="P1650" s="8" t="s">
        <v>10</v>
      </c>
      <c r="Q1650" s="8" t="s">
        <v>10</v>
      </c>
      <c r="R1650" s="8" t="s">
        <v>10</v>
      </c>
      <c r="S1650" s="8" t="s">
        <v>10</v>
      </c>
      <c r="T1650" s="8">
        <v>2364</v>
      </c>
      <c r="U1650" s="10">
        <v>2.6041666666666701</v>
      </c>
      <c r="V1650" s="8">
        <v>619</v>
      </c>
      <c r="W1650" s="10">
        <v>8.97887323943662</v>
      </c>
      <c r="X1650" s="8">
        <v>188</v>
      </c>
      <c r="Y1650" s="10">
        <v>18.238993710691801</v>
      </c>
      <c r="Z1650" s="8">
        <v>367</v>
      </c>
      <c r="AA1650" s="10">
        <v>-4.6753246753246804</v>
      </c>
      <c r="AB1650" s="8">
        <v>1190</v>
      </c>
      <c r="AC1650" s="10">
        <v>-0.167785234899331</v>
      </c>
      <c r="AD1650" s="8">
        <v>0</v>
      </c>
      <c r="AE1650" s="10" t="s">
        <v>10</v>
      </c>
    </row>
    <row r="1651" spans="1:31" x14ac:dyDescent="0.2">
      <c r="A1651" s="36" t="s">
        <v>77</v>
      </c>
      <c r="B1651" s="36" t="s">
        <v>277</v>
      </c>
      <c r="C1651" s="8" t="s">
        <v>278</v>
      </c>
      <c r="D1651" s="38" t="s">
        <v>46</v>
      </c>
      <c r="E1651" s="8">
        <v>2017</v>
      </c>
      <c r="F1651" s="9">
        <v>4303927</v>
      </c>
      <c r="G1651" s="10">
        <v>2.9603516978579099</v>
      </c>
      <c r="H1651" s="8">
        <v>483</v>
      </c>
      <c r="I1651" s="8">
        <v>16</v>
      </c>
      <c r="J1651" s="8">
        <v>499</v>
      </c>
      <c r="K1651" s="10">
        <v>-16.694490818030101</v>
      </c>
      <c r="L1651" s="11">
        <v>8625.1042084168294</v>
      </c>
      <c r="M1651" s="10">
        <v>23.5936887114567</v>
      </c>
      <c r="N1651" s="8">
        <v>38</v>
      </c>
      <c r="O1651" s="10">
        <v>22.580645161290299</v>
      </c>
      <c r="P1651" s="8" t="s">
        <v>10</v>
      </c>
      <c r="Q1651" s="8" t="s">
        <v>10</v>
      </c>
      <c r="R1651" s="8" t="s">
        <v>10</v>
      </c>
      <c r="S1651" s="8" t="s">
        <v>10</v>
      </c>
      <c r="T1651" s="8">
        <v>2305</v>
      </c>
      <c r="U1651" s="10">
        <v>-2.49576988155669</v>
      </c>
      <c r="V1651" s="8">
        <v>640</v>
      </c>
      <c r="W1651" s="10">
        <v>3.3925686591276301</v>
      </c>
      <c r="X1651" s="8">
        <v>171</v>
      </c>
      <c r="Y1651" s="10">
        <v>-9.04255319148937</v>
      </c>
      <c r="Z1651" s="8">
        <v>298</v>
      </c>
      <c r="AA1651" s="10">
        <v>-18.8010899182561</v>
      </c>
      <c r="AB1651" s="8">
        <v>1196</v>
      </c>
      <c r="AC1651" s="10">
        <v>0.50420168067226701</v>
      </c>
      <c r="AD1651" s="8">
        <v>0</v>
      </c>
      <c r="AE1651" s="10" t="s">
        <v>10</v>
      </c>
    </row>
    <row r="1652" spans="1:31" x14ac:dyDescent="0.2">
      <c r="A1652" s="36" t="s">
        <v>77</v>
      </c>
      <c r="B1652" s="36" t="s">
        <v>277</v>
      </c>
      <c r="C1652" s="8" t="s">
        <v>278</v>
      </c>
      <c r="D1652" s="38" t="s">
        <v>46</v>
      </c>
      <c r="E1652" s="8">
        <v>2018</v>
      </c>
      <c r="F1652" s="9">
        <v>3955340</v>
      </c>
      <c r="G1652" s="10">
        <v>-8.0992777061506906</v>
      </c>
      <c r="H1652" s="8">
        <v>640</v>
      </c>
      <c r="I1652" s="8">
        <v>22</v>
      </c>
      <c r="J1652" s="8">
        <v>662</v>
      </c>
      <c r="K1652" s="10">
        <v>32.665330661322599</v>
      </c>
      <c r="L1652" s="11">
        <v>5974.8338368580098</v>
      </c>
      <c r="M1652" s="10">
        <v>-30.727401171252499</v>
      </c>
      <c r="N1652" s="8">
        <v>51</v>
      </c>
      <c r="O1652" s="10">
        <v>34.210526315789501</v>
      </c>
      <c r="P1652" s="8" t="s">
        <v>10</v>
      </c>
      <c r="Q1652" s="8" t="s">
        <v>10</v>
      </c>
      <c r="R1652" s="8" t="s">
        <v>10</v>
      </c>
      <c r="S1652" s="8" t="s">
        <v>10</v>
      </c>
      <c r="T1652" s="8">
        <v>2596</v>
      </c>
      <c r="U1652" s="10">
        <v>12.6247288503254</v>
      </c>
      <c r="V1652" s="8">
        <v>615</v>
      </c>
      <c r="W1652" s="10">
        <v>-3.90625</v>
      </c>
      <c r="X1652" s="8">
        <v>147</v>
      </c>
      <c r="Y1652" s="10">
        <v>-14.0350877192982</v>
      </c>
      <c r="Z1652" s="8">
        <v>594</v>
      </c>
      <c r="AA1652" s="10">
        <v>99.328859060402706</v>
      </c>
      <c r="AB1652" s="8">
        <v>1240</v>
      </c>
      <c r="AC1652" s="10">
        <v>3.6789297658862901</v>
      </c>
      <c r="AD1652" s="8">
        <v>0</v>
      </c>
      <c r="AE1652" s="10" t="s">
        <v>10</v>
      </c>
    </row>
    <row r="1653" spans="1:31" x14ac:dyDescent="0.2">
      <c r="A1653" s="36" t="s">
        <v>77</v>
      </c>
      <c r="B1653" s="36" t="s">
        <v>277</v>
      </c>
      <c r="C1653" s="8" t="s">
        <v>278</v>
      </c>
      <c r="D1653" s="38" t="s">
        <v>46</v>
      </c>
      <c r="E1653" s="8">
        <v>2019</v>
      </c>
      <c r="F1653" s="9">
        <v>3781149</v>
      </c>
      <c r="G1653" s="10">
        <v>-4.4039450464435497</v>
      </c>
      <c r="H1653" s="8">
        <v>599</v>
      </c>
      <c r="I1653" s="8">
        <v>12</v>
      </c>
      <c r="J1653" s="8">
        <v>611</v>
      </c>
      <c r="K1653" s="10">
        <v>-7.7039274924471304</v>
      </c>
      <c r="L1653" s="11">
        <v>6188.45990180033</v>
      </c>
      <c r="M1653" s="10">
        <v>3.5754310626094501</v>
      </c>
      <c r="N1653" s="8">
        <v>48</v>
      </c>
      <c r="O1653" s="10">
        <v>-5.8823529411764701</v>
      </c>
      <c r="P1653" s="8" t="s">
        <v>10</v>
      </c>
      <c r="Q1653" s="8" t="s">
        <v>10</v>
      </c>
      <c r="R1653" s="8" t="s">
        <v>10</v>
      </c>
      <c r="S1653" s="8" t="s">
        <v>10</v>
      </c>
      <c r="T1653" s="8">
        <v>2425</v>
      </c>
      <c r="U1653" s="10">
        <v>-6.58705701078582</v>
      </c>
      <c r="V1653" s="8">
        <v>601</v>
      </c>
      <c r="W1653" s="10">
        <v>-2.27642276422764</v>
      </c>
      <c r="X1653" s="8">
        <v>120</v>
      </c>
      <c r="Y1653" s="10">
        <v>-18.367346938775501</v>
      </c>
      <c r="Z1653" s="8">
        <v>467</v>
      </c>
      <c r="AA1653" s="10">
        <v>-21.380471380471398</v>
      </c>
      <c r="AB1653" s="8">
        <v>1075</v>
      </c>
      <c r="AC1653" s="10">
        <v>-13.306451612903199</v>
      </c>
      <c r="AD1653" s="8">
        <v>162</v>
      </c>
      <c r="AE1653" s="10" t="s">
        <v>67</v>
      </c>
    </row>
    <row r="1654" spans="1:31" x14ac:dyDescent="0.2">
      <c r="A1654" s="36" t="s">
        <v>77</v>
      </c>
      <c r="B1654" s="36" t="s">
        <v>277</v>
      </c>
      <c r="C1654" s="8" t="s">
        <v>278</v>
      </c>
      <c r="D1654" s="38" t="s">
        <v>46</v>
      </c>
      <c r="E1654" s="8">
        <v>2020</v>
      </c>
      <c r="F1654" s="9">
        <v>4120215</v>
      </c>
      <c r="G1654" s="10">
        <v>8.9672742333084496</v>
      </c>
      <c r="H1654" s="8">
        <v>547</v>
      </c>
      <c r="I1654" s="8">
        <v>55</v>
      </c>
      <c r="J1654" s="8">
        <v>602</v>
      </c>
      <c r="K1654" s="10">
        <v>-1.47299509001637</v>
      </c>
      <c r="L1654" s="11">
        <v>6844.2109634551498</v>
      </c>
      <c r="M1654" s="10">
        <v>10.596353083972501</v>
      </c>
      <c r="N1654" s="8">
        <v>66</v>
      </c>
      <c r="O1654" s="10">
        <v>37.5</v>
      </c>
      <c r="P1654" s="8" t="s">
        <v>10</v>
      </c>
      <c r="Q1654" s="8" t="s">
        <v>10</v>
      </c>
      <c r="R1654" s="8" t="s">
        <v>10</v>
      </c>
      <c r="S1654" s="8" t="s">
        <v>10</v>
      </c>
      <c r="T1654" s="8">
        <v>2407</v>
      </c>
      <c r="U1654" s="10">
        <v>-0.74226804123711498</v>
      </c>
      <c r="V1654" s="8">
        <v>439</v>
      </c>
      <c r="W1654" s="10">
        <v>-26.955074875207998</v>
      </c>
      <c r="X1654" s="8">
        <v>101</v>
      </c>
      <c r="Y1654" s="10">
        <v>-15.8333333333333</v>
      </c>
      <c r="Z1654" s="8">
        <v>404</v>
      </c>
      <c r="AA1654" s="10">
        <v>-13.4903640256959</v>
      </c>
      <c r="AB1654" s="8">
        <v>1292</v>
      </c>
      <c r="AC1654" s="10">
        <v>20.1860465116279</v>
      </c>
      <c r="AD1654" s="8">
        <v>171</v>
      </c>
      <c r="AE1654" s="10">
        <v>5.5555555555555598</v>
      </c>
    </row>
    <row r="1655" spans="1:31" x14ac:dyDescent="0.2">
      <c r="A1655" s="17" t="s">
        <v>70</v>
      </c>
      <c r="B1655" s="17" t="s">
        <v>275</v>
      </c>
      <c r="C1655" s="4" t="s">
        <v>276</v>
      </c>
      <c r="D1655" s="37" t="s">
        <v>46</v>
      </c>
      <c r="E1655" s="4">
        <v>2015</v>
      </c>
      <c r="F1655" s="5">
        <v>26740229</v>
      </c>
      <c r="G1655" s="6" t="s">
        <v>10</v>
      </c>
      <c r="H1655" s="4">
        <v>1875</v>
      </c>
      <c r="I1655" s="4">
        <v>68</v>
      </c>
      <c r="J1655" s="4">
        <v>1943</v>
      </c>
      <c r="K1655" s="6" t="s">
        <v>10</v>
      </c>
      <c r="L1655" s="7">
        <v>13762.3412249099</v>
      </c>
      <c r="M1655" s="6" t="s">
        <v>10</v>
      </c>
      <c r="N1655" s="4">
        <v>217</v>
      </c>
      <c r="O1655" s="6" t="s">
        <v>10</v>
      </c>
      <c r="P1655" s="4" t="s">
        <v>10</v>
      </c>
      <c r="Q1655" s="4" t="s">
        <v>10</v>
      </c>
      <c r="R1655" s="4" t="s">
        <v>10</v>
      </c>
      <c r="S1655" s="4" t="s">
        <v>10</v>
      </c>
      <c r="T1655" s="4">
        <v>6860</v>
      </c>
      <c r="U1655" s="6" t="s">
        <v>10</v>
      </c>
      <c r="V1655" s="4">
        <v>1204</v>
      </c>
      <c r="W1655" s="6" t="s">
        <v>10</v>
      </c>
      <c r="X1655" s="4">
        <v>614</v>
      </c>
      <c r="Y1655" s="6" t="s">
        <v>10</v>
      </c>
      <c r="Z1655" s="4">
        <v>684</v>
      </c>
      <c r="AA1655" s="6" t="s">
        <v>10</v>
      </c>
      <c r="AB1655" s="4">
        <v>4358</v>
      </c>
      <c r="AC1655" s="6" t="s">
        <v>10</v>
      </c>
      <c r="AD1655" s="4">
        <v>0</v>
      </c>
      <c r="AE1655" s="6" t="s">
        <v>10</v>
      </c>
    </row>
    <row r="1656" spans="1:31" x14ac:dyDescent="0.2">
      <c r="A1656" s="36" t="s">
        <v>70</v>
      </c>
      <c r="B1656" s="36" t="s">
        <v>275</v>
      </c>
      <c r="C1656" s="8" t="s">
        <v>276</v>
      </c>
      <c r="D1656" s="38" t="s">
        <v>46</v>
      </c>
      <c r="E1656" s="8">
        <v>2016</v>
      </c>
      <c r="F1656" s="9">
        <v>26997332</v>
      </c>
      <c r="G1656" s="10">
        <v>0.96148391249752896</v>
      </c>
      <c r="H1656" s="8">
        <v>1623</v>
      </c>
      <c r="I1656" s="8">
        <v>74</v>
      </c>
      <c r="J1656" s="8">
        <v>1697</v>
      </c>
      <c r="K1656" s="10">
        <v>-12.660833762223399</v>
      </c>
      <c r="L1656" s="11">
        <v>15908.8579846788</v>
      </c>
      <c r="M1656" s="10">
        <v>15.5970319634547</v>
      </c>
      <c r="N1656" s="8">
        <v>193</v>
      </c>
      <c r="O1656" s="10">
        <v>-11.0599078341014</v>
      </c>
      <c r="P1656" s="8" t="s">
        <v>10</v>
      </c>
      <c r="Q1656" s="8" t="s">
        <v>10</v>
      </c>
      <c r="R1656" s="8" t="s">
        <v>10</v>
      </c>
      <c r="S1656" s="8" t="s">
        <v>10</v>
      </c>
      <c r="T1656" s="8">
        <v>7029</v>
      </c>
      <c r="U1656" s="10">
        <v>2.4635568513119401</v>
      </c>
      <c r="V1656" s="8">
        <v>1050</v>
      </c>
      <c r="W1656" s="10">
        <v>-12.790697674418601</v>
      </c>
      <c r="X1656" s="8">
        <v>514</v>
      </c>
      <c r="Y1656" s="10">
        <v>-16.286644951140101</v>
      </c>
      <c r="Z1656" s="8">
        <v>803</v>
      </c>
      <c r="AA1656" s="10">
        <v>17.397660818713501</v>
      </c>
      <c r="AB1656" s="8">
        <v>4662</v>
      </c>
      <c r="AC1656" s="10">
        <v>6.9756769160165302</v>
      </c>
      <c r="AD1656" s="8">
        <v>0</v>
      </c>
      <c r="AE1656" s="10" t="s">
        <v>10</v>
      </c>
    </row>
    <row r="1657" spans="1:31" x14ac:dyDescent="0.2">
      <c r="A1657" s="36" t="s">
        <v>70</v>
      </c>
      <c r="B1657" s="36" t="s">
        <v>275</v>
      </c>
      <c r="C1657" s="8" t="s">
        <v>276</v>
      </c>
      <c r="D1657" s="38" t="s">
        <v>46</v>
      </c>
      <c r="E1657" s="8">
        <v>2017</v>
      </c>
      <c r="F1657" s="9">
        <v>27022106</v>
      </c>
      <c r="G1657" s="10">
        <v>9.17646232598157E-2</v>
      </c>
      <c r="H1657" s="8">
        <v>1630</v>
      </c>
      <c r="I1657" s="8">
        <v>97</v>
      </c>
      <c r="J1657" s="8">
        <v>1727</v>
      </c>
      <c r="K1657" s="10">
        <v>1.76782557454331</v>
      </c>
      <c r="L1657" s="11">
        <v>15646.8477127968</v>
      </c>
      <c r="M1657" s="10">
        <v>-1.64694582184604</v>
      </c>
      <c r="N1657" s="8">
        <v>120</v>
      </c>
      <c r="O1657" s="10">
        <v>-37.823834196891198</v>
      </c>
      <c r="P1657" s="8" t="s">
        <v>10</v>
      </c>
      <c r="Q1657" s="8" t="s">
        <v>10</v>
      </c>
      <c r="R1657" s="8" t="s">
        <v>10</v>
      </c>
      <c r="S1657" s="8" t="s">
        <v>10</v>
      </c>
      <c r="T1657" s="8">
        <v>6403</v>
      </c>
      <c r="U1657" s="10">
        <v>-8.9059610186370808</v>
      </c>
      <c r="V1657" s="8">
        <v>1362</v>
      </c>
      <c r="W1657" s="10">
        <v>29.714285714285701</v>
      </c>
      <c r="X1657" s="8">
        <v>221</v>
      </c>
      <c r="Y1657" s="10">
        <v>-57.003891050583697</v>
      </c>
      <c r="Z1657" s="8">
        <v>816</v>
      </c>
      <c r="AA1657" s="10">
        <v>1.6189290161893</v>
      </c>
      <c r="AB1657" s="8">
        <v>4004</v>
      </c>
      <c r="AC1657" s="10">
        <v>-14.1141141141141</v>
      </c>
      <c r="AD1657" s="8">
        <v>0</v>
      </c>
      <c r="AE1657" s="10" t="s">
        <v>10</v>
      </c>
    </row>
    <row r="1658" spans="1:31" x14ac:dyDescent="0.2">
      <c r="A1658" s="36" t="s">
        <v>70</v>
      </c>
      <c r="B1658" s="36" t="s">
        <v>275</v>
      </c>
      <c r="C1658" s="8" t="s">
        <v>276</v>
      </c>
      <c r="D1658" s="38" t="s">
        <v>46</v>
      </c>
      <c r="E1658" s="8">
        <v>2018</v>
      </c>
      <c r="F1658" s="9">
        <v>28162915</v>
      </c>
      <c r="G1658" s="10">
        <v>4.2217619899796102</v>
      </c>
      <c r="H1658" s="8">
        <v>1730</v>
      </c>
      <c r="I1658" s="8">
        <v>78</v>
      </c>
      <c r="J1658" s="8">
        <v>1808</v>
      </c>
      <c r="K1658" s="10">
        <v>4.69021424435436</v>
      </c>
      <c r="L1658" s="11">
        <v>15576.8335176991</v>
      </c>
      <c r="M1658" s="10">
        <v>-0.44746517881926201</v>
      </c>
      <c r="N1658" s="8">
        <v>172</v>
      </c>
      <c r="O1658" s="10">
        <v>43.3333333333333</v>
      </c>
      <c r="P1658" s="8" t="s">
        <v>10</v>
      </c>
      <c r="Q1658" s="8" t="s">
        <v>10</v>
      </c>
      <c r="R1658" s="8" t="s">
        <v>10</v>
      </c>
      <c r="S1658" s="8" t="s">
        <v>10</v>
      </c>
      <c r="T1658" s="8">
        <v>7369</v>
      </c>
      <c r="U1658" s="10">
        <v>15.086678119631401</v>
      </c>
      <c r="V1658" s="8">
        <v>1417</v>
      </c>
      <c r="W1658" s="10">
        <v>4.0381791483112996</v>
      </c>
      <c r="X1658" s="8">
        <v>113</v>
      </c>
      <c r="Y1658" s="10">
        <v>-48.868778280542998</v>
      </c>
      <c r="Z1658" s="8">
        <v>1116</v>
      </c>
      <c r="AA1658" s="10">
        <v>36.764705882352899</v>
      </c>
      <c r="AB1658" s="8">
        <v>4723</v>
      </c>
      <c r="AC1658" s="10">
        <v>17.957042957043001</v>
      </c>
      <c r="AD1658" s="8">
        <v>0</v>
      </c>
      <c r="AE1658" s="10" t="s">
        <v>10</v>
      </c>
    </row>
    <row r="1659" spans="1:31" x14ac:dyDescent="0.2">
      <c r="A1659" s="36" t="s">
        <v>70</v>
      </c>
      <c r="B1659" s="36" t="s">
        <v>275</v>
      </c>
      <c r="C1659" s="8" t="s">
        <v>276</v>
      </c>
      <c r="D1659" s="38" t="s">
        <v>46</v>
      </c>
      <c r="E1659" s="8">
        <v>2019</v>
      </c>
      <c r="F1659" s="9">
        <v>29733277</v>
      </c>
      <c r="G1659" s="10">
        <v>5.5759923999344503</v>
      </c>
      <c r="H1659" s="8">
        <v>1512</v>
      </c>
      <c r="I1659" s="8">
        <v>106</v>
      </c>
      <c r="J1659" s="8">
        <v>1618</v>
      </c>
      <c r="K1659" s="10">
        <v>-10.508849557522099</v>
      </c>
      <c r="L1659" s="11">
        <v>18376.561804697201</v>
      </c>
      <c r="M1659" s="10">
        <v>17.973667650853798</v>
      </c>
      <c r="N1659" s="8">
        <v>226</v>
      </c>
      <c r="O1659" s="10">
        <v>31.395348837209301</v>
      </c>
      <c r="P1659" s="8" t="s">
        <v>10</v>
      </c>
      <c r="Q1659" s="8" t="s">
        <v>10</v>
      </c>
      <c r="R1659" s="8" t="s">
        <v>10</v>
      </c>
      <c r="S1659" s="8" t="s">
        <v>10</v>
      </c>
      <c r="T1659" s="8">
        <v>7626</v>
      </c>
      <c r="U1659" s="10">
        <v>3.4875831184692601</v>
      </c>
      <c r="V1659" s="8">
        <v>1408</v>
      </c>
      <c r="W1659" s="10">
        <v>-0.63514467184191403</v>
      </c>
      <c r="X1659" s="8">
        <v>88</v>
      </c>
      <c r="Y1659" s="10">
        <v>-22.123893805309699</v>
      </c>
      <c r="Z1659" s="8">
        <v>860</v>
      </c>
      <c r="AA1659" s="10">
        <v>-22.939068100358401</v>
      </c>
      <c r="AB1659" s="8">
        <v>5270</v>
      </c>
      <c r="AC1659" s="10">
        <v>11.581621850518699</v>
      </c>
      <c r="AD1659" s="8">
        <v>0</v>
      </c>
      <c r="AE1659" s="10" t="s">
        <v>10</v>
      </c>
    </row>
    <row r="1660" spans="1:31" x14ac:dyDescent="0.2">
      <c r="A1660" s="36" t="s">
        <v>70</v>
      </c>
      <c r="B1660" s="36" t="s">
        <v>275</v>
      </c>
      <c r="C1660" s="8" t="s">
        <v>276</v>
      </c>
      <c r="D1660" s="38" t="s">
        <v>46</v>
      </c>
      <c r="E1660" s="8">
        <v>2020</v>
      </c>
      <c r="F1660" s="9">
        <v>31999252</v>
      </c>
      <c r="G1660" s="10">
        <v>7.6210065913690004</v>
      </c>
      <c r="H1660" s="8">
        <v>1566</v>
      </c>
      <c r="I1660" s="8">
        <v>109</v>
      </c>
      <c r="J1660" s="8">
        <v>1675</v>
      </c>
      <c r="K1660" s="10">
        <v>3.5228677379480802</v>
      </c>
      <c r="L1660" s="11">
        <v>19104.0310447761</v>
      </c>
      <c r="M1660" s="10">
        <v>3.9586797999015002</v>
      </c>
      <c r="N1660" s="8">
        <v>171</v>
      </c>
      <c r="O1660" s="10">
        <v>-24.336283185840699</v>
      </c>
      <c r="P1660" s="8" t="s">
        <v>10</v>
      </c>
      <c r="Q1660" s="8" t="s">
        <v>10</v>
      </c>
      <c r="R1660" s="8" t="s">
        <v>10</v>
      </c>
      <c r="S1660" s="8" t="s">
        <v>10</v>
      </c>
      <c r="T1660" s="8">
        <v>7635</v>
      </c>
      <c r="U1660" s="10">
        <v>0.118017309205354</v>
      </c>
      <c r="V1660" s="8">
        <v>1297</v>
      </c>
      <c r="W1660" s="10">
        <v>-7.8835227272727302</v>
      </c>
      <c r="X1660" s="8">
        <v>105</v>
      </c>
      <c r="Y1660" s="10">
        <v>19.318181818181799</v>
      </c>
      <c r="Z1660" s="8">
        <v>893</v>
      </c>
      <c r="AA1660" s="10">
        <v>3.8372093023255802</v>
      </c>
      <c r="AB1660" s="8">
        <v>5340</v>
      </c>
      <c r="AC1660" s="10">
        <v>1.32827324478177</v>
      </c>
      <c r="AD1660" s="8">
        <v>0</v>
      </c>
      <c r="AE1660" s="10" t="s">
        <v>10</v>
      </c>
    </row>
    <row r="1661" spans="1:31" x14ac:dyDescent="0.2">
      <c r="A1661" s="17" t="s">
        <v>82</v>
      </c>
      <c r="B1661" s="17" t="s">
        <v>273</v>
      </c>
      <c r="C1661" s="4" t="s">
        <v>274</v>
      </c>
      <c r="D1661" s="37" t="s">
        <v>46</v>
      </c>
      <c r="E1661" s="4">
        <v>2015</v>
      </c>
      <c r="F1661" s="5">
        <v>11753431</v>
      </c>
      <c r="G1661" s="6" t="s">
        <v>10</v>
      </c>
      <c r="H1661" s="4">
        <v>1523</v>
      </c>
      <c r="I1661" s="4">
        <v>198</v>
      </c>
      <c r="J1661" s="4">
        <v>1721</v>
      </c>
      <c r="K1661" s="6" t="s">
        <v>10</v>
      </c>
      <c r="L1661" s="7">
        <v>6829.4195235328298</v>
      </c>
      <c r="M1661" s="6" t="s">
        <v>10</v>
      </c>
      <c r="N1661" s="4">
        <v>207</v>
      </c>
      <c r="O1661" s="6" t="s">
        <v>10</v>
      </c>
      <c r="P1661" s="4" t="s">
        <v>10</v>
      </c>
      <c r="Q1661" s="4" t="s">
        <v>10</v>
      </c>
      <c r="R1661" s="4" t="s">
        <v>10</v>
      </c>
      <c r="S1661" s="4" t="s">
        <v>10</v>
      </c>
      <c r="T1661" s="4">
        <v>3864</v>
      </c>
      <c r="U1661" s="6" t="s">
        <v>10</v>
      </c>
      <c r="V1661" s="4">
        <v>933</v>
      </c>
      <c r="W1661" s="6" t="s">
        <v>10</v>
      </c>
      <c r="X1661" s="4">
        <v>141</v>
      </c>
      <c r="Y1661" s="6" t="s">
        <v>10</v>
      </c>
      <c r="Z1661" s="4">
        <v>422</v>
      </c>
      <c r="AA1661" s="6" t="s">
        <v>10</v>
      </c>
      <c r="AB1661" s="4">
        <v>2368</v>
      </c>
      <c r="AC1661" s="6" t="s">
        <v>10</v>
      </c>
      <c r="AD1661" s="4">
        <v>0</v>
      </c>
      <c r="AE1661" s="6" t="s">
        <v>10</v>
      </c>
    </row>
    <row r="1662" spans="1:31" x14ac:dyDescent="0.2">
      <c r="A1662" s="36" t="s">
        <v>82</v>
      </c>
      <c r="B1662" s="36" t="s">
        <v>273</v>
      </c>
      <c r="C1662" s="8" t="s">
        <v>274</v>
      </c>
      <c r="D1662" s="38" t="s">
        <v>46</v>
      </c>
      <c r="E1662" s="8">
        <v>2016</v>
      </c>
      <c r="F1662" s="9">
        <v>11968018</v>
      </c>
      <c r="G1662" s="10">
        <v>1.8257392245719699</v>
      </c>
      <c r="H1662" s="8">
        <v>1385</v>
      </c>
      <c r="I1662" s="8">
        <v>339</v>
      </c>
      <c r="J1662" s="8">
        <v>1724</v>
      </c>
      <c r="K1662" s="10">
        <v>0.174317257408485</v>
      </c>
      <c r="L1662" s="11">
        <v>6942.0058004640396</v>
      </c>
      <c r="M1662" s="10">
        <v>1.64854826304428</v>
      </c>
      <c r="N1662" s="8">
        <v>160</v>
      </c>
      <c r="O1662" s="10">
        <v>-22.705314009661802</v>
      </c>
      <c r="P1662" s="8" t="s">
        <v>10</v>
      </c>
      <c r="Q1662" s="8" t="s">
        <v>10</v>
      </c>
      <c r="R1662" s="8" t="s">
        <v>10</v>
      </c>
      <c r="S1662" s="8" t="s">
        <v>10</v>
      </c>
      <c r="T1662" s="8">
        <v>4254</v>
      </c>
      <c r="U1662" s="10">
        <v>10.093167701863299</v>
      </c>
      <c r="V1662" s="8">
        <v>1068</v>
      </c>
      <c r="W1662" s="10">
        <v>14.4694533762058</v>
      </c>
      <c r="X1662" s="8">
        <v>147</v>
      </c>
      <c r="Y1662" s="10">
        <v>4.2553191489361799</v>
      </c>
      <c r="Z1662" s="8">
        <v>378</v>
      </c>
      <c r="AA1662" s="10">
        <v>-10.4265402843602</v>
      </c>
      <c r="AB1662" s="8">
        <v>2661</v>
      </c>
      <c r="AC1662" s="10">
        <v>12.3733108108108</v>
      </c>
      <c r="AD1662" s="8">
        <v>0</v>
      </c>
      <c r="AE1662" s="10" t="s">
        <v>10</v>
      </c>
    </row>
    <row r="1663" spans="1:31" x14ac:dyDescent="0.2">
      <c r="A1663" s="36" t="s">
        <v>82</v>
      </c>
      <c r="B1663" s="36" t="s">
        <v>273</v>
      </c>
      <c r="C1663" s="8" t="s">
        <v>274</v>
      </c>
      <c r="D1663" s="38" t="s">
        <v>46</v>
      </c>
      <c r="E1663" s="8">
        <v>2017</v>
      </c>
      <c r="F1663" s="9">
        <v>12018118</v>
      </c>
      <c r="G1663" s="10">
        <v>0.418615680557965</v>
      </c>
      <c r="H1663" s="8">
        <v>1351</v>
      </c>
      <c r="I1663" s="8">
        <v>340</v>
      </c>
      <c r="J1663" s="8">
        <v>1691</v>
      </c>
      <c r="K1663" s="10">
        <v>-1.91415313225058</v>
      </c>
      <c r="L1663" s="11">
        <v>7107.1070372560598</v>
      </c>
      <c r="M1663" s="10">
        <v>2.3782929824257599</v>
      </c>
      <c r="N1663" s="8">
        <v>229</v>
      </c>
      <c r="O1663" s="10">
        <v>43.125</v>
      </c>
      <c r="P1663" s="8" t="s">
        <v>10</v>
      </c>
      <c r="Q1663" s="8" t="s">
        <v>10</v>
      </c>
      <c r="R1663" s="8" t="s">
        <v>10</v>
      </c>
      <c r="S1663" s="8" t="s">
        <v>10</v>
      </c>
      <c r="T1663" s="8">
        <v>4353</v>
      </c>
      <c r="U1663" s="10">
        <v>2.32722143864599</v>
      </c>
      <c r="V1663" s="8">
        <v>1104</v>
      </c>
      <c r="W1663" s="10">
        <v>3.3707865168539399</v>
      </c>
      <c r="X1663" s="8">
        <v>125</v>
      </c>
      <c r="Y1663" s="10">
        <v>-14.965986394557801</v>
      </c>
      <c r="Z1663" s="8">
        <v>392</v>
      </c>
      <c r="AA1663" s="10">
        <v>3.7037037037037002</v>
      </c>
      <c r="AB1663" s="8">
        <v>2732</v>
      </c>
      <c r="AC1663" s="10">
        <v>2.6681698609545301</v>
      </c>
      <c r="AD1663" s="8">
        <v>0</v>
      </c>
      <c r="AE1663" s="10" t="s">
        <v>10</v>
      </c>
    </row>
    <row r="1664" spans="1:31" x14ac:dyDescent="0.2">
      <c r="A1664" s="36" t="s">
        <v>82</v>
      </c>
      <c r="B1664" s="36" t="s">
        <v>273</v>
      </c>
      <c r="C1664" s="8" t="s">
        <v>274</v>
      </c>
      <c r="D1664" s="38" t="s">
        <v>46</v>
      </c>
      <c r="E1664" s="8">
        <v>2018</v>
      </c>
      <c r="F1664" s="9">
        <v>13763737</v>
      </c>
      <c r="G1664" s="10">
        <v>14.524894829623101</v>
      </c>
      <c r="H1664" s="8">
        <v>1519</v>
      </c>
      <c r="I1664" s="8">
        <v>288</v>
      </c>
      <c r="J1664" s="8">
        <v>1807</v>
      </c>
      <c r="K1664" s="10">
        <v>6.8598462448255404</v>
      </c>
      <c r="L1664" s="11">
        <v>7616.8992805755397</v>
      </c>
      <c r="M1664" s="10">
        <v>7.1729923391768802</v>
      </c>
      <c r="N1664" s="8">
        <v>137</v>
      </c>
      <c r="O1664" s="10">
        <v>-40.174672489083001</v>
      </c>
      <c r="P1664" s="8" t="s">
        <v>10</v>
      </c>
      <c r="Q1664" s="8" t="s">
        <v>10</v>
      </c>
      <c r="R1664" s="8" t="s">
        <v>10</v>
      </c>
      <c r="S1664" s="8" t="s">
        <v>10</v>
      </c>
      <c r="T1664" s="8">
        <v>4646</v>
      </c>
      <c r="U1664" s="10">
        <v>6.7309901217551102</v>
      </c>
      <c r="V1664" s="8">
        <v>1098</v>
      </c>
      <c r="W1664" s="10">
        <v>-0.54347826086956796</v>
      </c>
      <c r="X1664" s="8">
        <v>106</v>
      </c>
      <c r="Y1664" s="10">
        <v>-15.2</v>
      </c>
      <c r="Z1664" s="8">
        <v>734</v>
      </c>
      <c r="AA1664" s="10">
        <v>87.244897959183703</v>
      </c>
      <c r="AB1664" s="8">
        <v>2708</v>
      </c>
      <c r="AC1664" s="10">
        <v>-0.87847730600292295</v>
      </c>
      <c r="AD1664" s="8">
        <v>0</v>
      </c>
      <c r="AE1664" s="10" t="s">
        <v>10</v>
      </c>
    </row>
    <row r="1665" spans="1:31" x14ac:dyDescent="0.2">
      <c r="A1665" s="36" t="s">
        <v>82</v>
      </c>
      <c r="B1665" s="36" t="s">
        <v>273</v>
      </c>
      <c r="C1665" s="8" t="s">
        <v>274</v>
      </c>
      <c r="D1665" s="38" t="s">
        <v>46</v>
      </c>
      <c r="E1665" s="8">
        <v>2019</v>
      </c>
      <c r="F1665" s="9">
        <v>15093005</v>
      </c>
      <c r="G1665" s="10">
        <v>9.65775501231969</v>
      </c>
      <c r="H1665" s="8">
        <v>1525</v>
      </c>
      <c r="I1665" s="8">
        <v>382</v>
      </c>
      <c r="J1665" s="8">
        <v>1907</v>
      </c>
      <c r="K1665" s="10">
        <v>5.5340343110127401</v>
      </c>
      <c r="L1665" s="11">
        <v>7914.5280545359201</v>
      </c>
      <c r="M1665" s="10">
        <v>3.9074794479610202</v>
      </c>
      <c r="N1665" s="8">
        <v>97</v>
      </c>
      <c r="O1665" s="10">
        <v>-29.197080291970799</v>
      </c>
      <c r="P1665" s="8" t="s">
        <v>10</v>
      </c>
      <c r="Q1665" s="8" t="s">
        <v>10</v>
      </c>
      <c r="R1665" s="8" t="s">
        <v>10</v>
      </c>
      <c r="S1665" s="8" t="s">
        <v>10</v>
      </c>
      <c r="T1665" s="8">
        <v>4490</v>
      </c>
      <c r="U1665" s="10">
        <v>-3.3577270770555301</v>
      </c>
      <c r="V1665" s="8">
        <v>1186</v>
      </c>
      <c r="W1665" s="10">
        <v>8.0145719489981708</v>
      </c>
      <c r="X1665" s="8">
        <v>121</v>
      </c>
      <c r="Y1665" s="10">
        <v>14.150943396226401</v>
      </c>
      <c r="Z1665" s="8">
        <v>497</v>
      </c>
      <c r="AA1665" s="10">
        <v>-32.288828337874698</v>
      </c>
      <c r="AB1665" s="8">
        <v>2686</v>
      </c>
      <c r="AC1665" s="10">
        <v>-0.81240768094534799</v>
      </c>
      <c r="AD1665" s="8">
        <v>0</v>
      </c>
      <c r="AE1665" s="10" t="s">
        <v>10</v>
      </c>
    </row>
    <row r="1666" spans="1:31" x14ac:dyDescent="0.2">
      <c r="A1666" s="36" t="s">
        <v>82</v>
      </c>
      <c r="B1666" s="36" t="s">
        <v>273</v>
      </c>
      <c r="C1666" s="8" t="s">
        <v>274</v>
      </c>
      <c r="D1666" s="38" t="s">
        <v>46</v>
      </c>
      <c r="E1666" s="8">
        <v>2020</v>
      </c>
      <c r="F1666" s="9">
        <v>19313798</v>
      </c>
      <c r="G1666" s="10">
        <v>27.965226275350702</v>
      </c>
      <c r="H1666" s="8">
        <v>1603</v>
      </c>
      <c r="I1666" s="8">
        <v>433</v>
      </c>
      <c r="J1666" s="8">
        <v>2036</v>
      </c>
      <c r="K1666" s="10">
        <v>6.7645516518091098</v>
      </c>
      <c r="L1666" s="11">
        <v>9486.1483300589407</v>
      </c>
      <c r="M1666" s="10">
        <v>19.8574098757828</v>
      </c>
      <c r="N1666" s="8">
        <v>177</v>
      </c>
      <c r="O1666" s="10">
        <v>82.474226804123703</v>
      </c>
      <c r="P1666" s="8" t="s">
        <v>10</v>
      </c>
      <c r="Q1666" s="8" t="s">
        <v>10</v>
      </c>
      <c r="R1666" s="8" t="s">
        <v>10</v>
      </c>
      <c r="S1666" s="8" t="s">
        <v>10</v>
      </c>
      <c r="T1666" s="8">
        <v>4670</v>
      </c>
      <c r="U1666" s="10">
        <v>4.0089086859688097</v>
      </c>
      <c r="V1666" s="8">
        <v>1141</v>
      </c>
      <c r="W1666" s="10">
        <v>-3.7942664418212502</v>
      </c>
      <c r="X1666" s="8">
        <v>155</v>
      </c>
      <c r="Y1666" s="10">
        <v>28.099173553719002</v>
      </c>
      <c r="Z1666" s="8">
        <v>637</v>
      </c>
      <c r="AA1666" s="10">
        <v>28.169014084507001</v>
      </c>
      <c r="AB1666" s="8">
        <v>2737</v>
      </c>
      <c r="AC1666" s="10">
        <v>1.8987341772152</v>
      </c>
      <c r="AD1666" s="8">
        <v>0</v>
      </c>
      <c r="AE1666" s="10" t="s">
        <v>10</v>
      </c>
    </row>
    <row r="1667" spans="1:31" x14ac:dyDescent="0.2">
      <c r="A1667" s="17" t="s">
        <v>77</v>
      </c>
      <c r="B1667" s="17" t="s">
        <v>271</v>
      </c>
      <c r="C1667" s="4" t="s">
        <v>272</v>
      </c>
      <c r="D1667" s="37" t="s">
        <v>46</v>
      </c>
      <c r="E1667" s="4">
        <v>2015</v>
      </c>
      <c r="F1667" s="5">
        <v>1983615</v>
      </c>
      <c r="G1667" s="6" t="s">
        <v>10</v>
      </c>
      <c r="H1667" s="4">
        <v>294</v>
      </c>
      <c r="I1667" s="4">
        <v>74</v>
      </c>
      <c r="J1667" s="4">
        <v>368</v>
      </c>
      <c r="K1667" s="6" t="s">
        <v>10</v>
      </c>
      <c r="L1667" s="7">
        <v>5390.2581521739103</v>
      </c>
      <c r="M1667" s="6" t="s">
        <v>10</v>
      </c>
      <c r="N1667" s="4">
        <v>86</v>
      </c>
      <c r="O1667" s="6" t="s">
        <v>10</v>
      </c>
      <c r="P1667" s="4" t="s">
        <v>10</v>
      </c>
      <c r="Q1667" s="4" t="s">
        <v>10</v>
      </c>
      <c r="R1667" s="4" t="s">
        <v>10</v>
      </c>
      <c r="S1667" s="4" t="s">
        <v>10</v>
      </c>
      <c r="T1667" s="4">
        <v>699</v>
      </c>
      <c r="U1667" s="6" t="s">
        <v>10</v>
      </c>
      <c r="V1667" s="4">
        <v>180</v>
      </c>
      <c r="W1667" s="6" t="s">
        <v>10</v>
      </c>
      <c r="X1667" s="4">
        <v>108</v>
      </c>
      <c r="Y1667" s="6" t="s">
        <v>10</v>
      </c>
      <c r="Z1667" s="4">
        <v>71</v>
      </c>
      <c r="AA1667" s="6" t="s">
        <v>10</v>
      </c>
      <c r="AB1667" s="4">
        <v>340</v>
      </c>
      <c r="AC1667" s="6" t="s">
        <v>10</v>
      </c>
      <c r="AD1667" s="4">
        <v>0</v>
      </c>
      <c r="AE1667" s="6" t="s">
        <v>10</v>
      </c>
    </row>
    <row r="1668" spans="1:31" x14ac:dyDescent="0.2">
      <c r="A1668" s="36" t="s">
        <v>77</v>
      </c>
      <c r="B1668" s="36" t="s">
        <v>271</v>
      </c>
      <c r="C1668" s="8" t="s">
        <v>272</v>
      </c>
      <c r="D1668" s="38" t="s">
        <v>46</v>
      </c>
      <c r="E1668" s="8">
        <v>2016</v>
      </c>
      <c r="F1668" s="9">
        <v>1749421</v>
      </c>
      <c r="G1668" s="10">
        <v>-11.8064241296824</v>
      </c>
      <c r="H1668" s="8">
        <v>308</v>
      </c>
      <c r="I1668" s="8">
        <v>38</v>
      </c>
      <c r="J1668" s="8">
        <v>346</v>
      </c>
      <c r="K1668" s="10">
        <v>-5.9782608695652204</v>
      </c>
      <c r="L1668" s="11">
        <v>5056.1300578034698</v>
      </c>
      <c r="M1668" s="10">
        <v>-6.19874011480674</v>
      </c>
      <c r="N1668" s="8">
        <v>43</v>
      </c>
      <c r="O1668" s="10">
        <v>-50</v>
      </c>
      <c r="P1668" s="8" t="s">
        <v>10</v>
      </c>
      <c r="Q1668" s="8" t="s">
        <v>10</v>
      </c>
      <c r="R1668" s="8" t="s">
        <v>10</v>
      </c>
      <c r="S1668" s="8" t="s">
        <v>10</v>
      </c>
      <c r="T1668" s="8">
        <v>756</v>
      </c>
      <c r="U1668" s="10">
        <v>8.1545064377682497</v>
      </c>
      <c r="V1668" s="8">
        <v>188</v>
      </c>
      <c r="W1668" s="10">
        <v>4.44444444444445</v>
      </c>
      <c r="X1668" s="8">
        <v>105</v>
      </c>
      <c r="Y1668" s="10">
        <v>-2.7777777777777799</v>
      </c>
      <c r="Z1668" s="8">
        <v>71</v>
      </c>
      <c r="AA1668" s="10">
        <v>0</v>
      </c>
      <c r="AB1668" s="8">
        <v>392</v>
      </c>
      <c r="AC1668" s="10">
        <v>15.294117647058799</v>
      </c>
      <c r="AD1668" s="8">
        <v>0</v>
      </c>
      <c r="AE1668" s="10" t="s">
        <v>10</v>
      </c>
    </row>
    <row r="1669" spans="1:31" x14ac:dyDescent="0.2">
      <c r="A1669" s="36" t="s">
        <v>77</v>
      </c>
      <c r="B1669" s="36" t="s">
        <v>271</v>
      </c>
      <c r="C1669" s="8" t="s">
        <v>272</v>
      </c>
      <c r="D1669" s="38" t="s">
        <v>46</v>
      </c>
      <c r="E1669" s="8">
        <v>2017</v>
      </c>
      <c r="F1669" s="9">
        <v>1805621</v>
      </c>
      <c r="G1669" s="10">
        <v>3.2124914471702399</v>
      </c>
      <c r="H1669" s="8">
        <v>256</v>
      </c>
      <c r="I1669" s="8">
        <v>6</v>
      </c>
      <c r="J1669" s="8">
        <v>262</v>
      </c>
      <c r="K1669" s="10">
        <v>-24.2774566473988</v>
      </c>
      <c r="L1669" s="11">
        <v>6891.6832061068699</v>
      </c>
      <c r="M1669" s="10">
        <v>36.303519239392699</v>
      </c>
      <c r="N1669" s="8">
        <v>16</v>
      </c>
      <c r="O1669" s="10">
        <v>-62.790697674418603</v>
      </c>
      <c r="P1669" s="8" t="s">
        <v>10</v>
      </c>
      <c r="Q1669" s="8" t="s">
        <v>10</v>
      </c>
      <c r="R1669" s="8" t="s">
        <v>10</v>
      </c>
      <c r="S1669" s="8" t="s">
        <v>10</v>
      </c>
      <c r="T1669" s="8">
        <v>701</v>
      </c>
      <c r="U1669" s="10">
        <v>-7.2751322751322798</v>
      </c>
      <c r="V1669" s="8">
        <v>173</v>
      </c>
      <c r="W1669" s="10">
        <v>-7.9787234042553203</v>
      </c>
      <c r="X1669" s="8">
        <v>99</v>
      </c>
      <c r="Y1669" s="10">
        <v>-5.7142857142857197</v>
      </c>
      <c r="Z1669" s="8">
        <v>40</v>
      </c>
      <c r="AA1669" s="10">
        <v>-43.661971830985898</v>
      </c>
      <c r="AB1669" s="8">
        <v>379</v>
      </c>
      <c r="AC1669" s="10">
        <v>-3.3163265306122498</v>
      </c>
      <c r="AD1669" s="8">
        <v>10</v>
      </c>
      <c r="AE1669" s="10" t="s">
        <v>67</v>
      </c>
    </row>
    <row r="1670" spans="1:31" x14ac:dyDescent="0.2">
      <c r="A1670" s="36" t="s">
        <v>77</v>
      </c>
      <c r="B1670" s="36" t="s">
        <v>271</v>
      </c>
      <c r="C1670" s="8" t="s">
        <v>272</v>
      </c>
      <c r="D1670" s="38" t="s">
        <v>46</v>
      </c>
      <c r="E1670" s="8">
        <v>2018</v>
      </c>
      <c r="F1670" s="9">
        <v>1919042</v>
      </c>
      <c r="G1670" s="10">
        <v>6.2815507794825098</v>
      </c>
      <c r="H1670" s="8">
        <v>157</v>
      </c>
      <c r="I1670" s="8">
        <v>23</v>
      </c>
      <c r="J1670" s="8">
        <v>180</v>
      </c>
      <c r="K1670" s="10">
        <v>-31.297709923664101</v>
      </c>
      <c r="L1670" s="11">
        <v>10661.344444444399</v>
      </c>
      <c r="M1670" s="10">
        <v>54.698701690135699</v>
      </c>
      <c r="N1670" s="8">
        <v>25</v>
      </c>
      <c r="O1670" s="10">
        <v>56.25</v>
      </c>
      <c r="P1670" s="8" t="s">
        <v>10</v>
      </c>
      <c r="Q1670" s="8" t="s">
        <v>10</v>
      </c>
      <c r="R1670" s="8" t="s">
        <v>10</v>
      </c>
      <c r="S1670" s="8" t="s">
        <v>10</v>
      </c>
      <c r="T1670" s="8">
        <v>763</v>
      </c>
      <c r="U1670" s="10">
        <v>8.8445078459343804</v>
      </c>
      <c r="V1670" s="8">
        <v>176</v>
      </c>
      <c r="W1670" s="10">
        <v>1.7341040462427699</v>
      </c>
      <c r="X1670" s="8">
        <v>17</v>
      </c>
      <c r="Y1670" s="10">
        <v>-82.828282828282795</v>
      </c>
      <c r="Z1670" s="8">
        <v>13</v>
      </c>
      <c r="AA1670" s="10">
        <v>-67.5</v>
      </c>
      <c r="AB1670" s="8">
        <v>557</v>
      </c>
      <c r="AC1670" s="10">
        <v>46.965699208443297</v>
      </c>
      <c r="AD1670" s="8">
        <v>0</v>
      </c>
      <c r="AE1670" s="10">
        <v>-100</v>
      </c>
    </row>
    <row r="1671" spans="1:31" x14ac:dyDescent="0.2">
      <c r="A1671" s="36" t="s">
        <v>77</v>
      </c>
      <c r="B1671" s="36" t="s">
        <v>271</v>
      </c>
      <c r="C1671" s="8" t="s">
        <v>272</v>
      </c>
      <c r="D1671" s="38" t="s">
        <v>46</v>
      </c>
      <c r="E1671" s="8">
        <v>2019</v>
      </c>
      <c r="F1671" s="9">
        <v>1944838</v>
      </c>
      <c r="G1671" s="10">
        <v>1.3442123726317601</v>
      </c>
      <c r="H1671" s="8">
        <v>139</v>
      </c>
      <c r="I1671" s="8">
        <v>9</v>
      </c>
      <c r="J1671" s="8">
        <v>148</v>
      </c>
      <c r="K1671" s="10">
        <v>-17.7777777777778</v>
      </c>
      <c r="L1671" s="11">
        <v>13140.7972972973</v>
      </c>
      <c r="M1671" s="10">
        <v>23.256474507254801</v>
      </c>
      <c r="N1671" s="8">
        <v>18</v>
      </c>
      <c r="O1671" s="10">
        <v>-28</v>
      </c>
      <c r="P1671" s="8" t="s">
        <v>10</v>
      </c>
      <c r="Q1671" s="8" t="s">
        <v>10</v>
      </c>
      <c r="R1671" s="8" t="s">
        <v>10</v>
      </c>
      <c r="S1671" s="8" t="s">
        <v>10</v>
      </c>
      <c r="T1671" s="8">
        <v>780</v>
      </c>
      <c r="U1671" s="10">
        <v>2.22804718217562</v>
      </c>
      <c r="V1671" s="8">
        <v>176</v>
      </c>
      <c r="W1671" s="10">
        <v>0</v>
      </c>
      <c r="X1671" s="8">
        <v>11</v>
      </c>
      <c r="Y1671" s="10">
        <v>-35.294117647058798</v>
      </c>
      <c r="Z1671" s="8">
        <v>111</v>
      </c>
      <c r="AA1671" s="10">
        <v>753.84615384615404</v>
      </c>
      <c r="AB1671" s="8">
        <v>482</v>
      </c>
      <c r="AC1671" s="10">
        <v>-13.4649910233393</v>
      </c>
      <c r="AD1671" s="8">
        <v>0</v>
      </c>
      <c r="AE1671" s="10" t="s">
        <v>10</v>
      </c>
    </row>
    <row r="1672" spans="1:31" x14ac:dyDescent="0.2">
      <c r="A1672" s="36" t="s">
        <v>77</v>
      </c>
      <c r="B1672" s="36" t="s">
        <v>271</v>
      </c>
      <c r="C1672" s="8" t="s">
        <v>272</v>
      </c>
      <c r="D1672" s="38" t="s">
        <v>46</v>
      </c>
      <c r="E1672" s="8">
        <v>2020</v>
      </c>
      <c r="F1672" s="9">
        <v>2092615</v>
      </c>
      <c r="G1672" s="10">
        <v>7.5984220793711401</v>
      </c>
      <c r="H1672" s="8">
        <v>88</v>
      </c>
      <c r="I1672" s="8">
        <v>12</v>
      </c>
      <c r="J1672" s="8">
        <v>100</v>
      </c>
      <c r="K1672" s="10">
        <v>-32.4324324324324</v>
      </c>
      <c r="L1672" s="11">
        <v>20926.150000000001</v>
      </c>
      <c r="M1672" s="10">
        <v>59.2456646774693</v>
      </c>
      <c r="N1672" s="8">
        <v>6</v>
      </c>
      <c r="O1672" s="10">
        <v>-66.6666666666667</v>
      </c>
      <c r="P1672" s="8" t="s">
        <v>10</v>
      </c>
      <c r="Q1672" s="8" t="s">
        <v>10</v>
      </c>
      <c r="R1672" s="8" t="s">
        <v>10</v>
      </c>
      <c r="S1672" s="8" t="s">
        <v>10</v>
      </c>
      <c r="T1672" s="8">
        <v>831</v>
      </c>
      <c r="U1672" s="10">
        <v>6.5384615384615401</v>
      </c>
      <c r="V1672" s="8">
        <v>173</v>
      </c>
      <c r="W1672" s="10">
        <v>-1.7045454545454599</v>
      </c>
      <c r="X1672" s="8">
        <v>11</v>
      </c>
      <c r="Y1672" s="10">
        <v>0</v>
      </c>
      <c r="Z1672" s="8">
        <v>147</v>
      </c>
      <c r="AA1672" s="10">
        <v>32.4324324324324</v>
      </c>
      <c r="AB1672" s="8">
        <v>496</v>
      </c>
      <c r="AC1672" s="10">
        <v>2.9045643153526899</v>
      </c>
      <c r="AD1672" s="8">
        <v>4</v>
      </c>
      <c r="AE1672" s="10" t="s">
        <v>67</v>
      </c>
    </row>
    <row r="1673" spans="1:31" x14ac:dyDescent="0.2">
      <c r="A1673" s="17" t="s">
        <v>70</v>
      </c>
      <c r="B1673" s="17" t="s">
        <v>269</v>
      </c>
      <c r="C1673" s="4" t="s">
        <v>270</v>
      </c>
      <c r="D1673" s="37" t="s">
        <v>46</v>
      </c>
      <c r="E1673" s="4">
        <v>2015</v>
      </c>
      <c r="F1673" s="5">
        <v>8478888</v>
      </c>
      <c r="G1673" s="6" t="s">
        <v>10</v>
      </c>
      <c r="H1673" s="4">
        <v>923</v>
      </c>
      <c r="I1673" s="4">
        <v>48</v>
      </c>
      <c r="J1673" s="4">
        <v>971</v>
      </c>
      <c r="K1673" s="6" t="s">
        <v>10</v>
      </c>
      <c r="L1673" s="7">
        <v>8732.1194644696207</v>
      </c>
      <c r="M1673" s="6" t="s">
        <v>10</v>
      </c>
      <c r="N1673" s="4">
        <v>27</v>
      </c>
      <c r="O1673" s="6" t="s">
        <v>10</v>
      </c>
      <c r="P1673" s="4" t="s">
        <v>10</v>
      </c>
      <c r="Q1673" s="4" t="s">
        <v>10</v>
      </c>
      <c r="R1673" s="4" t="s">
        <v>10</v>
      </c>
      <c r="S1673" s="4" t="s">
        <v>10</v>
      </c>
      <c r="T1673" s="4">
        <v>1850</v>
      </c>
      <c r="U1673" s="6" t="s">
        <v>10</v>
      </c>
      <c r="V1673" s="4">
        <v>487</v>
      </c>
      <c r="W1673" s="6" t="s">
        <v>10</v>
      </c>
      <c r="X1673" s="4">
        <v>260</v>
      </c>
      <c r="Y1673" s="6" t="s">
        <v>10</v>
      </c>
      <c r="Z1673" s="4">
        <v>58</v>
      </c>
      <c r="AA1673" s="6" t="s">
        <v>10</v>
      </c>
      <c r="AB1673" s="4">
        <v>1045</v>
      </c>
      <c r="AC1673" s="6" t="s">
        <v>10</v>
      </c>
      <c r="AD1673" s="4">
        <v>0</v>
      </c>
      <c r="AE1673" s="6" t="s">
        <v>10</v>
      </c>
    </row>
    <row r="1674" spans="1:31" x14ac:dyDescent="0.2">
      <c r="A1674" s="36" t="s">
        <v>70</v>
      </c>
      <c r="B1674" s="36" t="s">
        <v>269</v>
      </c>
      <c r="C1674" s="8" t="s">
        <v>270</v>
      </c>
      <c r="D1674" s="38" t="s">
        <v>46</v>
      </c>
      <c r="E1674" s="8">
        <v>2016</v>
      </c>
      <c r="F1674" s="9">
        <v>8907293</v>
      </c>
      <c r="G1674" s="10">
        <v>5.0526083137317102</v>
      </c>
      <c r="H1674" s="8">
        <v>708</v>
      </c>
      <c r="I1674" s="8">
        <v>43</v>
      </c>
      <c r="J1674" s="8">
        <v>751</v>
      </c>
      <c r="K1674" s="10">
        <v>-22.657054582904198</v>
      </c>
      <c r="L1674" s="11">
        <v>11860.5765645806</v>
      </c>
      <c r="M1674" s="10">
        <v>35.827007553440097</v>
      </c>
      <c r="N1674" s="8">
        <v>56</v>
      </c>
      <c r="O1674" s="10">
        <v>107.40740740740701</v>
      </c>
      <c r="P1674" s="8" t="s">
        <v>10</v>
      </c>
      <c r="Q1674" s="8" t="s">
        <v>10</v>
      </c>
      <c r="R1674" s="8" t="s">
        <v>10</v>
      </c>
      <c r="S1674" s="8" t="s">
        <v>10</v>
      </c>
      <c r="T1674" s="8">
        <v>1892</v>
      </c>
      <c r="U1674" s="10">
        <v>2.2702702702702702</v>
      </c>
      <c r="V1674" s="8">
        <v>410</v>
      </c>
      <c r="W1674" s="10">
        <v>-15.811088295687901</v>
      </c>
      <c r="X1674" s="8">
        <v>205</v>
      </c>
      <c r="Y1674" s="10">
        <v>-21.153846153846199</v>
      </c>
      <c r="Z1674" s="8">
        <v>105</v>
      </c>
      <c r="AA1674" s="10">
        <v>81.034482758620697</v>
      </c>
      <c r="AB1674" s="8">
        <v>1172</v>
      </c>
      <c r="AC1674" s="10">
        <v>12.1531100478469</v>
      </c>
      <c r="AD1674" s="8">
        <v>0</v>
      </c>
      <c r="AE1674" s="10" t="s">
        <v>10</v>
      </c>
    </row>
    <row r="1675" spans="1:31" x14ac:dyDescent="0.2">
      <c r="A1675" s="36" t="s">
        <v>70</v>
      </c>
      <c r="B1675" s="36" t="s">
        <v>269</v>
      </c>
      <c r="C1675" s="8" t="s">
        <v>270</v>
      </c>
      <c r="D1675" s="38" t="s">
        <v>46</v>
      </c>
      <c r="E1675" s="8">
        <v>2017</v>
      </c>
      <c r="F1675" s="9">
        <v>9475557</v>
      </c>
      <c r="G1675" s="10">
        <v>6.3797609442060503</v>
      </c>
      <c r="H1675" s="8">
        <v>566</v>
      </c>
      <c r="I1675" s="8">
        <v>53</v>
      </c>
      <c r="J1675" s="8">
        <v>619</v>
      </c>
      <c r="K1675" s="10">
        <v>-17.5765645805592</v>
      </c>
      <c r="L1675" s="11">
        <v>15307.8465266559</v>
      </c>
      <c r="M1675" s="10">
        <v>29.064944215022201</v>
      </c>
      <c r="N1675" s="8">
        <v>30</v>
      </c>
      <c r="O1675" s="10">
        <v>-46.428571428571402</v>
      </c>
      <c r="P1675" s="8" t="s">
        <v>10</v>
      </c>
      <c r="Q1675" s="8" t="s">
        <v>10</v>
      </c>
      <c r="R1675" s="8" t="s">
        <v>10</v>
      </c>
      <c r="S1675" s="8" t="s">
        <v>10</v>
      </c>
      <c r="T1675" s="8">
        <v>2116</v>
      </c>
      <c r="U1675" s="10">
        <v>11.8393234672304</v>
      </c>
      <c r="V1675" s="8">
        <v>405</v>
      </c>
      <c r="W1675" s="10">
        <v>-1.2195121951219501</v>
      </c>
      <c r="X1675" s="8">
        <v>135</v>
      </c>
      <c r="Y1675" s="10">
        <v>-34.146341463414601</v>
      </c>
      <c r="Z1675" s="8">
        <v>186</v>
      </c>
      <c r="AA1675" s="10">
        <v>77.142857142857096</v>
      </c>
      <c r="AB1675" s="8">
        <v>1390</v>
      </c>
      <c r="AC1675" s="10">
        <v>18.6006825938567</v>
      </c>
      <c r="AD1675" s="8">
        <v>0</v>
      </c>
      <c r="AE1675" s="10" t="s">
        <v>10</v>
      </c>
    </row>
    <row r="1676" spans="1:31" x14ac:dyDescent="0.2">
      <c r="A1676" s="36" t="s">
        <v>70</v>
      </c>
      <c r="B1676" s="36" t="s">
        <v>269</v>
      </c>
      <c r="C1676" s="8" t="s">
        <v>270</v>
      </c>
      <c r="D1676" s="38" t="s">
        <v>46</v>
      </c>
      <c r="E1676" s="8">
        <v>2018</v>
      </c>
      <c r="F1676" s="9">
        <v>10328847</v>
      </c>
      <c r="G1676" s="10">
        <v>9.0051698280111605</v>
      </c>
      <c r="H1676" s="8">
        <v>629</v>
      </c>
      <c r="I1676" s="8">
        <v>51</v>
      </c>
      <c r="J1676" s="8">
        <v>680</v>
      </c>
      <c r="K1676" s="10">
        <v>9.8546042003230898</v>
      </c>
      <c r="L1676" s="11">
        <v>15189.4808823529</v>
      </c>
      <c r="M1676" s="10">
        <v>-0.77323511244277199</v>
      </c>
      <c r="N1676" s="8">
        <v>30</v>
      </c>
      <c r="O1676" s="10">
        <v>0</v>
      </c>
      <c r="P1676" s="8" t="s">
        <v>10</v>
      </c>
      <c r="Q1676" s="8" t="s">
        <v>10</v>
      </c>
      <c r="R1676" s="8" t="s">
        <v>10</v>
      </c>
      <c r="S1676" s="8" t="s">
        <v>10</v>
      </c>
      <c r="T1676" s="8">
        <v>2239</v>
      </c>
      <c r="U1676" s="10">
        <v>5.81285444234405</v>
      </c>
      <c r="V1676" s="8">
        <v>401</v>
      </c>
      <c r="W1676" s="10">
        <v>-0.98765432098765205</v>
      </c>
      <c r="X1676" s="8">
        <v>134</v>
      </c>
      <c r="Y1676" s="10">
        <v>-0.74074074074074203</v>
      </c>
      <c r="Z1676" s="8">
        <v>272</v>
      </c>
      <c r="AA1676" s="10">
        <v>46.236559139785001</v>
      </c>
      <c r="AB1676" s="8">
        <v>1432</v>
      </c>
      <c r="AC1676" s="10">
        <v>3.0215827338129402</v>
      </c>
      <c r="AD1676" s="8">
        <v>0</v>
      </c>
      <c r="AE1676" s="10" t="s">
        <v>10</v>
      </c>
    </row>
    <row r="1677" spans="1:31" x14ac:dyDescent="0.2">
      <c r="A1677" s="36" t="s">
        <v>70</v>
      </c>
      <c r="B1677" s="36" t="s">
        <v>269</v>
      </c>
      <c r="C1677" s="8" t="s">
        <v>270</v>
      </c>
      <c r="D1677" s="38" t="s">
        <v>46</v>
      </c>
      <c r="E1677" s="8">
        <v>2019</v>
      </c>
      <c r="F1677" s="9">
        <v>10687124</v>
      </c>
      <c r="G1677" s="10">
        <v>3.4687027506555199</v>
      </c>
      <c r="H1677" s="8">
        <v>632</v>
      </c>
      <c r="I1677" s="8">
        <v>49</v>
      </c>
      <c r="J1677" s="8">
        <v>681</v>
      </c>
      <c r="K1677" s="10">
        <v>0.14705882352941099</v>
      </c>
      <c r="L1677" s="11">
        <v>15693.2804698972</v>
      </c>
      <c r="M1677" s="10">
        <v>3.3167663295826002</v>
      </c>
      <c r="N1677" s="8">
        <v>28</v>
      </c>
      <c r="O1677" s="10">
        <v>-6.6666666666666696</v>
      </c>
      <c r="P1677" s="8" t="s">
        <v>10</v>
      </c>
      <c r="Q1677" s="8" t="s">
        <v>10</v>
      </c>
      <c r="R1677" s="8" t="s">
        <v>10</v>
      </c>
      <c r="S1677" s="8" t="s">
        <v>10</v>
      </c>
      <c r="T1677" s="8">
        <v>2328</v>
      </c>
      <c r="U1677" s="10">
        <v>3.9749888343010298</v>
      </c>
      <c r="V1677" s="8">
        <v>410</v>
      </c>
      <c r="W1677" s="10">
        <v>2.24438902743143</v>
      </c>
      <c r="X1677" s="8">
        <v>136</v>
      </c>
      <c r="Y1677" s="10">
        <v>1.4925373134328399</v>
      </c>
      <c r="Z1677" s="8">
        <v>350</v>
      </c>
      <c r="AA1677" s="10">
        <v>28.676470588235301</v>
      </c>
      <c r="AB1677" s="8">
        <v>1432</v>
      </c>
      <c r="AC1677" s="10">
        <v>0</v>
      </c>
      <c r="AD1677" s="8">
        <v>0</v>
      </c>
      <c r="AE1677" s="10" t="s">
        <v>10</v>
      </c>
    </row>
    <row r="1678" spans="1:31" x14ac:dyDescent="0.2">
      <c r="A1678" s="36" t="s">
        <v>70</v>
      </c>
      <c r="B1678" s="36" t="s">
        <v>269</v>
      </c>
      <c r="C1678" s="8" t="s">
        <v>270</v>
      </c>
      <c r="D1678" s="38" t="s">
        <v>46</v>
      </c>
      <c r="E1678" s="8">
        <v>2020</v>
      </c>
      <c r="F1678" s="9">
        <v>11168033</v>
      </c>
      <c r="G1678" s="10">
        <v>4.4998916453107496</v>
      </c>
      <c r="H1678" s="8">
        <v>687</v>
      </c>
      <c r="I1678" s="8">
        <v>49</v>
      </c>
      <c r="J1678" s="8">
        <v>736</v>
      </c>
      <c r="K1678" s="10">
        <v>8.07635829662261</v>
      </c>
      <c r="L1678" s="11">
        <v>15173.9578804348</v>
      </c>
      <c r="M1678" s="10">
        <v>-3.3092035184013402</v>
      </c>
      <c r="N1678" s="8">
        <v>18</v>
      </c>
      <c r="O1678" s="10">
        <v>-35.714285714285701</v>
      </c>
      <c r="P1678" s="8" t="s">
        <v>10</v>
      </c>
      <c r="Q1678" s="8" t="s">
        <v>10</v>
      </c>
      <c r="R1678" s="8" t="s">
        <v>10</v>
      </c>
      <c r="S1678" s="8" t="s">
        <v>10</v>
      </c>
      <c r="T1678" s="8">
        <v>2250</v>
      </c>
      <c r="U1678" s="10">
        <v>-3.3505154639175201</v>
      </c>
      <c r="V1678" s="8">
        <v>410</v>
      </c>
      <c r="W1678" s="10">
        <v>0</v>
      </c>
      <c r="X1678" s="8">
        <v>115</v>
      </c>
      <c r="Y1678" s="10">
        <v>-15.4411764705882</v>
      </c>
      <c r="Z1678" s="8">
        <v>303</v>
      </c>
      <c r="AA1678" s="10">
        <v>-13.4285714285714</v>
      </c>
      <c r="AB1678" s="8">
        <v>1422</v>
      </c>
      <c r="AC1678" s="10">
        <v>-0.69832402234636404</v>
      </c>
      <c r="AD1678" s="8">
        <v>0</v>
      </c>
      <c r="AE1678" s="10" t="s">
        <v>10</v>
      </c>
    </row>
    <row r="1679" spans="1:31" x14ac:dyDescent="0.2">
      <c r="A1679" s="17" t="s">
        <v>70</v>
      </c>
      <c r="B1679" s="17" t="s">
        <v>267</v>
      </c>
      <c r="C1679" s="4" t="s">
        <v>268</v>
      </c>
      <c r="D1679" s="37" t="s">
        <v>46</v>
      </c>
      <c r="E1679" s="4">
        <v>2015</v>
      </c>
      <c r="F1679" s="5">
        <v>4366303</v>
      </c>
      <c r="G1679" s="6" t="s">
        <v>10</v>
      </c>
      <c r="H1679" s="4">
        <v>641</v>
      </c>
      <c r="I1679" s="4">
        <v>119</v>
      </c>
      <c r="J1679" s="4">
        <v>760</v>
      </c>
      <c r="K1679" s="6" t="s">
        <v>10</v>
      </c>
      <c r="L1679" s="7">
        <v>5745.1355263157902</v>
      </c>
      <c r="M1679" s="6" t="s">
        <v>10</v>
      </c>
      <c r="N1679" s="4">
        <v>157</v>
      </c>
      <c r="O1679" s="6" t="s">
        <v>10</v>
      </c>
      <c r="P1679" s="4" t="s">
        <v>10</v>
      </c>
      <c r="Q1679" s="4" t="s">
        <v>10</v>
      </c>
      <c r="R1679" s="4" t="s">
        <v>10</v>
      </c>
      <c r="S1679" s="4" t="s">
        <v>10</v>
      </c>
      <c r="T1679" s="4">
        <v>1228</v>
      </c>
      <c r="U1679" s="6" t="s">
        <v>10</v>
      </c>
      <c r="V1679" s="4">
        <v>282</v>
      </c>
      <c r="W1679" s="6" t="s">
        <v>10</v>
      </c>
      <c r="X1679" s="4">
        <v>303</v>
      </c>
      <c r="Y1679" s="6" t="s">
        <v>10</v>
      </c>
      <c r="Z1679" s="4">
        <v>162</v>
      </c>
      <c r="AA1679" s="6" t="s">
        <v>10</v>
      </c>
      <c r="AB1679" s="4">
        <v>481</v>
      </c>
      <c r="AC1679" s="6" t="s">
        <v>10</v>
      </c>
      <c r="AD1679" s="4">
        <v>0</v>
      </c>
      <c r="AE1679" s="6" t="s">
        <v>10</v>
      </c>
    </row>
    <row r="1680" spans="1:31" x14ac:dyDescent="0.2">
      <c r="A1680" s="36" t="s">
        <v>70</v>
      </c>
      <c r="B1680" s="36" t="s">
        <v>267</v>
      </c>
      <c r="C1680" s="8" t="s">
        <v>268</v>
      </c>
      <c r="D1680" s="38" t="s">
        <v>46</v>
      </c>
      <c r="E1680" s="8">
        <v>2016</v>
      </c>
      <c r="F1680" s="9">
        <v>4711705</v>
      </c>
      <c r="G1680" s="10">
        <v>7.9106282820958604</v>
      </c>
      <c r="H1680" s="8">
        <v>592</v>
      </c>
      <c r="I1680" s="8">
        <v>87</v>
      </c>
      <c r="J1680" s="8">
        <v>679</v>
      </c>
      <c r="K1680" s="10">
        <v>-10.657894736842101</v>
      </c>
      <c r="L1680" s="11">
        <v>6939.1826215022102</v>
      </c>
      <c r="M1680" s="10">
        <v>20.783619284820102</v>
      </c>
      <c r="N1680" s="8">
        <v>45</v>
      </c>
      <c r="O1680" s="10">
        <v>-71.337579617834393</v>
      </c>
      <c r="P1680" s="8" t="s">
        <v>10</v>
      </c>
      <c r="Q1680" s="8" t="s">
        <v>10</v>
      </c>
      <c r="R1680" s="8" t="s">
        <v>10</v>
      </c>
      <c r="S1680" s="8" t="s">
        <v>10</v>
      </c>
      <c r="T1680" s="8">
        <v>1215</v>
      </c>
      <c r="U1680" s="10">
        <v>-1.0586319218241</v>
      </c>
      <c r="V1680" s="8">
        <v>261</v>
      </c>
      <c r="W1680" s="10">
        <v>-7.4468085106383004</v>
      </c>
      <c r="X1680" s="8">
        <v>308</v>
      </c>
      <c r="Y1680" s="10">
        <v>1.6501650165016599</v>
      </c>
      <c r="Z1680" s="8">
        <v>190</v>
      </c>
      <c r="AA1680" s="10">
        <v>17.283950617283999</v>
      </c>
      <c r="AB1680" s="8">
        <v>456</v>
      </c>
      <c r="AC1680" s="10">
        <v>-5.1975051975051896</v>
      </c>
      <c r="AD1680" s="8">
        <v>0</v>
      </c>
      <c r="AE1680" s="10" t="s">
        <v>10</v>
      </c>
    </row>
    <row r="1681" spans="1:31" x14ac:dyDescent="0.2">
      <c r="A1681" s="36" t="s">
        <v>70</v>
      </c>
      <c r="B1681" s="36" t="s">
        <v>267</v>
      </c>
      <c r="C1681" s="8" t="s">
        <v>268</v>
      </c>
      <c r="D1681" s="38" t="s">
        <v>46</v>
      </c>
      <c r="E1681" s="8">
        <v>2017</v>
      </c>
      <c r="F1681" s="9">
        <v>4718199</v>
      </c>
      <c r="G1681" s="10">
        <v>0.137826964973398</v>
      </c>
      <c r="H1681" s="8">
        <v>429</v>
      </c>
      <c r="I1681" s="8">
        <v>78</v>
      </c>
      <c r="J1681" s="8">
        <v>507</v>
      </c>
      <c r="K1681" s="10">
        <v>-25.331369661266599</v>
      </c>
      <c r="L1681" s="11">
        <v>9306.1124260355009</v>
      </c>
      <c r="M1681" s="10">
        <v>34.1096341404673</v>
      </c>
      <c r="N1681" s="8">
        <v>56</v>
      </c>
      <c r="O1681" s="10">
        <v>24.4444444444444</v>
      </c>
      <c r="P1681" s="8" t="s">
        <v>10</v>
      </c>
      <c r="Q1681" s="8" t="s">
        <v>10</v>
      </c>
      <c r="R1681" s="8" t="s">
        <v>10</v>
      </c>
      <c r="S1681" s="8" t="s">
        <v>10</v>
      </c>
      <c r="T1681" s="8">
        <v>1264</v>
      </c>
      <c r="U1681" s="10">
        <v>4.0329218106995901</v>
      </c>
      <c r="V1681" s="8">
        <v>261</v>
      </c>
      <c r="W1681" s="10">
        <v>0</v>
      </c>
      <c r="X1681" s="8">
        <v>194</v>
      </c>
      <c r="Y1681" s="10">
        <v>-37.012987012986997</v>
      </c>
      <c r="Z1681" s="8">
        <v>207</v>
      </c>
      <c r="AA1681" s="10">
        <v>8.9473684210526407</v>
      </c>
      <c r="AB1681" s="8">
        <v>602</v>
      </c>
      <c r="AC1681" s="10">
        <v>32.017543859649102</v>
      </c>
      <c r="AD1681" s="8">
        <v>0</v>
      </c>
      <c r="AE1681" s="10" t="s">
        <v>10</v>
      </c>
    </row>
    <row r="1682" spans="1:31" x14ac:dyDescent="0.2">
      <c r="A1682" s="36" t="s">
        <v>70</v>
      </c>
      <c r="B1682" s="36" t="s">
        <v>267</v>
      </c>
      <c r="C1682" s="8" t="s">
        <v>268</v>
      </c>
      <c r="D1682" s="38" t="s">
        <v>46</v>
      </c>
      <c r="E1682" s="8">
        <v>2018</v>
      </c>
      <c r="F1682" s="9">
        <v>4835866</v>
      </c>
      <c r="G1682" s="10">
        <v>2.4938965058489502</v>
      </c>
      <c r="H1682" s="8">
        <v>454</v>
      </c>
      <c r="I1682" s="8">
        <v>133</v>
      </c>
      <c r="J1682" s="8">
        <v>587</v>
      </c>
      <c r="K1682" s="10">
        <v>15.779092702169599</v>
      </c>
      <c r="L1682" s="11">
        <v>8238.2725724020402</v>
      </c>
      <c r="M1682" s="10">
        <v>-11.4746072768903</v>
      </c>
      <c r="N1682" s="8">
        <v>46</v>
      </c>
      <c r="O1682" s="10">
        <v>-17.8571428571429</v>
      </c>
      <c r="P1682" s="8" t="s">
        <v>10</v>
      </c>
      <c r="Q1682" s="8" t="s">
        <v>10</v>
      </c>
      <c r="R1682" s="8" t="s">
        <v>10</v>
      </c>
      <c r="S1682" s="8" t="s">
        <v>10</v>
      </c>
      <c r="T1682" s="8">
        <v>1318</v>
      </c>
      <c r="U1682" s="10">
        <v>4.2721518987341804</v>
      </c>
      <c r="V1682" s="8">
        <v>285</v>
      </c>
      <c r="W1682" s="10">
        <v>9.1954022988505795</v>
      </c>
      <c r="X1682" s="8">
        <v>210</v>
      </c>
      <c r="Y1682" s="10">
        <v>8.2474226804123596</v>
      </c>
      <c r="Z1682" s="8">
        <v>206</v>
      </c>
      <c r="AA1682" s="10">
        <v>-0.483091787439616</v>
      </c>
      <c r="AB1682" s="8">
        <v>617</v>
      </c>
      <c r="AC1682" s="10">
        <v>2.4916943521594801</v>
      </c>
      <c r="AD1682" s="8">
        <v>0</v>
      </c>
      <c r="AE1682" s="10" t="s">
        <v>10</v>
      </c>
    </row>
    <row r="1683" spans="1:31" x14ac:dyDescent="0.2">
      <c r="A1683" s="36" t="s">
        <v>70</v>
      </c>
      <c r="B1683" s="36" t="s">
        <v>267</v>
      </c>
      <c r="C1683" s="8" t="s">
        <v>268</v>
      </c>
      <c r="D1683" s="38" t="s">
        <v>46</v>
      </c>
      <c r="E1683" s="8">
        <v>2019</v>
      </c>
      <c r="F1683" s="9">
        <v>4722195</v>
      </c>
      <c r="G1683" s="10">
        <v>-2.3505820880892898</v>
      </c>
      <c r="H1683" s="8">
        <v>459</v>
      </c>
      <c r="I1683" s="8">
        <v>87</v>
      </c>
      <c r="J1683" s="8">
        <v>546</v>
      </c>
      <c r="K1683" s="10">
        <v>-6.9846678023850099</v>
      </c>
      <c r="L1683" s="11">
        <v>8648.70879120879</v>
      </c>
      <c r="M1683" s="10">
        <v>4.9820665096915704</v>
      </c>
      <c r="N1683" s="8">
        <v>54</v>
      </c>
      <c r="O1683" s="10">
        <v>17.3913043478261</v>
      </c>
      <c r="P1683" s="8" t="s">
        <v>10</v>
      </c>
      <c r="Q1683" s="8" t="s">
        <v>10</v>
      </c>
      <c r="R1683" s="8" t="s">
        <v>10</v>
      </c>
      <c r="S1683" s="8" t="s">
        <v>10</v>
      </c>
      <c r="T1683" s="8">
        <v>1377</v>
      </c>
      <c r="U1683" s="10">
        <v>4.4764795144157903</v>
      </c>
      <c r="V1683" s="8">
        <v>285</v>
      </c>
      <c r="W1683" s="10">
        <v>0</v>
      </c>
      <c r="X1683" s="8">
        <v>213</v>
      </c>
      <c r="Y1683" s="10">
        <v>1.4285714285714199</v>
      </c>
      <c r="Z1683" s="8">
        <v>275</v>
      </c>
      <c r="AA1683" s="10">
        <v>33.495145631067999</v>
      </c>
      <c r="AB1683" s="8">
        <v>604</v>
      </c>
      <c r="AC1683" s="10">
        <v>-2.1069692058346901</v>
      </c>
      <c r="AD1683" s="8">
        <v>0</v>
      </c>
      <c r="AE1683" s="10" t="s">
        <v>10</v>
      </c>
    </row>
    <row r="1684" spans="1:31" x14ac:dyDescent="0.2">
      <c r="A1684" s="36" t="s">
        <v>70</v>
      </c>
      <c r="B1684" s="36" t="s">
        <v>267</v>
      </c>
      <c r="C1684" s="8" t="s">
        <v>268</v>
      </c>
      <c r="D1684" s="38" t="s">
        <v>46</v>
      </c>
      <c r="E1684" s="8">
        <v>2020</v>
      </c>
      <c r="F1684" s="9">
        <v>4828544</v>
      </c>
      <c r="G1684" s="10">
        <v>2.2521094533368502</v>
      </c>
      <c r="H1684" s="8">
        <v>459</v>
      </c>
      <c r="I1684" s="8">
        <v>128</v>
      </c>
      <c r="J1684" s="8">
        <v>587</v>
      </c>
      <c r="K1684" s="10">
        <v>7.5091575091575002</v>
      </c>
      <c r="L1684" s="11">
        <v>8225.7989778534902</v>
      </c>
      <c r="M1684" s="10">
        <v>-4.8898607129098499</v>
      </c>
      <c r="N1684" s="8">
        <v>46</v>
      </c>
      <c r="O1684" s="10">
        <v>-14.814814814814801</v>
      </c>
      <c r="P1684" s="8" t="s">
        <v>10</v>
      </c>
      <c r="Q1684" s="8" t="s">
        <v>10</v>
      </c>
      <c r="R1684" s="8" t="s">
        <v>10</v>
      </c>
      <c r="S1684" s="8" t="s">
        <v>10</v>
      </c>
      <c r="T1684" s="8">
        <v>1369</v>
      </c>
      <c r="U1684" s="10">
        <v>-0.58097312999273498</v>
      </c>
      <c r="V1684" s="8">
        <v>286</v>
      </c>
      <c r="W1684" s="10">
        <v>0.35087719298245701</v>
      </c>
      <c r="X1684" s="8">
        <v>187</v>
      </c>
      <c r="Y1684" s="10">
        <v>-12.2065727699531</v>
      </c>
      <c r="Z1684" s="8">
        <v>195</v>
      </c>
      <c r="AA1684" s="10">
        <v>-29.090909090909101</v>
      </c>
      <c r="AB1684" s="8">
        <v>701</v>
      </c>
      <c r="AC1684" s="10">
        <v>16.0596026490066</v>
      </c>
      <c r="AD1684" s="8">
        <v>0</v>
      </c>
      <c r="AE1684" s="10" t="s">
        <v>10</v>
      </c>
    </row>
    <row r="1685" spans="1:31" x14ac:dyDescent="0.2">
      <c r="A1685" s="17" t="s">
        <v>64</v>
      </c>
      <c r="B1685" s="17" t="s">
        <v>265</v>
      </c>
      <c r="C1685" s="4" t="s">
        <v>266</v>
      </c>
      <c r="D1685" s="37" t="s">
        <v>46</v>
      </c>
      <c r="E1685" s="4">
        <v>2015</v>
      </c>
      <c r="F1685" s="5">
        <v>17483191</v>
      </c>
      <c r="G1685" s="6" t="s">
        <v>10</v>
      </c>
      <c r="H1685" s="4">
        <v>2854</v>
      </c>
      <c r="I1685" s="4">
        <v>466</v>
      </c>
      <c r="J1685" s="4">
        <v>3320</v>
      </c>
      <c r="K1685" s="6" t="s">
        <v>10</v>
      </c>
      <c r="L1685" s="7">
        <v>5266.0213855421698</v>
      </c>
      <c r="M1685" s="6" t="s">
        <v>10</v>
      </c>
      <c r="N1685" s="4">
        <v>297</v>
      </c>
      <c r="O1685" s="6" t="s">
        <v>10</v>
      </c>
      <c r="P1685" s="4" t="s">
        <v>10</v>
      </c>
      <c r="Q1685" s="4" t="s">
        <v>10</v>
      </c>
      <c r="R1685" s="4" t="s">
        <v>10</v>
      </c>
      <c r="S1685" s="4" t="s">
        <v>10</v>
      </c>
      <c r="T1685" s="4">
        <v>7471</v>
      </c>
      <c r="U1685" s="6" t="s">
        <v>10</v>
      </c>
      <c r="V1685" s="4">
        <v>2163</v>
      </c>
      <c r="W1685" s="6" t="s">
        <v>10</v>
      </c>
      <c r="X1685" s="4">
        <v>1421</v>
      </c>
      <c r="Y1685" s="6" t="s">
        <v>10</v>
      </c>
      <c r="Z1685" s="4">
        <v>669</v>
      </c>
      <c r="AA1685" s="6" t="s">
        <v>10</v>
      </c>
      <c r="AB1685" s="4">
        <v>3218</v>
      </c>
      <c r="AC1685" s="6" t="s">
        <v>10</v>
      </c>
      <c r="AD1685" s="4">
        <v>0</v>
      </c>
      <c r="AE1685" s="6" t="s">
        <v>10</v>
      </c>
    </row>
    <row r="1686" spans="1:31" x14ac:dyDescent="0.2">
      <c r="A1686" s="36" t="s">
        <v>64</v>
      </c>
      <c r="B1686" s="36" t="s">
        <v>265</v>
      </c>
      <c r="C1686" s="8" t="s">
        <v>266</v>
      </c>
      <c r="D1686" s="38" t="s">
        <v>46</v>
      </c>
      <c r="E1686" s="8">
        <v>2016</v>
      </c>
      <c r="F1686" s="9">
        <v>16189733</v>
      </c>
      <c r="G1686" s="10">
        <v>-7.3982947392155198</v>
      </c>
      <c r="H1686" s="8">
        <v>2587</v>
      </c>
      <c r="I1686" s="8">
        <v>445</v>
      </c>
      <c r="J1686" s="8">
        <v>3032</v>
      </c>
      <c r="K1686" s="10">
        <v>-8.6746987951807206</v>
      </c>
      <c r="L1686" s="11">
        <v>5339.6217018469697</v>
      </c>
      <c r="M1686" s="10">
        <v>1.3976456021782799</v>
      </c>
      <c r="N1686" s="8">
        <v>182</v>
      </c>
      <c r="O1686" s="10">
        <v>-38.720538720538698</v>
      </c>
      <c r="P1686" s="8" t="s">
        <v>10</v>
      </c>
      <c r="Q1686" s="8" t="s">
        <v>10</v>
      </c>
      <c r="R1686" s="8" t="s">
        <v>10</v>
      </c>
      <c r="S1686" s="8" t="s">
        <v>10</v>
      </c>
      <c r="T1686" s="8">
        <v>7724</v>
      </c>
      <c r="U1686" s="10">
        <v>3.3864275197430098</v>
      </c>
      <c r="V1686" s="8">
        <v>2124</v>
      </c>
      <c r="W1686" s="10">
        <v>-1.8030513176144201</v>
      </c>
      <c r="X1686" s="8">
        <v>1188</v>
      </c>
      <c r="Y1686" s="10">
        <v>-16.3969035890218</v>
      </c>
      <c r="Z1686" s="8">
        <v>897</v>
      </c>
      <c r="AA1686" s="10">
        <v>34.080717488789197</v>
      </c>
      <c r="AB1686" s="8">
        <v>3493</v>
      </c>
      <c r="AC1686" s="10">
        <v>8.5456805469235508</v>
      </c>
      <c r="AD1686" s="8">
        <v>22</v>
      </c>
      <c r="AE1686" s="10" t="s">
        <v>67</v>
      </c>
    </row>
    <row r="1687" spans="1:31" x14ac:dyDescent="0.2">
      <c r="A1687" s="36" t="s">
        <v>64</v>
      </c>
      <c r="B1687" s="36" t="s">
        <v>265</v>
      </c>
      <c r="C1687" s="8" t="s">
        <v>266</v>
      </c>
      <c r="D1687" s="38" t="s">
        <v>46</v>
      </c>
      <c r="E1687" s="8">
        <v>2017</v>
      </c>
      <c r="F1687" s="9">
        <v>16297839</v>
      </c>
      <c r="G1687" s="10">
        <v>0.66774418083361797</v>
      </c>
      <c r="H1687" s="8">
        <v>2686</v>
      </c>
      <c r="I1687" s="8">
        <v>623</v>
      </c>
      <c r="J1687" s="8">
        <v>3309</v>
      </c>
      <c r="K1687" s="10">
        <v>9.1358839050131895</v>
      </c>
      <c r="L1687" s="11">
        <v>4925.3064369900303</v>
      </c>
      <c r="M1687" s="10">
        <v>-7.7592625094325998</v>
      </c>
      <c r="N1687" s="8">
        <v>180</v>
      </c>
      <c r="O1687" s="10">
        <v>-1.0989010989010899</v>
      </c>
      <c r="P1687" s="8" t="s">
        <v>10</v>
      </c>
      <c r="Q1687" s="8" t="s">
        <v>10</v>
      </c>
      <c r="R1687" s="8" t="s">
        <v>10</v>
      </c>
      <c r="S1687" s="8" t="s">
        <v>10</v>
      </c>
      <c r="T1687" s="8">
        <v>7699</v>
      </c>
      <c r="U1687" s="10">
        <v>-0.32366649404453901</v>
      </c>
      <c r="V1687" s="8">
        <v>2231</v>
      </c>
      <c r="W1687" s="10">
        <v>5.0376647834274904</v>
      </c>
      <c r="X1687" s="8">
        <v>936</v>
      </c>
      <c r="Y1687" s="10">
        <v>-21.2121212121212</v>
      </c>
      <c r="Z1687" s="8">
        <v>886</v>
      </c>
      <c r="AA1687" s="10">
        <v>-1.2263099219621001</v>
      </c>
      <c r="AB1687" s="8">
        <v>3626</v>
      </c>
      <c r="AC1687" s="10">
        <v>3.8076152304609101</v>
      </c>
      <c r="AD1687" s="8">
        <v>20</v>
      </c>
      <c r="AE1687" s="10">
        <v>-9.0909090909090899</v>
      </c>
    </row>
    <row r="1688" spans="1:31" x14ac:dyDescent="0.2">
      <c r="A1688" s="36" t="s">
        <v>64</v>
      </c>
      <c r="B1688" s="36" t="s">
        <v>265</v>
      </c>
      <c r="C1688" s="8" t="s">
        <v>266</v>
      </c>
      <c r="D1688" s="38" t="s">
        <v>46</v>
      </c>
      <c r="E1688" s="8">
        <v>2018</v>
      </c>
      <c r="F1688" s="9">
        <v>19116526</v>
      </c>
      <c r="G1688" s="10">
        <v>17.2948511762817</v>
      </c>
      <c r="H1688" s="8">
        <v>2500</v>
      </c>
      <c r="I1688" s="8">
        <v>633</v>
      </c>
      <c r="J1688" s="8">
        <v>3133</v>
      </c>
      <c r="K1688" s="10">
        <v>-5.3188274403143003</v>
      </c>
      <c r="L1688" s="11">
        <v>6101.6680497925299</v>
      </c>
      <c r="M1688" s="10">
        <v>23.884028899558299</v>
      </c>
      <c r="N1688" s="8">
        <v>196</v>
      </c>
      <c r="O1688" s="10">
        <v>8.8888888888888804</v>
      </c>
      <c r="P1688" s="8" t="s">
        <v>10</v>
      </c>
      <c r="Q1688" s="8" t="s">
        <v>10</v>
      </c>
      <c r="R1688" s="8" t="s">
        <v>10</v>
      </c>
      <c r="S1688" s="8" t="s">
        <v>10</v>
      </c>
      <c r="T1688" s="8">
        <v>7965</v>
      </c>
      <c r="U1688" s="10">
        <v>3.45499415508508</v>
      </c>
      <c r="V1688" s="8">
        <v>2326</v>
      </c>
      <c r="W1688" s="10">
        <v>4.2581801882563903</v>
      </c>
      <c r="X1688" s="8">
        <v>868</v>
      </c>
      <c r="Y1688" s="10">
        <v>-7.2649572649572596</v>
      </c>
      <c r="Z1688" s="8">
        <v>1050</v>
      </c>
      <c r="AA1688" s="10">
        <v>18.510158013544</v>
      </c>
      <c r="AB1688" s="8">
        <v>3701</v>
      </c>
      <c r="AC1688" s="10">
        <v>2.06839492553779</v>
      </c>
      <c r="AD1688" s="8">
        <v>20</v>
      </c>
      <c r="AE1688" s="10">
        <v>0</v>
      </c>
    </row>
    <row r="1689" spans="1:31" x14ac:dyDescent="0.2">
      <c r="A1689" s="36" t="s">
        <v>64</v>
      </c>
      <c r="B1689" s="36" t="s">
        <v>265</v>
      </c>
      <c r="C1689" s="8" t="s">
        <v>266</v>
      </c>
      <c r="D1689" s="38" t="s">
        <v>46</v>
      </c>
      <c r="E1689" s="8">
        <v>2019</v>
      </c>
      <c r="F1689" s="9">
        <v>20720684</v>
      </c>
      <c r="G1689" s="10">
        <v>8.3914723836328893</v>
      </c>
      <c r="H1689" s="8">
        <v>2665</v>
      </c>
      <c r="I1689" s="8">
        <v>814</v>
      </c>
      <c r="J1689" s="8">
        <v>3479</v>
      </c>
      <c r="K1689" s="10">
        <v>11.043728056176199</v>
      </c>
      <c r="L1689" s="11">
        <v>5955.9310146593898</v>
      </c>
      <c r="M1689" s="10">
        <v>-2.3884785921466398</v>
      </c>
      <c r="N1689" s="8">
        <v>330</v>
      </c>
      <c r="O1689" s="10">
        <v>68.367346938775498</v>
      </c>
      <c r="P1689" s="8" t="s">
        <v>10</v>
      </c>
      <c r="Q1689" s="8" t="s">
        <v>10</v>
      </c>
      <c r="R1689" s="8" t="s">
        <v>10</v>
      </c>
      <c r="S1689" s="8" t="s">
        <v>10</v>
      </c>
      <c r="T1689" s="8">
        <v>7930</v>
      </c>
      <c r="U1689" s="10">
        <v>-0.43942247332078299</v>
      </c>
      <c r="V1689" s="8">
        <v>2414</v>
      </c>
      <c r="W1689" s="10">
        <v>3.78331900257953</v>
      </c>
      <c r="X1689" s="8">
        <v>789</v>
      </c>
      <c r="Y1689" s="10">
        <v>-9.1013824884792598</v>
      </c>
      <c r="Z1689" s="8">
        <v>1063</v>
      </c>
      <c r="AA1689" s="10">
        <v>1.2380952380952399</v>
      </c>
      <c r="AB1689" s="8">
        <v>3644</v>
      </c>
      <c r="AC1689" s="10">
        <v>-1.5401242907322401</v>
      </c>
      <c r="AD1689" s="8">
        <v>20</v>
      </c>
      <c r="AE1689" s="10">
        <v>0</v>
      </c>
    </row>
    <row r="1690" spans="1:31" x14ac:dyDescent="0.2">
      <c r="A1690" s="36" t="s">
        <v>64</v>
      </c>
      <c r="B1690" s="36" t="s">
        <v>265</v>
      </c>
      <c r="C1690" s="8" t="s">
        <v>266</v>
      </c>
      <c r="D1690" s="38" t="s">
        <v>46</v>
      </c>
      <c r="E1690" s="8">
        <v>2020</v>
      </c>
      <c r="F1690" s="9">
        <v>21645093</v>
      </c>
      <c r="G1690" s="10">
        <v>4.4612861235662002</v>
      </c>
      <c r="H1690" s="8">
        <v>2591</v>
      </c>
      <c r="I1690" s="8">
        <v>986</v>
      </c>
      <c r="J1690" s="8">
        <v>3577</v>
      </c>
      <c r="K1690" s="10">
        <v>2.8169014084507</v>
      </c>
      <c r="L1690" s="11">
        <v>6051.1861895443099</v>
      </c>
      <c r="M1690" s="10">
        <v>1.5993330790849101</v>
      </c>
      <c r="N1690" s="8">
        <v>192</v>
      </c>
      <c r="O1690" s="10">
        <v>-41.818181818181799</v>
      </c>
      <c r="P1690" s="8" t="s">
        <v>10</v>
      </c>
      <c r="Q1690" s="8" t="s">
        <v>10</v>
      </c>
      <c r="R1690" s="8" t="s">
        <v>10</v>
      </c>
      <c r="S1690" s="8" t="s">
        <v>10</v>
      </c>
      <c r="T1690" s="8">
        <v>9000</v>
      </c>
      <c r="U1690" s="10">
        <v>13.493064312736401</v>
      </c>
      <c r="V1690" s="8">
        <v>2476</v>
      </c>
      <c r="W1690" s="10">
        <v>2.56835128417565</v>
      </c>
      <c r="X1690" s="8">
        <v>840</v>
      </c>
      <c r="Y1690" s="10">
        <v>6.4638783269962001</v>
      </c>
      <c r="Z1690" s="8">
        <v>2006</v>
      </c>
      <c r="AA1690" s="10">
        <v>88.711194731890899</v>
      </c>
      <c r="AB1690" s="8">
        <v>3658</v>
      </c>
      <c r="AC1690" s="10">
        <v>0.384193194291993</v>
      </c>
      <c r="AD1690" s="8">
        <v>20</v>
      </c>
      <c r="AE1690" s="10">
        <v>0</v>
      </c>
    </row>
    <row r="1691" spans="1:31" x14ac:dyDescent="0.2">
      <c r="A1691" s="17" t="s">
        <v>70</v>
      </c>
      <c r="B1691" s="17" t="s">
        <v>263</v>
      </c>
      <c r="C1691" s="4" t="s">
        <v>264</v>
      </c>
      <c r="D1691" s="37" t="s">
        <v>46</v>
      </c>
      <c r="E1691" s="4">
        <v>2015</v>
      </c>
      <c r="F1691" s="5">
        <v>2570070</v>
      </c>
      <c r="G1691" s="6" t="s">
        <v>10</v>
      </c>
      <c r="H1691" s="4">
        <v>412</v>
      </c>
      <c r="I1691" s="4">
        <v>60</v>
      </c>
      <c r="J1691" s="4">
        <v>472</v>
      </c>
      <c r="K1691" s="6" t="s">
        <v>10</v>
      </c>
      <c r="L1691" s="7">
        <v>5445.0635593220304</v>
      </c>
      <c r="M1691" s="6" t="s">
        <v>10</v>
      </c>
      <c r="N1691" s="4">
        <v>67</v>
      </c>
      <c r="O1691" s="6" t="s">
        <v>10</v>
      </c>
      <c r="P1691" s="4" t="s">
        <v>10</v>
      </c>
      <c r="Q1691" s="4" t="s">
        <v>10</v>
      </c>
      <c r="R1691" s="4" t="s">
        <v>10</v>
      </c>
      <c r="S1691" s="4" t="s">
        <v>10</v>
      </c>
      <c r="T1691" s="4">
        <v>920</v>
      </c>
      <c r="U1691" s="6" t="s">
        <v>10</v>
      </c>
      <c r="V1691" s="4">
        <v>249</v>
      </c>
      <c r="W1691" s="6" t="s">
        <v>10</v>
      </c>
      <c r="X1691" s="4">
        <v>168</v>
      </c>
      <c r="Y1691" s="6" t="s">
        <v>10</v>
      </c>
      <c r="Z1691" s="4">
        <v>28</v>
      </c>
      <c r="AA1691" s="6" t="s">
        <v>10</v>
      </c>
      <c r="AB1691" s="4">
        <v>475</v>
      </c>
      <c r="AC1691" s="6" t="s">
        <v>10</v>
      </c>
      <c r="AD1691" s="4">
        <v>0</v>
      </c>
      <c r="AE1691" s="6" t="s">
        <v>10</v>
      </c>
    </row>
    <row r="1692" spans="1:31" x14ac:dyDescent="0.2">
      <c r="A1692" s="36" t="s">
        <v>70</v>
      </c>
      <c r="B1692" s="36" t="s">
        <v>263</v>
      </c>
      <c r="C1692" s="8" t="s">
        <v>264</v>
      </c>
      <c r="D1692" s="38" t="s">
        <v>46</v>
      </c>
      <c r="E1692" s="8">
        <v>2016</v>
      </c>
      <c r="F1692" s="9">
        <v>2696040</v>
      </c>
      <c r="G1692" s="10">
        <v>4.9014229184419102</v>
      </c>
      <c r="H1692" s="8">
        <v>423</v>
      </c>
      <c r="I1692" s="8">
        <v>37</v>
      </c>
      <c r="J1692" s="8">
        <v>460</v>
      </c>
      <c r="K1692" s="10">
        <v>-2.5423728813559401</v>
      </c>
      <c r="L1692" s="11">
        <v>5860.95652173913</v>
      </c>
      <c r="M1692" s="10">
        <v>7.6379817771838701</v>
      </c>
      <c r="N1692" s="8">
        <v>44</v>
      </c>
      <c r="O1692" s="10">
        <v>-34.328358208955201</v>
      </c>
      <c r="P1692" s="8" t="s">
        <v>10</v>
      </c>
      <c r="Q1692" s="8" t="s">
        <v>10</v>
      </c>
      <c r="R1692" s="8" t="s">
        <v>10</v>
      </c>
      <c r="S1692" s="8" t="s">
        <v>10</v>
      </c>
      <c r="T1692" s="8">
        <v>887</v>
      </c>
      <c r="U1692" s="10">
        <v>-3.5869565217391299</v>
      </c>
      <c r="V1692" s="8">
        <v>232</v>
      </c>
      <c r="W1692" s="10">
        <v>-6.8273092369477899</v>
      </c>
      <c r="X1692" s="8">
        <v>110</v>
      </c>
      <c r="Y1692" s="10">
        <v>-34.523809523809497</v>
      </c>
      <c r="Z1692" s="8">
        <v>87</v>
      </c>
      <c r="AA1692" s="10">
        <v>210.71428571428601</v>
      </c>
      <c r="AB1692" s="8">
        <v>458</v>
      </c>
      <c r="AC1692" s="10">
        <v>-3.57894736842105</v>
      </c>
      <c r="AD1692" s="8">
        <v>0</v>
      </c>
      <c r="AE1692" s="10" t="s">
        <v>10</v>
      </c>
    </row>
    <row r="1693" spans="1:31" x14ac:dyDescent="0.2">
      <c r="A1693" s="36" t="s">
        <v>70</v>
      </c>
      <c r="B1693" s="36" t="s">
        <v>263</v>
      </c>
      <c r="C1693" s="8" t="s">
        <v>264</v>
      </c>
      <c r="D1693" s="38" t="s">
        <v>46</v>
      </c>
      <c r="E1693" s="8">
        <v>2017</v>
      </c>
      <c r="F1693" s="9">
        <v>3021970</v>
      </c>
      <c r="G1693" s="10">
        <v>12.089212326226599</v>
      </c>
      <c r="H1693" s="8">
        <v>297</v>
      </c>
      <c r="I1693" s="8">
        <v>22</v>
      </c>
      <c r="J1693" s="8">
        <v>319</v>
      </c>
      <c r="K1693" s="10">
        <v>-30.652173913043502</v>
      </c>
      <c r="L1693" s="11">
        <v>9473.2601880877701</v>
      </c>
      <c r="M1693" s="10">
        <v>61.633346928101098</v>
      </c>
      <c r="N1693" s="8">
        <v>13</v>
      </c>
      <c r="O1693" s="10">
        <v>-70.454545454545496</v>
      </c>
      <c r="P1693" s="8" t="s">
        <v>10</v>
      </c>
      <c r="Q1693" s="8" t="s">
        <v>10</v>
      </c>
      <c r="R1693" s="8" t="s">
        <v>10</v>
      </c>
      <c r="S1693" s="8" t="s">
        <v>10</v>
      </c>
      <c r="T1693" s="8">
        <v>918</v>
      </c>
      <c r="U1693" s="10">
        <v>3.4949267192784701</v>
      </c>
      <c r="V1693" s="8">
        <v>243</v>
      </c>
      <c r="W1693" s="10">
        <v>4.7413793103448203</v>
      </c>
      <c r="X1693" s="8">
        <v>85</v>
      </c>
      <c r="Y1693" s="10">
        <v>-22.727272727272702</v>
      </c>
      <c r="Z1693" s="8">
        <v>91</v>
      </c>
      <c r="AA1693" s="10">
        <v>4.59770114942528</v>
      </c>
      <c r="AB1693" s="8">
        <v>499</v>
      </c>
      <c r="AC1693" s="10">
        <v>8.9519650655021792</v>
      </c>
      <c r="AD1693" s="8">
        <v>0</v>
      </c>
      <c r="AE1693" s="10" t="s">
        <v>10</v>
      </c>
    </row>
    <row r="1694" spans="1:31" x14ac:dyDescent="0.2">
      <c r="A1694" s="36" t="s">
        <v>70</v>
      </c>
      <c r="B1694" s="36" t="s">
        <v>263</v>
      </c>
      <c r="C1694" s="8" t="s">
        <v>264</v>
      </c>
      <c r="D1694" s="38" t="s">
        <v>46</v>
      </c>
      <c r="E1694" s="8">
        <v>2018</v>
      </c>
      <c r="F1694" s="9">
        <v>2965295</v>
      </c>
      <c r="G1694" s="10">
        <v>-1.8754322511474399</v>
      </c>
      <c r="H1694" s="8">
        <v>238</v>
      </c>
      <c r="I1694" s="8">
        <v>40</v>
      </c>
      <c r="J1694" s="8">
        <v>278</v>
      </c>
      <c r="K1694" s="10">
        <v>-12.8526645768025</v>
      </c>
      <c r="L1694" s="11">
        <v>10666.528776978401</v>
      </c>
      <c r="M1694" s="10">
        <v>12.5961766614531</v>
      </c>
      <c r="N1694" s="8">
        <v>3</v>
      </c>
      <c r="O1694" s="10">
        <v>-76.923076923076906</v>
      </c>
      <c r="P1694" s="8" t="s">
        <v>10</v>
      </c>
      <c r="Q1694" s="8" t="s">
        <v>10</v>
      </c>
      <c r="R1694" s="8" t="s">
        <v>10</v>
      </c>
      <c r="S1694" s="8" t="s">
        <v>10</v>
      </c>
      <c r="T1694" s="8">
        <v>935</v>
      </c>
      <c r="U1694" s="10">
        <v>1.8518518518518601</v>
      </c>
      <c r="V1694" s="8">
        <v>246</v>
      </c>
      <c r="W1694" s="10">
        <v>1.2345679012345701</v>
      </c>
      <c r="X1694" s="8">
        <v>14</v>
      </c>
      <c r="Y1694" s="10">
        <v>-83.529411764705898</v>
      </c>
      <c r="Z1694" s="8">
        <v>109</v>
      </c>
      <c r="AA1694" s="10">
        <v>19.780219780219799</v>
      </c>
      <c r="AB1694" s="8">
        <v>566</v>
      </c>
      <c r="AC1694" s="10">
        <v>13.4268537074148</v>
      </c>
      <c r="AD1694" s="8">
        <v>0</v>
      </c>
      <c r="AE1694" s="10" t="s">
        <v>10</v>
      </c>
    </row>
    <row r="1695" spans="1:31" x14ac:dyDescent="0.2">
      <c r="A1695" s="36" t="s">
        <v>70</v>
      </c>
      <c r="B1695" s="36" t="s">
        <v>263</v>
      </c>
      <c r="C1695" s="8" t="s">
        <v>264</v>
      </c>
      <c r="D1695" s="38" t="s">
        <v>46</v>
      </c>
      <c r="E1695" s="8">
        <v>2019</v>
      </c>
      <c r="F1695" s="9">
        <v>3128202</v>
      </c>
      <c r="G1695" s="10">
        <v>5.4937872960363103</v>
      </c>
      <c r="H1695" s="8">
        <v>256</v>
      </c>
      <c r="I1695" s="8">
        <v>17</v>
      </c>
      <c r="J1695" s="8">
        <v>273</v>
      </c>
      <c r="K1695" s="10">
        <v>-1.7985611510791399</v>
      </c>
      <c r="L1695" s="11">
        <v>11458.615384615399</v>
      </c>
      <c r="M1695" s="10">
        <v>7.4259079424838603</v>
      </c>
      <c r="N1695" s="8">
        <v>4</v>
      </c>
      <c r="O1695" s="10">
        <v>33.3333333333333</v>
      </c>
      <c r="P1695" s="8" t="s">
        <v>10</v>
      </c>
      <c r="Q1695" s="8" t="s">
        <v>10</v>
      </c>
      <c r="R1695" s="8" t="s">
        <v>10</v>
      </c>
      <c r="S1695" s="8" t="s">
        <v>10</v>
      </c>
      <c r="T1695" s="8">
        <v>980</v>
      </c>
      <c r="U1695" s="10">
        <v>4.8128342245989302</v>
      </c>
      <c r="V1695" s="8">
        <v>257</v>
      </c>
      <c r="W1695" s="10">
        <v>4.4715447154471502</v>
      </c>
      <c r="X1695" s="8">
        <v>13</v>
      </c>
      <c r="Y1695" s="10">
        <v>-7.1428571428571397</v>
      </c>
      <c r="Z1695" s="8">
        <v>147</v>
      </c>
      <c r="AA1695" s="10">
        <v>34.862385321100902</v>
      </c>
      <c r="AB1695" s="8">
        <v>549</v>
      </c>
      <c r="AC1695" s="10">
        <v>-3.0035335689045901</v>
      </c>
      <c r="AD1695" s="8">
        <v>14</v>
      </c>
      <c r="AE1695" s="10" t="s">
        <v>67</v>
      </c>
    </row>
    <row r="1696" spans="1:31" x14ac:dyDescent="0.2">
      <c r="A1696" s="36" t="s">
        <v>70</v>
      </c>
      <c r="B1696" s="36" t="s">
        <v>263</v>
      </c>
      <c r="C1696" s="8" t="s">
        <v>264</v>
      </c>
      <c r="D1696" s="38" t="s">
        <v>46</v>
      </c>
      <c r="E1696" s="8">
        <v>2020</v>
      </c>
      <c r="F1696" s="9">
        <v>3106639</v>
      </c>
      <c r="G1696" s="10">
        <v>-0.68930970570314498</v>
      </c>
      <c r="H1696" s="8">
        <v>234</v>
      </c>
      <c r="I1696" s="8">
        <v>16</v>
      </c>
      <c r="J1696" s="8">
        <v>250</v>
      </c>
      <c r="K1696" s="10">
        <v>-8.4249084249084305</v>
      </c>
      <c r="L1696" s="11">
        <v>12426.556</v>
      </c>
      <c r="M1696" s="10">
        <v>8.4472738013721607</v>
      </c>
      <c r="N1696" s="8">
        <v>3</v>
      </c>
      <c r="O1696" s="10">
        <v>-25</v>
      </c>
      <c r="P1696" s="8" t="s">
        <v>10</v>
      </c>
      <c r="Q1696" s="8" t="s">
        <v>10</v>
      </c>
      <c r="R1696" s="8" t="s">
        <v>10</v>
      </c>
      <c r="S1696" s="8" t="s">
        <v>10</v>
      </c>
      <c r="T1696" s="8">
        <v>1071</v>
      </c>
      <c r="U1696" s="10">
        <v>9.2857142857142705</v>
      </c>
      <c r="V1696" s="8">
        <v>271</v>
      </c>
      <c r="W1696" s="10">
        <v>5.4474708171206299</v>
      </c>
      <c r="X1696" s="8">
        <v>23</v>
      </c>
      <c r="Y1696" s="10">
        <v>76.923076923076906</v>
      </c>
      <c r="Z1696" s="8">
        <v>200</v>
      </c>
      <c r="AA1696" s="10">
        <v>36.054421768707499</v>
      </c>
      <c r="AB1696" s="8">
        <v>563</v>
      </c>
      <c r="AC1696" s="10">
        <v>2.5500910746812502</v>
      </c>
      <c r="AD1696" s="8">
        <v>14</v>
      </c>
      <c r="AE1696" s="10">
        <v>0</v>
      </c>
    </row>
    <row r="1697" spans="1:31" x14ac:dyDescent="0.2">
      <c r="A1697" s="17" t="s">
        <v>64</v>
      </c>
      <c r="B1697" s="17" t="s">
        <v>261</v>
      </c>
      <c r="C1697" s="4" t="s">
        <v>262</v>
      </c>
      <c r="D1697" s="37" t="s">
        <v>47</v>
      </c>
      <c r="E1697" s="4">
        <v>2015</v>
      </c>
      <c r="F1697" s="5">
        <v>279017</v>
      </c>
      <c r="G1697" s="6" t="s">
        <v>10</v>
      </c>
      <c r="H1697" s="4">
        <v>160</v>
      </c>
      <c r="I1697" s="4">
        <v>34</v>
      </c>
      <c r="J1697" s="4">
        <v>194</v>
      </c>
      <c r="K1697" s="6" t="s">
        <v>10</v>
      </c>
      <c r="L1697" s="7">
        <v>1438.2319587628899</v>
      </c>
      <c r="M1697" s="6" t="s">
        <v>10</v>
      </c>
      <c r="N1697" s="4">
        <v>33</v>
      </c>
      <c r="O1697" s="6" t="s">
        <v>10</v>
      </c>
      <c r="P1697" s="4" t="s">
        <v>10</v>
      </c>
      <c r="Q1697" s="4" t="s">
        <v>10</v>
      </c>
      <c r="R1697" s="4" t="s">
        <v>10</v>
      </c>
      <c r="S1697" s="4" t="s">
        <v>10</v>
      </c>
      <c r="T1697" s="4">
        <v>253</v>
      </c>
      <c r="U1697" s="6" t="s">
        <v>10</v>
      </c>
      <c r="V1697" s="4">
        <v>130</v>
      </c>
      <c r="W1697" s="6" t="s">
        <v>10</v>
      </c>
      <c r="X1697" s="4">
        <v>115</v>
      </c>
      <c r="Y1697" s="6" t="s">
        <v>10</v>
      </c>
      <c r="Z1697" s="4">
        <v>0</v>
      </c>
      <c r="AA1697" s="6" t="s">
        <v>10</v>
      </c>
      <c r="AB1697" s="4">
        <v>8</v>
      </c>
      <c r="AC1697" s="6" t="s">
        <v>10</v>
      </c>
      <c r="AD1697" s="4">
        <v>0</v>
      </c>
      <c r="AE1697" s="6" t="s">
        <v>10</v>
      </c>
    </row>
    <row r="1698" spans="1:31" x14ac:dyDescent="0.2">
      <c r="A1698" s="36" t="s">
        <v>64</v>
      </c>
      <c r="B1698" s="36" t="s">
        <v>261</v>
      </c>
      <c r="C1698" s="8" t="s">
        <v>262</v>
      </c>
      <c r="D1698" s="38" t="s">
        <v>47</v>
      </c>
      <c r="E1698" s="8">
        <v>2016</v>
      </c>
      <c r="F1698" s="9">
        <v>286706</v>
      </c>
      <c r="G1698" s="10">
        <v>2.7557460656519202</v>
      </c>
      <c r="H1698" s="8">
        <v>78</v>
      </c>
      <c r="I1698" s="8">
        <v>51</v>
      </c>
      <c r="J1698" s="8">
        <v>129</v>
      </c>
      <c r="K1698" s="10">
        <v>-33.505154639175302</v>
      </c>
      <c r="L1698" s="11">
        <v>2222.5271317829502</v>
      </c>
      <c r="M1698" s="10">
        <v>54.531897184003697</v>
      </c>
      <c r="N1698" s="8">
        <v>12</v>
      </c>
      <c r="O1698" s="10">
        <v>-63.636363636363598</v>
      </c>
      <c r="P1698" s="8" t="s">
        <v>10</v>
      </c>
      <c r="Q1698" s="8" t="s">
        <v>10</v>
      </c>
      <c r="R1698" s="8" t="s">
        <v>10</v>
      </c>
      <c r="S1698" s="8" t="s">
        <v>10</v>
      </c>
      <c r="T1698" s="8">
        <v>251</v>
      </c>
      <c r="U1698" s="10">
        <v>-0.79051383399208996</v>
      </c>
      <c r="V1698" s="8">
        <v>144</v>
      </c>
      <c r="W1698" s="10">
        <v>10.7692307692308</v>
      </c>
      <c r="X1698" s="8">
        <v>64</v>
      </c>
      <c r="Y1698" s="10">
        <v>-44.347826086956502</v>
      </c>
      <c r="Z1698" s="8">
        <v>33</v>
      </c>
      <c r="AA1698" s="10" t="s">
        <v>67</v>
      </c>
      <c r="AB1698" s="8">
        <v>10</v>
      </c>
      <c r="AC1698" s="10">
        <v>25</v>
      </c>
      <c r="AD1698" s="8">
        <v>0</v>
      </c>
      <c r="AE1698" s="10" t="s">
        <v>10</v>
      </c>
    </row>
    <row r="1699" spans="1:31" x14ac:dyDescent="0.2">
      <c r="A1699" s="36" t="s">
        <v>64</v>
      </c>
      <c r="B1699" s="36" t="s">
        <v>261</v>
      </c>
      <c r="C1699" s="8" t="s">
        <v>262</v>
      </c>
      <c r="D1699" s="38" t="s">
        <v>47</v>
      </c>
      <c r="E1699" s="8">
        <v>2017</v>
      </c>
      <c r="F1699" s="9">
        <v>276320</v>
      </c>
      <c r="G1699" s="10">
        <v>-3.62252621151982</v>
      </c>
      <c r="H1699" s="8">
        <v>147</v>
      </c>
      <c r="I1699" s="8">
        <v>45</v>
      </c>
      <c r="J1699" s="8">
        <v>192</v>
      </c>
      <c r="K1699" s="10">
        <v>48.837209302325597</v>
      </c>
      <c r="L1699" s="11">
        <v>1439.1666666666699</v>
      </c>
      <c r="M1699" s="10">
        <v>-35.2463847983649</v>
      </c>
      <c r="N1699" s="8">
        <v>6</v>
      </c>
      <c r="O1699" s="10">
        <v>-50</v>
      </c>
      <c r="P1699" s="8" t="s">
        <v>10</v>
      </c>
      <c r="Q1699" s="8" t="s">
        <v>10</v>
      </c>
      <c r="R1699" s="8" t="s">
        <v>10</v>
      </c>
      <c r="S1699" s="8" t="s">
        <v>10</v>
      </c>
      <c r="T1699" s="8">
        <v>285</v>
      </c>
      <c r="U1699" s="10">
        <v>13.545816733067699</v>
      </c>
      <c r="V1699" s="8">
        <v>140</v>
      </c>
      <c r="W1699" s="10">
        <v>-2.7777777777777799</v>
      </c>
      <c r="X1699" s="8">
        <v>73</v>
      </c>
      <c r="Y1699" s="10">
        <v>14.0625</v>
      </c>
      <c r="Z1699" s="8">
        <v>54</v>
      </c>
      <c r="AA1699" s="10">
        <v>63.636363636363598</v>
      </c>
      <c r="AB1699" s="8">
        <v>18</v>
      </c>
      <c r="AC1699" s="10">
        <v>80</v>
      </c>
      <c r="AD1699" s="8">
        <v>0</v>
      </c>
      <c r="AE1699" s="10" t="s">
        <v>10</v>
      </c>
    </row>
    <row r="1700" spans="1:31" x14ac:dyDescent="0.2">
      <c r="A1700" s="36" t="s">
        <v>64</v>
      </c>
      <c r="B1700" s="36" t="s">
        <v>261</v>
      </c>
      <c r="C1700" s="8" t="s">
        <v>262</v>
      </c>
      <c r="D1700" s="38" t="s">
        <v>47</v>
      </c>
      <c r="E1700" s="8">
        <v>2018</v>
      </c>
      <c r="F1700" s="9">
        <v>267124</v>
      </c>
      <c r="G1700" s="10">
        <v>-3.3280254777070102</v>
      </c>
      <c r="H1700" s="8">
        <v>141</v>
      </c>
      <c r="I1700" s="8">
        <v>40</v>
      </c>
      <c r="J1700" s="8">
        <v>181</v>
      </c>
      <c r="K1700" s="10">
        <v>-5.7291666666666599</v>
      </c>
      <c r="L1700" s="11">
        <v>1475.8232044198901</v>
      </c>
      <c r="M1700" s="10">
        <v>2.5470668965759802</v>
      </c>
      <c r="N1700" s="8">
        <v>7</v>
      </c>
      <c r="O1700" s="10">
        <v>16.6666666666667</v>
      </c>
      <c r="P1700" s="8" t="s">
        <v>10</v>
      </c>
      <c r="Q1700" s="8" t="s">
        <v>10</v>
      </c>
      <c r="R1700" s="8" t="s">
        <v>10</v>
      </c>
      <c r="S1700" s="8" t="s">
        <v>10</v>
      </c>
      <c r="T1700" s="8">
        <v>310</v>
      </c>
      <c r="U1700" s="10">
        <v>8.7719298245614095</v>
      </c>
      <c r="V1700" s="8">
        <v>143</v>
      </c>
      <c r="W1700" s="10">
        <v>2.1428571428571401</v>
      </c>
      <c r="X1700" s="8">
        <v>65</v>
      </c>
      <c r="Y1700" s="10">
        <v>-10.958904109589</v>
      </c>
      <c r="Z1700" s="8">
        <v>79</v>
      </c>
      <c r="AA1700" s="10">
        <v>46.296296296296298</v>
      </c>
      <c r="AB1700" s="8">
        <v>23</v>
      </c>
      <c r="AC1700" s="10">
        <v>27.7777777777778</v>
      </c>
      <c r="AD1700" s="8">
        <v>0</v>
      </c>
      <c r="AE1700" s="10" t="s">
        <v>10</v>
      </c>
    </row>
    <row r="1701" spans="1:31" x14ac:dyDescent="0.2">
      <c r="A1701" s="36" t="s">
        <v>64</v>
      </c>
      <c r="B1701" s="36" t="s">
        <v>261</v>
      </c>
      <c r="C1701" s="8" t="s">
        <v>262</v>
      </c>
      <c r="D1701" s="38" t="s">
        <v>47</v>
      </c>
      <c r="E1701" s="8">
        <v>2019</v>
      </c>
      <c r="F1701" s="9">
        <v>263480</v>
      </c>
      <c r="G1701" s="10">
        <v>-1.36416046480287</v>
      </c>
      <c r="H1701" s="8">
        <v>171</v>
      </c>
      <c r="I1701" s="8">
        <v>7</v>
      </c>
      <c r="J1701" s="8">
        <v>178</v>
      </c>
      <c r="K1701" s="10">
        <v>-1.65745856353591</v>
      </c>
      <c r="L1701" s="11">
        <v>1480.2247191011199</v>
      </c>
      <c r="M1701" s="10">
        <v>0.2982413251162</v>
      </c>
      <c r="N1701" s="8">
        <v>3</v>
      </c>
      <c r="O1701" s="10">
        <v>-57.142857142857103</v>
      </c>
      <c r="P1701" s="8" t="s">
        <v>10</v>
      </c>
      <c r="Q1701" s="8" t="s">
        <v>10</v>
      </c>
      <c r="R1701" s="8" t="s">
        <v>10</v>
      </c>
      <c r="S1701" s="8" t="s">
        <v>10</v>
      </c>
      <c r="T1701" s="8">
        <v>222</v>
      </c>
      <c r="U1701" s="10">
        <v>-28.387096774193498</v>
      </c>
      <c r="V1701" s="8">
        <v>131</v>
      </c>
      <c r="W1701" s="10">
        <v>-8.3916083916084006</v>
      </c>
      <c r="X1701" s="8">
        <v>27</v>
      </c>
      <c r="Y1701" s="10">
        <v>-58.461538461538503</v>
      </c>
      <c r="Z1701" s="8">
        <v>46</v>
      </c>
      <c r="AA1701" s="10">
        <v>-41.772151898734201</v>
      </c>
      <c r="AB1701" s="8">
        <v>18</v>
      </c>
      <c r="AC1701" s="10">
        <v>-21.739130434782599</v>
      </c>
      <c r="AD1701" s="8">
        <v>0</v>
      </c>
      <c r="AE1701" s="10" t="s">
        <v>10</v>
      </c>
    </row>
    <row r="1702" spans="1:31" x14ac:dyDescent="0.2">
      <c r="A1702" s="36" t="s">
        <v>64</v>
      </c>
      <c r="B1702" s="36" t="s">
        <v>261</v>
      </c>
      <c r="C1702" s="8" t="s">
        <v>262</v>
      </c>
      <c r="D1702" s="38" t="s">
        <v>47</v>
      </c>
      <c r="E1702" s="8">
        <v>2020</v>
      </c>
      <c r="F1702" s="9">
        <v>270962</v>
      </c>
      <c r="G1702" s="10">
        <v>2.8396842265067601</v>
      </c>
      <c r="H1702" s="8">
        <v>158</v>
      </c>
      <c r="I1702" s="8">
        <v>63</v>
      </c>
      <c r="J1702" s="8">
        <v>221</v>
      </c>
      <c r="K1702" s="10">
        <v>24.157303370786501</v>
      </c>
      <c r="L1702" s="11">
        <v>1226.0723981900501</v>
      </c>
      <c r="M1702" s="10">
        <v>-17.169847093582799</v>
      </c>
      <c r="N1702" s="8">
        <v>28</v>
      </c>
      <c r="O1702" s="10">
        <v>833.33333333333303</v>
      </c>
      <c r="P1702" s="8" t="s">
        <v>10</v>
      </c>
      <c r="Q1702" s="8" t="s">
        <v>10</v>
      </c>
      <c r="R1702" s="8" t="s">
        <v>10</v>
      </c>
      <c r="S1702" s="8" t="s">
        <v>10</v>
      </c>
      <c r="T1702" s="8">
        <v>267</v>
      </c>
      <c r="U1702" s="10">
        <v>20.270270270270299</v>
      </c>
      <c r="V1702" s="8">
        <v>127</v>
      </c>
      <c r="W1702" s="10">
        <v>-3.0534351145038201</v>
      </c>
      <c r="X1702" s="8">
        <v>74</v>
      </c>
      <c r="Y1702" s="10">
        <v>174.07407407407399</v>
      </c>
      <c r="Z1702" s="8">
        <v>48</v>
      </c>
      <c r="AA1702" s="10">
        <v>4.3478260869565197</v>
      </c>
      <c r="AB1702" s="8">
        <v>18</v>
      </c>
      <c r="AC1702" s="10">
        <v>0</v>
      </c>
      <c r="AD1702" s="8">
        <v>0</v>
      </c>
      <c r="AE1702" s="10" t="s">
        <v>10</v>
      </c>
    </row>
    <row r="1703" spans="1:31" x14ac:dyDescent="0.2">
      <c r="A1703" s="17" t="s">
        <v>82</v>
      </c>
      <c r="B1703" s="17" t="s">
        <v>259</v>
      </c>
      <c r="C1703" s="4" t="s">
        <v>260</v>
      </c>
      <c r="D1703" s="37" t="s">
        <v>47</v>
      </c>
      <c r="E1703" s="4">
        <v>2015</v>
      </c>
      <c r="F1703" s="5">
        <v>2736752</v>
      </c>
      <c r="G1703" s="6" t="s">
        <v>10</v>
      </c>
      <c r="H1703" s="4">
        <v>825</v>
      </c>
      <c r="I1703" s="4">
        <v>131</v>
      </c>
      <c r="J1703" s="4">
        <v>956</v>
      </c>
      <c r="K1703" s="6" t="s">
        <v>10</v>
      </c>
      <c r="L1703" s="7">
        <v>2862.71129707113</v>
      </c>
      <c r="M1703" s="6" t="s">
        <v>10</v>
      </c>
      <c r="N1703" s="4">
        <v>89</v>
      </c>
      <c r="O1703" s="6" t="s">
        <v>10</v>
      </c>
      <c r="P1703" s="4" t="s">
        <v>10</v>
      </c>
      <c r="Q1703" s="4" t="s">
        <v>10</v>
      </c>
      <c r="R1703" s="4" t="s">
        <v>10</v>
      </c>
      <c r="S1703" s="4" t="s">
        <v>10</v>
      </c>
      <c r="T1703" s="4">
        <v>1261</v>
      </c>
      <c r="U1703" s="6" t="s">
        <v>10</v>
      </c>
      <c r="V1703" s="4">
        <v>533</v>
      </c>
      <c r="W1703" s="6" t="s">
        <v>10</v>
      </c>
      <c r="X1703" s="4">
        <v>268</v>
      </c>
      <c r="Y1703" s="6" t="s">
        <v>10</v>
      </c>
      <c r="Z1703" s="4">
        <v>0</v>
      </c>
      <c r="AA1703" s="6" t="s">
        <v>10</v>
      </c>
      <c r="AB1703" s="4">
        <v>460</v>
      </c>
      <c r="AC1703" s="6" t="s">
        <v>10</v>
      </c>
      <c r="AD1703" s="4">
        <v>0</v>
      </c>
      <c r="AE1703" s="6" t="s">
        <v>10</v>
      </c>
    </row>
    <row r="1704" spans="1:31" x14ac:dyDescent="0.2">
      <c r="A1704" s="36" t="s">
        <v>82</v>
      </c>
      <c r="B1704" s="36" t="s">
        <v>259</v>
      </c>
      <c r="C1704" s="8" t="s">
        <v>260</v>
      </c>
      <c r="D1704" s="38" t="s">
        <v>47</v>
      </c>
      <c r="E1704" s="8">
        <v>2016</v>
      </c>
      <c r="F1704" s="9">
        <v>2794032</v>
      </c>
      <c r="G1704" s="10">
        <v>2.0929919846592</v>
      </c>
      <c r="H1704" s="8">
        <v>893</v>
      </c>
      <c r="I1704" s="8">
        <v>150</v>
      </c>
      <c r="J1704" s="8">
        <v>1043</v>
      </c>
      <c r="K1704" s="10">
        <v>9.1004184100418293</v>
      </c>
      <c r="L1704" s="11">
        <v>2678.8418024928101</v>
      </c>
      <c r="M1704" s="10">
        <v>-6.4229143457965598</v>
      </c>
      <c r="N1704" s="8">
        <v>118</v>
      </c>
      <c r="O1704" s="10">
        <v>32.584269662921301</v>
      </c>
      <c r="P1704" s="8" t="s">
        <v>10</v>
      </c>
      <c r="Q1704" s="8" t="s">
        <v>10</v>
      </c>
      <c r="R1704" s="8" t="s">
        <v>10</v>
      </c>
      <c r="S1704" s="8" t="s">
        <v>10</v>
      </c>
      <c r="T1704" s="8">
        <v>1237</v>
      </c>
      <c r="U1704" s="10">
        <v>-1.9032513877874699</v>
      </c>
      <c r="V1704" s="8">
        <v>525</v>
      </c>
      <c r="W1704" s="10">
        <v>-1.5009380863039401</v>
      </c>
      <c r="X1704" s="8">
        <v>268</v>
      </c>
      <c r="Y1704" s="10">
        <v>0</v>
      </c>
      <c r="Z1704" s="8">
        <v>0</v>
      </c>
      <c r="AA1704" s="10" t="s">
        <v>10</v>
      </c>
      <c r="AB1704" s="8">
        <v>444</v>
      </c>
      <c r="AC1704" s="10">
        <v>-3.47826086956522</v>
      </c>
      <c r="AD1704" s="8">
        <v>0</v>
      </c>
      <c r="AE1704" s="10" t="s">
        <v>10</v>
      </c>
    </row>
    <row r="1705" spans="1:31" x14ac:dyDescent="0.2">
      <c r="A1705" s="36" t="s">
        <v>82</v>
      </c>
      <c r="B1705" s="36" t="s">
        <v>259</v>
      </c>
      <c r="C1705" s="8" t="s">
        <v>260</v>
      </c>
      <c r="D1705" s="38" t="s">
        <v>47</v>
      </c>
      <c r="E1705" s="8">
        <v>2017</v>
      </c>
      <c r="F1705" s="9">
        <v>2669333</v>
      </c>
      <c r="G1705" s="10">
        <v>-4.4630483831251802</v>
      </c>
      <c r="H1705" s="8">
        <v>900</v>
      </c>
      <c r="I1705" s="8">
        <v>174</v>
      </c>
      <c r="J1705" s="8">
        <v>1074</v>
      </c>
      <c r="K1705" s="10">
        <v>2.9721955896452501</v>
      </c>
      <c r="L1705" s="11">
        <v>2485.4124767225298</v>
      </c>
      <c r="M1705" s="10">
        <v>-7.2206326476718399</v>
      </c>
      <c r="N1705" s="8">
        <v>137</v>
      </c>
      <c r="O1705" s="10">
        <v>16.1016949152542</v>
      </c>
      <c r="P1705" s="8" t="s">
        <v>10</v>
      </c>
      <c r="Q1705" s="8" t="s">
        <v>10</v>
      </c>
      <c r="R1705" s="8" t="s">
        <v>10</v>
      </c>
      <c r="S1705" s="8" t="s">
        <v>10</v>
      </c>
      <c r="T1705" s="8">
        <v>1388</v>
      </c>
      <c r="U1705" s="10">
        <v>12.2069523039612</v>
      </c>
      <c r="V1705" s="8">
        <v>525</v>
      </c>
      <c r="W1705" s="10">
        <v>0</v>
      </c>
      <c r="X1705" s="8">
        <v>298</v>
      </c>
      <c r="Y1705" s="10">
        <v>11.194029850746301</v>
      </c>
      <c r="Z1705" s="8">
        <v>54</v>
      </c>
      <c r="AA1705" s="10" t="s">
        <v>67</v>
      </c>
      <c r="AB1705" s="8">
        <v>511</v>
      </c>
      <c r="AC1705" s="10">
        <v>15.090090090090101</v>
      </c>
      <c r="AD1705" s="8">
        <v>0</v>
      </c>
      <c r="AE1705" s="10" t="s">
        <v>10</v>
      </c>
    </row>
    <row r="1706" spans="1:31" x14ac:dyDescent="0.2">
      <c r="A1706" s="36" t="s">
        <v>82</v>
      </c>
      <c r="B1706" s="36" t="s">
        <v>259</v>
      </c>
      <c r="C1706" s="8" t="s">
        <v>260</v>
      </c>
      <c r="D1706" s="38" t="s">
        <v>47</v>
      </c>
      <c r="E1706" s="8">
        <v>2018</v>
      </c>
      <c r="F1706" s="9">
        <v>2808449</v>
      </c>
      <c r="G1706" s="10">
        <v>5.2116390124424399</v>
      </c>
      <c r="H1706" s="8">
        <v>857</v>
      </c>
      <c r="I1706" s="8">
        <v>226</v>
      </c>
      <c r="J1706" s="8">
        <v>1083</v>
      </c>
      <c r="K1706" s="10">
        <v>0.83798882681565001</v>
      </c>
      <c r="L1706" s="11">
        <v>2593.2123730378598</v>
      </c>
      <c r="M1706" s="10">
        <v>4.3373040622005403</v>
      </c>
      <c r="N1706" s="8">
        <v>159</v>
      </c>
      <c r="O1706" s="10">
        <v>16.058394160583902</v>
      </c>
      <c r="P1706" s="8" t="s">
        <v>10</v>
      </c>
      <c r="Q1706" s="8" t="s">
        <v>10</v>
      </c>
      <c r="R1706" s="8" t="s">
        <v>10</v>
      </c>
      <c r="S1706" s="8" t="s">
        <v>10</v>
      </c>
      <c r="T1706" s="8">
        <v>1355</v>
      </c>
      <c r="U1706" s="10">
        <v>-2.3775216138328599</v>
      </c>
      <c r="V1706" s="8">
        <v>479</v>
      </c>
      <c r="W1706" s="10">
        <v>-8.7619047619047592</v>
      </c>
      <c r="X1706" s="8">
        <v>223</v>
      </c>
      <c r="Y1706" s="10">
        <v>-25.167785234899299</v>
      </c>
      <c r="Z1706" s="8">
        <v>73</v>
      </c>
      <c r="AA1706" s="10">
        <v>35.185185185185198</v>
      </c>
      <c r="AB1706" s="8">
        <v>580</v>
      </c>
      <c r="AC1706" s="10">
        <v>13.502935420743601</v>
      </c>
      <c r="AD1706" s="8">
        <v>0</v>
      </c>
      <c r="AE1706" s="10" t="s">
        <v>10</v>
      </c>
    </row>
    <row r="1707" spans="1:31" x14ac:dyDescent="0.2">
      <c r="A1707" s="36" t="s">
        <v>82</v>
      </c>
      <c r="B1707" s="36" t="s">
        <v>259</v>
      </c>
      <c r="C1707" s="8" t="s">
        <v>260</v>
      </c>
      <c r="D1707" s="38" t="s">
        <v>47</v>
      </c>
      <c r="E1707" s="8">
        <v>2019</v>
      </c>
      <c r="F1707" s="9">
        <v>3150860</v>
      </c>
      <c r="G1707" s="10">
        <v>12.1921743994639</v>
      </c>
      <c r="H1707" s="8">
        <v>892</v>
      </c>
      <c r="I1707" s="8">
        <v>296</v>
      </c>
      <c r="J1707" s="8">
        <v>1188</v>
      </c>
      <c r="K1707" s="10">
        <v>9.6952908587257607</v>
      </c>
      <c r="L1707" s="11">
        <v>2652.23905723906</v>
      </c>
      <c r="M1707" s="10">
        <v>2.2761993894102601</v>
      </c>
      <c r="N1707" s="8">
        <v>236</v>
      </c>
      <c r="O1707" s="10">
        <v>48.427672955974799</v>
      </c>
      <c r="P1707" s="8" t="s">
        <v>10</v>
      </c>
      <c r="Q1707" s="8" t="s">
        <v>10</v>
      </c>
      <c r="R1707" s="8" t="s">
        <v>10</v>
      </c>
      <c r="S1707" s="8" t="s">
        <v>10</v>
      </c>
      <c r="T1707" s="8">
        <v>1730</v>
      </c>
      <c r="U1707" s="10">
        <v>27.675276752767498</v>
      </c>
      <c r="V1707" s="8">
        <v>482</v>
      </c>
      <c r="W1707" s="10">
        <v>0.62630480167014102</v>
      </c>
      <c r="X1707" s="8">
        <v>240</v>
      </c>
      <c r="Y1707" s="10">
        <v>7.6233183856502196</v>
      </c>
      <c r="Z1707" s="8">
        <v>424</v>
      </c>
      <c r="AA1707" s="10">
        <v>480.82191780821898</v>
      </c>
      <c r="AB1707" s="8">
        <v>584</v>
      </c>
      <c r="AC1707" s="10">
        <v>0.68965517241379404</v>
      </c>
      <c r="AD1707" s="8">
        <v>0</v>
      </c>
      <c r="AE1707" s="10" t="s">
        <v>10</v>
      </c>
    </row>
    <row r="1708" spans="1:31" x14ac:dyDescent="0.2">
      <c r="A1708" s="36" t="s">
        <v>82</v>
      </c>
      <c r="B1708" s="36" t="s">
        <v>259</v>
      </c>
      <c r="C1708" s="8" t="s">
        <v>260</v>
      </c>
      <c r="D1708" s="38" t="s">
        <v>47</v>
      </c>
      <c r="E1708" s="8">
        <v>2020</v>
      </c>
      <c r="F1708" s="9">
        <v>3238974</v>
      </c>
      <c r="G1708" s="10">
        <v>2.7965063506471202</v>
      </c>
      <c r="H1708" s="8">
        <v>953</v>
      </c>
      <c r="I1708" s="8">
        <v>268</v>
      </c>
      <c r="J1708" s="8">
        <v>1221</v>
      </c>
      <c r="K1708" s="10">
        <v>2.7777777777777701</v>
      </c>
      <c r="L1708" s="11">
        <v>2652.7223587223598</v>
      </c>
      <c r="M1708" s="10">
        <v>1.82223952242433E-2</v>
      </c>
      <c r="N1708" s="8">
        <v>256</v>
      </c>
      <c r="O1708" s="10">
        <v>8.4745762711864394</v>
      </c>
      <c r="P1708" s="8" t="s">
        <v>10</v>
      </c>
      <c r="Q1708" s="8" t="s">
        <v>10</v>
      </c>
      <c r="R1708" s="8" t="s">
        <v>10</v>
      </c>
      <c r="S1708" s="8" t="s">
        <v>10</v>
      </c>
      <c r="T1708" s="8">
        <v>1576</v>
      </c>
      <c r="U1708" s="10">
        <v>-8.9017341040462394</v>
      </c>
      <c r="V1708" s="8">
        <v>541</v>
      </c>
      <c r="W1708" s="10">
        <v>12.2406639004149</v>
      </c>
      <c r="X1708" s="8">
        <v>265</v>
      </c>
      <c r="Y1708" s="10">
        <v>10.4166666666667</v>
      </c>
      <c r="Z1708" s="8">
        <v>181</v>
      </c>
      <c r="AA1708" s="10">
        <v>-57.311320754717002</v>
      </c>
      <c r="AB1708" s="8">
        <v>589</v>
      </c>
      <c r="AC1708" s="10">
        <v>0.85616438356164204</v>
      </c>
      <c r="AD1708" s="8">
        <v>0</v>
      </c>
      <c r="AE1708" s="10" t="s">
        <v>10</v>
      </c>
    </row>
    <row r="1709" spans="1:31" x14ac:dyDescent="0.2">
      <c r="A1709" s="17" t="s">
        <v>82</v>
      </c>
      <c r="B1709" s="17" t="s">
        <v>257</v>
      </c>
      <c r="C1709" s="4" t="s">
        <v>258</v>
      </c>
      <c r="D1709" s="37" t="s">
        <v>47</v>
      </c>
      <c r="E1709" s="4">
        <v>2015</v>
      </c>
      <c r="F1709" s="5">
        <v>3507094</v>
      </c>
      <c r="G1709" s="6" t="s">
        <v>10</v>
      </c>
      <c r="H1709" s="4">
        <v>1100</v>
      </c>
      <c r="I1709" s="4">
        <v>200</v>
      </c>
      <c r="J1709" s="4">
        <v>1300</v>
      </c>
      <c r="K1709" s="6" t="s">
        <v>10</v>
      </c>
      <c r="L1709" s="7">
        <v>2697.7646153846199</v>
      </c>
      <c r="M1709" s="6" t="s">
        <v>10</v>
      </c>
      <c r="N1709" s="4">
        <v>214</v>
      </c>
      <c r="O1709" s="6" t="s">
        <v>10</v>
      </c>
      <c r="P1709" s="4" t="s">
        <v>10</v>
      </c>
      <c r="Q1709" s="4" t="s">
        <v>10</v>
      </c>
      <c r="R1709" s="4" t="s">
        <v>10</v>
      </c>
      <c r="S1709" s="4" t="s">
        <v>10</v>
      </c>
      <c r="T1709" s="4">
        <v>2144</v>
      </c>
      <c r="U1709" s="6" t="s">
        <v>10</v>
      </c>
      <c r="V1709" s="4">
        <v>1134</v>
      </c>
      <c r="W1709" s="6" t="s">
        <v>10</v>
      </c>
      <c r="X1709" s="4">
        <v>243</v>
      </c>
      <c r="Y1709" s="6" t="s">
        <v>10</v>
      </c>
      <c r="Z1709" s="4">
        <v>0</v>
      </c>
      <c r="AA1709" s="6" t="s">
        <v>10</v>
      </c>
      <c r="AB1709" s="4">
        <v>767</v>
      </c>
      <c r="AC1709" s="6" t="s">
        <v>10</v>
      </c>
      <c r="AD1709" s="4">
        <v>0</v>
      </c>
      <c r="AE1709" s="6" t="s">
        <v>10</v>
      </c>
    </row>
    <row r="1710" spans="1:31" x14ac:dyDescent="0.2">
      <c r="A1710" s="36" t="s">
        <v>82</v>
      </c>
      <c r="B1710" s="36" t="s">
        <v>257</v>
      </c>
      <c r="C1710" s="8" t="s">
        <v>258</v>
      </c>
      <c r="D1710" s="38" t="s">
        <v>47</v>
      </c>
      <c r="E1710" s="8">
        <v>2016</v>
      </c>
      <c r="F1710" s="9">
        <v>3230712</v>
      </c>
      <c r="G1710" s="10">
        <v>-7.8806556083184498</v>
      </c>
      <c r="H1710" s="8">
        <v>1204</v>
      </c>
      <c r="I1710" s="8">
        <v>307</v>
      </c>
      <c r="J1710" s="8">
        <v>1511</v>
      </c>
      <c r="K1710" s="10">
        <v>16.230769230769202</v>
      </c>
      <c r="L1710" s="11">
        <v>2138.1283917935102</v>
      </c>
      <c r="M1710" s="10">
        <v>-20.7444422837948</v>
      </c>
      <c r="N1710" s="8">
        <v>320</v>
      </c>
      <c r="O1710" s="10">
        <v>49.532710280373799</v>
      </c>
      <c r="P1710" s="8" t="s">
        <v>10</v>
      </c>
      <c r="Q1710" s="8" t="s">
        <v>10</v>
      </c>
      <c r="R1710" s="8" t="s">
        <v>10</v>
      </c>
      <c r="S1710" s="8" t="s">
        <v>10</v>
      </c>
      <c r="T1710" s="8">
        <v>2203</v>
      </c>
      <c r="U1710" s="10">
        <v>2.75186567164178</v>
      </c>
      <c r="V1710" s="8">
        <v>1088</v>
      </c>
      <c r="W1710" s="10">
        <v>-4.0564373897707302</v>
      </c>
      <c r="X1710" s="8">
        <v>276</v>
      </c>
      <c r="Y1710" s="10">
        <v>13.580246913580201</v>
      </c>
      <c r="Z1710" s="8">
        <v>0</v>
      </c>
      <c r="AA1710" s="10" t="s">
        <v>10</v>
      </c>
      <c r="AB1710" s="8">
        <v>839</v>
      </c>
      <c r="AC1710" s="10">
        <v>9.3872229465449699</v>
      </c>
      <c r="AD1710" s="8">
        <v>0</v>
      </c>
      <c r="AE1710" s="10" t="s">
        <v>10</v>
      </c>
    </row>
    <row r="1711" spans="1:31" x14ac:dyDescent="0.2">
      <c r="A1711" s="36" t="s">
        <v>82</v>
      </c>
      <c r="B1711" s="36" t="s">
        <v>257</v>
      </c>
      <c r="C1711" s="8" t="s">
        <v>258</v>
      </c>
      <c r="D1711" s="38" t="s">
        <v>47</v>
      </c>
      <c r="E1711" s="8">
        <v>2017</v>
      </c>
      <c r="F1711" s="9">
        <v>3558289</v>
      </c>
      <c r="G1711" s="10">
        <v>10.1394677086661</v>
      </c>
      <c r="H1711" s="8">
        <v>1100</v>
      </c>
      <c r="I1711" s="8">
        <v>268</v>
      </c>
      <c r="J1711" s="8">
        <v>1368</v>
      </c>
      <c r="K1711" s="10">
        <v>-9.4639311714096692</v>
      </c>
      <c r="L1711" s="11">
        <v>2601.0884502924</v>
      </c>
      <c r="M1711" s="10">
        <v>21.652584581721101</v>
      </c>
      <c r="N1711" s="8">
        <v>254</v>
      </c>
      <c r="O1711" s="10">
        <v>-20.625</v>
      </c>
      <c r="P1711" s="8" t="s">
        <v>10</v>
      </c>
      <c r="Q1711" s="8" t="s">
        <v>10</v>
      </c>
      <c r="R1711" s="8" t="s">
        <v>10</v>
      </c>
      <c r="S1711" s="8" t="s">
        <v>10</v>
      </c>
      <c r="T1711" s="8">
        <v>2275</v>
      </c>
      <c r="U1711" s="10">
        <v>3.2682705401724901</v>
      </c>
      <c r="V1711" s="8">
        <v>1093</v>
      </c>
      <c r="W1711" s="10">
        <v>0.45955882352941602</v>
      </c>
      <c r="X1711" s="8">
        <v>264</v>
      </c>
      <c r="Y1711" s="10">
        <v>-4.3478260869565197</v>
      </c>
      <c r="Z1711" s="8">
        <v>50</v>
      </c>
      <c r="AA1711" s="10" t="s">
        <v>67</v>
      </c>
      <c r="AB1711" s="8">
        <v>868</v>
      </c>
      <c r="AC1711" s="10">
        <v>3.4564958283671099</v>
      </c>
      <c r="AD1711" s="8">
        <v>0</v>
      </c>
      <c r="AE1711" s="10" t="s">
        <v>10</v>
      </c>
    </row>
    <row r="1712" spans="1:31" x14ac:dyDescent="0.2">
      <c r="A1712" s="36" t="s">
        <v>82</v>
      </c>
      <c r="B1712" s="36" t="s">
        <v>257</v>
      </c>
      <c r="C1712" s="8" t="s">
        <v>258</v>
      </c>
      <c r="D1712" s="38" t="s">
        <v>47</v>
      </c>
      <c r="E1712" s="8">
        <v>2018</v>
      </c>
      <c r="F1712" s="9">
        <v>3796648</v>
      </c>
      <c r="G1712" s="10">
        <v>6.6986970423144303</v>
      </c>
      <c r="H1712" s="8">
        <v>789</v>
      </c>
      <c r="I1712" s="8">
        <v>394</v>
      </c>
      <c r="J1712" s="8">
        <v>1183</v>
      </c>
      <c r="K1712" s="10">
        <v>-13.5233918128655</v>
      </c>
      <c r="L1712" s="11">
        <v>3209.3389687235799</v>
      </c>
      <c r="M1712" s="10">
        <v>23.384461161357699</v>
      </c>
      <c r="N1712" s="8">
        <v>260</v>
      </c>
      <c r="O1712" s="10">
        <v>2.3622047244094402</v>
      </c>
      <c r="P1712" s="8" t="s">
        <v>10</v>
      </c>
      <c r="Q1712" s="8" t="s">
        <v>10</v>
      </c>
      <c r="R1712" s="8" t="s">
        <v>10</v>
      </c>
      <c r="S1712" s="8" t="s">
        <v>10</v>
      </c>
      <c r="T1712" s="8">
        <v>2225</v>
      </c>
      <c r="U1712" s="10">
        <v>-2.1978021978022002</v>
      </c>
      <c r="V1712" s="8">
        <v>959</v>
      </c>
      <c r="W1712" s="10">
        <v>-12.259835315645001</v>
      </c>
      <c r="X1712" s="8">
        <v>170</v>
      </c>
      <c r="Y1712" s="10">
        <v>-35.606060606060602</v>
      </c>
      <c r="Z1712" s="8">
        <v>172</v>
      </c>
      <c r="AA1712" s="10">
        <v>244</v>
      </c>
      <c r="AB1712" s="8">
        <v>924</v>
      </c>
      <c r="AC1712" s="10">
        <v>6.4516129032257998</v>
      </c>
      <c r="AD1712" s="8">
        <v>0</v>
      </c>
      <c r="AE1712" s="10" t="s">
        <v>10</v>
      </c>
    </row>
    <row r="1713" spans="1:31" x14ac:dyDescent="0.2">
      <c r="A1713" s="36" t="s">
        <v>82</v>
      </c>
      <c r="B1713" s="36" t="s">
        <v>257</v>
      </c>
      <c r="C1713" s="8" t="s">
        <v>258</v>
      </c>
      <c r="D1713" s="38" t="s">
        <v>47</v>
      </c>
      <c r="E1713" s="8">
        <v>2019</v>
      </c>
      <c r="F1713" s="9">
        <v>3668978</v>
      </c>
      <c r="G1713" s="10">
        <v>-3.3627031002084</v>
      </c>
      <c r="H1713" s="8">
        <v>889</v>
      </c>
      <c r="I1713" s="8">
        <v>384</v>
      </c>
      <c r="J1713" s="8">
        <v>1273</v>
      </c>
      <c r="K1713" s="10">
        <v>7.60777683854608</v>
      </c>
      <c r="L1713" s="11">
        <v>2882.1508248232499</v>
      </c>
      <c r="M1713" s="10">
        <v>-10.194876486682301</v>
      </c>
      <c r="N1713" s="8">
        <v>275</v>
      </c>
      <c r="O1713" s="10">
        <v>5.7692307692307701</v>
      </c>
      <c r="P1713" s="8" t="s">
        <v>10</v>
      </c>
      <c r="Q1713" s="8" t="s">
        <v>10</v>
      </c>
      <c r="R1713" s="8" t="s">
        <v>10</v>
      </c>
      <c r="S1713" s="8" t="s">
        <v>10</v>
      </c>
      <c r="T1713" s="8">
        <v>2292</v>
      </c>
      <c r="U1713" s="10">
        <v>3.0112359550561898</v>
      </c>
      <c r="V1713" s="8">
        <v>1022</v>
      </c>
      <c r="W1713" s="10">
        <v>6.5693430656934302</v>
      </c>
      <c r="X1713" s="8">
        <v>199</v>
      </c>
      <c r="Y1713" s="10">
        <v>17.0588235294118</v>
      </c>
      <c r="Z1713" s="8">
        <v>135</v>
      </c>
      <c r="AA1713" s="10">
        <v>-21.511627906976699</v>
      </c>
      <c r="AB1713" s="8">
        <v>936</v>
      </c>
      <c r="AC1713" s="10">
        <v>1.29870129870129</v>
      </c>
      <c r="AD1713" s="8">
        <v>0</v>
      </c>
      <c r="AE1713" s="10" t="s">
        <v>10</v>
      </c>
    </row>
    <row r="1714" spans="1:31" x14ac:dyDescent="0.2">
      <c r="A1714" s="36" t="s">
        <v>82</v>
      </c>
      <c r="B1714" s="36" t="s">
        <v>257</v>
      </c>
      <c r="C1714" s="8" t="s">
        <v>258</v>
      </c>
      <c r="D1714" s="38" t="s">
        <v>47</v>
      </c>
      <c r="E1714" s="8">
        <v>2020</v>
      </c>
      <c r="F1714" s="9">
        <v>3818357</v>
      </c>
      <c r="G1714" s="10">
        <v>4.0714062608170298</v>
      </c>
      <c r="H1714" s="8">
        <v>1016</v>
      </c>
      <c r="I1714" s="8">
        <v>557</v>
      </c>
      <c r="J1714" s="8">
        <v>1573</v>
      </c>
      <c r="K1714" s="10">
        <v>23.566378633149998</v>
      </c>
      <c r="L1714" s="11">
        <v>2427.4361093451998</v>
      </c>
      <c r="M1714" s="10">
        <v>-15.7769229688365</v>
      </c>
      <c r="N1714" s="8">
        <v>441</v>
      </c>
      <c r="O1714" s="10">
        <v>60.363636363636402</v>
      </c>
      <c r="P1714" s="8" t="s">
        <v>10</v>
      </c>
      <c r="Q1714" s="8" t="s">
        <v>10</v>
      </c>
      <c r="R1714" s="8" t="s">
        <v>10</v>
      </c>
      <c r="S1714" s="8" t="s">
        <v>10</v>
      </c>
      <c r="T1714" s="8">
        <v>2188</v>
      </c>
      <c r="U1714" s="10">
        <v>-4.5375218150087298</v>
      </c>
      <c r="V1714" s="8">
        <v>992</v>
      </c>
      <c r="W1714" s="10">
        <v>-2.9354207436399302</v>
      </c>
      <c r="X1714" s="8">
        <v>180</v>
      </c>
      <c r="Y1714" s="10">
        <v>-9.5477386934673305</v>
      </c>
      <c r="Z1714" s="8">
        <v>136</v>
      </c>
      <c r="AA1714" s="10">
        <v>0.74074074074073104</v>
      </c>
      <c r="AB1714" s="8">
        <v>880</v>
      </c>
      <c r="AC1714" s="10">
        <v>-5.9829059829059803</v>
      </c>
      <c r="AD1714" s="8">
        <v>0</v>
      </c>
      <c r="AE1714" s="10" t="s">
        <v>10</v>
      </c>
    </row>
    <row r="1715" spans="1:31" x14ac:dyDescent="0.2">
      <c r="A1715" s="17" t="s">
        <v>64</v>
      </c>
      <c r="B1715" s="17" t="s">
        <v>255</v>
      </c>
      <c r="C1715" s="4" t="s">
        <v>256</v>
      </c>
      <c r="D1715" s="37" t="s">
        <v>47</v>
      </c>
      <c r="E1715" s="4">
        <v>2015</v>
      </c>
      <c r="F1715" s="5">
        <v>595293</v>
      </c>
      <c r="G1715" s="6" t="s">
        <v>10</v>
      </c>
      <c r="H1715" s="4">
        <v>121</v>
      </c>
      <c r="I1715" s="4">
        <v>116</v>
      </c>
      <c r="J1715" s="4">
        <v>237</v>
      </c>
      <c r="K1715" s="6" t="s">
        <v>10</v>
      </c>
      <c r="L1715" s="7">
        <v>2511.7848101265799</v>
      </c>
      <c r="M1715" s="6" t="s">
        <v>10</v>
      </c>
      <c r="N1715" s="4">
        <v>50</v>
      </c>
      <c r="O1715" s="6" t="s">
        <v>10</v>
      </c>
      <c r="P1715" s="4" t="s">
        <v>10</v>
      </c>
      <c r="Q1715" s="4" t="s">
        <v>10</v>
      </c>
      <c r="R1715" s="4" t="s">
        <v>10</v>
      </c>
      <c r="S1715" s="4" t="s">
        <v>10</v>
      </c>
      <c r="T1715" s="4">
        <v>207</v>
      </c>
      <c r="U1715" s="6" t="s">
        <v>10</v>
      </c>
      <c r="V1715" s="4">
        <v>117</v>
      </c>
      <c r="W1715" s="6" t="s">
        <v>10</v>
      </c>
      <c r="X1715" s="4">
        <v>37</v>
      </c>
      <c r="Y1715" s="6" t="s">
        <v>10</v>
      </c>
      <c r="Z1715" s="4">
        <v>0</v>
      </c>
      <c r="AA1715" s="6" t="s">
        <v>10</v>
      </c>
      <c r="AB1715" s="4">
        <v>53</v>
      </c>
      <c r="AC1715" s="6" t="s">
        <v>10</v>
      </c>
      <c r="AD1715" s="4">
        <v>0</v>
      </c>
      <c r="AE1715" s="6" t="s">
        <v>10</v>
      </c>
    </row>
    <row r="1716" spans="1:31" x14ac:dyDescent="0.2">
      <c r="A1716" s="36" t="s">
        <v>64</v>
      </c>
      <c r="B1716" s="36" t="s">
        <v>255</v>
      </c>
      <c r="C1716" s="8" t="s">
        <v>256</v>
      </c>
      <c r="D1716" s="38" t="s">
        <v>47</v>
      </c>
      <c r="E1716" s="8">
        <v>2016</v>
      </c>
      <c r="F1716" s="9">
        <v>578363</v>
      </c>
      <c r="G1716" s="10">
        <v>-2.8439776714995801</v>
      </c>
      <c r="H1716" s="8">
        <v>114</v>
      </c>
      <c r="I1716" s="8">
        <v>181</v>
      </c>
      <c r="J1716" s="8">
        <v>295</v>
      </c>
      <c r="K1716" s="10">
        <v>24.472573839662399</v>
      </c>
      <c r="L1716" s="11">
        <v>1960.55254237288</v>
      </c>
      <c r="M1716" s="10">
        <v>-21.945839688628499</v>
      </c>
      <c r="N1716" s="8">
        <v>71</v>
      </c>
      <c r="O1716" s="10">
        <v>42</v>
      </c>
      <c r="P1716" s="8" t="s">
        <v>10</v>
      </c>
      <c r="Q1716" s="8" t="s">
        <v>10</v>
      </c>
      <c r="R1716" s="8" t="s">
        <v>10</v>
      </c>
      <c r="S1716" s="8" t="s">
        <v>10</v>
      </c>
      <c r="T1716" s="8">
        <v>205</v>
      </c>
      <c r="U1716" s="10">
        <v>-0.96618357487923101</v>
      </c>
      <c r="V1716" s="8">
        <v>110</v>
      </c>
      <c r="W1716" s="10">
        <v>-5.9829059829059803</v>
      </c>
      <c r="X1716" s="8">
        <v>44</v>
      </c>
      <c r="Y1716" s="10">
        <v>18.918918918918902</v>
      </c>
      <c r="Z1716" s="8">
        <v>0</v>
      </c>
      <c r="AA1716" s="10" t="s">
        <v>10</v>
      </c>
      <c r="AB1716" s="8">
        <v>51</v>
      </c>
      <c r="AC1716" s="10">
        <v>-3.7735849056603801</v>
      </c>
      <c r="AD1716" s="8">
        <v>0</v>
      </c>
      <c r="AE1716" s="10" t="s">
        <v>10</v>
      </c>
    </row>
    <row r="1717" spans="1:31" x14ac:dyDescent="0.2">
      <c r="A1717" s="36" t="s">
        <v>64</v>
      </c>
      <c r="B1717" s="36" t="s">
        <v>255</v>
      </c>
      <c r="C1717" s="8" t="s">
        <v>256</v>
      </c>
      <c r="D1717" s="38" t="s">
        <v>47</v>
      </c>
      <c r="E1717" s="8">
        <v>2017</v>
      </c>
      <c r="F1717" s="9">
        <v>587289</v>
      </c>
      <c r="G1717" s="10">
        <v>1.5433214088729701</v>
      </c>
      <c r="H1717" s="8">
        <v>139</v>
      </c>
      <c r="I1717" s="8">
        <v>293</v>
      </c>
      <c r="J1717" s="8">
        <v>432</v>
      </c>
      <c r="K1717" s="10">
        <v>46.440677966101703</v>
      </c>
      <c r="L1717" s="11">
        <v>1359.4652777777801</v>
      </c>
      <c r="M1717" s="10">
        <v>-30.659074500885399</v>
      </c>
      <c r="N1717" s="8">
        <v>36</v>
      </c>
      <c r="O1717" s="10">
        <v>-49.295774647887299</v>
      </c>
      <c r="P1717" s="8" t="s">
        <v>10</v>
      </c>
      <c r="Q1717" s="8" t="s">
        <v>10</v>
      </c>
      <c r="R1717" s="8" t="s">
        <v>10</v>
      </c>
      <c r="S1717" s="8" t="s">
        <v>10</v>
      </c>
      <c r="T1717" s="8">
        <v>196</v>
      </c>
      <c r="U1717" s="10">
        <v>-4.3902439024390301</v>
      </c>
      <c r="V1717" s="8">
        <v>109</v>
      </c>
      <c r="W1717" s="10">
        <v>-0.90909090909090395</v>
      </c>
      <c r="X1717" s="8">
        <v>36</v>
      </c>
      <c r="Y1717" s="10">
        <v>-18.181818181818201</v>
      </c>
      <c r="Z1717" s="8">
        <v>0</v>
      </c>
      <c r="AA1717" s="10" t="s">
        <v>10</v>
      </c>
      <c r="AB1717" s="8">
        <v>51</v>
      </c>
      <c r="AC1717" s="10">
        <v>0</v>
      </c>
      <c r="AD1717" s="8">
        <v>0</v>
      </c>
      <c r="AE1717" s="10" t="s">
        <v>10</v>
      </c>
    </row>
    <row r="1718" spans="1:31" x14ac:dyDescent="0.2">
      <c r="A1718" s="36" t="s">
        <v>64</v>
      </c>
      <c r="B1718" s="36" t="s">
        <v>255</v>
      </c>
      <c r="C1718" s="8" t="s">
        <v>256</v>
      </c>
      <c r="D1718" s="38" t="s">
        <v>47</v>
      </c>
      <c r="E1718" s="8">
        <v>2018</v>
      </c>
      <c r="F1718" s="9">
        <v>607607</v>
      </c>
      <c r="G1718" s="10">
        <v>3.4596254995411102</v>
      </c>
      <c r="H1718" s="8">
        <v>78</v>
      </c>
      <c r="I1718" s="8">
        <v>155</v>
      </c>
      <c r="J1718" s="8">
        <v>233</v>
      </c>
      <c r="K1718" s="10">
        <v>-46.064814814814802</v>
      </c>
      <c r="L1718" s="11">
        <v>2607.7553648068701</v>
      </c>
      <c r="M1718" s="10">
        <v>91.822138265243595</v>
      </c>
      <c r="N1718" s="8">
        <v>42</v>
      </c>
      <c r="O1718" s="10">
        <v>16.6666666666667</v>
      </c>
      <c r="P1718" s="8" t="s">
        <v>10</v>
      </c>
      <c r="Q1718" s="8" t="s">
        <v>10</v>
      </c>
      <c r="R1718" s="8" t="s">
        <v>10</v>
      </c>
      <c r="S1718" s="8" t="s">
        <v>10</v>
      </c>
      <c r="T1718" s="8">
        <v>150</v>
      </c>
      <c r="U1718" s="10">
        <v>-23.469387755102002</v>
      </c>
      <c r="V1718" s="8">
        <v>81</v>
      </c>
      <c r="W1718" s="10">
        <v>-25.688073394495401</v>
      </c>
      <c r="X1718" s="8">
        <v>6</v>
      </c>
      <c r="Y1718" s="10">
        <v>-83.3333333333333</v>
      </c>
      <c r="Z1718" s="8">
        <v>0</v>
      </c>
      <c r="AA1718" s="10" t="s">
        <v>10</v>
      </c>
      <c r="AB1718" s="8">
        <v>59</v>
      </c>
      <c r="AC1718" s="10">
        <v>15.6862745098039</v>
      </c>
      <c r="AD1718" s="8">
        <v>4</v>
      </c>
      <c r="AE1718" s="10" t="s">
        <v>67</v>
      </c>
    </row>
    <row r="1719" spans="1:31" x14ac:dyDescent="0.2">
      <c r="A1719" s="36" t="s">
        <v>64</v>
      </c>
      <c r="B1719" s="36" t="s">
        <v>255</v>
      </c>
      <c r="C1719" s="8" t="s">
        <v>256</v>
      </c>
      <c r="D1719" s="38" t="s">
        <v>47</v>
      </c>
      <c r="E1719" s="8">
        <v>2019</v>
      </c>
      <c r="F1719" s="9">
        <v>578604</v>
      </c>
      <c r="G1719" s="10">
        <v>-4.7733156464622697</v>
      </c>
      <c r="H1719" s="8">
        <v>113</v>
      </c>
      <c r="I1719" s="8">
        <v>166</v>
      </c>
      <c r="J1719" s="8">
        <v>279</v>
      </c>
      <c r="K1719" s="10">
        <v>19.742489270386301</v>
      </c>
      <c r="L1719" s="11">
        <v>2073.8494623655902</v>
      </c>
      <c r="M1719" s="10">
        <v>-20.473772564966701</v>
      </c>
      <c r="N1719" s="8">
        <v>80</v>
      </c>
      <c r="O1719" s="10">
        <v>90.476190476190496</v>
      </c>
      <c r="P1719" s="8" t="s">
        <v>10</v>
      </c>
      <c r="Q1719" s="8" t="s">
        <v>10</v>
      </c>
      <c r="R1719" s="8" t="s">
        <v>10</v>
      </c>
      <c r="S1719" s="8" t="s">
        <v>10</v>
      </c>
      <c r="T1719" s="8">
        <v>207</v>
      </c>
      <c r="U1719" s="10">
        <v>38</v>
      </c>
      <c r="V1719" s="8">
        <v>136</v>
      </c>
      <c r="W1719" s="10">
        <v>67.901234567901199</v>
      </c>
      <c r="X1719" s="8">
        <v>12</v>
      </c>
      <c r="Y1719" s="10">
        <v>100</v>
      </c>
      <c r="Z1719" s="8">
        <v>0</v>
      </c>
      <c r="AA1719" s="10" t="s">
        <v>10</v>
      </c>
      <c r="AB1719" s="8">
        <v>59</v>
      </c>
      <c r="AC1719" s="10">
        <v>0</v>
      </c>
      <c r="AD1719" s="8">
        <v>0</v>
      </c>
      <c r="AE1719" s="10">
        <v>-100</v>
      </c>
    </row>
    <row r="1720" spans="1:31" x14ac:dyDescent="0.2">
      <c r="A1720" s="36" t="s">
        <v>64</v>
      </c>
      <c r="B1720" s="36" t="s">
        <v>255</v>
      </c>
      <c r="C1720" s="8" t="s">
        <v>256</v>
      </c>
      <c r="D1720" s="38" t="s">
        <v>47</v>
      </c>
      <c r="E1720" s="8">
        <v>2020</v>
      </c>
      <c r="F1720" s="9">
        <v>613105</v>
      </c>
      <c r="G1720" s="10">
        <v>5.9628001189068902</v>
      </c>
      <c r="H1720" s="8">
        <v>106</v>
      </c>
      <c r="I1720" s="8">
        <v>55</v>
      </c>
      <c r="J1720" s="8">
        <v>161</v>
      </c>
      <c r="K1720" s="10">
        <v>-42.2939068100358</v>
      </c>
      <c r="L1720" s="11">
        <v>3808.10559006211</v>
      </c>
      <c r="M1720" s="10">
        <v>83.624976603571596</v>
      </c>
      <c r="N1720" s="8">
        <v>75</v>
      </c>
      <c r="O1720" s="10">
        <v>-6.25</v>
      </c>
      <c r="P1720" s="8" t="s">
        <v>10</v>
      </c>
      <c r="Q1720" s="8" t="s">
        <v>10</v>
      </c>
      <c r="R1720" s="8" t="s">
        <v>10</v>
      </c>
      <c r="S1720" s="8" t="s">
        <v>10</v>
      </c>
      <c r="T1720" s="8">
        <v>188</v>
      </c>
      <c r="U1720" s="10">
        <v>-9.1787439613526498</v>
      </c>
      <c r="V1720" s="8">
        <v>115</v>
      </c>
      <c r="W1720" s="10">
        <v>-15.4411764705882</v>
      </c>
      <c r="X1720" s="8">
        <v>14</v>
      </c>
      <c r="Y1720" s="10">
        <v>16.6666666666667</v>
      </c>
      <c r="Z1720" s="8">
        <v>0</v>
      </c>
      <c r="AA1720" s="10" t="s">
        <v>10</v>
      </c>
      <c r="AB1720" s="8">
        <v>59</v>
      </c>
      <c r="AC1720" s="10">
        <v>0</v>
      </c>
      <c r="AD1720" s="8">
        <v>0</v>
      </c>
      <c r="AE1720" s="10" t="s">
        <v>10</v>
      </c>
    </row>
    <row r="1721" spans="1:31" x14ac:dyDescent="0.2">
      <c r="A1721" s="17" t="s">
        <v>70</v>
      </c>
      <c r="B1721" s="17" t="s">
        <v>253</v>
      </c>
      <c r="C1721" s="4" t="s">
        <v>254</v>
      </c>
      <c r="D1721" s="37" t="s">
        <v>47</v>
      </c>
      <c r="E1721" s="4">
        <v>2015</v>
      </c>
      <c r="F1721" s="5">
        <v>373113</v>
      </c>
      <c r="G1721" s="6" t="s">
        <v>10</v>
      </c>
      <c r="H1721" s="4">
        <v>117</v>
      </c>
      <c r="I1721" s="4">
        <v>16</v>
      </c>
      <c r="J1721" s="4">
        <v>133</v>
      </c>
      <c r="K1721" s="6" t="s">
        <v>10</v>
      </c>
      <c r="L1721" s="7">
        <v>2805.3609022556402</v>
      </c>
      <c r="M1721" s="6" t="s">
        <v>10</v>
      </c>
      <c r="N1721" s="4">
        <v>30</v>
      </c>
      <c r="O1721" s="6" t="s">
        <v>10</v>
      </c>
      <c r="P1721" s="4" t="s">
        <v>10</v>
      </c>
      <c r="Q1721" s="4" t="s">
        <v>10</v>
      </c>
      <c r="R1721" s="4" t="s">
        <v>10</v>
      </c>
      <c r="S1721" s="4" t="s">
        <v>10</v>
      </c>
      <c r="T1721" s="4">
        <v>178</v>
      </c>
      <c r="U1721" s="6" t="s">
        <v>10</v>
      </c>
      <c r="V1721" s="4">
        <v>48</v>
      </c>
      <c r="W1721" s="6" t="s">
        <v>10</v>
      </c>
      <c r="X1721" s="4">
        <v>31</v>
      </c>
      <c r="Y1721" s="6" t="s">
        <v>10</v>
      </c>
      <c r="Z1721" s="4">
        <v>0</v>
      </c>
      <c r="AA1721" s="6" t="s">
        <v>10</v>
      </c>
      <c r="AB1721" s="4">
        <v>99</v>
      </c>
      <c r="AC1721" s="6" t="s">
        <v>10</v>
      </c>
      <c r="AD1721" s="4">
        <v>0</v>
      </c>
      <c r="AE1721" s="6" t="s">
        <v>10</v>
      </c>
    </row>
    <row r="1722" spans="1:31" x14ac:dyDescent="0.2">
      <c r="A1722" s="36" t="s">
        <v>70</v>
      </c>
      <c r="B1722" s="36" t="s">
        <v>253</v>
      </c>
      <c r="C1722" s="8" t="s">
        <v>254</v>
      </c>
      <c r="D1722" s="38" t="s">
        <v>47</v>
      </c>
      <c r="E1722" s="8">
        <v>2016</v>
      </c>
      <c r="F1722" s="9">
        <v>408358</v>
      </c>
      <c r="G1722" s="10">
        <v>9.4461999447888392</v>
      </c>
      <c r="H1722" s="8">
        <v>92</v>
      </c>
      <c r="I1722" s="8">
        <v>46</v>
      </c>
      <c r="J1722" s="8">
        <v>138</v>
      </c>
      <c r="K1722" s="10">
        <v>3.75939849624061</v>
      </c>
      <c r="L1722" s="11">
        <v>2959.11594202899</v>
      </c>
      <c r="M1722" s="10">
        <v>5.4807579178037402</v>
      </c>
      <c r="N1722" s="8">
        <v>60</v>
      </c>
      <c r="O1722" s="10">
        <v>100</v>
      </c>
      <c r="P1722" s="8" t="s">
        <v>10</v>
      </c>
      <c r="Q1722" s="8" t="s">
        <v>10</v>
      </c>
      <c r="R1722" s="8" t="s">
        <v>10</v>
      </c>
      <c r="S1722" s="8" t="s">
        <v>10</v>
      </c>
      <c r="T1722" s="8">
        <v>162</v>
      </c>
      <c r="U1722" s="10">
        <v>-8.9887640449438209</v>
      </c>
      <c r="V1722" s="8">
        <v>51</v>
      </c>
      <c r="W1722" s="10">
        <v>6.25</v>
      </c>
      <c r="X1722" s="8">
        <v>21</v>
      </c>
      <c r="Y1722" s="10">
        <v>-32.258064516128997</v>
      </c>
      <c r="Z1722" s="8">
        <v>0</v>
      </c>
      <c r="AA1722" s="10" t="s">
        <v>10</v>
      </c>
      <c r="AB1722" s="8">
        <v>90</v>
      </c>
      <c r="AC1722" s="10">
        <v>-9.0909090909090899</v>
      </c>
      <c r="AD1722" s="8">
        <v>0</v>
      </c>
      <c r="AE1722" s="10" t="s">
        <v>10</v>
      </c>
    </row>
    <row r="1723" spans="1:31" x14ac:dyDescent="0.2">
      <c r="A1723" s="36" t="s">
        <v>70</v>
      </c>
      <c r="B1723" s="36" t="s">
        <v>253</v>
      </c>
      <c r="C1723" s="8" t="s">
        <v>254</v>
      </c>
      <c r="D1723" s="38" t="s">
        <v>47</v>
      </c>
      <c r="E1723" s="8">
        <v>2017</v>
      </c>
      <c r="F1723" s="9">
        <v>414808</v>
      </c>
      <c r="G1723" s="10">
        <v>1.5794964222569401</v>
      </c>
      <c r="H1723" s="8">
        <v>98</v>
      </c>
      <c r="I1723" s="8">
        <v>76</v>
      </c>
      <c r="J1723" s="8">
        <v>174</v>
      </c>
      <c r="K1723" s="10">
        <v>26.086956521739101</v>
      </c>
      <c r="L1723" s="11">
        <v>2383.9540229885101</v>
      </c>
      <c r="M1723" s="10">
        <v>-19.436951113382399</v>
      </c>
      <c r="N1723" s="8">
        <v>111</v>
      </c>
      <c r="O1723" s="10">
        <v>85</v>
      </c>
      <c r="P1723" s="8" t="s">
        <v>10</v>
      </c>
      <c r="Q1723" s="8" t="s">
        <v>10</v>
      </c>
      <c r="R1723" s="8" t="s">
        <v>10</v>
      </c>
      <c r="S1723" s="8" t="s">
        <v>10</v>
      </c>
      <c r="T1723" s="8">
        <v>172</v>
      </c>
      <c r="U1723" s="10">
        <v>6.1728395061728403</v>
      </c>
      <c r="V1723" s="8">
        <v>51</v>
      </c>
      <c r="W1723" s="10">
        <v>0</v>
      </c>
      <c r="X1723" s="8">
        <v>21</v>
      </c>
      <c r="Y1723" s="10">
        <v>0</v>
      </c>
      <c r="Z1723" s="8">
        <v>0</v>
      </c>
      <c r="AA1723" s="10" t="s">
        <v>10</v>
      </c>
      <c r="AB1723" s="8">
        <v>100</v>
      </c>
      <c r="AC1723" s="10">
        <v>11.1111111111111</v>
      </c>
      <c r="AD1723" s="8">
        <v>0</v>
      </c>
      <c r="AE1723" s="10" t="s">
        <v>10</v>
      </c>
    </row>
    <row r="1724" spans="1:31" x14ac:dyDescent="0.2">
      <c r="A1724" s="36" t="s">
        <v>70</v>
      </c>
      <c r="B1724" s="36" t="s">
        <v>253</v>
      </c>
      <c r="C1724" s="8" t="s">
        <v>254</v>
      </c>
      <c r="D1724" s="38" t="s">
        <v>47</v>
      </c>
      <c r="E1724" s="8">
        <v>2018</v>
      </c>
      <c r="F1724" s="9">
        <v>431668</v>
      </c>
      <c r="G1724" s="10">
        <v>4.0645310601531204</v>
      </c>
      <c r="H1724" s="8">
        <v>137</v>
      </c>
      <c r="I1724" s="8">
        <v>227</v>
      </c>
      <c r="J1724" s="8">
        <v>364</v>
      </c>
      <c r="K1724" s="10">
        <v>109.19540229885099</v>
      </c>
      <c r="L1724" s="11">
        <v>1185.9010989011001</v>
      </c>
      <c r="M1724" s="10">
        <v>-50.254867020695997</v>
      </c>
      <c r="N1724" s="8">
        <v>303</v>
      </c>
      <c r="O1724" s="10">
        <v>172.972972972973</v>
      </c>
      <c r="P1724" s="8" t="s">
        <v>10</v>
      </c>
      <c r="Q1724" s="8" t="s">
        <v>10</v>
      </c>
      <c r="R1724" s="8" t="s">
        <v>10</v>
      </c>
      <c r="S1724" s="8" t="s">
        <v>10</v>
      </c>
      <c r="T1724" s="8">
        <v>223</v>
      </c>
      <c r="U1724" s="10">
        <v>29.6511627906977</v>
      </c>
      <c r="V1724" s="8">
        <v>53</v>
      </c>
      <c r="W1724" s="10">
        <v>3.92156862745099</v>
      </c>
      <c r="X1724" s="8">
        <v>66</v>
      </c>
      <c r="Y1724" s="10">
        <v>214.28571428571399</v>
      </c>
      <c r="Z1724" s="8">
        <v>0</v>
      </c>
      <c r="AA1724" s="10" t="s">
        <v>10</v>
      </c>
      <c r="AB1724" s="8">
        <v>104</v>
      </c>
      <c r="AC1724" s="10">
        <v>4</v>
      </c>
      <c r="AD1724" s="8">
        <v>0</v>
      </c>
      <c r="AE1724" s="10" t="s">
        <v>10</v>
      </c>
    </row>
    <row r="1725" spans="1:31" x14ac:dyDescent="0.2">
      <c r="A1725" s="36" t="s">
        <v>70</v>
      </c>
      <c r="B1725" s="36" t="s">
        <v>253</v>
      </c>
      <c r="C1725" s="8" t="s">
        <v>254</v>
      </c>
      <c r="D1725" s="38" t="s">
        <v>47</v>
      </c>
      <c r="E1725" s="8">
        <v>2019</v>
      </c>
      <c r="F1725" s="9">
        <v>426422</v>
      </c>
      <c r="G1725" s="10">
        <v>-1.2152858215109801</v>
      </c>
      <c r="H1725" s="8">
        <v>132</v>
      </c>
      <c r="I1725" s="8">
        <v>215</v>
      </c>
      <c r="J1725" s="8">
        <v>347</v>
      </c>
      <c r="K1725" s="10">
        <v>-4.67032967032966</v>
      </c>
      <c r="L1725" s="11">
        <v>1228.8818443804</v>
      </c>
      <c r="M1725" s="10">
        <v>3.6243111267147099</v>
      </c>
      <c r="N1725" s="8">
        <v>290</v>
      </c>
      <c r="O1725" s="10">
        <v>-4.2904290429042904</v>
      </c>
      <c r="P1725" s="8" t="s">
        <v>10</v>
      </c>
      <c r="Q1725" s="8" t="s">
        <v>10</v>
      </c>
      <c r="R1725" s="8" t="s">
        <v>10</v>
      </c>
      <c r="S1725" s="8" t="s">
        <v>10</v>
      </c>
      <c r="T1725" s="8">
        <v>212</v>
      </c>
      <c r="U1725" s="10">
        <v>-4.9327354260089704</v>
      </c>
      <c r="V1725" s="8">
        <v>59</v>
      </c>
      <c r="W1725" s="10">
        <v>11.320754716981099</v>
      </c>
      <c r="X1725" s="8">
        <v>62</v>
      </c>
      <c r="Y1725" s="10">
        <v>-6.0606060606060597</v>
      </c>
      <c r="Z1725" s="8">
        <v>0</v>
      </c>
      <c r="AA1725" s="10" t="s">
        <v>10</v>
      </c>
      <c r="AB1725" s="8">
        <v>91</v>
      </c>
      <c r="AC1725" s="10">
        <v>-12.5</v>
      </c>
      <c r="AD1725" s="8">
        <v>0</v>
      </c>
      <c r="AE1725" s="10" t="s">
        <v>10</v>
      </c>
    </row>
    <row r="1726" spans="1:31" x14ac:dyDescent="0.2">
      <c r="A1726" s="36" t="s">
        <v>70</v>
      </c>
      <c r="B1726" s="36" t="s">
        <v>253</v>
      </c>
      <c r="C1726" s="8" t="s">
        <v>254</v>
      </c>
      <c r="D1726" s="38" t="s">
        <v>47</v>
      </c>
      <c r="E1726" s="8">
        <v>2020</v>
      </c>
      <c r="F1726" s="9">
        <v>447669</v>
      </c>
      <c r="G1726" s="10">
        <v>4.9826228477892798</v>
      </c>
      <c r="H1726" s="8">
        <v>120</v>
      </c>
      <c r="I1726" s="8">
        <v>146</v>
      </c>
      <c r="J1726" s="8">
        <v>266</v>
      </c>
      <c r="K1726" s="10">
        <v>-23.342939481268001</v>
      </c>
      <c r="L1726" s="11">
        <v>1682.96616541353</v>
      </c>
      <c r="M1726" s="10">
        <v>36.9510155194845</v>
      </c>
      <c r="N1726" s="8">
        <v>215</v>
      </c>
      <c r="O1726" s="10">
        <v>-25.862068965517199</v>
      </c>
      <c r="P1726" s="8" t="s">
        <v>10</v>
      </c>
      <c r="Q1726" s="8" t="s">
        <v>10</v>
      </c>
      <c r="R1726" s="8" t="s">
        <v>10</v>
      </c>
      <c r="S1726" s="8" t="s">
        <v>10</v>
      </c>
      <c r="T1726" s="8">
        <v>259</v>
      </c>
      <c r="U1726" s="10">
        <v>22.1698113207547</v>
      </c>
      <c r="V1726" s="8">
        <v>59</v>
      </c>
      <c r="W1726" s="10">
        <v>0</v>
      </c>
      <c r="X1726" s="8">
        <v>62</v>
      </c>
      <c r="Y1726" s="10">
        <v>0</v>
      </c>
      <c r="Z1726" s="8">
        <v>22</v>
      </c>
      <c r="AA1726" s="10" t="s">
        <v>67</v>
      </c>
      <c r="AB1726" s="8">
        <v>116</v>
      </c>
      <c r="AC1726" s="10">
        <v>27.472527472527499</v>
      </c>
      <c r="AD1726" s="8">
        <v>0</v>
      </c>
      <c r="AE1726" s="10" t="s">
        <v>10</v>
      </c>
    </row>
    <row r="1727" spans="1:31" x14ac:dyDescent="0.2">
      <c r="A1727" s="17" t="s">
        <v>64</v>
      </c>
      <c r="B1727" s="17" t="s">
        <v>251</v>
      </c>
      <c r="C1727" s="4" t="s">
        <v>252</v>
      </c>
      <c r="D1727" s="37" t="s">
        <v>47</v>
      </c>
      <c r="E1727" s="4">
        <v>2015</v>
      </c>
      <c r="F1727" s="5">
        <v>364189</v>
      </c>
      <c r="G1727" s="6" t="s">
        <v>10</v>
      </c>
      <c r="H1727" s="4">
        <v>319</v>
      </c>
      <c r="I1727" s="4">
        <v>24</v>
      </c>
      <c r="J1727" s="4">
        <v>343</v>
      </c>
      <c r="K1727" s="6" t="s">
        <v>10</v>
      </c>
      <c r="L1727" s="7">
        <v>1061.7755102040801</v>
      </c>
      <c r="M1727" s="6" t="s">
        <v>10</v>
      </c>
      <c r="N1727" s="4">
        <v>87</v>
      </c>
      <c r="O1727" s="6" t="s">
        <v>10</v>
      </c>
      <c r="P1727" s="4" t="s">
        <v>10</v>
      </c>
      <c r="Q1727" s="4" t="s">
        <v>10</v>
      </c>
      <c r="R1727" s="4" t="s">
        <v>10</v>
      </c>
      <c r="S1727" s="4" t="s">
        <v>10</v>
      </c>
      <c r="T1727" s="4">
        <v>503</v>
      </c>
      <c r="U1727" s="6" t="s">
        <v>10</v>
      </c>
      <c r="V1727" s="4">
        <v>374</v>
      </c>
      <c r="W1727" s="6" t="s">
        <v>10</v>
      </c>
      <c r="X1727" s="4">
        <v>52</v>
      </c>
      <c r="Y1727" s="6" t="s">
        <v>10</v>
      </c>
      <c r="Z1727" s="4">
        <v>4</v>
      </c>
      <c r="AA1727" s="6" t="s">
        <v>10</v>
      </c>
      <c r="AB1727" s="4">
        <v>63</v>
      </c>
      <c r="AC1727" s="6" t="s">
        <v>10</v>
      </c>
      <c r="AD1727" s="4">
        <v>10</v>
      </c>
      <c r="AE1727" s="6" t="s">
        <v>10</v>
      </c>
    </row>
    <row r="1728" spans="1:31" x14ac:dyDescent="0.2">
      <c r="A1728" s="36" t="s">
        <v>64</v>
      </c>
      <c r="B1728" s="36" t="s">
        <v>251</v>
      </c>
      <c r="C1728" s="8" t="s">
        <v>252</v>
      </c>
      <c r="D1728" s="38" t="s">
        <v>47</v>
      </c>
      <c r="E1728" s="8">
        <v>2016</v>
      </c>
      <c r="F1728" s="9">
        <v>364564</v>
      </c>
      <c r="G1728" s="10">
        <v>0.102968513601454</v>
      </c>
      <c r="H1728" s="8">
        <v>342</v>
      </c>
      <c r="I1728" s="8">
        <v>26</v>
      </c>
      <c r="J1728" s="8">
        <v>368</v>
      </c>
      <c r="K1728" s="10">
        <v>7.2886297376093303</v>
      </c>
      <c r="L1728" s="11">
        <v>990.66304347826099</v>
      </c>
      <c r="M1728" s="10">
        <v>-6.6975048908551704</v>
      </c>
      <c r="N1728" s="8">
        <v>35</v>
      </c>
      <c r="O1728" s="10">
        <v>-59.7701149425287</v>
      </c>
      <c r="P1728" s="8" t="s">
        <v>10</v>
      </c>
      <c r="Q1728" s="8" t="s">
        <v>10</v>
      </c>
      <c r="R1728" s="8" t="s">
        <v>10</v>
      </c>
      <c r="S1728" s="8" t="s">
        <v>10</v>
      </c>
      <c r="T1728" s="8">
        <v>533</v>
      </c>
      <c r="U1728" s="10">
        <v>5.96421471172963</v>
      </c>
      <c r="V1728" s="8">
        <v>375</v>
      </c>
      <c r="W1728" s="10">
        <v>0.26737967914438598</v>
      </c>
      <c r="X1728" s="8">
        <v>52</v>
      </c>
      <c r="Y1728" s="10">
        <v>0</v>
      </c>
      <c r="Z1728" s="8">
        <v>30</v>
      </c>
      <c r="AA1728" s="10">
        <v>650</v>
      </c>
      <c r="AB1728" s="8">
        <v>66</v>
      </c>
      <c r="AC1728" s="10">
        <v>4.7619047619047699</v>
      </c>
      <c r="AD1728" s="8">
        <v>10</v>
      </c>
      <c r="AE1728" s="10">
        <v>0</v>
      </c>
    </row>
    <row r="1729" spans="1:31" x14ac:dyDescent="0.2">
      <c r="A1729" s="36" t="s">
        <v>64</v>
      </c>
      <c r="B1729" s="36" t="s">
        <v>251</v>
      </c>
      <c r="C1729" s="8" t="s">
        <v>252</v>
      </c>
      <c r="D1729" s="38" t="s">
        <v>47</v>
      </c>
      <c r="E1729" s="8">
        <v>2017</v>
      </c>
      <c r="F1729" s="9">
        <v>373908</v>
      </c>
      <c r="G1729" s="10">
        <v>2.56306162978241</v>
      </c>
      <c r="H1729" s="8">
        <v>325</v>
      </c>
      <c r="I1729" s="8">
        <v>52</v>
      </c>
      <c r="J1729" s="8">
        <v>377</v>
      </c>
      <c r="K1729" s="10">
        <v>2.4456521739130399</v>
      </c>
      <c r="L1729" s="11">
        <v>991.79840848806396</v>
      </c>
      <c r="M1729" s="10">
        <v>0.114606577612553</v>
      </c>
      <c r="N1729" s="8">
        <v>41</v>
      </c>
      <c r="O1729" s="10">
        <v>17.1428571428571</v>
      </c>
      <c r="P1729" s="8" t="s">
        <v>10</v>
      </c>
      <c r="Q1729" s="8" t="s">
        <v>10</v>
      </c>
      <c r="R1729" s="8" t="s">
        <v>10</v>
      </c>
      <c r="S1729" s="8" t="s">
        <v>10</v>
      </c>
      <c r="T1729" s="8">
        <v>521</v>
      </c>
      <c r="U1729" s="10">
        <v>-2.2514071294559099</v>
      </c>
      <c r="V1729" s="8">
        <v>339</v>
      </c>
      <c r="W1729" s="10">
        <v>-9.6</v>
      </c>
      <c r="X1729" s="8">
        <v>52</v>
      </c>
      <c r="Y1729" s="10">
        <v>0</v>
      </c>
      <c r="Z1729" s="8">
        <v>58</v>
      </c>
      <c r="AA1729" s="10">
        <v>93.3333333333333</v>
      </c>
      <c r="AB1729" s="8">
        <v>62</v>
      </c>
      <c r="AC1729" s="10">
        <v>-6.0606060606060597</v>
      </c>
      <c r="AD1729" s="8">
        <v>10</v>
      </c>
      <c r="AE1729" s="10">
        <v>0</v>
      </c>
    </row>
    <row r="1730" spans="1:31" x14ac:dyDescent="0.2">
      <c r="A1730" s="36" t="s">
        <v>64</v>
      </c>
      <c r="B1730" s="36" t="s">
        <v>251</v>
      </c>
      <c r="C1730" s="8" t="s">
        <v>252</v>
      </c>
      <c r="D1730" s="38" t="s">
        <v>47</v>
      </c>
      <c r="E1730" s="8">
        <v>2018</v>
      </c>
      <c r="F1730" s="9">
        <v>382756</v>
      </c>
      <c r="G1730" s="10">
        <v>2.3663574997058201</v>
      </c>
      <c r="H1730" s="8">
        <v>341</v>
      </c>
      <c r="I1730" s="8">
        <v>51</v>
      </c>
      <c r="J1730" s="8">
        <v>392</v>
      </c>
      <c r="K1730" s="10">
        <v>3.9787798408488002</v>
      </c>
      <c r="L1730" s="11">
        <v>976.41836734693902</v>
      </c>
      <c r="M1730" s="10">
        <v>-1.55072250666047</v>
      </c>
      <c r="N1730" s="8">
        <v>93</v>
      </c>
      <c r="O1730" s="10">
        <v>126.829268292683</v>
      </c>
      <c r="P1730" s="8" t="s">
        <v>10</v>
      </c>
      <c r="Q1730" s="8" t="s">
        <v>10</v>
      </c>
      <c r="R1730" s="8" t="s">
        <v>10</v>
      </c>
      <c r="S1730" s="8" t="s">
        <v>10</v>
      </c>
      <c r="T1730" s="8">
        <v>504</v>
      </c>
      <c r="U1730" s="10">
        <v>-3.2629558541266799</v>
      </c>
      <c r="V1730" s="8">
        <v>339</v>
      </c>
      <c r="W1730" s="10">
        <v>0</v>
      </c>
      <c r="X1730" s="8">
        <v>53</v>
      </c>
      <c r="Y1730" s="10">
        <v>1.92307692307692</v>
      </c>
      <c r="Z1730" s="8">
        <v>12</v>
      </c>
      <c r="AA1730" s="10">
        <v>-79.310344827586206</v>
      </c>
      <c r="AB1730" s="8">
        <v>90</v>
      </c>
      <c r="AC1730" s="10">
        <v>45.161290322580598</v>
      </c>
      <c r="AD1730" s="8">
        <v>10</v>
      </c>
      <c r="AE1730" s="10">
        <v>0</v>
      </c>
    </row>
    <row r="1731" spans="1:31" x14ac:dyDescent="0.2">
      <c r="A1731" s="36" t="s">
        <v>64</v>
      </c>
      <c r="B1731" s="36" t="s">
        <v>251</v>
      </c>
      <c r="C1731" s="8" t="s">
        <v>252</v>
      </c>
      <c r="D1731" s="38" t="s">
        <v>47</v>
      </c>
      <c r="E1731" s="8">
        <v>2019</v>
      </c>
      <c r="F1731" s="9">
        <v>381431</v>
      </c>
      <c r="G1731" s="10">
        <v>-0.34617354136838902</v>
      </c>
      <c r="H1731" s="8">
        <v>157</v>
      </c>
      <c r="I1731" s="8">
        <v>71</v>
      </c>
      <c r="J1731" s="8">
        <v>228</v>
      </c>
      <c r="K1731" s="10">
        <v>-41.836734693877602</v>
      </c>
      <c r="L1731" s="11">
        <v>1672.94298245614</v>
      </c>
      <c r="M1731" s="10">
        <v>71.334648999050799</v>
      </c>
      <c r="N1731" s="8">
        <v>28</v>
      </c>
      <c r="O1731" s="10">
        <v>-69.892473118279597</v>
      </c>
      <c r="P1731" s="8" t="s">
        <v>10</v>
      </c>
      <c r="Q1731" s="8" t="s">
        <v>10</v>
      </c>
      <c r="R1731" s="8" t="s">
        <v>10</v>
      </c>
      <c r="S1731" s="8" t="s">
        <v>10</v>
      </c>
      <c r="T1731" s="8">
        <v>338</v>
      </c>
      <c r="U1731" s="10">
        <v>-32.936507936507901</v>
      </c>
      <c r="V1731" s="8">
        <v>170</v>
      </c>
      <c r="W1731" s="10">
        <v>-49.852507374631301</v>
      </c>
      <c r="X1731" s="8">
        <v>33</v>
      </c>
      <c r="Y1731" s="10">
        <v>-37.735849056603797</v>
      </c>
      <c r="Z1731" s="8">
        <v>49</v>
      </c>
      <c r="AA1731" s="10">
        <v>308.33333333333297</v>
      </c>
      <c r="AB1731" s="8">
        <v>86</v>
      </c>
      <c r="AC1731" s="10">
        <v>-4.4444444444444402</v>
      </c>
      <c r="AD1731" s="8">
        <v>0</v>
      </c>
      <c r="AE1731" s="10">
        <v>-100</v>
      </c>
    </row>
    <row r="1732" spans="1:31" x14ac:dyDescent="0.2">
      <c r="A1732" s="36" t="s">
        <v>64</v>
      </c>
      <c r="B1732" s="36" t="s">
        <v>251</v>
      </c>
      <c r="C1732" s="8" t="s">
        <v>252</v>
      </c>
      <c r="D1732" s="38" t="s">
        <v>47</v>
      </c>
      <c r="E1732" s="8">
        <v>2020</v>
      </c>
      <c r="F1732" s="9">
        <v>391894</v>
      </c>
      <c r="G1732" s="10">
        <v>2.7430911488578502</v>
      </c>
      <c r="H1732" s="8">
        <v>6</v>
      </c>
      <c r="I1732" s="8">
        <v>49</v>
      </c>
      <c r="J1732" s="8">
        <v>55</v>
      </c>
      <c r="K1732" s="10">
        <v>-75.877192982456094</v>
      </c>
      <c r="L1732" s="11">
        <v>7125.3454545454497</v>
      </c>
      <c r="M1732" s="10">
        <v>325.91681421708302</v>
      </c>
      <c r="N1732" s="8">
        <v>32</v>
      </c>
      <c r="O1732" s="10">
        <v>14.285714285714301</v>
      </c>
      <c r="P1732" s="8" t="s">
        <v>10</v>
      </c>
      <c r="Q1732" s="8" t="s">
        <v>10</v>
      </c>
      <c r="R1732" s="8" t="s">
        <v>10</v>
      </c>
      <c r="S1732" s="8" t="s">
        <v>10</v>
      </c>
      <c r="T1732" s="8">
        <v>44</v>
      </c>
      <c r="U1732" s="10">
        <v>-86.982248520710101</v>
      </c>
      <c r="V1732" s="8">
        <v>12</v>
      </c>
      <c r="W1732" s="10">
        <v>-92.941176470588204</v>
      </c>
      <c r="X1732" s="8">
        <v>1</v>
      </c>
      <c r="Y1732" s="10">
        <v>-96.969696969696997</v>
      </c>
      <c r="Z1732" s="8">
        <v>0</v>
      </c>
      <c r="AA1732" s="10">
        <v>-100</v>
      </c>
      <c r="AB1732" s="8">
        <v>31</v>
      </c>
      <c r="AC1732" s="10">
        <v>-63.953488372092998</v>
      </c>
      <c r="AD1732" s="8">
        <v>0</v>
      </c>
      <c r="AE1732" s="10" t="s">
        <v>10</v>
      </c>
    </row>
    <row r="1733" spans="1:31" x14ac:dyDescent="0.2">
      <c r="A1733" s="17" t="s">
        <v>64</v>
      </c>
      <c r="B1733" s="17" t="s">
        <v>249</v>
      </c>
      <c r="C1733" s="4" t="s">
        <v>250</v>
      </c>
      <c r="D1733" s="37" t="s">
        <v>47</v>
      </c>
      <c r="E1733" s="4">
        <v>2015</v>
      </c>
      <c r="F1733" s="5">
        <v>116234</v>
      </c>
      <c r="G1733" s="6" t="s">
        <v>10</v>
      </c>
      <c r="H1733" s="4">
        <v>120</v>
      </c>
      <c r="I1733" s="4">
        <v>41</v>
      </c>
      <c r="J1733" s="4">
        <v>161</v>
      </c>
      <c r="K1733" s="6" t="s">
        <v>10</v>
      </c>
      <c r="L1733" s="7">
        <v>721.95031055900597</v>
      </c>
      <c r="M1733" s="6" t="s">
        <v>10</v>
      </c>
      <c r="N1733" s="4">
        <v>26</v>
      </c>
      <c r="O1733" s="6" t="s">
        <v>10</v>
      </c>
      <c r="P1733" s="4" t="s">
        <v>10</v>
      </c>
      <c r="Q1733" s="4" t="s">
        <v>10</v>
      </c>
      <c r="R1733" s="4" t="s">
        <v>10</v>
      </c>
      <c r="S1733" s="4" t="s">
        <v>10</v>
      </c>
      <c r="T1733" s="4">
        <v>320</v>
      </c>
      <c r="U1733" s="6" t="s">
        <v>10</v>
      </c>
      <c r="V1733" s="4">
        <v>239</v>
      </c>
      <c r="W1733" s="6" t="s">
        <v>10</v>
      </c>
      <c r="X1733" s="4">
        <v>72</v>
      </c>
      <c r="Y1733" s="6" t="s">
        <v>10</v>
      </c>
      <c r="Z1733" s="4">
        <v>0</v>
      </c>
      <c r="AA1733" s="6" t="s">
        <v>10</v>
      </c>
      <c r="AB1733" s="4">
        <v>9</v>
      </c>
      <c r="AC1733" s="6" t="s">
        <v>10</v>
      </c>
      <c r="AD1733" s="4">
        <v>0</v>
      </c>
      <c r="AE1733" s="6" t="s">
        <v>10</v>
      </c>
    </row>
    <row r="1734" spans="1:31" x14ac:dyDescent="0.2">
      <c r="A1734" s="36" t="s">
        <v>64</v>
      </c>
      <c r="B1734" s="36" t="s">
        <v>249</v>
      </c>
      <c r="C1734" s="8" t="s">
        <v>250</v>
      </c>
      <c r="D1734" s="38" t="s">
        <v>47</v>
      </c>
      <c r="E1734" s="8">
        <v>2016</v>
      </c>
      <c r="F1734" s="9">
        <v>108098</v>
      </c>
      <c r="G1734" s="10">
        <v>-6.9996730732832102</v>
      </c>
      <c r="H1734" s="8">
        <v>147</v>
      </c>
      <c r="I1734" s="8">
        <v>40</v>
      </c>
      <c r="J1734" s="8">
        <v>187</v>
      </c>
      <c r="K1734" s="10">
        <v>16.1490683229814</v>
      </c>
      <c r="L1734" s="11">
        <v>578.06417112299505</v>
      </c>
      <c r="M1734" s="10">
        <v>-19.930199811757198</v>
      </c>
      <c r="N1734" s="8">
        <v>15</v>
      </c>
      <c r="O1734" s="10">
        <v>-42.307692307692299</v>
      </c>
      <c r="P1734" s="8" t="s">
        <v>10</v>
      </c>
      <c r="Q1734" s="8" t="s">
        <v>10</v>
      </c>
      <c r="R1734" s="8" t="s">
        <v>10</v>
      </c>
      <c r="S1734" s="8" t="s">
        <v>10</v>
      </c>
      <c r="T1734" s="8">
        <v>312</v>
      </c>
      <c r="U1734" s="10">
        <v>-2.5</v>
      </c>
      <c r="V1734" s="8">
        <v>224</v>
      </c>
      <c r="W1734" s="10">
        <v>-6.2761506276150598</v>
      </c>
      <c r="X1734" s="8">
        <v>80</v>
      </c>
      <c r="Y1734" s="10">
        <v>11.1111111111111</v>
      </c>
      <c r="Z1734" s="8">
        <v>0</v>
      </c>
      <c r="AA1734" s="10" t="s">
        <v>10</v>
      </c>
      <c r="AB1734" s="8">
        <v>8</v>
      </c>
      <c r="AC1734" s="10">
        <v>-11.1111111111111</v>
      </c>
      <c r="AD1734" s="8">
        <v>0</v>
      </c>
      <c r="AE1734" s="10" t="s">
        <v>10</v>
      </c>
    </row>
    <row r="1735" spans="1:31" x14ac:dyDescent="0.2">
      <c r="A1735" s="36" t="s">
        <v>64</v>
      </c>
      <c r="B1735" s="36" t="s">
        <v>249</v>
      </c>
      <c r="C1735" s="8" t="s">
        <v>250</v>
      </c>
      <c r="D1735" s="38" t="s">
        <v>47</v>
      </c>
      <c r="E1735" s="8">
        <v>2017</v>
      </c>
      <c r="F1735" s="9">
        <v>117578</v>
      </c>
      <c r="G1735" s="10">
        <v>8.7698199781679698</v>
      </c>
      <c r="H1735" s="8">
        <v>169</v>
      </c>
      <c r="I1735" s="8">
        <v>62</v>
      </c>
      <c r="J1735" s="8">
        <v>231</v>
      </c>
      <c r="K1735" s="10">
        <v>23.529411764705898</v>
      </c>
      <c r="L1735" s="11">
        <v>508.99567099567099</v>
      </c>
      <c r="M1735" s="10">
        <v>-11.948240970054499</v>
      </c>
      <c r="N1735" s="8">
        <v>0</v>
      </c>
      <c r="O1735" s="10">
        <v>-100</v>
      </c>
      <c r="P1735" s="8" t="s">
        <v>10</v>
      </c>
      <c r="Q1735" s="8" t="s">
        <v>10</v>
      </c>
      <c r="R1735" s="8" t="s">
        <v>10</v>
      </c>
      <c r="S1735" s="8" t="s">
        <v>10</v>
      </c>
      <c r="T1735" s="8">
        <v>312</v>
      </c>
      <c r="U1735" s="10">
        <v>0</v>
      </c>
      <c r="V1735" s="8">
        <v>224</v>
      </c>
      <c r="W1735" s="10">
        <v>0</v>
      </c>
      <c r="X1735" s="8">
        <v>80</v>
      </c>
      <c r="Y1735" s="10">
        <v>0</v>
      </c>
      <c r="Z1735" s="8">
        <v>0</v>
      </c>
      <c r="AA1735" s="10" t="s">
        <v>10</v>
      </c>
      <c r="AB1735" s="8">
        <v>8</v>
      </c>
      <c r="AC1735" s="10">
        <v>0</v>
      </c>
      <c r="AD1735" s="8">
        <v>0</v>
      </c>
      <c r="AE1735" s="10" t="s">
        <v>10</v>
      </c>
    </row>
    <row r="1736" spans="1:31" x14ac:dyDescent="0.2">
      <c r="A1736" s="36" t="s">
        <v>64</v>
      </c>
      <c r="B1736" s="36" t="s">
        <v>249</v>
      </c>
      <c r="C1736" s="8" t="s">
        <v>250</v>
      </c>
      <c r="D1736" s="38" t="s">
        <v>47</v>
      </c>
      <c r="E1736" s="8">
        <v>2018</v>
      </c>
      <c r="F1736" s="9">
        <v>120854</v>
      </c>
      <c r="G1736" s="10">
        <v>2.7862355202503899</v>
      </c>
      <c r="H1736" s="8">
        <v>150</v>
      </c>
      <c r="I1736" s="8">
        <v>41</v>
      </c>
      <c r="J1736" s="8">
        <v>191</v>
      </c>
      <c r="K1736" s="10">
        <v>-17.316017316017302</v>
      </c>
      <c r="L1736" s="11">
        <v>632.743455497382</v>
      </c>
      <c r="M1736" s="10">
        <v>24.312148718208601</v>
      </c>
      <c r="N1736" s="8">
        <v>0</v>
      </c>
      <c r="O1736" s="10" t="s">
        <v>10</v>
      </c>
      <c r="P1736" s="8" t="s">
        <v>10</v>
      </c>
      <c r="Q1736" s="8" t="s">
        <v>10</v>
      </c>
      <c r="R1736" s="8" t="s">
        <v>10</v>
      </c>
      <c r="S1736" s="8" t="s">
        <v>10</v>
      </c>
      <c r="T1736" s="8">
        <v>312</v>
      </c>
      <c r="U1736" s="10">
        <v>0</v>
      </c>
      <c r="V1736" s="8">
        <v>232</v>
      </c>
      <c r="W1736" s="10">
        <v>3.5714285714285801</v>
      </c>
      <c r="X1736" s="8">
        <v>72</v>
      </c>
      <c r="Y1736" s="10">
        <v>-10</v>
      </c>
      <c r="Z1736" s="8">
        <v>0</v>
      </c>
      <c r="AA1736" s="10" t="s">
        <v>10</v>
      </c>
      <c r="AB1736" s="8">
        <v>8</v>
      </c>
      <c r="AC1736" s="10">
        <v>0</v>
      </c>
      <c r="AD1736" s="8">
        <v>0</v>
      </c>
      <c r="AE1736" s="10" t="s">
        <v>10</v>
      </c>
    </row>
    <row r="1737" spans="1:31" x14ac:dyDescent="0.2">
      <c r="A1737" s="36" t="s">
        <v>64</v>
      </c>
      <c r="B1737" s="36" t="s">
        <v>249</v>
      </c>
      <c r="C1737" s="8" t="s">
        <v>250</v>
      </c>
      <c r="D1737" s="38" t="s">
        <v>47</v>
      </c>
      <c r="E1737" s="8">
        <v>2019</v>
      </c>
      <c r="F1737" s="9">
        <v>122534</v>
      </c>
      <c r="G1737" s="10">
        <v>1.3901070713422801</v>
      </c>
      <c r="H1737" s="8">
        <v>136</v>
      </c>
      <c r="I1737" s="8">
        <v>22</v>
      </c>
      <c r="J1737" s="8">
        <v>158</v>
      </c>
      <c r="K1737" s="10">
        <v>-17.277486910994799</v>
      </c>
      <c r="L1737" s="11">
        <v>775.53164556961997</v>
      </c>
      <c r="M1737" s="10">
        <v>22.5665218394074</v>
      </c>
      <c r="N1737" s="8">
        <v>9</v>
      </c>
      <c r="O1737" s="10" t="s">
        <v>67</v>
      </c>
      <c r="P1737" s="8" t="s">
        <v>10</v>
      </c>
      <c r="Q1737" s="8" t="s">
        <v>10</v>
      </c>
      <c r="R1737" s="8" t="s">
        <v>10</v>
      </c>
      <c r="S1737" s="8" t="s">
        <v>10</v>
      </c>
      <c r="T1737" s="8">
        <v>259</v>
      </c>
      <c r="U1737" s="10">
        <v>-16.9871794871795</v>
      </c>
      <c r="V1737" s="8">
        <v>214</v>
      </c>
      <c r="W1737" s="10">
        <v>-7.7586206896551699</v>
      </c>
      <c r="X1737" s="8">
        <v>38</v>
      </c>
      <c r="Y1737" s="10">
        <v>-47.2222222222222</v>
      </c>
      <c r="Z1737" s="8">
        <v>0</v>
      </c>
      <c r="AA1737" s="10" t="s">
        <v>10</v>
      </c>
      <c r="AB1737" s="8">
        <v>7</v>
      </c>
      <c r="AC1737" s="10">
        <v>-12.5</v>
      </c>
      <c r="AD1737" s="8">
        <v>0</v>
      </c>
      <c r="AE1737" s="10" t="s">
        <v>10</v>
      </c>
    </row>
    <row r="1738" spans="1:31" x14ac:dyDescent="0.2">
      <c r="A1738" s="36" t="s">
        <v>64</v>
      </c>
      <c r="B1738" s="36" t="s">
        <v>249</v>
      </c>
      <c r="C1738" s="8" t="s">
        <v>250</v>
      </c>
      <c r="D1738" s="38" t="s">
        <v>47</v>
      </c>
      <c r="E1738" s="8">
        <v>2020</v>
      </c>
      <c r="F1738" s="9">
        <v>126650</v>
      </c>
      <c r="G1738" s="10">
        <v>3.3590676873357599</v>
      </c>
      <c r="H1738" s="8">
        <v>142</v>
      </c>
      <c r="I1738" s="8">
        <v>23</v>
      </c>
      <c r="J1738" s="8">
        <v>165</v>
      </c>
      <c r="K1738" s="10">
        <v>4.43037974683544</v>
      </c>
      <c r="L1738" s="11">
        <v>767.57575757575796</v>
      </c>
      <c r="M1738" s="10">
        <v>-1.02586245697546</v>
      </c>
      <c r="N1738" s="8">
        <v>8</v>
      </c>
      <c r="O1738" s="10">
        <v>-11.1111111111111</v>
      </c>
      <c r="P1738" s="8" t="s">
        <v>10</v>
      </c>
      <c r="Q1738" s="8" t="s">
        <v>10</v>
      </c>
      <c r="R1738" s="8" t="s">
        <v>10</v>
      </c>
      <c r="S1738" s="8" t="s">
        <v>10</v>
      </c>
      <c r="T1738" s="8">
        <v>263</v>
      </c>
      <c r="U1738" s="10">
        <v>1.54440154440154</v>
      </c>
      <c r="V1738" s="8">
        <v>214</v>
      </c>
      <c r="W1738" s="10">
        <v>0</v>
      </c>
      <c r="X1738" s="8">
        <v>38</v>
      </c>
      <c r="Y1738" s="10">
        <v>0</v>
      </c>
      <c r="Z1738" s="8">
        <v>0</v>
      </c>
      <c r="AA1738" s="10" t="s">
        <v>10</v>
      </c>
      <c r="AB1738" s="8">
        <v>11</v>
      </c>
      <c r="AC1738" s="10">
        <v>57.142857142857103</v>
      </c>
      <c r="AD1738" s="8">
        <v>0</v>
      </c>
      <c r="AE1738" s="10" t="s">
        <v>10</v>
      </c>
    </row>
    <row r="1739" spans="1:31" x14ac:dyDescent="0.2">
      <c r="A1739" s="17" t="s">
        <v>64</v>
      </c>
      <c r="B1739" s="17" t="s">
        <v>247</v>
      </c>
      <c r="C1739" s="4" t="s">
        <v>248</v>
      </c>
      <c r="D1739" s="37" t="s">
        <v>47</v>
      </c>
      <c r="E1739" s="4">
        <v>2015</v>
      </c>
      <c r="F1739" s="5">
        <v>111107</v>
      </c>
      <c r="G1739" s="6" t="s">
        <v>10</v>
      </c>
      <c r="H1739" s="4">
        <v>237</v>
      </c>
      <c r="I1739" s="4">
        <v>216</v>
      </c>
      <c r="J1739" s="4">
        <v>453</v>
      </c>
      <c r="K1739" s="6" t="s">
        <v>10</v>
      </c>
      <c r="L1739" s="7">
        <v>245.26931567328899</v>
      </c>
      <c r="M1739" s="6" t="s">
        <v>10</v>
      </c>
      <c r="N1739" s="4">
        <v>52</v>
      </c>
      <c r="O1739" s="6" t="s">
        <v>10</v>
      </c>
      <c r="P1739" s="4" t="s">
        <v>10</v>
      </c>
      <c r="Q1739" s="4" t="s">
        <v>10</v>
      </c>
      <c r="R1739" s="4" t="s">
        <v>10</v>
      </c>
      <c r="S1739" s="4" t="s">
        <v>10</v>
      </c>
      <c r="T1739" s="4">
        <v>544</v>
      </c>
      <c r="U1739" s="6" t="s">
        <v>10</v>
      </c>
      <c r="V1739" s="4">
        <v>358</v>
      </c>
      <c r="W1739" s="6" t="s">
        <v>10</v>
      </c>
      <c r="X1739" s="4">
        <v>28</v>
      </c>
      <c r="Y1739" s="6" t="s">
        <v>10</v>
      </c>
      <c r="Z1739" s="4">
        <v>100</v>
      </c>
      <c r="AA1739" s="6" t="s">
        <v>10</v>
      </c>
      <c r="AB1739" s="4">
        <v>58</v>
      </c>
      <c r="AC1739" s="6" t="s">
        <v>10</v>
      </c>
      <c r="AD1739" s="4">
        <v>0</v>
      </c>
      <c r="AE1739" s="6" t="s">
        <v>10</v>
      </c>
    </row>
    <row r="1740" spans="1:31" x14ac:dyDescent="0.2">
      <c r="A1740" s="36" t="s">
        <v>64</v>
      </c>
      <c r="B1740" s="36" t="s">
        <v>247</v>
      </c>
      <c r="C1740" s="8" t="s">
        <v>248</v>
      </c>
      <c r="D1740" s="38" t="s">
        <v>47</v>
      </c>
      <c r="E1740" s="8">
        <v>2016</v>
      </c>
      <c r="F1740" s="9">
        <v>120983</v>
      </c>
      <c r="G1740" s="10">
        <v>8.8887288829686799</v>
      </c>
      <c r="H1740" s="8">
        <v>217</v>
      </c>
      <c r="I1740" s="8">
        <v>219</v>
      </c>
      <c r="J1740" s="8">
        <v>436</v>
      </c>
      <c r="K1740" s="10">
        <v>-3.7527593818984499</v>
      </c>
      <c r="L1740" s="11">
        <v>277.48394495412799</v>
      </c>
      <c r="M1740" s="10">
        <v>13.1343903302404</v>
      </c>
      <c r="N1740" s="8">
        <v>65</v>
      </c>
      <c r="O1740" s="10">
        <v>25</v>
      </c>
      <c r="P1740" s="8" t="s">
        <v>10</v>
      </c>
      <c r="Q1740" s="8" t="s">
        <v>10</v>
      </c>
      <c r="R1740" s="8" t="s">
        <v>10</v>
      </c>
      <c r="S1740" s="8" t="s">
        <v>10</v>
      </c>
      <c r="T1740" s="8">
        <v>643</v>
      </c>
      <c r="U1740" s="10">
        <v>18.198529411764699</v>
      </c>
      <c r="V1740" s="8">
        <v>397</v>
      </c>
      <c r="W1740" s="10">
        <v>10.893854748603401</v>
      </c>
      <c r="X1740" s="8">
        <v>18</v>
      </c>
      <c r="Y1740" s="10">
        <v>-35.714285714285701</v>
      </c>
      <c r="Z1740" s="8">
        <v>164</v>
      </c>
      <c r="AA1740" s="10">
        <v>64</v>
      </c>
      <c r="AB1740" s="8">
        <v>64</v>
      </c>
      <c r="AC1740" s="10">
        <v>10.3448275862069</v>
      </c>
      <c r="AD1740" s="8">
        <v>0</v>
      </c>
      <c r="AE1740" s="10" t="s">
        <v>10</v>
      </c>
    </row>
    <row r="1741" spans="1:31" x14ac:dyDescent="0.2">
      <c r="A1741" s="36" t="s">
        <v>64</v>
      </c>
      <c r="B1741" s="36" t="s">
        <v>247</v>
      </c>
      <c r="C1741" s="8" t="s">
        <v>248</v>
      </c>
      <c r="D1741" s="38" t="s">
        <v>47</v>
      </c>
      <c r="E1741" s="8">
        <v>2017</v>
      </c>
      <c r="F1741" s="9">
        <v>126381</v>
      </c>
      <c r="G1741" s="10">
        <v>4.4617838869923903</v>
      </c>
      <c r="H1741" s="8">
        <v>206</v>
      </c>
      <c r="I1741" s="8">
        <v>145</v>
      </c>
      <c r="J1741" s="8">
        <v>351</v>
      </c>
      <c r="K1741" s="10">
        <v>-19.4954128440367</v>
      </c>
      <c r="L1741" s="11">
        <v>360.05982905982899</v>
      </c>
      <c r="M1741" s="10">
        <v>29.758797078999098</v>
      </c>
      <c r="N1741" s="8">
        <v>75</v>
      </c>
      <c r="O1741" s="10">
        <v>15.384615384615399</v>
      </c>
      <c r="P1741" s="8" t="s">
        <v>10</v>
      </c>
      <c r="Q1741" s="8" t="s">
        <v>10</v>
      </c>
      <c r="R1741" s="8" t="s">
        <v>10</v>
      </c>
      <c r="S1741" s="8" t="s">
        <v>10</v>
      </c>
      <c r="T1741" s="8">
        <v>538</v>
      </c>
      <c r="U1741" s="10">
        <v>-16.3297045101089</v>
      </c>
      <c r="V1741" s="8">
        <v>348</v>
      </c>
      <c r="W1741" s="10">
        <v>-12.3425692695214</v>
      </c>
      <c r="X1741" s="8">
        <v>0</v>
      </c>
      <c r="Y1741" s="10">
        <v>-100</v>
      </c>
      <c r="Z1741" s="8">
        <v>129</v>
      </c>
      <c r="AA1741" s="10">
        <v>-21.341463414634099</v>
      </c>
      <c r="AB1741" s="8">
        <v>61</v>
      </c>
      <c r="AC1741" s="10">
        <v>-4.6875</v>
      </c>
      <c r="AD1741" s="8">
        <v>0</v>
      </c>
      <c r="AE1741" s="10" t="s">
        <v>10</v>
      </c>
    </row>
    <row r="1742" spans="1:31" x14ac:dyDescent="0.2">
      <c r="A1742" s="36" t="s">
        <v>64</v>
      </c>
      <c r="B1742" s="36" t="s">
        <v>247</v>
      </c>
      <c r="C1742" s="8" t="s">
        <v>248</v>
      </c>
      <c r="D1742" s="38" t="s">
        <v>47</v>
      </c>
      <c r="E1742" s="8">
        <v>2018</v>
      </c>
      <c r="F1742" s="9">
        <v>131146</v>
      </c>
      <c r="G1742" s="10">
        <v>3.7703452259437702</v>
      </c>
      <c r="H1742" s="8">
        <v>187</v>
      </c>
      <c r="I1742" s="8">
        <v>57</v>
      </c>
      <c r="J1742" s="8">
        <v>244</v>
      </c>
      <c r="K1742" s="10">
        <v>-30.484330484330499</v>
      </c>
      <c r="L1742" s="11">
        <v>537.48360655737702</v>
      </c>
      <c r="M1742" s="10">
        <v>49.276193337320798</v>
      </c>
      <c r="N1742" s="8">
        <v>44</v>
      </c>
      <c r="O1742" s="10">
        <v>-41.3333333333333</v>
      </c>
      <c r="P1742" s="8" t="s">
        <v>10</v>
      </c>
      <c r="Q1742" s="8" t="s">
        <v>10</v>
      </c>
      <c r="R1742" s="8" t="s">
        <v>10</v>
      </c>
      <c r="S1742" s="8" t="s">
        <v>10</v>
      </c>
      <c r="T1742" s="8">
        <v>679</v>
      </c>
      <c r="U1742" s="10">
        <v>26.208178438661701</v>
      </c>
      <c r="V1742" s="8">
        <v>360</v>
      </c>
      <c r="W1742" s="10">
        <v>3.4482758620689702</v>
      </c>
      <c r="X1742" s="8">
        <v>13</v>
      </c>
      <c r="Y1742" s="10" t="s">
        <v>67</v>
      </c>
      <c r="Z1742" s="8">
        <v>177</v>
      </c>
      <c r="AA1742" s="10">
        <v>37.209302325581397</v>
      </c>
      <c r="AB1742" s="8">
        <v>129</v>
      </c>
      <c r="AC1742" s="10">
        <v>111.47540983606601</v>
      </c>
      <c r="AD1742" s="8">
        <v>0</v>
      </c>
      <c r="AE1742" s="10" t="s">
        <v>10</v>
      </c>
    </row>
    <row r="1743" spans="1:31" x14ac:dyDescent="0.2">
      <c r="A1743" s="36" t="s">
        <v>64</v>
      </c>
      <c r="B1743" s="36" t="s">
        <v>247</v>
      </c>
      <c r="C1743" s="8" t="s">
        <v>248</v>
      </c>
      <c r="D1743" s="38" t="s">
        <v>47</v>
      </c>
      <c r="E1743" s="8">
        <v>2019</v>
      </c>
      <c r="F1743" s="9">
        <v>135511</v>
      </c>
      <c r="G1743" s="10">
        <v>3.3283516081313902</v>
      </c>
      <c r="H1743" s="8">
        <v>217</v>
      </c>
      <c r="I1743" s="8">
        <v>76</v>
      </c>
      <c r="J1743" s="8">
        <v>293</v>
      </c>
      <c r="K1743" s="10">
        <v>20.081967213114702</v>
      </c>
      <c r="L1743" s="11">
        <v>462.49488054607502</v>
      </c>
      <c r="M1743" s="10">
        <v>-13.951816408245501</v>
      </c>
      <c r="N1743" s="8">
        <v>33</v>
      </c>
      <c r="O1743" s="10">
        <v>-25</v>
      </c>
      <c r="P1743" s="8" t="s">
        <v>10</v>
      </c>
      <c r="Q1743" s="8" t="s">
        <v>10</v>
      </c>
      <c r="R1743" s="8" t="s">
        <v>10</v>
      </c>
      <c r="S1743" s="8" t="s">
        <v>10</v>
      </c>
      <c r="T1743" s="8">
        <v>624</v>
      </c>
      <c r="U1743" s="10">
        <v>-8.1001472754050106</v>
      </c>
      <c r="V1743" s="8">
        <v>386</v>
      </c>
      <c r="W1743" s="10">
        <v>7.2222222222222197</v>
      </c>
      <c r="X1743" s="8">
        <v>2</v>
      </c>
      <c r="Y1743" s="10">
        <v>-84.615384615384599</v>
      </c>
      <c r="Z1743" s="8">
        <v>101</v>
      </c>
      <c r="AA1743" s="10">
        <v>-42.937853107344601</v>
      </c>
      <c r="AB1743" s="8">
        <v>135</v>
      </c>
      <c r="AC1743" s="10">
        <v>4.65116279069768</v>
      </c>
      <c r="AD1743" s="8">
        <v>0</v>
      </c>
      <c r="AE1743" s="10" t="s">
        <v>10</v>
      </c>
    </row>
    <row r="1744" spans="1:31" x14ac:dyDescent="0.2">
      <c r="A1744" s="36" t="s">
        <v>64</v>
      </c>
      <c r="B1744" s="36" t="s">
        <v>247</v>
      </c>
      <c r="C1744" s="8" t="s">
        <v>248</v>
      </c>
      <c r="D1744" s="38" t="s">
        <v>47</v>
      </c>
      <c r="E1744" s="8">
        <v>2020</v>
      </c>
      <c r="F1744" s="9">
        <v>154749</v>
      </c>
      <c r="G1744" s="10">
        <v>14.196633483628601</v>
      </c>
      <c r="H1744" s="8">
        <v>187</v>
      </c>
      <c r="I1744" s="8">
        <v>83</v>
      </c>
      <c r="J1744" s="8">
        <v>270</v>
      </c>
      <c r="K1744" s="10">
        <v>-7.8498293515358304</v>
      </c>
      <c r="L1744" s="11">
        <v>573.14444444444405</v>
      </c>
      <c r="M1744" s="10">
        <v>23.924494854456199</v>
      </c>
      <c r="N1744" s="8">
        <v>73</v>
      </c>
      <c r="O1744" s="10">
        <v>121.212121212121</v>
      </c>
      <c r="P1744" s="8" t="s">
        <v>10</v>
      </c>
      <c r="Q1744" s="8" t="s">
        <v>10</v>
      </c>
      <c r="R1744" s="8" t="s">
        <v>10</v>
      </c>
      <c r="S1744" s="8" t="s">
        <v>10</v>
      </c>
      <c r="T1744" s="8">
        <v>659</v>
      </c>
      <c r="U1744" s="10">
        <v>5.6089743589743604</v>
      </c>
      <c r="V1744" s="8">
        <v>380</v>
      </c>
      <c r="W1744" s="10">
        <v>-1.5544041450777299</v>
      </c>
      <c r="X1744" s="8">
        <v>2</v>
      </c>
      <c r="Y1744" s="10">
        <v>0</v>
      </c>
      <c r="Z1744" s="8">
        <v>122</v>
      </c>
      <c r="AA1744" s="10">
        <v>20.7920792079208</v>
      </c>
      <c r="AB1744" s="8">
        <v>155</v>
      </c>
      <c r="AC1744" s="10">
        <v>14.814814814814801</v>
      </c>
      <c r="AD1744" s="8">
        <v>0</v>
      </c>
      <c r="AE1744" s="10" t="s">
        <v>10</v>
      </c>
    </row>
    <row r="1745" spans="1:31" x14ac:dyDescent="0.2">
      <c r="A1745" s="17" t="s">
        <v>77</v>
      </c>
      <c r="B1745" s="17" t="s">
        <v>245</v>
      </c>
      <c r="C1745" s="4" t="s">
        <v>246</v>
      </c>
      <c r="D1745" s="37" t="s">
        <v>48</v>
      </c>
      <c r="E1745" s="4">
        <v>2015</v>
      </c>
      <c r="F1745" s="5">
        <v>3361210</v>
      </c>
      <c r="G1745" s="6" t="s">
        <v>10</v>
      </c>
      <c r="H1745" s="4">
        <v>757</v>
      </c>
      <c r="I1745" s="4">
        <v>716</v>
      </c>
      <c r="J1745" s="4">
        <v>1473</v>
      </c>
      <c r="K1745" s="6" t="s">
        <v>10</v>
      </c>
      <c r="L1745" s="7">
        <v>2281.8805159538401</v>
      </c>
      <c r="M1745" s="6" t="s">
        <v>10</v>
      </c>
      <c r="N1745" s="4">
        <v>697</v>
      </c>
      <c r="O1745" s="6" t="s">
        <v>10</v>
      </c>
      <c r="P1745" s="4" t="s">
        <v>10</v>
      </c>
      <c r="Q1745" s="4" t="s">
        <v>10</v>
      </c>
      <c r="R1745" s="4" t="s">
        <v>10</v>
      </c>
      <c r="S1745" s="4" t="s">
        <v>10</v>
      </c>
      <c r="T1745" s="4">
        <v>1349</v>
      </c>
      <c r="U1745" s="6" t="s">
        <v>10</v>
      </c>
      <c r="V1745" s="4">
        <v>479</v>
      </c>
      <c r="W1745" s="6" t="s">
        <v>10</v>
      </c>
      <c r="X1745" s="4">
        <v>104</v>
      </c>
      <c r="Y1745" s="6" t="s">
        <v>10</v>
      </c>
      <c r="Z1745" s="4">
        <v>229</v>
      </c>
      <c r="AA1745" s="6" t="s">
        <v>10</v>
      </c>
      <c r="AB1745" s="4">
        <v>537</v>
      </c>
      <c r="AC1745" s="6" t="s">
        <v>10</v>
      </c>
      <c r="AD1745" s="4">
        <v>0</v>
      </c>
      <c r="AE1745" s="6" t="s">
        <v>10</v>
      </c>
    </row>
    <row r="1746" spans="1:31" x14ac:dyDescent="0.2">
      <c r="A1746" s="36" t="s">
        <v>77</v>
      </c>
      <c r="B1746" s="36" t="s">
        <v>245</v>
      </c>
      <c r="C1746" s="8" t="s">
        <v>246</v>
      </c>
      <c r="D1746" s="38" t="s">
        <v>48</v>
      </c>
      <c r="E1746" s="8">
        <v>2016</v>
      </c>
      <c r="F1746" s="9">
        <v>3377840</v>
      </c>
      <c r="G1746" s="10">
        <v>0.49476230286116302</v>
      </c>
      <c r="H1746" s="8">
        <v>517</v>
      </c>
      <c r="I1746" s="8">
        <v>934</v>
      </c>
      <c r="J1746" s="8">
        <v>1451</v>
      </c>
      <c r="K1746" s="10">
        <v>-1.4935505770536399</v>
      </c>
      <c r="L1746" s="11">
        <v>2327.9393521709198</v>
      </c>
      <c r="M1746" s="10">
        <v>2.0184595948411501</v>
      </c>
      <c r="N1746" s="8">
        <v>574</v>
      </c>
      <c r="O1746" s="10">
        <v>-17.647058823529399</v>
      </c>
      <c r="P1746" s="8" t="s">
        <v>10</v>
      </c>
      <c r="Q1746" s="8" t="s">
        <v>10</v>
      </c>
      <c r="R1746" s="8" t="s">
        <v>10</v>
      </c>
      <c r="S1746" s="8" t="s">
        <v>10</v>
      </c>
      <c r="T1746" s="8">
        <v>1308</v>
      </c>
      <c r="U1746" s="10">
        <v>-3.0392883617494499</v>
      </c>
      <c r="V1746" s="8">
        <v>474</v>
      </c>
      <c r="W1746" s="10">
        <v>-1.0438413361169101</v>
      </c>
      <c r="X1746" s="8">
        <v>121</v>
      </c>
      <c r="Y1746" s="10">
        <v>16.3461538461539</v>
      </c>
      <c r="Z1746" s="8">
        <v>228</v>
      </c>
      <c r="AA1746" s="10">
        <v>-0.43668122270742499</v>
      </c>
      <c r="AB1746" s="8">
        <v>485</v>
      </c>
      <c r="AC1746" s="10">
        <v>-9.6834264432029808</v>
      </c>
      <c r="AD1746" s="8">
        <v>0</v>
      </c>
      <c r="AE1746" s="10" t="s">
        <v>10</v>
      </c>
    </row>
    <row r="1747" spans="1:31" x14ac:dyDescent="0.2">
      <c r="A1747" s="36" t="s">
        <v>77</v>
      </c>
      <c r="B1747" s="36" t="s">
        <v>245</v>
      </c>
      <c r="C1747" s="8" t="s">
        <v>246</v>
      </c>
      <c r="D1747" s="38" t="s">
        <v>48</v>
      </c>
      <c r="E1747" s="8">
        <v>2017</v>
      </c>
      <c r="F1747" s="9">
        <v>3461909</v>
      </c>
      <c r="G1747" s="10">
        <v>2.4888390213864602</v>
      </c>
      <c r="H1747" s="8">
        <v>526</v>
      </c>
      <c r="I1747" s="8">
        <v>1003</v>
      </c>
      <c r="J1747" s="8">
        <v>1529</v>
      </c>
      <c r="K1747" s="10">
        <v>5.3756030323914601</v>
      </c>
      <c r="L1747" s="11">
        <v>2264.1654676259</v>
      </c>
      <c r="M1747" s="10">
        <v>-2.7394993982788001</v>
      </c>
      <c r="N1747" s="8">
        <v>640</v>
      </c>
      <c r="O1747" s="10">
        <v>11.4982578397212</v>
      </c>
      <c r="P1747" s="8" t="s">
        <v>10</v>
      </c>
      <c r="Q1747" s="8" t="s">
        <v>10</v>
      </c>
      <c r="R1747" s="8" t="s">
        <v>10</v>
      </c>
      <c r="S1747" s="8" t="s">
        <v>10</v>
      </c>
      <c r="T1747" s="8">
        <v>1343</v>
      </c>
      <c r="U1747" s="10">
        <v>2.6758409785932802</v>
      </c>
      <c r="V1747" s="8">
        <v>475</v>
      </c>
      <c r="W1747" s="10">
        <v>0.21097046413503001</v>
      </c>
      <c r="X1747" s="8">
        <v>96</v>
      </c>
      <c r="Y1747" s="10">
        <v>-20.6611570247934</v>
      </c>
      <c r="Z1747" s="8">
        <v>260</v>
      </c>
      <c r="AA1747" s="10">
        <v>14.0350877192982</v>
      </c>
      <c r="AB1747" s="8">
        <v>512</v>
      </c>
      <c r="AC1747" s="10">
        <v>5.5670103092783503</v>
      </c>
      <c r="AD1747" s="8">
        <v>0</v>
      </c>
      <c r="AE1747" s="10" t="s">
        <v>10</v>
      </c>
    </row>
    <row r="1748" spans="1:31" x14ac:dyDescent="0.2">
      <c r="A1748" s="36" t="s">
        <v>77</v>
      </c>
      <c r="B1748" s="36" t="s">
        <v>245</v>
      </c>
      <c r="C1748" s="8" t="s">
        <v>246</v>
      </c>
      <c r="D1748" s="38" t="s">
        <v>48</v>
      </c>
      <c r="E1748" s="8">
        <v>2018</v>
      </c>
      <c r="F1748" s="9">
        <v>3608512</v>
      </c>
      <c r="G1748" s="10">
        <v>4.2347444719084102</v>
      </c>
      <c r="H1748" s="8">
        <v>507</v>
      </c>
      <c r="I1748" s="8">
        <v>1134</v>
      </c>
      <c r="J1748" s="8">
        <v>1641</v>
      </c>
      <c r="K1748" s="10">
        <v>7.32504905166775</v>
      </c>
      <c r="L1748" s="11">
        <v>2198.9713589274802</v>
      </c>
      <c r="M1748" s="10">
        <v>-2.8793879966191298</v>
      </c>
      <c r="N1748" s="8">
        <v>712</v>
      </c>
      <c r="O1748" s="10">
        <v>11.25</v>
      </c>
      <c r="P1748" s="8" t="s">
        <v>10</v>
      </c>
      <c r="Q1748" s="8" t="s">
        <v>10</v>
      </c>
      <c r="R1748" s="8" t="s">
        <v>10</v>
      </c>
      <c r="S1748" s="8" t="s">
        <v>10</v>
      </c>
      <c r="T1748" s="8">
        <v>1316</v>
      </c>
      <c r="U1748" s="10">
        <v>-2.0104244229337298</v>
      </c>
      <c r="V1748" s="8">
        <v>410</v>
      </c>
      <c r="W1748" s="10">
        <v>-13.6842105263158</v>
      </c>
      <c r="X1748" s="8">
        <v>96</v>
      </c>
      <c r="Y1748" s="10">
        <v>0</v>
      </c>
      <c r="Z1748" s="8">
        <v>216</v>
      </c>
      <c r="AA1748" s="10">
        <v>-16.923076923076898</v>
      </c>
      <c r="AB1748" s="8">
        <v>594</v>
      </c>
      <c r="AC1748" s="10">
        <v>16.015625</v>
      </c>
      <c r="AD1748" s="8">
        <v>0</v>
      </c>
      <c r="AE1748" s="10" t="s">
        <v>10</v>
      </c>
    </row>
    <row r="1749" spans="1:31" x14ac:dyDescent="0.2">
      <c r="A1749" s="36" t="s">
        <v>77</v>
      </c>
      <c r="B1749" s="36" t="s">
        <v>245</v>
      </c>
      <c r="C1749" s="8" t="s">
        <v>246</v>
      </c>
      <c r="D1749" s="38" t="s">
        <v>48</v>
      </c>
      <c r="E1749" s="8">
        <v>2019</v>
      </c>
      <c r="F1749" s="9">
        <v>3735118</v>
      </c>
      <c r="G1749" s="10">
        <v>3.5085375911178902</v>
      </c>
      <c r="H1749" s="8">
        <v>532</v>
      </c>
      <c r="I1749" s="8">
        <v>1633</v>
      </c>
      <c r="J1749" s="8">
        <v>2165</v>
      </c>
      <c r="K1749" s="10">
        <v>31.931748933577101</v>
      </c>
      <c r="L1749" s="11">
        <v>1725.2277136258699</v>
      </c>
      <c r="M1749" s="10">
        <v>-21.543875202298199</v>
      </c>
      <c r="N1749" s="8">
        <v>841</v>
      </c>
      <c r="O1749" s="10">
        <v>18.117977528089899</v>
      </c>
      <c r="P1749" s="8" t="s">
        <v>10</v>
      </c>
      <c r="Q1749" s="8" t="s">
        <v>10</v>
      </c>
      <c r="R1749" s="8" t="s">
        <v>10</v>
      </c>
      <c r="S1749" s="8" t="s">
        <v>10</v>
      </c>
      <c r="T1749" s="8">
        <v>1579</v>
      </c>
      <c r="U1749" s="10">
        <v>19.984802431610898</v>
      </c>
      <c r="V1749" s="8">
        <v>493</v>
      </c>
      <c r="W1749" s="10">
        <v>20.243902439024399</v>
      </c>
      <c r="X1749" s="8">
        <v>128</v>
      </c>
      <c r="Y1749" s="10">
        <v>33.3333333333333</v>
      </c>
      <c r="Z1749" s="8">
        <v>235</v>
      </c>
      <c r="AA1749" s="10">
        <v>8.7962962962962994</v>
      </c>
      <c r="AB1749" s="8">
        <v>723</v>
      </c>
      <c r="AC1749" s="10">
        <v>21.717171717171698</v>
      </c>
      <c r="AD1749" s="8">
        <v>0</v>
      </c>
      <c r="AE1749" s="10" t="s">
        <v>10</v>
      </c>
    </row>
    <row r="1750" spans="1:31" x14ac:dyDescent="0.2">
      <c r="A1750" s="36" t="s">
        <v>77</v>
      </c>
      <c r="B1750" s="36" t="s">
        <v>245</v>
      </c>
      <c r="C1750" s="8" t="s">
        <v>246</v>
      </c>
      <c r="D1750" s="38" t="s">
        <v>48</v>
      </c>
      <c r="E1750" s="8">
        <v>2020</v>
      </c>
      <c r="F1750" s="9">
        <v>4043991</v>
      </c>
      <c r="G1750" s="10">
        <v>8.2694308452905698</v>
      </c>
      <c r="H1750" s="8">
        <v>569</v>
      </c>
      <c r="I1750" s="8">
        <v>1037</v>
      </c>
      <c r="J1750" s="8">
        <v>1606</v>
      </c>
      <c r="K1750" s="10">
        <v>-25.819861431870699</v>
      </c>
      <c r="L1750" s="11">
        <v>2518.0516811955199</v>
      </c>
      <c r="M1750" s="10">
        <v>45.954743325064797</v>
      </c>
      <c r="N1750" s="8">
        <v>545</v>
      </c>
      <c r="O1750" s="10">
        <v>-35.196195005945299</v>
      </c>
      <c r="P1750" s="8" t="s">
        <v>10</v>
      </c>
      <c r="Q1750" s="8" t="s">
        <v>10</v>
      </c>
      <c r="R1750" s="8" t="s">
        <v>10</v>
      </c>
      <c r="S1750" s="8" t="s">
        <v>10</v>
      </c>
      <c r="T1750" s="8">
        <v>1527</v>
      </c>
      <c r="U1750" s="10">
        <v>-3.2932235592147001</v>
      </c>
      <c r="V1750" s="8">
        <v>509</v>
      </c>
      <c r="W1750" s="10">
        <v>3.2454361054766698</v>
      </c>
      <c r="X1750" s="8">
        <v>127</v>
      </c>
      <c r="Y1750" s="10">
        <v>-0.78125</v>
      </c>
      <c r="Z1750" s="8">
        <v>194</v>
      </c>
      <c r="AA1750" s="10">
        <v>-17.446808510638299</v>
      </c>
      <c r="AB1750" s="8">
        <v>697</v>
      </c>
      <c r="AC1750" s="10">
        <v>-3.5961272475795298</v>
      </c>
      <c r="AD1750" s="8">
        <v>0</v>
      </c>
      <c r="AE1750" s="10" t="s">
        <v>10</v>
      </c>
    </row>
    <row r="1751" spans="1:31" x14ac:dyDescent="0.2">
      <c r="A1751" s="17" t="s">
        <v>82</v>
      </c>
      <c r="B1751" s="17" t="s">
        <v>243</v>
      </c>
      <c r="C1751" s="4" t="s">
        <v>244</v>
      </c>
      <c r="D1751" s="37" t="s">
        <v>48</v>
      </c>
      <c r="E1751" s="4">
        <v>2015</v>
      </c>
      <c r="F1751" s="5">
        <v>19118469</v>
      </c>
      <c r="G1751" s="6" t="s">
        <v>10</v>
      </c>
      <c r="H1751" s="4">
        <v>1914</v>
      </c>
      <c r="I1751" s="4">
        <v>1887</v>
      </c>
      <c r="J1751" s="4">
        <v>3801</v>
      </c>
      <c r="K1751" s="6" t="s">
        <v>10</v>
      </c>
      <c r="L1751" s="7">
        <v>5029.8524072612499</v>
      </c>
      <c r="M1751" s="6" t="s">
        <v>10</v>
      </c>
      <c r="N1751" s="4">
        <v>1033</v>
      </c>
      <c r="O1751" s="6" t="s">
        <v>10</v>
      </c>
      <c r="P1751" s="4" t="s">
        <v>10</v>
      </c>
      <c r="Q1751" s="4" t="s">
        <v>10</v>
      </c>
      <c r="R1751" s="4" t="s">
        <v>10</v>
      </c>
      <c r="S1751" s="4" t="s">
        <v>10</v>
      </c>
      <c r="T1751" s="4">
        <v>6061</v>
      </c>
      <c r="U1751" s="6" t="s">
        <v>10</v>
      </c>
      <c r="V1751" s="4">
        <v>521</v>
      </c>
      <c r="W1751" s="6" t="s">
        <v>10</v>
      </c>
      <c r="X1751" s="4">
        <v>1151</v>
      </c>
      <c r="Y1751" s="6" t="s">
        <v>10</v>
      </c>
      <c r="Z1751" s="4">
        <v>726</v>
      </c>
      <c r="AA1751" s="6" t="s">
        <v>10</v>
      </c>
      <c r="AB1751" s="4">
        <v>3663</v>
      </c>
      <c r="AC1751" s="6" t="s">
        <v>10</v>
      </c>
      <c r="AD1751" s="4">
        <v>0</v>
      </c>
      <c r="AE1751" s="6" t="s">
        <v>10</v>
      </c>
    </row>
    <row r="1752" spans="1:31" x14ac:dyDescent="0.2">
      <c r="A1752" s="36" t="s">
        <v>82</v>
      </c>
      <c r="B1752" s="36" t="s">
        <v>243</v>
      </c>
      <c r="C1752" s="8" t="s">
        <v>244</v>
      </c>
      <c r="D1752" s="38" t="s">
        <v>48</v>
      </c>
      <c r="E1752" s="8">
        <v>2016</v>
      </c>
      <c r="F1752" s="9">
        <v>21649478</v>
      </c>
      <c r="G1752" s="10">
        <v>13.238554823610601</v>
      </c>
      <c r="H1752" s="8">
        <v>2027</v>
      </c>
      <c r="I1752" s="8">
        <v>1887</v>
      </c>
      <c r="J1752" s="8">
        <v>3914</v>
      </c>
      <c r="K1752" s="10">
        <v>2.9729018679294898</v>
      </c>
      <c r="L1752" s="11">
        <v>5531.29228410833</v>
      </c>
      <c r="M1752" s="10">
        <v>9.9692761585447105</v>
      </c>
      <c r="N1752" s="8">
        <v>1053</v>
      </c>
      <c r="O1752" s="10">
        <v>1.93610842207164</v>
      </c>
      <c r="P1752" s="8" t="s">
        <v>10</v>
      </c>
      <c r="Q1752" s="8" t="s">
        <v>10</v>
      </c>
      <c r="R1752" s="8" t="s">
        <v>10</v>
      </c>
      <c r="S1752" s="8" t="s">
        <v>10</v>
      </c>
      <c r="T1752" s="8">
        <v>7156</v>
      </c>
      <c r="U1752" s="10">
        <v>18.066325688830201</v>
      </c>
      <c r="V1752" s="8">
        <v>964</v>
      </c>
      <c r="W1752" s="10">
        <v>85.028790786948207</v>
      </c>
      <c r="X1752" s="8">
        <v>856</v>
      </c>
      <c r="Y1752" s="10">
        <v>-25.629887054735001</v>
      </c>
      <c r="Z1752" s="8">
        <v>1107</v>
      </c>
      <c r="AA1752" s="10">
        <v>52.479338842975203</v>
      </c>
      <c r="AB1752" s="8">
        <v>4229</v>
      </c>
      <c r="AC1752" s="10">
        <v>15.451815451815399</v>
      </c>
      <c r="AD1752" s="8">
        <v>0</v>
      </c>
      <c r="AE1752" s="10" t="s">
        <v>10</v>
      </c>
    </row>
    <row r="1753" spans="1:31" x14ac:dyDescent="0.2">
      <c r="A1753" s="36" t="s">
        <v>82</v>
      </c>
      <c r="B1753" s="36" t="s">
        <v>243</v>
      </c>
      <c r="C1753" s="8" t="s">
        <v>244</v>
      </c>
      <c r="D1753" s="38" t="s">
        <v>48</v>
      </c>
      <c r="E1753" s="8">
        <v>2017</v>
      </c>
      <c r="F1753" s="9">
        <v>22902688</v>
      </c>
      <c r="G1753" s="10">
        <v>5.7886384142841596</v>
      </c>
      <c r="H1753" s="8">
        <v>2509</v>
      </c>
      <c r="I1753" s="8">
        <v>1668</v>
      </c>
      <c r="J1753" s="8">
        <v>4177</v>
      </c>
      <c r="K1753" s="10">
        <v>6.7194685743484897</v>
      </c>
      <c r="L1753" s="11">
        <v>5483.0471630356697</v>
      </c>
      <c r="M1753" s="10">
        <v>-0.87222150981368696</v>
      </c>
      <c r="N1753" s="8">
        <v>1290</v>
      </c>
      <c r="O1753" s="10">
        <v>22.507122507122499</v>
      </c>
      <c r="P1753" s="8" t="s">
        <v>10</v>
      </c>
      <c r="Q1753" s="8" t="s">
        <v>10</v>
      </c>
      <c r="R1753" s="8" t="s">
        <v>10</v>
      </c>
      <c r="S1753" s="8" t="s">
        <v>10</v>
      </c>
      <c r="T1753" s="8">
        <v>9271</v>
      </c>
      <c r="U1753" s="10">
        <v>29.555617663499198</v>
      </c>
      <c r="V1753" s="8">
        <v>1749</v>
      </c>
      <c r="W1753" s="10">
        <v>81.431535269709499</v>
      </c>
      <c r="X1753" s="8">
        <v>813</v>
      </c>
      <c r="Y1753" s="10">
        <v>-5.0233644859813102</v>
      </c>
      <c r="Z1753" s="8">
        <v>2083</v>
      </c>
      <c r="AA1753" s="10">
        <v>88.166214995483301</v>
      </c>
      <c r="AB1753" s="8">
        <v>4626</v>
      </c>
      <c r="AC1753" s="10">
        <v>9.3875620714116703</v>
      </c>
      <c r="AD1753" s="8">
        <v>0</v>
      </c>
      <c r="AE1753" s="10" t="s">
        <v>10</v>
      </c>
    </row>
    <row r="1754" spans="1:31" x14ac:dyDescent="0.2">
      <c r="A1754" s="36" t="s">
        <v>82</v>
      </c>
      <c r="B1754" s="36" t="s">
        <v>243</v>
      </c>
      <c r="C1754" s="8" t="s">
        <v>244</v>
      </c>
      <c r="D1754" s="38" t="s">
        <v>48</v>
      </c>
      <c r="E1754" s="8">
        <v>2018</v>
      </c>
      <c r="F1754" s="9">
        <v>24284354</v>
      </c>
      <c r="G1754" s="10">
        <v>6.0327678567686096</v>
      </c>
      <c r="H1754" s="8">
        <v>2351</v>
      </c>
      <c r="I1754" s="8">
        <v>1668</v>
      </c>
      <c r="J1754" s="8">
        <v>4019</v>
      </c>
      <c r="K1754" s="10">
        <v>-3.7826191046205402</v>
      </c>
      <c r="L1754" s="11">
        <v>6042.3871609853204</v>
      </c>
      <c r="M1754" s="10">
        <v>10.2012618406873</v>
      </c>
      <c r="N1754" s="8">
        <v>1384</v>
      </c>
      <c r="O1754" s="10">
        <v>7.2868217054263598</v>
      </c>
      <c r="P1754" s="8" t="s">
        <v>10</v>
      </c>
      <c r="Q1754" s="8" t="s">
        <v>10</v>
      </c>
      <c r="R1754" s="8" t="s">
        <v>10</v>
      </c>
      <c r="S1754" s="8" t="s">
        <v>10</v>
      </c>
      <c r="T1754" s="8">
        <v>9019</v>
      </c>
      <c r="U1754" s="10">
        <v>-2.7181533815122401</v>
      </c>
      <c r="V1754" s="8">
        <v>1742</v>
      </c>
      <c r="W1754" s="10">
        <v>-0.40022870211549</v>
      </c>
      <c r="X1754" s="8">
        <v>587</v>
      </c>
      <c r="Y1754" s="10">
        <v>-27.798277982779801</v>
      </c>
      <c r="Z1754" s="8">
        <v>1883</v>
      </c>
      <c r="AA1754" s="10">
        <v>-9.6015362457993305</v>
      </c>
      <c r="AB1754" s="8">
        <v>4807</v>
      </c>
      <c r="AC1754" s="10">
        <v>3.9126675313445798</v>
      </c>
      <c r="AD1754" s="8">
        <v>0</v>
      </c>
      <c r="AE1754" s="10" t="s">
        <v>10</v>
      </c>
    </row>
    <row r="1755" spans="1:31" x14ac:dyDescent="0.2">
      <c r="A1755" s="36" t="s">
        <v>82</v>
      </c>
      <c r="B1755" s="36" t="s">
        <v>243</v>
      </c>
      <c r="C1755" s="8" t="s">
        <v>244</v>
      </c>
      <c r="D1755" s="38" t="s">
        <v>48</v>
      </c>
      <c r="E1755" s="8">
        <v>2019</v>
      </c>
      <c r="F1755" s="9">
        <v>25584408</v>
      </c>
      <c r="G1755" s="10">
        <v>5.3534633863433303</v>
      </c>
      <c r="H1755" s="8">
        <v>1978</v>
      </c>
      <c r="I1755" s="8">
        <v>2037</v>
      </c>
      <c r="J1755" s="8">
        <v>4015</v>
      </c>
      <c r="K1755" s="10">
        <v>-9.9527245583475005E-2</v>
      </c>
      <c r="L1755" s="11">
        <v>6372.2062266500598</v>
      </c>
      <c r="M1755" s="10">
        <v>5.4584232502400596</v>
      </c>
      <c r="N1755" s="8">
        <v>1781</v>
      </c>
      <c r="O1755" s="10">
        <v>28.684971098265901</v>
      </c>
      <c r="P1755" s="8" t="s">
        <v>10</v>
      </c>
      <c r="Q1755" s="8" t="s">
        <v>10</v>
      </c>
      <c r="R1755" s="8" t="s">
        <v>10</v>
      </c>
      <c r="S1755" s="8" t="s">
        <v>10</v>
      </c>
      <c r="T1755" s="8">
        <v>9440</v>
      </c>
      <c r="U1755" s="10">
        <v>4.6679232730901399</v>
      </c>
      <c r="V1755" s="8">
        <v>1606</v>
      </c>
      <c r="W1755" s="10">
        <v>-7.80711825487945</v>
      </c>
      <c r="X1755" s="8">
        <v>617</v>
      </c>
      <c r="Y1755" s="10">
        <v>5.1107325383304998</v>
      </c>
      <c r="Z1755" s="8">
        <v>2275</v>
      </c>
      <c r="AA1755" s="10">
        <v>20.817843866171</v>
      </c>
      <c r="AB1755" s="8">
        <v>4942</v>
      </c>
      <c r="AC1755" s="10">
        <v>2.8084044102350698</v>
      </c>
      <c r="AD1755" s="8">
        <v>0</v>
      </c>
      <c r="AE1755" s="10" t="s">
        <v>10</v>
      </c>
    </row>
    <row r="1756" spans="1:31" x14ac:dyDescent="0.2">
      <c r="A1756" s="36" t="s">
        <v>82</v>
      </c>
      <c r="B1756" s="36" t="s">
        <v>243</v>
      </c>
      <c r="C1756" s="8" t="s">
        <v>244</v>
      </c>
      <c r="D1756" s="38" t="s">
        <v>48</v>
      </c>
      <c r="E1756" s="8">
        <v>2020</v>
      </c>
      <c r="F1756" s="9">
        <v>27951569</v>
      </c>
      <c r="G1756" s="10">
        <v>9.2523579204959496</v>
      </c>
      <c r="H1756" s="8">
        <v>2136</v>
      </c>
      <c r="I1756" s="8">
        <v>2037</v>
      </c>
      <c r="J1756" s="8">
        <v>4173</v>
      </c>
      <c r="K1756" s="10">
        <v>3.9352428393524299</v>
      </c>
      <c r="L1756" s="11">
        <v>6698.1953031392304</v>
      </c>
      <c r="M1756" s="10">
        <v>5.1157960821450299</v>
      </c>
      <c r="N1756" s="8">
        <v>1837</v>
      </c>
      <c r="O1756" s="10">
        <v>3.1443009545199399</v>
      </c>
      <c r="P1756" s="8" t="s">
        <v>10</v>
      </c>
      <c r="Q1756" s="8" t="s">
        <v>10</v>
      </c>
      <c r="R1756" s="8" t="s">
        <v>10</v>
      </c>
      <c r="S1756" s="8" t="s">
        <v>10</v>
      </c>
      <c r="T1756" s="8">
        <v>9662</v>
      </c>
      <c r="U1756" s="10">
        <v>2.3516949152542401</v>
      </c>
      <c r="V1756" s="8">
        <v>1678</v>
      </c>
      <c r="W1756" s="10">
        <v>4.4831880448318797</v>
      </c>
      <c r="X1756" s="8">
        <v>746</v>
      </c>
      <c r="Y1756" s="10">
        <v>20.907617504051899</v>
      </c>
      <c r="Z1756" s="8">
        <v>2291</v>
      </c>
      <c r="AA1756" s="10">
        <v>0.70329670329669602</v>
      </c>
      <c r="AB1756" s="8">
        <v>4947</v>
      </c>
      <c r="AC1756" s="10">
        <v>0.101173613921479</v>
      </c>
      <c r="AD1756" s="8">
        <v>0</v>
      </c>
      <c r="AE1756" s="10" t="s">
        <v>10</v>
      </c>
    </row>
    <row r="1757" spans="1:31" x14ac:dyDescent="0.2">
      <c r="A1757" s="17" t="s">
        <v>70</v>
      </c>
      <c r="B1757" s="17" t="s">
        <v>241</v>
      </c>
      <c r="C1757" s="4" t="s">
        <v>242</v>
      </c>
      <c r="D1757" s="37" t="s">
        <v>48</v>
      </c>
      <c r="E1757" s="4">
        <v>2015</v>
      </c>
      <c r="F1757" s="5">
        <v>282942</v>
      </c>
      <c r="G1757" s="6" t="s">
        <v>10</v>
      </c>
      <c r="H1757" s="4">
        <v>347</v>
      </c>
      <c r="I1757" s="4">
        <v>382</v>
      </c>
      <c r="J1757" s="4">
        <v>729</v>
      </c>
      <c r="K1757" s="6" t="s">
        <v>10</v>
      </c>
      <c r="L1757" s="7">
        <v>388.12345679012299</v>
      </c>
      <c r="M1757" s="6" t="s">
        <v>10</v>
      </c>
      <c r="N1757" s="4">
        <v>234</v>
      </c>
      <c r="O1757" s="6" t="s">
        <v>10</v>
      </c>
      <c r="P1757" s="4" t="s">
        <v>10</v>
      </c>
      <c r="Q1757" s="4" t="s">
        <v>10</v>
      </c>
      <c r="R1757" s="4" t="s">
        <v>10</v>
      </c>
      <c r="S1757" s="4" t="s">
        <v>10</v>
      </c>
      <c r="T1757" s="4">
        <v>923</v>
      </c>
      <c r="U1757" s="6" t="s">
        <v>10</v>
      </c>
      <c r="V1757" s="4">
        <v>216</v>
      </c>
      <c r="W1757" s="6" t="s">
        <v>10</v>
      </c>
      <c r="X1757" s="4">
        <v>246</v>
      </c>
      <c r="Y1757" s="6" t="s">
        <v>10</v>
      </c>
      <c r="Z1757" s="4">
        <v>42</v>
      </c>
      <c r="AA1757" s="6" t="s">
        <v>10</v>
      </c>
      <c r="AB1757" s="4">
        <v>419</v>
      </c>
      <c r="AC1757" s="6" t="s">
        <v>10</v>
      </c>
      <c r="AD1757" s="4">
        <v>0</v>
      </c>
      <c r="AE1757" s="6" t="s">
        <v>10</v>
      </c>
    </row>
    <row r="1758" spans="1:31" x14ac:dyDescent="0.2">
      <c r="A1758" s="36" t="s">
        <v>70</v>
      </c>
      <c r="B1758" s="36" t="s">
        <v>241</v>
      </c>
      <c r="C1758" s="8" t="s">
        <v>242</v>
      </c>
      <c r="D1758" s="38" t="s">
        <v>48</v>
      </c>
      <c r="E1758" s="8">
        <v>2016</v>
      </c>
      <c r="F1758" s="9">
        <v>265111</v>
      </c>
      <c r="G1758" s="10">
        <v>-6.3019982894020696</v>
      </c>
      <c r="H1758" s="8">
        <v>288</v>
      </c>
      <c r="I1758" s="8">
        <v>239</v>
      </c>
      <c r="J1758" s="8">
        <v>527</v>
      </c>
      <c r="K1758" s="10">
        <v>-27.7091906721536</v>
      </c>
      <c r="L1758" s="11">
        <v>503.056925996205</v>
      </c>
      <c r="M1758" s="10">
        <v>29.612605781832801</v>
      </c>
      <c r="N1758" s="8">
        <v>184</v>
      </c>
      <c r="O1758" s="10">
        <v>-21.367521367521402</v>
      </c>
      <c r="P1758" s="8" t="s">
        <v>10</v>
      </c>
      <c r="Q1758" s="8" t="s">
        <v>10</v>
      </c>
      <c r="R1758" s="8" t="s">
        <v>10</v>
      </c>
      <c r="S1758" s="8" t="s">
        <v>10</v>
      </c>
      <c r="T1758" s="8">
        <v>779</v>
      </c>
      <c r="U1758" s="10">
        <v>-15.6013001083424</v>
      </c>
      <c r="V1758" s="8">
        <v>124</v>
      </c>
      <c r="W1758" s="10">
        <v>-42.592592592592602</v>
      </c>
      <c r="X1758" s="8">
        <v>146</v>
      </c>
      <c r="Y1758" s="10">
        <v>-40.650406504065003</v>
      </c>
      <c r="Z1758" s="8">
        <v>38</v>
      </c>
      <c r="AA1758" s="10">
        <v>-9.5238095238095202</v>
      </c>
      <c r="AB1758" s="8">
        <v>471</v>
      </c>
      <c r="AC1758" s="10">
        <v>12.410501193317399</v>
      </c>
      <c r="AD1758" s="8">
        <v>0</v>
      </c>
      <c r="AE1758" s="10" t="s">
        <v>10</v>
      </c>
    </row>
    <row r="1759" spans="1:31" x14ac:dyDescent="0.2">
      <c r="A1759" s="36" t="s">
        <v>70</v>
      </c>
      <c r="B1759" s="36" t="s">
        <v>241</v>
      </c>
      <c r="C1759" s="8" t="s">
        <v>242</v>
      </c>
      <c r="D1759" s="38" t="s">
        <v>48</v>
      </c>
      <c r="E1759" s="8">
        <v>2017</v>
      </c>
      <c r="F1759" s="9">
        <v>257733</v>
      </c>
      <c r="G1759" s="10">
        <v>-2.7829852401447002</v>
      </c>
      <c r="H1759" s="8">
        <v>369</v>
      </c>
      <c r="I1759" s="8">
        <v>264</v>
      </c>
      <c r="J1759" s="8">
        <v>633</v>
      </c>
      <c r="K1759" s="10">
        <v>20.113851992409899</v>
      </c>
      <c r="L1759" s="11">
        <v>407.16113744075801</v>
      </c>
      <c r="M1759" s="10">
        <v>-19.062611724417501</v>
      </c>
      <c r="N1759" s="8">
        <v>170</v>
      </c>
      <c r="O1759" s="10">
        <v>-7.6086956521739104</v>
      </c>
      <c r="P1759" s="8" t="s">
        <v>10</v>
      </c>
      <c r="Q1759" s="8" t="s">
        <v>10</v>
      </c>
      <c r="R1759" s="8" t="s">
        <v>10</v>
      </c>
      <c r="S1759" s="8" t="s">
        <v>10</v>
      </c>
      <c r="T1759" s="8">
        <v>998</v>
      </c>
      <c r="U1759" s="10">
        <v>28.112965340179699</v>
      </c>
      <c r="V1759" s="8">
        <v>170</v>
      </c>
      <c r="W1759" s="10">
        <v>37.096774193548399</v>
      </c>
      <c r="X1759" s="8">
        <v>165</v>
      </c>
      <c r="Y1759" s="10">
        <v>13.013698630137</v>
      </c>
      <c r="Z1759" s="8">
        <v>104</v>
      </c>
      <c r="AA1759" s="10">
        <v>173.68421052631601</v>
      </c>
      <c r="AB1759" s="8">
        <v>559</v>
      </c>
      <c r="AC1759" s="10">
        <v>18.683651804670902</v>
      </c>
      <c r="AD1759" s="8">
        <v>0</v>
      </c>
      <c r="AE1759" s="10" t="s">
        <v>10</v>
      </c>
    </row>
    <row r="1760" spans="1:31" x14ac:dyDescent="0.2">
      <c r="A1760" s="36" t="s">
        <v>70</v>
      </c>
      <c r="B1760" s="36" t="s">
        <v>241</v>
      </c>
      <c r="C1760" s="8" t="s">
        <v>242</v>
      </c>
      <c r="D1760" s="38" t="s">
        <v>48</v>
      </c>
      <c r="E1760" s="8">
        <v>2018</v>
      </c>
      <c r="F1760" s="9">
        <v>248204</v>
      </c>
      <c r="G1760" s="10">
        <v>-3.6972370631622602</v>
      </c>
      <c r="H1760" s="8">
        <v>403</v>
      </c>
      <c r="I1760" s="8">
        <v>329</v>
      </c>
      <c r="J1760" s="8">
        <v>732</v>
      </c>
      <c r="K1760" s="10">
        <v>15.639810426540301</v>
      </c>
      <c r="L1760" s="11">
        <v>339.07650273223999</v>
      </c>
      <c r="M1760" s="10">
        <v>-16.7217910669149</v>
      </c>
      <c r="N1760" s="8">
        <v>259</v>
      </c>
      <c r="O1760" s="10">
        <v>52.352941176470601</v>
      </c>
      <c r="P1760" s="8" t="s">
        <v>10</v>
      </c>
      <c r="Q1760" s="8" t="s">
        <v>10</v>
      </c>
      <c r="R1760" s="8" t="s">
        <v>10</v>
      </c>
      <c r="S1760" s="8" t="s">
        <v>10</v>
      </c>
      <c r="T1760" s="8">
        <v>881</v>
      </c>
      <c r="U1760" s="10">
        <v>-11.7234468937876</v>
      </c>
      <c r="V1760" s="8">
        <v>171</v>
      </c>
      <c r="W1760" s="10">
        <v>0.58823529411764497</v>
      </c>
      <c r="X1760" s="8">
        <v>177</v>
      </c>
      <c r="Y1760" s="10">
        <v>7.2727272727272796</v>
      </c>
      <c r="Z1760" s="8">
        <v>87</v>
      </c>
      <c r="AA1760" s="10">
        <v>-16.346153846153801</v>
      </c>
      <c r="AB1760" s="8">
        <v>446</v>
      </c>
      <c r="AC1760" s="10">
        <v>-20.214669051878399</v>
      </c>
      <c r="AD1760" s="8">
        <v>0</v>
      </c>
      <c r="AE1760" s="10" t="s">
        <v>10</v>
      </c>
    </row>
    <row r="1761" spans="1:31" x14ac:dyDescent="0.2">
      <c r="A1761" s="36" t="s">
        <v>70</v>
      </c>
      <c r="B1761" s="36" t="s">
        <v>241</v>
      </c>
      <c r="C1761" s="8" t="s">
        <v>242</v>
      </c>
      <c r="D1761" s="38" t="s">
        <v>48</v>
      </c>
      <c r="E1761" s="8">
        <v>2019</v>
      </c>
      <c r="F1761" s="9">
        <v>248461</v>
      </c>
      <c r="G1761" s="10">
        <v>0.10354385908366601</v>
      </c>
      <c r="H1761" s="8">
        <v>348</v>
      </c>
      <c r="I1761" s="8">
        <v>364</v>
      </c>
      <c r="J1761" s="8">
        <v>712</v>
      </c>
      <c r="K1761" s="10">
        <v>-2.7322404371584699</v>
      </c>
      <c r="L1761" s="11">
        <v>348.96207865168498</v>
      </c>
      <c r="M1761" s="10">
        <v>2.91544115849611</v>
      </c>
      <c r="N1761" s="8">
        <v>196</v>
      </c>
      <c r="O1761" s="10">
        <v>-24.324324324324301</v>
      </c>
      <c r="P1761" s="8" t="s">
        <v>10</v>
      </c>
      <c r="Q1761" s="8" t="s">
        <v>10</v>
      </c>
      <c r="R1761" s="8" t="s">
        <v>10</v>
      </c>
      <c r="S1761" s="8" t="s">
        <v>10</v>
      </c>
      <c r="T1761" s="8">
        <v>794</v>
      </c>
      <c r="U1761" s="10">
        <v>-9.8751418842224705</v>
      </c>
      <c r="V1761" s="8">
        <v>104</v>
      </c>
      <c r="W1761" s="10">
        <v>-39.1812865497076</v>
      </c>
      <c r="X1761" s="8">
        <v>214</v>
      </c>
      <c r="Y1761" s="10">
        <v>20.9039548022599</v>
      </c>
      <c r="Z1761" s="8">
        <v>39</v>
      </c>
      <c r="AA1761" s="10">
        <v>-55.172413793103402</v>
      </c>
      <c r="AB1761" s="8">
        <v>437</v>
      </c>
      <c r="AC1761" s="10">
        <v>-2.01793721973094</v>
      </c>
      <c r="AD1761" s="8">
        <v>0</v>
      </c>
      <c r="AE1761" s="10" t="s">
        <v>10</v>
      </c>
    </row>
    <row r="1762" spans="1:31" x14ac:dyDescent="0.2">
      <c r="A1762" s="36" t="s">
        <v>70</v>
      </c>
      <c r="B1762" s="36" t="s">
        <v>241</v>
      </c>
      <c r="C1762" s="8" t="s">
        <v>242</v>
      </c>
      <c r="D1762" s="38" t="s">
        <v>48</v>
      </c>
      <c r="E1762" s="8">
        <v>2020</v>
      </c>
      <c r="F1762" s="9">
        <v>258626</v>
      </c>
      <c r="G1762" s="10">
        <v>4.0911853369341804</v>
      </c>
      <c r="H1762" s="8">
        <v>364</v>
      </c>
      <c r="I1762" s="8">
        <v>363</v>
      </c>
      <c r="J1762" s="8">
        <v>727</v>
      </c>
      <c r="K1762" s="10">
        <v>2.1067415730337</v>
      </c>
      <c r="L1762" s="11">
        <v>355.74415405777199</v>
      </c>
      <c r="M1762" s="10">
        <v>1.9434992570799501</v>
      </c>
      <c r="N1762" s="8">
        <v>297</v>
      </c>
      <c r="O1762" s="10">
        <v>51.530612244898002</v>
      </c>
      <c r="P1762" s="8" t="s">
        <v>10</v>
      </c>
      <c r="Q1762" s="8" t="s">
        <v>10</v>
      </c>
      <c r="R1762" s="8" t="s">
        <v>10</v>
      </c>
      <c r="S1762" s="8" t="s">
        <v>10</v>
      </c>
      <c r="T1762" s="8">
        <v>1026</v>
      </c>
      <c r="U1762" s="10">
        <v>29.219143576826198</v>
      </c>
      <c r="V1762" s="8">
        <v>214</v>
      </c>
      <c r="W1762" s="10">
        <v>105.769230769231</v>
      </c>
      <c r="X1762" s="8">
        <v>259</v>
      </c>
      <c r="Y1762" s="10">
        <v>21.028037383177601</v>
      </c>
      <c r="Z1762" s="8">
        <v>86</v>
      </c>
      <c r="AA1762" s="10">
        <v>120.51282051282099</v>
      </c>
      <c r="AB1762" s="8">
        <v>467</v>
      </c>
      <c r="AC1762" s="10">
        <v>6.8649885583524002</v>
      </c>
      <c r="AD1762" s="8">
        <v>0</v>
      </c>
      <c r="AE1762" s="10" t="s">
        <v>10</v>
      </c>
    </row>
    <row r="1763" spans="1:31" x14ac:dyDescent="0.2">
      <c r="A1763" s="17" t="s">
        <v>64</v>
      </c>
      <c r="B1763" s="17" t="s">
        <v>239</v>
      </c>
      <c r="C1763" s="4" t="s">
        <v>240</v>
      </c>
      <c r="D1763" s="37" t="s">
        <v>48</v>
      </c>
      <c r="E1763" s="4">
        <v>2015</v>
      </c>
      <c r="F1763" s="5">
        <v>569835</v>
      </c>
      <c r="G1763" s="6" t="s">
        <v>10</v>
      </c>
      <c r="H1763" s="4">
        <v>189</v>
      </c>
      <c r="I1763" s="4">
        <v>405</v>
      </c>
      <c r="J1763" s="4">
        <v>594</v>
      </c>
      <c r="K1763" s="6" t="s">
        <v>10</v>
      </c>
      <c r="L1763" s="7">
        <v>959.31818181818198</v>
      </c>
      <c r="M1763" s="6" t="s">
        <v>10</v>
      </c>
      <c r="N1763" s="4">
        <v>222</v>
      </c>
      <c r="O1763" s="6" t="s">
        <v>10</v>
      </c>
      <c r="P1763" s="4" t="s">
        <v>10</v>
      </c>
      <c r="Q1763" s="4" t="s">
        <v>10</v>
      </c>
      <c r="R1763" s="4" t="s">
        <v>10</v>
      </c>
      <c r="S1763" s="4" t="s">
        <v>10</v>
      </c>
      <c r="T1763" s="4">
        <v>528</v>
      </c>
      <c r="U1763" s="6" t="s">
        <v>10</v>
      </c>
      <c r="V1763" s="4">
        <v>173</v>
      </c>
      <c r="W1763" s="6" t="s">
        <v>10</v>
      </c>
      <c r="X1763" s="4">
        <v>78</v>
      </c>
      <c r="Y1763" s="6" t="s">
        <v>10</v>
      </c>
      <c r="Z1763" s="4">
        <v>164</v>
      </c>
      <c r="AA1763" s="6" t="s">
        <v>10</v>
      </c>
      <c r="AB1763" s="4">
        <v>113</v>
      </c>
      <c r="AC1763" s="6" t="s">
        <v>10</v>
      </c>
      <c r="AD1763" s="4">
        <v>0</v>
      </c>
      <c r="AE1763" s="6" t="s">
        <v>10</v>
      </c>
    </row>
    <row r="1764" spans="1:31" x14ac:dyDescent="0.2">
      <c r="A1764" s="36" t="s">
        <v>64</v>
      </c>
      <c r="B1764" s="36" t="s">
        <v>239</v>
      </c>
      <c r="C1764" s="8" t="s">
        <v>240</v>
      </c>
      <c r="D1764" s="38" t="s">
        <v>48</v>
      </c>
      <c r="E1764" s="8">
        <v>2016</v>
      </c>
      <c r="F1764" s="9">
        <v>597510</v>
      </c>
      <c r="G1764" s="10">
        <v>4.8566690357735096</v>
      </c>
      <c r="H1764" s="8">
        <v>197</v>
      </c>
      <c r="I1764" s="8">
        <v>405</v>
      </c>
      <c r="J1764" s="8">
        <v>602</v>
      </c>
      <c r="K1764" s="10">
        <v>1.34680134680134</v>
      </c>
      <c r="L1764" s="11">
        <v>992.54152823920299</v>
      </c>
      <c r="M1764" s="10">
        <v>3.4632249289858099</v>
      </c>
      <c r="N1764" s="8">
        <v>218</v>
      </c>
      <c r="O1764" s="10">
        <v>-1.80180180180181</v>
      </c>
      <c r="P1764" s="8" t="s">
        <v>10</v>
      </c>
      <c r="Q1764" s="8" t="s">
        <v>10</v>
      </c>
      <c r="R1764" s="8" t="s">
        <v>10</v>
      </c>
      <c r="S1764" s="8" t="s">
        <v>10</v>
      </c>
      <c r="T1764" s="8">
        <v>532</v>
      </c>
      <c r="U1764" s="10">
        <v>0.75757575757575701</v>
      </c>
      <c r="V1764" s="8">
        <v>208</v>
      </c>
      <c r="W1764" s="10">
        <v>20.231213872832399</v>
      </c>
      <c r="X1764" s="8">
        <v>59</v>
      </c>
      <c r="Y1764" s="10">
        <v>-24.3589743589744</v>
      </c>
      <c r="Z1764" s="8">
        <v>155</v>
      </c>
      <c r="AA1764" s="10">
        <v>-5.4878048780487898</v>
      </c>
      <c r="AB1764" s="8">
        <v>110</v>
      </c>
      <c r="AC1764" s="10">
        <v>-2.65486725663717</v>
      </c>
      <c r="AD1764" s="8">
        <v>0</v>
      </c>
      <c r="AE1764" s="10" t="s">
        <v>10</v>
      </c>
    </row>
    <row r="1765" spans="1:31" x14ac:dyDescent="0.2">
      <c r="A1765" s="36" t="s">
        <v>64</v>
      </c>
      <c r="B1765" s="36" t="s">
        <v>239</v>
      </c>
      <c r="C1765" s="8" t="s">
        <v>240</v>
      </c>
      <c r="D1765" s="38" t="s">
        <v>48</v>
      </c>
      <c r="E1765" s="8">
        <v>2017</v>
      </c>
      <c r="F1765" s="9">
        <v>613831</v>
      </c>
      <c r="G1765" s="10">
        <v>2.7315024016334499</v>
      </c>
      <c r="H1765" s="8">
        <v>230</v>
      </c>
      <c r="I1765" s="8">
        <v>548</v>
      </c>
      <c r="J1765" s="8">
        <v>778</v>
      </c>
      <c r="K1765" s="10">
        <v>29.2358803986711</v>
      </c>
      <c r="L1765" s="11">
        <v>788.98586118251899</v>
      </c>
      <c r="M1765" s="10">
        <v>-20.5085289899957</v>
      </c>
      <c r="N1765" s="8">
        <v>246</v>
      </c>
      <c r="O1765" s="10">
        <v>12.8440366972477</v>
      </c>
      <c r="P1765" s="8" t="s">
        <v>10</v>
      </c>
      <c r="Q1765" s="8" t="s">
        <v>10</v>
      </c>
      <c r="R1765" s="8" t="s">
        <v>10</v>
      </c>
      <c r="S1765" s="8" t="s">
        <v>10</v>
      </c>
      <c r="T1765" s="8">
        <v>596</v>
      </c>
      <c r="U1765" s="10">
        <v>12.030075187969899</v>
      </c>
      <c r="V1765" s="8">
        <v>211</v>
      </c>
      <c r="W1765" s="10">
        <v>1.4423076923076901</v>
      </c>
      <c r="X1765" s="8">
        <v>61</v>
      </c>
      <c r="Y1765" s="10">
        <v>3.3898305084745699</v>
      </c>
      <c r="Z1765" s="8">
        <v>177</v>
      </c>
      <c r="AA1765" s="10">
        <v>14.193548387096801</v>
      </c>
      <c r="AB1765" s="8">
        <v>138</v>
      </c>
      <c r="AC1765" s="10">
        <v>25.454545454545499</v>
      </c>
      <c r="AD1765" s="8">
        <v>9</v>
      </c>
      <c r="AE1765" s="10" t="s">
        <v>67</v>
      </c>
    </row>
    <row r="1766" spans="1:31" x14ac:dyDescent="0.2">
      <c r="A1766" s="36" t="s">
        <v>64</v>
      </c>
      <c r="B1766" s="36" t="s">
        <v>239</v>
      </c>
      <c r="C1766" s="8" t="s">
        <v>240</v>
      </c>
      <c r="D1766" s="38" t="s">
        <v>48</v>
      </c>
      <c r="E1766" s="8">
        <v>2018</v>
      </c>
      <c r="F1766" s="9">
        <v>665492</v>
      </c>
      <c r="G1766" s="10">
        <v>8.4161601483144306</v>
      </c>
      <c r="H1766" s="8">
        <v>232</v>
      </c>
      <c r="I1766" s="8">
        <v>555</v>
      </c>
      <c r="J1766" s="8">
        <v>787</v>
      </c>
      <c r="K1766" s="10">
        <v>1.1568123393316301</v>
      </c>
      <c r="L1766" s="11">
        <v>845.60609911054598</v>
      </c>
      <c r="M1766" s="10">
        <v>7.1763311250172999</v>
      </c>
      <c r="N1766" s="8">
        <v>172</v>
      </c>
      <c r="O1766" s="10">
        <v>-30.081300813008099</v>
      </c>
      <c r="P1766" s="8" t="s">
        <v>10</v>
      </c>
      <c r="Q1766" s="8" t="s">
        <v>10</v>
      </c>
      <c r="R1766" s="8" t="s">
        <v>10</v>
      </c>
      <c r="S1766" s="8" t="s">
        <v>10</v>
      </c>
      <c r="T1766" s="8">
        <v>563</v>
      </c>
      <c r="U1766" s="10">
        <v>-5.5369127516778498</v>
      </c>
      <c r="V1766" s="8">
        <v>253</v>
      </c>
      <c r="W1766" s="10">
        <v>19.905213270142202</v>
      </c>
      <c r="X1766" s="8">
        <v>51</v>
      </c>
      <c r="Y1766" s="10">
        <v>-16.393442622950801</v>
      </c>
      <c r="Z1766" s="8">
        <v>117</v>
      </c>
      <c r="AA1766" s="10">
        <v>-33.8983050847458</v>
      </c>
      <c r="AB1766" s="8">
        <v>142</v>
      </c>
      <c r="AC1766" s="10">
        <v>2.8985507246376701</v>
      </c>
      <c r="AD1766" s="8">
        <v>0</v>
      </c>
      <c r="AE1766" s="10">
        <v>-100</v>
      </c>
    </row>
    <row r="1767" spans="1:31" x14ac:dyDescent="0.2">
      <c r="A1767" s="36" t="s">
        <v>64</v>
      </c>
      <c r="B1767" s="36" t="s">
        <v>239</v>
      </c>
      <c r="C1767" s="8" t="s">
        <v>240</v>
      </c>
      <c r="D1767" s="38" t="s">
        <v>48</v>
      </c>
      <c r="E1767" s="8">
        <v>2019</v>
      </c>
      <c r="F1767" s="9">
        <v>668408</v>
      </c>
      <c r="G1767" s="10">
        <v>0.43817205916825103</v>
      </c>
      <c r="H1767" s="8">
        <v>266</v>
      </c>
      <c r="I1767" s="8">
        <v>614</v>
      </c>
      <c r="J1767" s="8">
        <v>880</v>
      </c>
      <c r="K1767" s="10">
        <v>11.817026683608599</v>
      </c>
      <c r="L1767" s="11">
        <v>759.55454545454495</v>
      </c>
      <c r="M1767" s="10">
        <v>-10.176316578902901</v>
      </c>
      <c r="N1767" s="8">
        <v>160</v>
      </c>
      <c r="O1767" s="10">
        <v>-6.9767441860465098</v>
      </c>
      <c r="P1767" s="8" t="s">
        <v>10</v>
      </c>
      <c r="Q1767" s="8" t="s">
        <v>10</v>
      </c>
      <c r="R1767" s="8" t="s">
        <v>10</v>
      </c>
      <c r="S1767" s="8" t="s">
        <v>10</v>
      </c>
      <c r="T1767" s="8">
        <v>613</v>
      </c>
      <c r="U1767" s="10">
        <v>8.8809946714032009</v>
      </c>
      <c r="V1767" s="8">
        <v>303</v>
      </c>
      <c r="W1767" s="10">
        <v>19.7628458498024</v>
      </c>
      <c r="X1767" s="8">
        <v>82</v>
      </c>
      <c r="Y1767" s="10">
        <v>60.7843137254902</v>
      </c>
      <c r="Z1767" s="8">
        <v>65</v>
      </c>
      <c r="AA1767" s="10">
        <v>-44.4444444444444</v>
      </c>
      <c r="AB1767" s="8">
        <v>157</v>
      </c>
      <c r="AC1767" s="10">
        <v>10.563380281690099</v>
      </c>
      <c r="AD1767" s="8">
        <v>6</v>
      </c>
      <c r="AE1767" s="10" t="s">
        <v>67</v>
      </c>
    </row>
    <row r="1768" spans="1:31" x14ac:dyDescent="0.2">
      <c r="A1768" s="36" t="s">
        <v>64</v>
      </c>
      <c r="B1768" s="36" t="s">
        <v>239</v>
      </c>
      <c r="C1768" s="8" t="s">
        <v>240</v>
      </c>
      <c r="D1768" s="38" t="s">
        <v>48</v>
      </c>
      <c r="E1768" s="8">
        <v>2020</v>
      </c>
      <c r="F1768" s="9">
        <v>773821</v>
      </c>
      <c r="G1768" s="10">
        <v>15.770756783282099</v>
      </c>
      <c r="H1768" s="8">
        <v>299</v>
      </c>
      <c r="I1768" s="8">
        <v>614</v>
      </c>
      <c r="J1768" s="8">
        <v>913</v>
      </c>
      <c r="K1768" s="10">
        <v>3.7500000000000102</v>
      </c>
      <c r="L1768" s="11">
        <v>847.55859802847704</v>
      </c>
      <c r="M1768" s="10">
        <v>11.586271598344201</v>
      </c>
      <c r="N1768" s="8">
        <v>194</v>
      </c>
      <c r="O1768" s="10">
        <v>21.25</v>
      </c>
      <c r="P1768" s="8" t="s">
        <v>10</v>
      </c>
      <c r="Q1768" s="8" t="s">
        <v>10</v>
      </c>
      <c r="R1768" s="8" t="s">
        <v>10</v>
      </c>
      <c r="S1768" s="8" t="s">
        <v>10</v>
      </c>
      <c r="T1768" s="8">
        <v>648</v>
      </c>
      <c r="U1768" s="10">
        <v>5.7096247960848299</v>
      </c>
      <c r="V1768" s="8">
        <v>242</v>
      </c>
      <c r="W1768" s="10">
        <v>-20.132013201320099</v>
      </c>
      <c r="X1768" s="8">
        <v>96</v>
      </c>
      <c r="Y1768" s="10">
        <v>17.0731707317073</v>
      </c>
      <c r="Z1768" s="8">
        <v>109</v>
      </c>
      <c r="AA1768" s="10">
        <v>67.692307692307693</v>
      </c>
      <c r="AB1768" s="8">
        <v>201</v>
      </c>
      <c r="AC1768" s="10">
        <v>28.025477707006399</v>
      </c>
      <c r="AD1768" s="8">
        <v>0</v>
      </c>
      <c r="AE1768" s="10">
        <v>-100</v>
      </c>
    </row>
    <row r="1769" spans="1:31" x14ac:dyDescent="0.2">
      <c r="A1769" s="17" t="s">
        <v>64</v>
      </c>
      <c r="B1769" s="17" t="s">
        <v>237</v>
      </c>
      <c r="C1769" s="4" t="s">
        <v>238</v>
      </c>
      <c r="D1769" s="37" t="s">
        <v>48</v>
      </c>
      <c r="E1769" s="4">
        <v>2015</v>
      </c>
      <c r="F1769" s="5">
        <v>3081444</v>
      </c>
      <c r="G1769" s="6" t="s">
        <v>10</v>
      </c>
      <c r="H1769" s="4">
        <v>2242</v>
      </c>
      <c r="I1769" s="4">
        <v>3302</v>
      </c>
      <c r="J1769" s="4">
        <v>5544</v>
      </c>
      <c r="K1769" s="6" t="s">
        <v>10</v>
      </c>
      <c r="L1769" s="7">
        <v>555.816017316017</v>
      </c>
      <c r="M1769" s="6" t="s">
        <v>10</v>
      </c>
      <c r="N1769" s="4">
        <v>1457</v>
      </c>
      <c r="O1769" s="6" t="s">
        <v>10</v>
      </c>
      <c r="P1769" s="4" t="s">
        <v>10</v>
      </c>
      <c r="Q1769" s="4" t="s">
        <v>10</v>
      </c>
      <c r="R1769" s="4" t="s">
        <v>10</v>
      </c>
      <c r="S1769" s="4" t="s">
        <v>10</v>
      </c>
      <c r="T1769" s="4">
        <v>3696</v>
      </c>
      <c r="U1769" s="6" t="s">
        <v>10</v>
      </c>
      <c r="V1769" s="4">
        <v>1533</v>
      </c>
      <c r="W1769" s="6" t="s">
        <v>10</v>
      </c>
      <c r="X1769" s="4">
        <v>1278</v>
      </c>
      <c r="Y1769" s="6" t="s">
        <v>10</v>
      </c>
      <c r="Z1769" s="4">
        <v>360</v>
      </c>
      <c r="AA1769" s="6" t="s">
        <v>10</v>
      </c>
      <c r="AB1769" s="4">
        <v>446</v>
      </c>
      <c r="AC1769" s="6" t="s">
        <v>10</v>
      </c>
      <c r="AD1769" s="4">
        <v>79</v>
      </c>
      <c r="AE1769" s="6" t="s">
        <v>10</v>
      </c>
    </row>
    <row r="1770" spans="1:31" x14ac:dyDescent="0.2">
      <c r="A1770" s="36" t="s">
        <v>64</v>
      </c>
      <c r="B1770" s="36" t="s">
        <v>237</v>
      </c>
      <c r="C1770" s="8" t="s">
        <v>238</v>
      </c>
      <c r="D1770" s="38" t="s">
        <v>48</v>
      </c>
      <c r="E1770" s="8">
        <v>2016</v>
      </c>
      <c r="F1770" s="9">
        <v>3134740</v>
      </c>
      <c r="G1770" s="10">
        <v>1.72957872997206</v>
      </c>
      <c r="H1770" s="8">
        <v>1859</v>
      </c>
      <c r="I1770" s="8">
        <v>3851</v>
      </c>
      <c r="J1770" s="8">
        <v>5710</v>
      </c>
      <c r="K1770" s="10">
        <v>2.9942279942279901</v>
      </c>
      <c r="L1770" s="11">
        <v>548.99124343257404</v>
      </c>
      <c r="M1770" s="10">
        <v>-1.2278836289027999</v>
      </c>
      <c r="N1770" s="8">
        <v>1078</v>
      </c>
      <c r="O1770" s="10">
        <v>-26.012354152367902</v>
      </c>
      <c r="P1770" s="8" t="s">
        <v>10</v>
      </c>
      <c r="Q1770" s="8" t="s">
        <v>10</v>
      </c>
      <c r="R1770" s="8" t="s">
        <v>10</v>
      </c>
      <c r="S1770" s="8" t="s">
        <v>10</v>
      </c>
      <c r="T1770" s="8">
        <v>3665</v>
      </c>
      <c r="U1770" s="10">
        <v>-0.83874458874458901</v>
      </c>
      <c r="V1770" s="8">
        <v>1351</v>
      </c>
      <c r="W1770" s="10">
        <v>-11.872146118721499</v>
      </c>
      <c r="X1770" s="8">
        <v>1114</v>
      </c>
      <c r="Y1770" s="10">
        <v>-12.8325508607199</v>
      </c>
      <c r="Z1770" s="8">
        <v>605</v>
      </c>
      <c r="AA1770" s="10">
        <v>68.0555555555556</v>
      </c>
      <c r="AB1770" s="8">
        <v>473</v>
      </c>
      <c r="AC1770" s="10">
        <v>6.0538116591928297</v>
      </c>
      <c r="AD1770" s="8">
        <v>122</v>
      </c>
      <c r="AE1770" s="10">
        <v>54.430379746835399</v>
      </c>
    </row>
    <row r="1771" spans="1:31" x14ac:dyDescent="0.2">
      <c r="A1771" s="36" t="s">
        <v>64</v>
      </c>
      <c r="B1771" s="36" t="s">
        <v>237</v>
      </c>
      <c r="C1771" s="8" t="s">
        <v>238</v>
      </c>
      <c r="D1771" s="38" t="s">
        <v>48</v>
      </c>
      <c r="E1771" s="8">
        <v>2017</v>
      </c>
      <c r="F1771" s="9">
        <v>3165384</v>
      </c>
      <c r="G1771" s="10">
        <v>0.97756113744680295</v>
      </c>
      <c r="H1771" s="8">
        <v>2026</v>
      </c>
      <c r="I1771" s="8">
        <v>3769</v>
      </c>
      <c r="J1771" s="8">
        <v>5795</v>
      </c>
      <c r="K1771" s="10">
        <v>1.4886164623467699</v>
      </c>
      <c r="L1771" s="11">
        <v>546.22674719585802</v>
      </c>
      <c r="M1771" s="10">
        <v>-0.50355925887466402</v>
      </c>
      <c r="N1771" s="8">
        <v>737</v>
      </c>
      <c r="O1771" s="10">
        <v>-31.632653061224499</v>
      </c>
      <c r="P1771" s="8" t="s">
        <v>10</v>
      </c>
      <c r="Q1771" s="8" t="s">
        <v>10</v>
      </c>
      <c r="R1771" s="8" t="s">
        <v>10</v>
      </c>
      <c r="S1771" s="8" t="s">
        <v>10</v>
      </c>
      <c r="T1771" s="8">
        <v>3684</v>
      </c>
      <c r="U1771" s="10">
        <v>0.51841746248295595</v>
      </c>
      <c r="V1771" s="8">
        <v>1390</v>
      </c>
      <c r="W1771" s="10">
        <v>2.88675055514434</v>
      </c>
      <c r="X1771" s="8">
        <v>1185</v>
      </c>
      <c r="Y1771" s="10">
        <v>6.3734290843806098</v>
      </c>
      <c r="Z1771" s="8">
        <v>370</v>
      </c>
      <c r="AA1771" s="10">
        <v>-38.842975206611598</v>
      </c>
      <c r="AB1771" s="8">
        <v>603</v>
      </c>
      <c r="AC1771" s="10">
        <v>27.484143763213499</v>
      </c>
      <c r="AD1771" s="8">
        <v>136</v>
      </c>
      <c r="AE1771" s="10">
        <v>11.4754098360656</v>
      </c>
    </row>
    <row r="1772" spans="1:31" x14ac:dyDescent="0.2">
      <c r="A1772" s="36" t="s">
        <v>64</v>
      </c>
      <c r="B1772" s="36" t="s">
        <v>237</v>
      </c>
      <c r="C1772" s="8" t="s">
        <v>238</v>
      </c>
      <c r="D1772" s="38" t="s">
        <v>48</v>
      </c>
      <c r="E1772" s="8">
        <v>2018</v>
      </c>
      <c r="F1772" s="9">
        <v>3233919</v>
      </c>
      <c r="G1772" s="10">
        <v>2.1651401536116901</v>
      </c>
      <c r="H1772" s="8">
        <v>1858</v>
      </c>
      <c r="I1772" s="8">
        <v>4534</v>
      </c>
      <c r="J1772" s="8">
        <v>6392</v>
      </c>
      <c r="K1772" s="10">
        <v>10.301984469370099</v>
      </c>
      <c r="L1772" s="11">
        <v>505.93225907384198</v>
      </c>
      <c r="M1772" s="10">
        <v>-7.3768793507228096</v>
      </c>
      <c r="N1772" s="8">
        <v>1503</v>
      </c>
      <c r="O1772" s="10">
        <v>103.93487109905</v>
      </c>
      <c r="P1772" s="8" t="s">
        <v>10</v>
      </c>
      <c r="Q1772" s="8" t="s">
        <v>10</v>
      </c>
      <c r="R1772" s="8" t="s">
        <v>10</v>
      </c>
      <c r="S1772" s="8" t="s">
        <v>10</v>
      </c>
      <c r="T1772" s="8">
        <v>4526</v>
      </c>
      <c r="U1772" s="10">
        <v>22.855591748099901</v>
      </c>
      <c r="V1772" s="8">
        <v>1495</v>
      </c>
      <c r="W1772" s="10">
        <v>7.5539568345323698</v>
      </c>
      <c r="X1772" s="8">
        <v>1165</v>
      </c>
      <c r="Y1772" s="10">
        <v>-1.6877637130801699</v>
      </c>
      <c r="Z1772" s="8">
        <v>1015</v>
      </c>
      <c r="AA1772" s="10">
        <v>174.32432432432401</v>
      </c>
      <c r="AB1772" s="8">
        <v>661</v>
      </c>
      <c r="AC1772" s="10">
        <v>9.6185737976782804</v>
      </c>
      <c r="AD1772" s="8">
        <v>190</v>
      </c>
      <c r="AE1772" s="10">
        <v>39.705882352941202</v>
      </c>
    </row>
    <row r="1773" spans="1:31" x14ac:dyDescent="0.2">
      <c r="A1773" s="36" t="s">
        <v>64</v>
      </c>
      <c r="B1773" s="36" t="s">
        <v>237</v>
      </c>
      <c r="C1773" s="8" t="s">
        <v>238</v>
      </c>
      <c r="D1773" s="38" t="s">
        <v>48</v>
      </c>
      <c r="E1773" s="8">
        <v>2019</v>
      </c>
      <c r="F1773" s="9">
        <v>3343537</v>
      </c>
      <c r="G1773" s="10">
        <v>3.3896334447461398</v>
      </c>
      <c r="H1773" s="8">
        <v>2064</v>
      </c>
      <c r="I1773" s="8">
        <v>5039</v>
      </c>
      <c r="J1773" s="8">
        <v>7103</v>
      </c>
      <c r="K1773" s="10">
        <v>11.123279098873599</v>
      </c>
      <c r="L1773" s="11">
        <v>470.72180768689299</v>
      </c>
      <c r="M1773" s="10">
        <v>-6.9595189386432104</v>
      </c>
      <c r="N1773" s="8">
        <v>1603</v>
      </c>
      <c r="O1773" s="10">
        <v>6.6533599467731204</v>
      </c>
      <c r="P1773" s="8" t="s">
        <v>10</v>
      </c>
      <c r="Q1773" s="8" t="s">
        <v>10</v>
      </c>
      <c r="R1773" s="8" t="s">
        <v>10</v>
      </c>
      <c r="S1773" s="8" t="s">
        <v>10</v>
      </c>
      <c r="T1773" s="8">
        <v>5321</v>
      </c>
      <c r="U1773" s="10">
        <v>17.5651789659744</v>
      </c>
      <c r="V1773" s="8">
        <v>1714</v>
      </c>
      <c r="W1773" s="10">
        <v>14.6488294314381</v>
      </c>
      <c r="X1773" s="8">
        <v>1538</v>
      </c>
      <c r="Y1773" s="10">
        <v>32.017167381974197</v>
      </c>
      <c r="Z1773" s="8">
        <v>1153</v>
      </c>
      <c r="AA1773" s="10">
        <v>13.5960591133005</v>
      </c>
      <c r="AB1773" s="8">
        <v>570</v>
      </c>
      <c r="AC1773" s="10">
        <v>-13.767019667171001</v>
      </c>
      <c r="AD1773" s="8">
        <v>346</v>
      </c>
      <c r="AE1773" s="10">
        <v>82.105263157894797</v>
      </c>
    </row>
    <row r="1774" spans="1:31" x14ac:dyDescent="0.2">
      <c r="A1774" s="36" t="s">
        <v>64</v>
      </c>
      <c r="B1774" s="36" t="s">
        <v>237</v>
      </c>
      <c r="C1774" s="8" t="s">
        <v>238</v>
      </c>
      <c r="D1774" s="38" t="s">
        <v>48</v>
      </c>
      <c r="E1774" s="8">
        <v>2020</v>
      </c>
      <c r="F1774" s="9">
        <v>2775688</v>
      </c>
      <c r="G1774" s="10">
        <v>-16.983481863667102</v>
      </c>
      <c r="H1774" s="8">
        <v>1346</v>
      </c>
      <c r="I1774" s="8">
        <v>4296</v>
      </c>
      <c r="J1774" s="8">
        <v>5642</v>
      </c>
      <c r="K1774" s="10">
        <v>-20.5687737575672</v>
      </c>
      <c r="L1774" s="11">
        <v>491.96880538815998</v>
      </c>
      <c r="M1774" s="10">
        <v>4.5137058352308301</v>
      </c>
      <c r="N1774" s="8">
        <v>1116</v>
      </c>
      <c r="O1774" s="10">
        <v>-30.380536494073599</v>
      </c>
      <c r="P1774" s="8" t="s">
        <v>10</v>
      </c>
      <c r="Q1774" s="8" t="s">
        <v>10</v>
      </c>
      <c r="R1774" s="8" t="s">
        <v>10</v>
      </c>
      <c r="S1774" s="8" t="s">
        <v>10</v>
      </c>
      <c r="T1774" s="8">
        <v>2292</v>
      </c>
      <c r="U1774" s="10">
        <v>-56.9253899642924</v>
      </c>
      <c r="V1774" s="8">
        <v>548</v>
      </c>
      <c r="W1774" s="10">
        <v>-68.028004667444606</v>
      </c>
      <c r="X1774" s="8">
        <v>516</v>
      </c>
      <c r="Y1774" s="10">
        <v>-66.449934980494106</v>
      </c>
      <c r="Z1774" s="8">
        <v>957</v>
      </c>
      <c r="AA1774" s="10">
        <v>-16.999132697311399</v>
      </c>
      <c r="AB1774" s="8">
        <v>178</v>
      </c>
      <c r="AC1774" s="10">
        <v>-68.771929824561397</v>
      </c>
      <c r="AD1774" s="8">
        <v>93</v>
      </c>
      <c r="AE1774" s="10">
        <v>-73.121387283236999</v>
      </c>
    </row>
    <row r="1775" spans="1:31" x14ac:dyDescent="0.2">
      <c r="A1775" s="17" t="s">
        <v>70</v>
      </c>
      <c r="B1775" s="17" t="s">
        <v>235</v>
      </c>
      <c r="C1775" s="4" t="s">
        <v>236</v>
      </c>
      <c r="D1775" s="37" t="s">
        <v>48</v>
      </c>
      <c r="E1775" s="4">
        <v>2015</v>
      </c>
      <c r="F1775" s="5">
        <v>3393016</v>
      </c>
      <c r="G1775" s="6" t="s">
        <v>10</v>
      </c>
      <c r="H1775" s="4">
        <v>196</v>
      </c>
      <c r="I1775" s="4">
        <v>395</v>
      </c>
      <c r="J1775" s="4">
        <v>591</v>
      </c>
      <c r="K1775" s="6" t="s">
        <v>10</v>
      </c>
      <c r="L1775" s="7">
        <v>5741.14382402707</v>
      </c>
      <c r="M1775" s="6" t="s">
        <v>10</v>
      </c>
      <c r="N1775" s="4">
        <v>128</v>
      </c>
      <c r="O1775" s="6" t="s">
        <v>10</v>
      </c>
      <c r="P1775" s="4" t="s">
        <v>10</v>
      </c>
      <c r="Q1775" s="4" t="s">
        <v>10</v>
      </c>
      <c r="R1775" s="4" t="s">
        <v>10</v>
      </c>
      <c r="S1775" s="4" t="s">
        <v>10</v>
      </c>
      <c r="T1775" s="4">
        <v>895</v>
      </c>
      <c r="U1775" s="6" t="s">
        <v>10</v>
      </c>
      <c r="V1775" s="4">
        <v>96</v>
      </c>
      <c r="W1775" s="6" t="s">
        <v>10</v>
      </c>
      <c r="X1775" s="4">
        <v>129</v>
      </c>
      <c r="Y1775" s="6" t="s">
        <v>10</v>
      </c>
      <c r="Z1775" s="4">
        <v>243</v>
      </c>
      <c r="AA1775" s="6" t="s">
        <v>10</v>
      </c>
      <c r="AB1775" s="4">
        <v>427</v>
      </c>
      <c r="AC1775" s="6" t="s">
        <v>10</v>
      </c>
      <c r="AD1775" s="4">
        <v>0</v>
      </c>
      <c r="AE1775" s="6" t="s">
        <v>10</v>
      </c>
    </row>
    <row r="1776" spans="1:31" x14ac:dyDescent="0.2">
      <c r="A1776" s="36" t="s">
        <v>70</v>
      </c>
      <c r="B1776" s="36" t="s">
        <v>235</v>
      </c>
      <c r="C1776" s="8" t="s">
        <v>236</v>
      </c>
      <c r="D1776" s="38" t="s">
        <v>48</v>
      </c>
      <c r="E1776" s="8">
        <v>2016</v>
      </c>
      <c r="F1776" s="9">
        <v>3367261</v>
      </c>
      <c r="G1776" s="10">
        <v>-0.75905919689149803</v>
      </c>
      <c r="H1776" s="8">
        <v>193</v>
      </c>
      <c r="I1776" s="8">
        <v>378</v>
      </c>
      <c r="J1776" s="8">
        <v>571</v>
      </c>
      <c r="K1776" s="10">
        <v>-3.3840947546531299</v>
      </c>
      <c r="L1776" s="11">
        <v>5897.1295971978998</v>
      </c>
      <c r="M1776" s="10">
        <v>2.7169807611858698</v>
      </c>
      <c r="N1776" s="8">
        <v>142</v>
      </c>
      <c r="O1776" s="10">
        <v>10.9375</v>
      </c>
      <c r="P1776" s="8" t="s">
        <v>10</v>
      </c>
      <c r="Q1776" s="8" t="s">
        <v>10</v>
      </c>
      <c r="R1776" s="8" t="s">
        <v>10</v>
      </c>
      <c r="S1776" s="8" t="s">
        <v>10</v>
      </c>
      <c r="T1776" s="8">
        <v>871</v>
      </c>
      <c r="U1776" s="10">
        <v>-2.6815642458100499</v>
      </c>
      <c r="V1776" s="8">
        <v>96</v>
      </c>
      <c r="W1776" s="10">
        <v>0</v>
      </c>
      <c r="X1776" s="8">
        <v>138</v>
      </c>
      <c r="Y1776" s="10">
        <v>6.9767441860465</v>
      </c>
      <c r="Z1776" s="8">
        <v>185</v>
      </c>
      <c r="AA1776" s="10">
        <v>-23.8683127572017</v>
      </c>
      <c r="AB1776" s="8">
        <v>452</v>
      </c>
      <c r="AC1776" s="10">
        <v>5.8548009367681599</v>
      </c>
      <c r="AD1776" s="8">
        <v>0</v>
      </c>
      <c r="AE1776" s="10" t="s">
        <v>10</v>
      </c>
    </row>
    <row r="1777" spans="1:31" x14ac:dyDescent="0.2">
      <c r="A1777" s="36" t="s">
        <v>70</v>
      </c>
      <c r="B1777" s="36" t="s">
        <v>235</v>
      </c>
      <c r="C1777" s="8" t="s">
        <v>236</v>
      </c>
      <c r="D1777" s="38" t="s">
        <v>48</v>
      </c>
      <c r="E1777" s="8">
        <v>2017</v>
      </c>
      <c r="F1777" s="9">
        <v>3467881</v>
      </c>
      <c r="G1777" s="10">
        <v>2.9881853530213398</v>
      </c>
      <c r="H1777" s="8">
        <v>175</v>
      </c>
      <c r="I1777" s="8">
        <v>369</v>
      </c>
      <c r="J1777" s="8">
        <v>544</v>
      </c>
      <c r="K1777" s="10">
        <v>-4.7285464098073504</v>
      </c>
      <c r="L1777" s="11">
        <v>6374.78125</v>
      </c>
      <c r="M1777" s="10">
        <v>8.0997313172337808</v>
      </c>
      <c r="N1777" s="8">
        <v>150</v>
      </c>
      <c r="O1777" s="10">
        <v>5.6338028169014001</v>
      </c>
      <c r="P1777" s="8" t="s">
        <v>10</v>
      </c>
      <c r="Q1777" s="8" t="s">
        <v>10</v>
      </c>
      <c r="R1777" s="8" t="s">
        <v>10</v>
      </c>
      <c r="S1777" s="8" t="s">
        <v>10</v>
      </c>
      <c r="T1777" s="8">
        <v>853</v>
      </c>
      <c r="U1777" s="10">
        <v>-2.06659012629162</v>
      </c>
      <c r="V1777" s="8">
        <v>96</v>
      </c>
      <c r="W1777" s="10">
        <v>0</v>
      </c>
      <c r="X1777" s="8">
        <v>142</v>
      </c>
      <c r="Y1777" s="10">
        <v>2.8985507246376701</v>
      </c>
      <c r="Z1777" s="8">
        <v>140</v>
      </c>
      <c r="AA1777" s="10">
        <v>-24.324324324324301</v>
      </c>
      <c r="AB1777" s="8">
        <v>475</v>
      </c>
      <c r="AC1777" s="10">
        <v>5.0884955752212404</v>
      </c>
      <c r="AD1777" s="8">
        <v>0</v>
      </c>
      <c r="AE1777" s="10" t="s">
        <v>10</v>
      </c>
    </row>
    <row r="1778" spans="1:31" x14ac:dyDescent="0.2">
      <c r="A1778" s="36" t="s">
        <v>70</v>
      </c>
      <c r="B1778" s="36" t="s">
        <v>235</v>
      </c>
      <c r="C1778" s="8" t="s">
        <v>236</v>
      </c>
      <c r="D1778" s="38" t="s">
        <v>48</v>
      </c>
      <c r="E1778" s="8">
        <v>2018</v>
      </c>
      <c r="F1778" s="9">
        <v>3853943</v>
      </c>
      <c r="G1778" s="10">
        <v>11.132504258364101</v>
      </c>
      <c r="H1778" s="8">
        <v>163</v>
      </c>
      <c r="I1778" s="8">
        <v>359</v>
      </c>
      <c r="J1778" s="8">
        <v>522</v>
      </c>
      <c r="K1778" s="10">
        <v>-4.0441176470588198</v>
      </c>
      <c r="L1778" s="11">
        <v>7383.0325670498096</v>
      </c>
      <c r="M1778" s="10">
        <v>15.816249648563399</v>
      </c>
      <c r="N1778" s="8">
        <v>166</v>
      </c>
      <c r="O1778" s="10">
        <v>10.6666666666667</v>
      </c>
      <c r="P1778" s="8" t="s">
        <v>10</v>
      </c>
      <c r="Q1778" s="8" t="s">
        <v>10</v>
      </c>
      <c r="R1778" s="8" t="s">
        <v>10</v>
      </c>
      <c r="S1778" s="8" t="s">
        <v>10</v>
      </c>
      <c r="T1778" s="8">
        <v>833</v>
      </c>
      <c r="U1778" s="10">
        <v>-2.34466588511137</v>
      </c>
      <c r="V1778" s="8">
        <v>97</v>
      </c>
      <c r="W1778" s="10">
        <v>1.0416666666666701</v>
      </c>
      <c r="X1778" s="8">
        <v>120</v>
      </c>
      <c r="Y1778" s="10">
        <v>-15.492957746478901</v>
      </c>
      <c r="Z1778" s="8">
        <v>159</v>
      </c>
      <c r="AA1778" s="10">
        <v>13.5714285714286</v>
      </c>
      <c r="AB1778" s="8">
        <v>457</v>
      </c>
      <c r="AC1778" s="10">
        <v>-3.7894736842105301</v>
      </c>
      <c r="AD1778" s="8">
        <v>0</v>
      </c>
      <c r="AE1778" s="10" t="s">
        <v>10</v>
      </c>
    </row>
    <row r="1779" spans="1:31" x14ac:dyDescent="0.2">
      <c r="A1779" s="36" t="s">
        <v>70</v>
      </c>
      <c r="B1779" s="36" t="s">
        <v>235</v>
      </c>
      <c r="C1779" s="8" t="s">
        <v>236</v>
      </c>
      <c r="D1779" s="38" t="s">
        <v>48</v>
      </c>
      <c r="E1779" s="8">
        <v>2019</v>
      </c>
      <c r="F1779" s="9">
        <v>3914303</v>
      </c>
      <c r="G1779" s="10">
        <v>1.5661881870074399</v>
      </c>
      <c r="H1779" s="8">
        <v>298</v>
      </c>
      <c r="I1779" s="8">
        <v>232</v>
      </c>
      <c r="J1779" s="8">
        <v>530</v>
      </c>
      <c r="K1779" s="10">
        <v>1.5325670498084201</v>
      </c>
      <c r="L1779" s="11">
        <v>7385.4773584905697</v>
      </c>
      <c r="M1779" s="10">
        <v>3.3113648335625398E-2</v>
      </c>
      <c r="N1779" s="8">
        <v>139</v>
      </c>
      <c r="O1779" s="10">
        <v>-16.265060240963901</v>
      </c>
      <c r="P1779" s="8" t="s">
        <v>10</v>
      </c>
      <c r="Q1779" s="8" t="s">
        <v>10</v>
      </c>
      <c r="R1779" s="8" t="s">
        <v>10</v>
      </c>
      <c r="S1779" s="8" t="s">
        <v>10</v>
      </c>
      <c r="T1779" s="8">
        <v>955</v>
      </c>
      <c r="U1779" s="10">
        <v>14.6458583433373</v>
      </c>
      <c r="V1779" s="8">
        <v>111</v>
      </c>
      <c r="W1779" s="10">
        <v>14.4329896907216</v>
      </c>
      <c r="X1779" s="8">
        <v>119</v>
      </c>
      <c r="Y1779" s="10">
        <v>-0.83333333333333004</v>
      </c>
      <c r="Z1779" s="8">
        <v>230</v>
      </c>
      <c r="AA1779" s="10">
        <v>44.654088050314499</v>
      </c>
      <c r="AB1779" s="8">
        <v>495</v>
      </c>
      <c r="AC1779" s="10">
        <v>8.3150984682713407</v>
      </c>
      <c r="AD1779" s="8">
        <v>0</v>
      </c>
      <c r="AE1779" s="10" t="s">
        <v>10</v>
      </c>
    </row>
    <row r="1780" spans="1:31" x14ac:dyDescent="0.2">
      <c r="A1780" s="36" t="s">
        <v>70</v>
      </c>
      <c r="B1780" s="36" t="s">
        <v>235</v>
      </c>
      <c r="C1780" s="8" t="s">
        <v>236</v>
      </c>
      <c r="D1780" s="38" t="s">
        <v>48</v>
      </c>
      <c r="E1780" s="8">
        <v>2020</v>
      </c>
      <c r="F1780" s="9">
        <v>4189222</v>
      </c>
      <c r="G1780" s="10">
        <v>7.0234470862373204</v>
      </c>
      <c r="H1780" s="8">
        <v>311</v>
      </c>
      <c r="I1780" s="8">
        <v>307</v>
      </c>
      <c r="J1780" s="8">
        <v>618</v>
      </c>
      <c r="K1780" s="10">
        <v>16.603773584905699</v>
      </c>
      <c r="L1780" s="11">
        <v>6778.6763754045296</v>
      </c>
      <c r="M1780" s="10">
        <v>-8.2161376121265697</v>
      </c>
      <c r="N1780" s="8">
        <v>149</v>
      </c>
      <c r="O1780" s="10">
        <v>7.19424460431655</v>
      </c>
      <c r="P1780" s="8" t="s">
        <v>10</v>
      </c>
      <c r="Q1780" s="8" t="s">
        <v>10</v>
      </c>
      <c r="R1780" s="8" t="s">
        <v>10</v>
      </c>
      <c r="S1780" s="8" t="s">
        <v>10</v>
      </c>
      <c r="T1780" s="8">
        <v>991</v>
      </c>
      <c r="U1780" s="10">
        <v>3.7696335078534</v>
      </c>
      <c r="V1780" s="8">
        <v>125</v>
      </c>
      <c r="W1780" s="10">
        <v>12.612612612612599</v>
      </c>
      <c r="X1780" s="8">
        <v>126</v>
      </c>
      <c r="Y1780" s="10">
        <v>5.8823529411764701</v>
      </c>
      <c r="Z1780" s="8">
        <v>231</v>
      </c>
      <c r="AA1780" s="10">
        <v>0.43478260869565</v>
      </c>
      <c r="AB1780" s="8">
        <v>509</v>
      </c>
      <c r="AC1780" s="10">
        <v>2.8282828282828198</v>
      </c>
      <c r="AD1780" s="8">
        <v>0</v>
      </c>
      <c r="AE1780" s="10" t="s">
        <v>10</v>
      </c>
    </row>
    <row r="1781" spans="1:31" x14ac:dyDescent="0.2">
      <c r="A1781" s="17" t="s">
        <v>70</v>
      </c>
      <c r="B1781" s="17" t="s">
        <v>233</v>
      </c>
      <c r="C1781" s="4" t="s">
        <v>234</v>
      </c>
      <c r="D1781" s="37" t="s">
        <v>48</v>
      </c>
      <c r="E1781" s="4">
        <v>2015</v>
      </c>
      <c r="F1781" s="5">
        <v>2087390</v>
      </c>
      <c r="G1781" s="6" t="s">
        <v>10</v>
      </c>
      <c r="H1781" s="4">
        <v>186</v>
      </c>
      <c r="I1781" s="4">
        <v>308</v>
      </c>
      <c r="J1781" s="4">
        <v>494</v>
      </c>
      <c r="K1781" s="6" t="s">
        <v>10</v>
      </c>
      <c r="L1781" s="7">
        <v>4225.4858299595098</v>
      </c>
      <c r="M1781" s="6" t="s">
        <v>10</v>
      </c>
      <c r="N1781" s="4">
        <v>240</v>
      </c>
      <c r="O1781" s="6" t="s">
        <v>10</v>
      </c>
      <c r="P1781" s="4" t="s">
        <v>10</v>
      </c>
      <c r="Q1781" s="4" t="s">
        <v>10</v>
      </c>
      <c r="R1781" s="4" t="s">
        <v>10</v>
      </c>
      <c r="S1781" s="4" t="s">
        <v>10</v>
      </c>
      <c r="T1781" s="4">
        <v>521</v>
      </c>
      <c r="U1781" s="6" t="s">
        <v>10</v>
      </c>
      <c r="V1781" s="4">
        <v>44</v>
      </c>
      <c r="W1781" s="6" t="s">
        <v>10</v>
      </c>
      <c r="X1781" s="4">
        <v>86</v>
      </c>
      <c r="Y1781" s="6" t="s">
        <v>10</v>
      </c>
      <c r="Z1781" s="4">
        <v>107</v>
      </c>
      <c r="AA1781" s="6" t="s">
        <v>10</v>
      </c>
      <c r="AB1781" s="4">
        <v>284</v>
      </c>
      <c r="AC1781" s="6" t="s">
        <v>10</v>
      </c>
      <c r="AD1781" s="4">
        <v>0</v>
      </c>
      <c r="AE1781" s="6" t="s">
        <v>10</v>
      </c>
    </row>
    <row r="1782" spans="1:31" x14ac:dyDescent="0.2">
      <c r="A1782" s="36" t="s">
        <v>70</v>
      </c>
      <c r="B1782" s="36" t="s">
        <v>233</v>
      </c>
      <c r="C1782" s="8" t="s">
        <v>234</v>
      </c>
      <c r="D1782" s="38" t="s">
        <v>48</v>
      </c>
      <c r="E1782" s="8">
        <v>2016</v>
      </c>
      <c r="F1782" s="9">
        <v>2294569</v>
      </c>
      <c r="G1782" s="10">
        <v>9.9252655229736604</v>
      </c>
      <c r="H1782" s="8">
        <v>155</v>
      </c>
      <c r="I1782" s="8">
        <v>308</v>
      </c>
      <c r="J1782" s="8">
        <v>463</v>
      </c>
      <c r="K1782" s="10">
        <v>-6.2753036437246896</v>
      </c>
      <c r="L1782" s="11">
        <v>4955.8725701943804</v>
      </c>
      <c r="M1782" s="10">
        <v>17.2852725018336</v>
      </c>
      <c r="N1782" s="8">
        <v>211</v>
      </c>
      <c r="O1782" s="10">
        <v>-12.0833333333333</v>
      </c>
      <c r="P1782" s="8" t="s">
        <v>10</v>
      </c>
      <c r="Q1782" s="8" t="s">
        <v>10</v>
      </c>
      <c r="R1782" s="8" t="s">
        <v>10</v>
      </c>
      <c r="S1782" s="8" t="s">
        <v>10</v>
      </c>
      <c r="T1782" s="8">
        <v>478</v>
      </c>
      <c r="U1782" s="10">
        <v>-8.2533589251439494</v>
      </c>
      <c r="V1782" s="8">
        <v>44</v>
      </c>
      <c r="W1782" s="10">
        <v>0</v>
      </c>
      <c r="X1782" s="8">
        <v>86</v>
      </c>
      <c r="Y1782" s="10">
        <v>0</v>
      </c>
      <c r="Z1782" s="8">
        <v>76</v>
      </c>
      <c r="AA1782" s="10">
        <v>-28.971962616822399</v>
      </c>
      <c r="AB1782" s="8">
        <v>272</v>
      </c>
      <c r="AC1782" s="10">
        <v>-4.2253521126760596</v>
      </c>
      <c r="AD1782" s="8">
        <v>0</v>
      </c>
      <c r="AE1782" s="10" t="s">
        <v>10</v>
      </c>
    </row>
    <row r="1783" spans="1:31" x14ac:dyDescent="0.2">
      <c r="A1783" s="36" t="s">
        <v>70</v>
      </c>
      <c r="B1783" s="36" t="s">
        <v>233</v>
      </c>
      <c r="C1783" s="8" t="s">
        <v>234</v>
      </c>
      <c r="D1783" s="38" t="s">
        <v>48</v>
      </c>
      <c r="E1783" s="8">
        <v>2017</v>
      </c>
      <c r="F1783" s="9">
        <v>2420021</v>
      </c>
      <c r="G1783" s="10">
        <v>5.4673448477688096</v>
      </c>
      <c r="H1783" s="8">
        <v>151</v>
      </c>
      <c r="I1783" s="8">
        <v>346</v>
      </c>
      <c r="J1783" s="8">
        <v>497</v>
      </c>
      <c r="K1783" s="10">
        <v>7.3434125269978399</v>
      </c>
      <c r="L1783" s="11">
        <v>4869.2575452716301</v>
      </c>
      <c r="M1783" s="10">
        <v>-1.7477250210926401</v>
      </c>
      <c r="N1783" s="8">
        <v>154</v>
      </c>
      <c r="O1783" s="10">
        <v>-27.0142180094787</v>
      </c>
      <c r="P1783" s="8" t="s">
        <v>10</v>
      </c>
      <c r="Q1783" s="8" t="s">
        <v>10</v>
      </c>
      <c r="R1783" s="8" t="s">
        <v>10</v>
      </c>
      <c r="S1783" s="8" t="s">
        <v>10</v>
      </c>
      <c r="T1783" s="8">
        <v>537</v>
      </c>
      <c r="U1783" s="10">
        <v>12.3430962343096</v>
      </c>
      <c r="V1783" s="8">
        <v>16</v>
      </c>
      <c r="W1783" s="10">
        <v>-63.636363636363598</v>
      </c>
      <c r="X1783" s="8">
        <v>69</v>
      </c>
      <c r="Y1783" s="10">
        <v>-19.767441860465102</v>
      </c>
      <c r="Z1783" s="8">
        <v>133</v>
      </c>
      <c r="AA1783" s="10">
        <v>75</v>
      </c>
      <c r="AB1783" s="8">
        <v>319</v>
      </c>
      <c r="AC1783" s="10">
        <v>17.279411764705898</v>
      </c>
      <c r="AD1783" s="8">
        <v>0</v>
      </c>
      <c r="AE1783" s="10" t="s">
        <v>10</v>
      </c>
    </row>
    <row r="1784" spans="1:31" x14ac:dyDescent="0.2">
      <c r="A1784" s="36" t="s">
        <v>70</v>
      </c>
      <c r="B1784" s="36" t="s">
        <v>233</v>
      </c>
      <c r="C1784" s="8" t="s">
        <v>234</v>
      </c>
      <c r="D1784" s="38" t="s">
        <v>48</v>
      </c>
      <c r="E1784" s="8">
        <v>2018</v>
      </c>
      <c r="F1784" s="9">
        <v>2701875</v>
      </c>
      <c r="G1784" s="10">
        <v>11.6467584372202</v>
      </c>
      <c r="H1784" s="8">
        <v>37</v>
      </c>
      <c r="I1784" s="8">
        <v>346</v>
      </c>
      <c r="J1784" s="8">
        <v>383</v>
      </c>
      <c r="K1784" s="10">
        <v>-22.9376257545272</v>
      </c>
      <c r="L1784" s="11">
        <v>7054.50391644909</v>
      </c>
      <c r="M1784" s="10">
        <v>44.878430661353597</v>
      </c>
      <c r="N1784" s="8">
        <v>125</v>
      </c>
      <c r="O1784" s="10">
        <v>-18.831168831168799</v>
      </c>
      <c r="P1784" s="8" t="s">
        <v>10</v>
      </c>
      <c r="Q1784" s="8" t="s">
        <v>10</v>
      </c>
      <c r="R1784" s="8" t="s">
        <v>10</v>
      </c>
      <c r="S1784" s="8" t="s">
        <v>10</v>
      </c>
      <c r="T1784" s="8">
        <v>508</v>
      </c>
      <c r="U1784" s="10">
        <v>-5.4003724394785797</v>
      </c>
      <c r="V1784" s="8">
        <v>6</v>
      </c>
      <c r="W1784" s="10">
        <v>-62.5</v>
      </c>
      <c r="X1784" s="8">
        <v>39</v>
      </c>
      <c r="Y1784" s="10">
        <v>-43.478260869565197</v>
      </c>
      <c r="Z1784" s="8">
        <v>144</v>
      </c>
      <c r="AA1784" s="10">
        <v>8.2706766917293209</v>
      </c>
      <c r="AB1784" s="8">
        <v>319</v>
      </c>
      <c r="AC1784" s="10">
        <v>0</v>
      </c>
      <c r="AD1784" s="8">
        <v>0</v>
      </c>
      <c r="AE1784" s="10" t="s">
        <v>10</v>
      </c>
    </row>
    <row r="1785" spans="1:31" x14ac:dyDescent="0.2">
      <c r="A1785" s="36" t="s">
        <v>70</v>
      </c>
      <c r="B1785" s="36" t="s">
        <v>233</v>
      </c>
      <c r="C1785" s="8" t="s">
        <v>234</v>
      </c>
      <c r="D1785" s="38" t="s">
        <v>48</v>
      </c>
      <c r="E1785" s="8">
        <v>2019</v>
      </c>
      <c r="F1785" s="9">
        <v>2780747</v>
      </c>
      <c r="G1785" s="10">
        <v>2.9191579921350899</v>
      </c>
      <c r="H1785" s="8">
        <v>248</v>
      </c>
      <c r="I1785" s="8">
        <v>223</v>
      </c>
      <c r="J1785" s="8">
        <v>471</v>
      </c>
      <c r="K1785" s="10">
        <v>22.976501305483001</v>
      </c>
      <c r="L1785" s="11">
        <v>5903.92144373673</v>
      </c>
      <c r="M1785" s="10">
        <v>-16.309899127414599</v>
      </c>
      <c r="N1785" s="8">
        <v>182</v>
      </c>
      <c r="O1785" s="10">
        <v>45.6</v>
      </c>
      <c r="P1785" s="8" t="s">
        <v>10</v>
      </c>
      <c r="Q1785" s="8" t="s">
        <v>10</v>
      </c>
      <c r="R1785" s="8" t="s">
        <v>10</v>
      </c>
      <c r="S1785" s="8" t="s">
        <v>10</v>
      </c>
      <c r="T1785" s="8">
        <v>706</v>
      </c>
      <c r="U1785" s="10">
        <v>38.976377952755897</v>
      </c>
      <c r="V1785" s="8">
        <v>75</v>
      </c>
      <c r="W1785" s="10">
        <v>1150</v>
      </c>
      <c r="X1785" s="8">
        <v>33</v>
      </c>
      <c r="Y1785" s="10">
        <v>-15.384615384615399</v>
      </c>
      <c r="Z1785" s="8">
        <v>208</v>
      </c>
      <c r="AA1785" s="10">
        <v>44.4444444444444</v>
      </c>
      <c r="AB1785" s="8">
        <v>390</v>
      </c>
      <c r="AC1785" s="10">
        <v>22.257053291536</v>
      </c>
      <c r="AD1785" s="8">
        <v>0</v>
      </c>
      <c r="AE1785" s="10" t="s">
        <v>10</v>
      </c>
    </row>
    <row r="1786" spans="1:31" x14ac:dyDescent="0.2">
      <c r="A1786" s="36" t="s">
        <v>70</v>
      </c>
      <c r="B1786" s="36" t="s">
        <v>233</v>
      </c>
      <c r="C1786" s="8" t="s">
        <v>234</v>
      </c>
      <c r="D1786" s="38" t="s">
        <v>48</v>
      </c>
      <c r="E1786" s="8">
        <v>2020</v>
      </c>
      <c r="F1786" s="9">
        <v>2987102</v>
      </c>
      <c r="G1786" s="10">
        <v>7.4208477074685399</v>
      </c>
      <c r="H1786" s="8">
        <v>129</v>
      </c>
      <c r="I1786" s="8">
        <v>223</v>
      </c>
      <c r="J1786" s="8">
        <v>352</v>
      </c>
      <c r="K1786" s="10">
        <v>-25.2653927813164</v>
      </c>
      <c r="L1786" s="11">
        <v>8486.0852272727298</v>
      </c>
      <c r="M1786" s="10">
        <v>43.736418381300197</v>
      </c>
      <c r="N1786" s="8">
        <v>156</v>
      </c>
      <c r="O1786" s="10">
        <v>-14.285714285714301</v>
      </c>
      <c r="P1786" s="8" t="s">
        <v>10</v>
      </c>
      <c r="Q1786" s="8" t="s">
        <v>10</v>
      </c>
      <c r="R1786" s="8" t="s">
        <v>10</v>
      </c>
      <c r="S1786" s="8" t="s">
        <v>10</v>
      </c>
      <c r="T1786" s="8">
        <v>699</v>
      </c>
      <c r="U1786" s="10">
        <v>-0.99150141643059597</v>
      </c>
      <c r="V1786" s="8">
        <v>99</v>
      </c>
      <c r="W1786" s="10">
        <v>32</v>
      </c>
      <c r="X1786" s="8">
        <v>35</v>
      </c>
      <c r="Y1786" s="10">
        <v>6.0606060606060597</v>
      </c>
      <c r="Z1786" s="8">
        <v>164</v>
      </c>
      <c r="AA1786" s="10">
        <v>-21.153846153846199</v>
      </c>
      <c r="AB1786" s="8">
        <v>401</v>
      </c>
      <c r="AC1786" s="10">
        <v>2.82051282051281</v>
      </c>
      <c r="AD1786" s="8">
        <v>0</v>
      </c>
      <c r="AE1786" s="10" t="s">
        <v>10</v>
      </c>
    </row>
    <row r="1787" spans="1:31" x14ac:dyDescent="0.2">
      <c r="A1787" s="17" t="s">
        <v>82</v>
      </c>
      <c r="B1787" s="17" t="s">
        <v>231</v>
      </c>
      <c r="C1787" s="4" t="s">
        <v>232</v>
      </c>
      <c r="D1787" s="37" t="s">
        <v>49</v>
      </c>
      <c r="E1787" s="4">
        <v>2015</v>
      </c>
      <c r="F1787" s="5">
        <v>35522132</v>
      </c>
      <c r="G1787" s="6" t="s">
        <v>10</v>
      </c>
      <c r="H1787" s="4">
        <v>5328</v>
      </c>
      <c r="I1787" s="4">
        <v>670</v>
      </c>
      <c r="J1787" s="4">
        <v>5998</v>
      </c>
      <c r="K1787" s="6" t="s">
        <v>10</v>
      </c>
      <c r="L1787" s="7">
        <v>5922.3294431477198</v>
      </c>
      <c r="M1787" s="6" t="s">
        <v>10</v>
      </c>
      <c r="N1787" s="4">
        <v>829</v>
      </c>
      <c r="O1787" s="6" t="s">
        <v>10</v>
      </c>
      <c r="P1787" s="4" t="s">
        <v>10</v>
      </c>
      <c r="Q1787" s="4" t="s">
        <v>10</v>
      </c>
      <c r="R1787" s="4" t="s">
        <v>10</v>
      </c>
      <c r="S1787" s="4" t="s">
        <v>10</v>
      </c>
      <c r="T1787" s="4">
        <v>12361</v>
      </c>
      <c r="U1787" s="6" t="s">
        <v>10</v>
      </c>
      <c r="V1787" s="4">
        <v>3666</v>
      </c>
      <c r="W1787" s="6" t="s">
        <v>10</v>
      </c>
      <c r="X1787" s="4">
        <v>1956</v>
      </c>
      <c r="Y1787" s="6" t="s">
        <v>10</v>
      </c>
      <c r="Z1787" s="4">
        <v>931</v>
      </c>
      <c r="AA1787" s="6" t="s">
        <v>10</v>
      </c>
      <c r="AB1787" s="4">
        <v>4908</v>
      </c>
      <c r="AC1787" s="6" t="s">
        <v>10</v>
      </c>
      <c r="AD1787" s="4">
        <v>900</v>
      </c>
      <c r="AE1787" s="6" t="s">
        <v>10</v>
      </c>
    </row>
    <row r="1788" spans="1:31" x14ac:dyDescent="0.2">
      <c r="A1788" s="36" t="s">
        <v>82</v>
      </c>
      <c r="B1788" s="36" t="s">
        <v>231</v>
      </c>
      <c r="C1788" s="8" t="s">
        <v>232</v>
      </c>
      <c r="D1788" s="38" t="s">
        <v>49</v>
      </c>
      <c r="E1788" s="8">
        <v>2016</v>
      </c>
      <c r="F1788" s="9">
        <v>33542976</v>
      </c>
      <c r="G1788" s="10">
        <v>-5.5716137758848499</v>
      </c>
      <c r="H1788" s="8">
        <v>5407</v>
      </c>
      <c r="I1788" s="8">
        <v>705</v>
      </c>
      <c r="J1788" s="8">
        <v>6112</v>
      </c>
      <c r="K1788" s="10">
        <v>1.9006335445148399</v>
      </c>
      <c r="L1788" s="11">
        <v>5488.0523560209404</v>
      </c>
      <c r="M1788" s="10">
        <v>-7.3328762152744398</v>
      </c>
      <c r="N1788" s="8">
        <v>853</v>
      </c>
      <c r="O1788" s="10">
        <v>2.89505428226779</v>
      </c>
      <c r="P1788" s="8" t="s">
        <v>10</v>
      </c>
      <c r="Q1788" s="8" t="s">
        <v>10</v>
      </c>
      <c r="R1788" s="8" t="s">
        <v>10</v>
      </c>
      <c r="S1788" s="8" t="s">
        <v>10</v>
      </c>
      <c r="T1788" s="8">
        <v>12478</v>
      </c>
      <c r="U1788" s="10">
        <v>0.94652536202573001</v>
      </c>
      <c r="V1788" s="8">
        <v>3768</v>
      </c>
      <c r="W1788" s="10">
        <v>2.7823240589198099</v>
      </c>
      <c r="X1788" s="8">
        <v>1905</v>
      </c>
      <c r="Y1788" s="10">
        <v>-2.6073619631901801</v>
      </c>
      <c r="Z1788" s="8">
        <v>759</v>
      </c>
      <c r="AA1788" s="10">
        <v>-18.4747583243824</v>
      </c>
      <c r="AB1788" s="8">
        <v>5146</v>
      </c>
      <c r="AC1788" s="10">
        <v>4.84922575387123</v>
      </c>
      <c r="AD1788" s="8">
        <v>900</v>
      </c>
      <c r="AE1788" s="10">
        <v>0</v>
      </c>
    </row>
    <row r="1789" spans="1:31" x14ac:dyDescent="0.2">
      <c r="A1789" s="36" t="s">
        <v>82</v>
      </c>
      <c r="B1789" s="36" t="s">
        <v>231</v>
      </c>
      <c r="C1789" s="8" t="s">
        <v>232</v>
      </c>
      <c r="D1789" s="38" t="s">
        <v>49</v>
      </c>
      <c r="E1789" s="8">
        <v>2017</v>
      </c>
      <c r="F1789" s="9">
        <v>33850808</v>
      </c>
      <c r="G1789" s="10">
        <v>0.91772417569626596</v>
      </c>
      <c r="H1789" s="8">
        <v>4737</v>
      </c>
      <c r="I1789" s="8">
        <v>956</v>
      </c>
      <c r="J1789" s="8">
        <v>5693</v>
      </c>
      <c r="K1789" s="10">
        <v>-6.8553664921466</v>
      </c>
      <c r="L1789" s="11">
        <v>5946.04040049183</v>
      </c>
      <c r="M1789" s="10">
        <v>8.3451835871870106</v>
      </c>
      <c r="N1789" s="8">
        <v>898</v>
      </c>
      <c r="O1789" s="10">
        <v>5.2754982415005802</v>
      </c>
      <c r="P1789" s="8" t="s">
        <v>10</v>
      </c>
      <c r="Q1789" s="8" t="s">
        <v>10</v>
      </c>
      <c r="R1789" s="8" t="s">
        <v>10</v>
      </c>
      <c r="S1789" s="8" t="s">
        <v>10</v>
      </c>
      <c r="T1789" s="8">
        <v>12597</v>
      </c>
      <c r="U1789" s="10">
        <v>0.95367847411444995</v>
      </c>
      <c r="V1789" s="8">
        <v>3652</v>
      </c>
      <c r="W1789" s="10">
        <v>-3.0785562632696402</v>
      </c>
      <c r="X1789" s="8">
        <v>1587</v>
      </c>
      <c r="Y1789" s="10">
        <v>-16.692913385826799</v>
      </c>
      <c r="Z1789" s="8">
        <v>1179</v>
      </c>
      <c r="AA1789" s="10">
        <v>55.335968379446598</v>
      </c>
      <c r="AB1789" s="8">
        <v>5279</v>
      </c>
      <c r="AC1789" s="10">
        <v>2.5845316750874501</v>
      </c>
      <c r="AD1789" s="8">
        <v>900</v>
      </c>
      <c r="AE1789" s="10">
        <v>0</v>
      </c>
    </row>
    <row r="1790" spans="1:31" x14ac:dyDescent="0.2">
      <c r="A1790" s="36" t="s">
        <v>82</v>
      </c>
      <c r="B1790" s="36" t="s">
        <v>231</v>
      </c>
      <c r="C1790" s="8" t="s">
        <v>232</v>
      </c>
      <c r="D1790" s="38" t="s">
        <v>49</v>
      </c>
      <c r="E1790" s="8">
        <v>2018</v>
      </c>
      <c r="F1790" s="9">
        <v>34507318</v>
      </c>
      <c r="G1790" s="10">
        <v>1.93942194821466</v>
      </c>
      <c r="H1790" s="8">
        <v>4705</v>
      </c>
      <c r="I1790" s="8">
        <v>1083</v>
      </c>
      <c r="J1790" s="8">
        <v>5788</v>
      </c>
      <c r="K1790" s="10">
        <v>1.668715966977</v>
      </c>
      <c r="L1790" s="11">
        <v>5961.8724948168601</v>
      </c>
      <c r="M1790" s="10">
        <v>0.26626281119317402</v>
      </c>
      <c r="N1790" s="8">
        <v>943</v>
      </c>
      <c r="O1790" s="10">
        <v>5.0111358574610199</v>
      </c>
      <c r="P1790" s="8" t="s">
        <v>10</v>
      </c>
      <c r="Q1790" s="8" t="s">
        <v>10</v>
      </c>
      <c r="R1790" s="8" t="s">
        <v>10</v>
      </c>
      <c r="S1790" s="8" t="s">
        <v>10</v>
      </c>
      <c r="T1790" s="8">
        <v>10775</v>
      </c>
      <c r="U1790" s="10">
        <v>-14.463761212987199</v>
      </c>
      <c r="V1790" s="8">
        <v>3429</v>
      </c>
      <c r="W1790" s="10">
        <v>-6.1062431544359299</v>
      </c>
      <c r="X1790" s="8">
        <v>1244</v>
      </c>
      <c r="Y1790" s="10">
        <v>-21.6131064902331</v>
      </c>
      <c r="Z1790" s="8">
        <v>1176</v>
      </c>
      <c r="AA1790" s="10">
        <v>-0.25445292620864801</v>
      </c>
      <c r="AB1790" s="8">
        <v>4926</v>
      </c>
      <c r="AC1790" s="10">
        <v>-6.68687251373367</v>
      </c>
      <c r="AD1790" s="8">
        <v>0</v>
      </c>
      <c r="AE1790" s="10">
        <v>-100</v>
      </c>
    </row>
    <row r="1791" spans="1:31" x14ac:dyDescent="0.2">
      <c r="A1791" s="36" t="s">
        <v>82</v>
      </c>
      <c r="B1791" s="36" t="s">
        <v>231</v>
      </c>
      <c r="C1791" s="8" t="s">
        <v>232</v>
      </c>
      <c r="D1791" s="38" t="s">
        <v>49</v>
      </c>
      <c r="E1791" s="8">
        <v>2019</v>
      </c>
      <c r="F1791" s="9">
        <v>33751218</v>
      </c>
      <c r="G1791" s="10">
        <v>-2.1911294294155299</v>
      </c>
      <c r="H1791" s="8">
        <v>4762</v>
      </c>
      <c r="I1791" s="8">
        <v>973</v>
      </c>
      <c r="J1791" s="8">
        <v>5735</v>
      </c>
      <c r="K1791" s="10">
        <v>-0.91568762957844296</v>
      </c>
      <c r="L1791" s="11">
        <v>5885.1295553618102</v>
      </c>
      <c r="M1791" s="10">
        <v>-1.28722879467429</v>
      </c>
      <c r="N1791" s="8">
        <v>1304</v>
      </c>
      <c r="O1791" s="10">
        <v>38.282078472958602</v>
      </c>
      <c r="P1791" s="8" t="s">
        <v>10</v>
      </c>
      <c r="Q1791" s="8" t="s">
        <v>10</v>
      </c>
      <c r="R1791" s="8" t="s">
        <v>10</v>
      </c>
      <c r="S1791" s="8" t="s">
        <v>10</v>
      </c>
      <c r="T1791" s="8">
        <v>10880</v>
      </c>
      <c r="U1791" s="10">
        <v>0.97447795823666405</v>
      </c>
      <c r="V1791" s="8">
        <v>3649</v>
      </c>
      <c r="W1791" s="10">
        <v>6.4158646835812201</v>
      </c>
      <c r="X1791" s="8">
        <v>1129</v>
      </c>
      <c r="Y1791" s="10">
        <v>-9.2443729903536997</v>
      </c>
      <c r="Z1791" s="8">
        <v>1111</v>
      </c>
      <c r="AA1791" s="10">
        <v>-5.5272108843537398</v>
      </c>
      <c r="AB1791" s="8">
        <v>4991</v>
      </c>
      <c r="AC1791" s="10">
        <v>1.3195290296386599</v>
      </c>
      <c r="AD1791" s="8">
        <v>0</v>
      </c>
      <c r="AE1791" s="10" t="s">
        <v>10</v>
      </c>
    </row>
    <row r="1792" spans="1:31" x14ac:dyDescent="0.2">
      <c r="A1792" s="36" t="s">
        <v>82</v>
      </c>
      <c r="B1792" s="36" t="s">
        <v>231</v>
      </c>
      <c r="C1792" s="8" t="s">
        <v>232</v>
      </c>
      <c r="D1792" s="38" t="s">
        <v>49</v>
      </c>
      <c r="E1792" s="8">
        <v>2020</v>
      </c>
      <c r="F1792" s="9">
        <v>35598858</v>
      </c>
      <c r="G1792" s="10">
        <v>5.4742913277974203</v>
      </c>
      <c r="H1792" s="8">
        <v>4676</v>
      </c>
      <c r="I1792" s="8">
        <v>958</v>
      </c>
      <c r="J1792" s="8">
        <v>5634</v>
      </c>
      <c r="K1792" s="10">
        <v>-1.76111595466434</v>
      </c>
      <c r="L1792" s="11">
        <v>6318.5761448349303</v>
      </c>
      <c r="M1792" s="10">
        <v>7.3651155067302199</v>
      </c>
      <c r="N1792" s="8">
        <v>1145</v>
      </c>
      <c r="O1792" s="10">
        <v>-12.1932515337423</v>
      </c>
      <c r="P1792" s="8" t="s">
        <v>10</v>
      </c>
      <c r="Q1792" s="8" t="s">
        <v>10</v>
      </c>
      <c r="R1792" s="8" t="s">
        <v>10</v>
      </c>
      <c r="S1792" s="8" t="s">
        <v>10</v>
      </c>
      <c r="T1792" s="8">
        <v>11335</v>
      </c>
      <c r="U1792" s="10">
        <v>4.1819852941176396</v>
      </c>
      <c r="V1792" s="8">
        <v>3878</v>
      </c>
      <c r="W1792" s="10">
        <v>6.2756919704028498</v>
      </c>
      <c r="X1792" s="8">
        <v>1090</v>
      </c>
      <c r="Y1792" s="10">
        <v>-3.4543844109831698</v>
      </c>
      <c r="Z1792" s="8">
        <v>1236</v>
      </c>
      <c r="AA1792" s="10">
        <v>11.2511251125113</v>
      </c>
      <c r="AB1792" s="8">
        <v>5131</v>
      </c>
      <c r="AC1792" s="10">
        <v>2.80504908835906</v>
      </c>
      <c r="AD1792" s="8">
        <v>0</v>
      </c>
      <c r="AE1792" s="10" t="s">
        <v>10</v>
      </c>
    </row>
    <row r="1793" spans="1:31" x14ac:dyDescent="0.2">
      <c r="A1793" s="17" t="s">
        <v>70</v>
      </c>
      <c r="B1793" s="17" t="s">
        <v>229</v>
      </c>
      <c r="C1793" s="4" t="s">
        <v>230</v>
      </c>
      <c r="D1793" s="37" t="s">
        <v>49</v>
      </c>
      <c r="E1793" s="4">
        <v>2015</v>
      </c>
      <c r="F1793" s="5">
        <v>1623714</v>
      </c>
      <c r="G1793" s="6" t="s">
        <v>10</v>
      </c>
      <c r="H1793" s="4">
        <v>386</v>
      </c>
      <c r="I1793" s="4">
        <v>16</v>
      </c>
      <c r="J1793" s="4">
        <v>402</v>
      </c>
      <c r="K1793" s="6" t="s">
        <v>10</v>
      </c>
      <c r="L1793" s="7">
        <v>4039.08955223881</v>
      </c>
      <c r="M1793" s="6" t="s">
        <v>10</v>
      </c>
      <c r="N1793" s="4">
        <v>50</v>
      </c>
      <c r="O1793" s="6" t="s">
        <v>10</v>
      </c>
      <c r="P1793" s="4" t="s">
        <v>10</v>
      </c>
      <c r="Q1793" s="4" t="s">
        <v>10</v>
      </c>
      <c r="R1793" s="4" t="s">
        <v>10</v>
      </c>
      <c r="S1793" s="4" t="s">
        <v>10</v>
      </c>
      <c r="T1793" s="4">
        <v>628</v>
      </c>
      <c r="U1793" s="6" t="s">
        <v>10</v>
      </c>
      <c r="V1793" s="4">
        <v>198</v>
      </c>
      <c r="W1793" s="6" t="s">
        <v>10</v>
      </c>
      <c r="X1793" s="4">
        <v>220</v>
      </c>
      <c r="Y1793" s="6" t="s">
        <v>10</v>
      </c>
      <c r="Z1793" s="4">
        <v>13</v>
      </c>
      <c r="AA1793" s="6" t="s">
        <v>10</v>
      </c>
      <c r="AB1793" s="4">
        <v>177</v>
      </c>
      <c r="AC1793" s="6" t="s">
        <v>10</v>
      </c>
      <c r="AD1793" s="4">
        <v>20</v>
      </c>
      <c r="AE1793" s="6" t="s">
        <v>10</v>
      </c>
    </row>
    <row r="1794" spans="1:31" x14ac:dyDescent="0.2">
      <c r="A1794" s="36" t="s">
        <v>70</v>
      </c>
      <c r="B1794" s="36" t="s">
        <v>229</v>
      </c>
      <c r="C1794" s="8" t="s">
        <v>230</v>
      </c>
      <c r="D1794" s="38" t="s">
        <v>49</v>
      </c>
      <c r="E1794" s="8">
        <v>2016</v>
      </c>
      <c r="F1794" s="9">
        <v>1683543</v>
      </c>
      <c r="G1794" s="10">
        <v>3.6847006307761099</v>
      </c>
      <c r="H1794" s="8">
        <v>390</v>
      </c>
      <c r="I1794" s="8">
        <v>43</v>
      </c>
      <c r="J1794" s="8">
        <v>433</v>
      </c>
      <c r="K1794" s="10">
        <v>7.7114427860696599</v>
      </c>
      <c r="L1794" s="11">
        <v>3888.0900692840601</v>
      </c>
      <c r="M1794" s="10">
        <v>-3.7384534559538198</v>
      </c>
      <c r="N1794" s="8">
        <v>42</v>
      </c>
      <c r="O1794" s="10">
        <v>-16</v>
      </c>
      <c r="P1794" s="8" t="s">
        <v>10</v>
      </c>
      <c r="Q1794" s="8" t="s">
        <v>10</v>
      </c>
      <c r="R1794" s="8" t="s">
        <v>10</v>
      </c>
      <c r="S1794" s="8" t="s">
        <v>10</v>
      </c>
      <c r="T1794" s="8">
        <v>648</v>
      </c>
      <c r="U1794" s="10">
        <v>3.1847133757961799</v>
      </c>
      <c r="V1794" s="8">
        <v>213</v>
      </c>
      <c r="W1794" s="10">
        <v>7.5757575757575699</v>
      </c>
      <c r="X1794" s="8">
        <v>221</v>
      </c>
      <c r="Y1794" s="10">
        <v>0.45454545454546302</v>
      </c>
      <c r="Z1794" s="8">
        <v>46</v>
      </c>
      <c r="AA1794" s="10">
        <v>253.84615384615401</v>
      </c>
      <c r="AB1794" s="8">
        <v>148</v>
      </c>
      <c r="AC1794" s="10">
        <v>-16.3841807909605</v>
      </c>
      <c r="AD1794" s="8">
        <v>20</v>
      </c>
      <c r="AE1794" s="10">
        <v>0</v>
      </c>
    </row>
    <row r="1795" spans="1:31" x14ac:dyDescent="0.2">
      <c r="A1795" s="36" t="s">
        <v>70</v>
      </c>
      <c r="B1795" s="36" t="s">
        <v>229</v>
      </c>
      <c r="C1795" s="8" t="s">
        <v>230</v>
      </c>
      <c r="D1795" s="38" t="s">
        <v>49</v>
      </c>
      <c r="E1795" s="8">
        <v>2017</v>
      </c>
      <c r="F1795" s="9">
        <v>1723525</v>
      </c>
      <c r="G1795" s="10">
        <v>2.3748725158787098</v>
      </c>
      <c r="H1795" s="8">
        <v>390</v>
      </c>
      <c r="I1795" s="8">
        <v>70</v>
      </c>
      <c r="J1795" s="8">
        <v>460</v>
      </c>
      <c r="K1795" s="10">
        <v>6.2355658198614199</v>
      </c>
      <c r="L1795" s="11">
        <v>3746.79347826087</v>
      </c>
      <c r="M1795" s="10">
        <v>-3.6340873926619901</v>
      </c>
      <c r="N1795" s="8">
        <v>45</v>
      </c>
      <c r="O1795" s="10">
        <v>7.1428571428571397</v>
      </c>
      <c r="P1795" s="8" t="s">
        <v>10</v>
      </c>
      <c r="Q1795" s="8" t="s">
        <v>10</v>
      </c>
      <c r="R1795" s="8" t="s">
        <v>10</v>
      </c>
      <c r="S1795" s="8" t="s">
        <v>10</v>
      </c>
      <c r="T1795" s="8">
        <v>732</v>
      </c>
      <c r="U1795" s="10">
        <v>12.962962962962999</v>
      </c>
      <c r="V1795" s="8">
        <v>213</v>
      </c>
      <c r="W1795" s="10">
        <v>0</v>
      </c>
      <c r="X1795" s="8">
        <v>182</v>
      </c>
      <c r="Y1795" s="10">
        <v>-17.647058823529399</v>
      </c>
      <c r="Z1795" s="8">
        <v>95</v>
      </c>
      <c r="AA1795" s="10">
        <v>106.52173913043499</v>
      </c>
      <c r="AB1795" s="8">
        <v>200</v>
      </c>
      <c r="AC1795" s="10">
        <v>35.135135135135101</v>
      </c>
      <c r="AD1795" s="8">
        <v>42</v>
      </c>
      <c r="AE1795" s="10">
        <v>110</v>
      </c>
    </row>
    <row r="1796" spans="1:31" x14ac:dyDescent="0.2">
      <c r="A1796" s="36" t="s">
        <v>70</v>
      </c>
      <c r="B1796" s="36" t="s">
        <v>229</v>
      </c>
      <c r="C1796" s="8" t="s">
        <v>230</v>
      </c>
      <c r="D1796" s="38" t="s">
        <v>49</v>
      </c>
      <c r="E1796" s="8">
        <v>2018</v>
      </c>
      <c r="F1796" s="9">
        <v>1835657</v>
      </c>
      <c r="G1796" s="10">
        <v>6.5059688719339803</v>
      </c>
      <c r="H1796" s="8">
        <v>410</v>
      </c>
      <c r="I1796" s="8">
        <v>35</v>
      </c>
      <c r="J1796" s="8">
        <v>445</v>
      </c>
      <c r="K1796" s="10">
        <v>-3.2608695652173898</v>
      </c>
      <c r="L1796" s="11">
        <v>4125.0719101123595</v>
      </c>
      <c r="M1796" s="10">
        <v>10.096057710313801</v>
      </c>
      <c r="N1796" s="8">
        <v>47</v>
      </c>
      <c r="O1796" s="10">
        <v>4.44444444444445</v>
      </c>
      <c r="P1796" s="8" t="s">
        <v>10</v>
      </c>
      <c r="Q1796" s="8" t="s">
        <v>10</v>
      </c>
      <c r="R1796" s="8" t="s">
        <v>10</v>
      </c>
      <c r="S1796" s="8" t="s">
        <v>10</v>
      </c>
      <c r="T1796" s="8">
        <v>752</v>
      </c>
      <c r="U1796" s="10">
        <v>2.7322404371584699</v>
      </c>
      <c r="V1796" s="8">
        <v>205</v>
      </c>
      <c r="W1796" s="10">
        <v>-3.7558685446009399</v>
      </c>
      <c r="X1796" s="8">
        <v>180</v>
      </c>
      <c r="Y1796" s="10">
        <v>-1.0989010989010899</v>
      </c>
      <c r="Z1796" s="8">
        <v>121</v>
      </c>
      <c r="AA1796" s="10">
        <v>27.3684210526316</v>
      </c>
      <c r="AB1796" s="8">
        <v>218</v>
      </c>
      <c r="AC1796" s="10">
        <v>9.0000000000000107</v>
      </c>
      <c r="AD1796" s="8">
        <v>28</v>
      </c>
      <c r="AE1796" s="10">
        <v>-33.3333333333333</v>
      </c>
    </row>
    <row r="1797" spans="1:31" x14ac:dyDescent="0.2">
      <c r="A1797" s="36" t="s">
        <v>70</v>
      </c>
      <c r="B1797" s="36" t="s">
        <v>229</v>
      </c>
      <c r="C1797" s="8" t="s">
        <v>230</v>
      </c>
      <c r="D1797" s="38" t="s">
        <v>49</v>
      </c>
      <c r="E1797" s="8">
        <v>2019</v>
      </c>
      <c r="F1797" s="9">
        <v>1790241</v>
      </c>
      <c r="G1797" s="10">
        <v>-2.4741005536437299</v>
      </c>
      <c r="H1797" s="8">
        <v>370</v>
      </c>
      <c r="I1797" s="8">
        <v>48</v>
      </c>
      <c r="J1797" s="8">
        <v>418</v>
      </c>
      <c r="K1797" s="10">
        <v>-6.0674157303370801</v>
      </c>
      <c r="L1797" s="11">
        <v>4282.87320574163</v>
      </c>
      <c r="M1797" s="10">
        <v>3.8254192670539102</v>
      </c>
      <c r="N1797" s="8">
        <v>64</v>
      </c>
      <c r="O1797" s="10">
        <v>36.170212765957402</v>
      </c>
      <c r="P1797" s="8" t="s">
        <v>10</v>
      </c>
      <c r="Q1797" s="8" t="s">
        <v>10</v>
      </c>
      <c r="R1797" s="8" t="s">
        <v>10</v>
      </c>
      <c r="S1797" s="8" t="s">
        <v>10</v>
      </c>
      <c r="T1797" s="8">
        <v>683</v>
      </c>
      <c r="U1797" s="10">
        <v>-9.1755319148936199</v>
      </c>
      <c r="V1797" s="8">
        <v>205</v>
      </c>
      <c r="W1797" s="10">
        <v>0</v>
      </c>
      <c r="X1797" s="8">
        <v>120</v>
      </c>
      <c r="Y1797" s="10">
        <v>-33.3333333333333</v>
      </c>
      <c r="Z1797" s="8">
        <v>106</v>
      </c>
      <c r="AA1797" s="10">
        <v>-12.396694214876</v>
      </c>
      <c r="AB1797" s="8">
        <v>218</v>
      </c>
      <c r="AC1797" s="10">
        <v>0</v>
      </c>
      <c r="AD1797" s="8">
        <v>34</v>
      </c>
      <c r="AE1797" s="10">
        <v>21.428571428571399</v>
      </c>
    </row>
    <row r="1798" spans="1:31" x14ac:dyDescent="0.2">
      <c r="A1798" s="36" t="s">
        <v>70</v>
      </c>
      <c r="B1798" s="36" t="s">
        <v>229</v>
      </c>
      <c r="C1798" s="8" t="s">
        <v>230</v>
      </c>
      <c r="D1798" s="38" t="s">
        <v>49</v>
      </c>
      <c r="E1798" s="8">
        <v>2020</v>
      </c>
      <c r="F1798" s="9">
        <v>1800437</v>
      </c>
      <c r="G1798" s="10">
        <v>0.569532258505978</v>
      </c>
      <c r="H1798" s="8">
        <v>356</v>
      </c>
      <c r="I1798" s="8">
        <v>46</v>
      </c>
      <c r="J1798" s="8">
        <v>402</v>
      </c>
      <c r="K1798" s="10">
        <v>-3.8277511961722501</v>
      </c>
      <c r="L1798" s="11">
        <v>4478.6990049751203</v>
      </c>
      <c r="M1798" s="10">
        <v>4.5722997115808601</v>
      </c>
      <c r="N1798" s="8">
        <v>39</v>
      </c>
      <c r="O1798" s="10">
        <v>-39.0625</v>
      </c>
      <c r="P1798" s="8" t="s">
        <v>10</v>
      </c>
      <c r="Q1798" s="8" t="s">
        <v>10</v>
      </c>
      <c r="R1798" s="8" t="s">
        <v>10</v>
      </c>
      <c r="S1798" s="8" t="s">
        <v>10</v>
      </c>
      <c r="T1798" s="8">
        <v>693</v>
      </c>
      <c r="U1798" s="10">
        <v>1.46412884333822</v>
      </c>
      <c r="V1798" s="8">
        <v>181</v>
      </c>
      <c r="W1798" s="10">
        <v>-11.707317073170699</v>
      </c>
      <c r="X1798" s="8">
        <v>141</v>
      </c>
      <c r="Y1798" s="10">
        <v>17.5</v>
      </c>
      <c r="Z1798" s="8">
        <v>129</v>
      </c>
      <c r="AA1798" s="10">
        <v>21.698113207547198</v>
      </c>
      <c r="AB1798" s="8">
        <v>214</v>
      </c>
      <c r="AC1798" s="10">
        <v>-1.8348623853210999</v>
      </c>
      <c r="AD1798" s="8">
        <v>28</v>
      </c>
      <c r="AE1798" s="10">
        <v>-17.647058823529399</v>
      </c>
    </row>
    <row r="1799" spans="1:31" x14ac:dyDescent="0.2">
      <c r="A1799" s="17" t="s">
        <v>70</v>
      </c>
      <c r="B1799" s="17" t="s">
        <v>227</v>
      </c>
      <c r="C1799" s="4" t="s">
        <v>228</v>
      </c>
      <c r="D1799" s="37" t="s">
        <v>49</v>
      </c>
      <c r="E1799" s="4">
        <v>2015</v>
      </c>
      <c r="F1799" s="5">
        <v>5128363</v>
      </c>
      <c r="G1799" s="6" t="s">
        <v>10</v>
      </c>
      <c r="H1799" s="4">
        <v>376</v>
      </c>
      <c r="I1799" s="4">
        <v>60</v>
      </c>
      <c r="J1799" s="4">
        <v>436</v>
      </c>
      <c r="K1799" s="6" t="s">
        <v>10</v>
      </c>
      <c r="L1799" s="7">
        <v>11762.300458715599</v>
      </c>
      <c r="M1799" s="6" t="s">
        <v>10</v>
      </c>
      <c r="N1799" s="4">
        <v>41</v>
      </c>
      <c r="O1799" s="6" t="s">
        <v>10</v>
      </c>
      <c r="P1799" s="4" t="s">
        <v>10</v>
      </c>
      <c r="Q1799" s="4" t="s">
        <v>10</v>
      </c>
      <c r="R1799" s="4" t="s">
        <v>10</v>
      </c>
      <c r="S1799" s="4" t="s">
        <v>10</v>
      </c>
      <c r="T1799" s="4">
        <v>896</v>
      </c>
      <c r="U1799" s="6" t="s">
        <v>10</v>
      </c>
      <c r="V1799" s="4">
        <v>343</v>
      </c>
      <c r="W1799" s="6" t="s">
        <v>10</v>
      </c>
      <c r="X1799" s="4">
        <v>102</v>
      </c>
      <c r="Y1799" s="6" t="s">
        <v>10</v>
      </c>
      <c r="Z1799" s="4">
        <v>79</v>
      </c>
      <c r="AA1799" s="6" t="s">
        <v>10</v>
      </c>
      <c r="AB1799" s="4">
        <v>372</v>
      </c>
      <c r="AC1799" s="6" t="s">
        <v>10</v>
      </c>
      <c r="AD1799" s="4">
        <v>0</v>
      </c>
      <c r="AE1799" s="6" t="s">
        <v>10</v>
      </c>
    </row>
    <row r="1800" spans="1:31" x14ac:dyDescent="0.2">
      <c r="A1800" s="36" t="s">
        <v>70</v>
      </c>
      <c r="B1800" s="36" t="s">
        <v>227</v>
      </c>
      <c r="C1800" s="8" t="s">
        <v>228</v>
      </c>
      <c r="D1800" s="38" t="s">
        <v>49</v>
      </c>
      <c r="E1800" s="8">
        <v>2016</v>
      </c>
      <c r="F1800" s="9">
        <v>5141756</v>
      </c>
      <c r="G1800" s="10">
        <v>0.261155460329143</v>
      </c>
      <c r="H1800" s="8">
        <v>371</v>
      </c>
      <c r="I1800" s="8">
        <v>35</v>
      </c>
      <c r="J1800" s="8">
        <v>406</v>
      </c>
      <c r="K1800" s="10">
        <v>-6.8807339449541303</v>
      </c>
      <c r="L1800" s="11">
        <v>12664.423645320199</v>
      </c>
      <c r="M1800" s="10">
        <v>7.6696152234076802</v>
      </c>
      <c r="N1800" s="8">
        <v>26</v>
      </c>
      <c r="O1800" s="10">
        <v>-36.585365853658502</v>
      </c>
      <c r="P1800" s="8" t="s">
        <v>10</v>
      </c>
      <c r="Q1800" s="8" t="s">
        <v>10</v>
      </c>
      <c r="R1800" s="8" t="s">
        <v>10</v>
      </c>
      <c r="S1800" s="8" t="s">
        <v>10</v>
      </c>
      <c r="T1800" s="8">
        <v>967</v>
      </c>
      <c r="U1800" s="10">
        <v>7.9241071428571397</v>
      </c>
      <c r="V1800" s="8">
        <v>295</v>
      </c>
      <c r="W1800" s="10">
        <v>-13.9941690962099</v>
      </c>
      <c r="X1800" s="8">
        <v>105</v>
      </c>
      <c r="Y1800" s="10">
        <v>2.94117647058822</v>
      </c>
      <c r="Z1800" s="8">
        <v>190</v>
      </c>
      <c r="AA1800" s="10">
        <v>140.50632911392401</v>
      </c>
      <c r="AB1800" s="8">
        <v>377</v>
      </c>
      <c r="AC1800" s="10">
        <v>1.34408602150538</v>
      </c>
      <c r="AD1800" s="8">
        <v>0</v>
      </c>
      <c r="AE1800" s="10" t="s">
        <v>10</v>
      </c>
    </row>
    <row r="1801" spans="1:31" x14ac:dyDescent="0.2">
      <c r="A1801" s="36" t="s">
        <v>70</v>
      </c>
      <c r="B1801" s="36" t="s">
        <v>227</v>
      </c>
      <c r="C1801" s="8" t="s">
        <v>228</v>
      </c>
      <c r="D1801" s="38" t="s">
        <v>49</v>
      </c>
      <c r="E1801" s="8">
        <v>2017</v>
      </c>
      <c r="F1801" s="9">
        <v>5037257</v>
      </c>
      <c r="G1801" s="10">
        <v>-2.0323601508900899</v>
      </c>
      <c r="H1801" s="8">
        <v>413</v>
      </c>
      <c r="I1801" s="8">
        <v>40</v>
      </c>
      <c r="J1801" s="8">
        <v>453</v>
      </c>
      <c r="K1801" s="10">
        <v>11.576354679803</v>
      </c>
      <c r="L1801" s="11">
        <v>11119.772626931601</v>
      </c>
      <c r="M1801" s="10">
        <v>-12.1967731153673</v>
      </c>
      <c r="N1801" s="8">
        <v>26</v>
      </c>
      <c r="O1801" s="10">
        <v>0</v>
      </c>
      <c r="P1801" s="8" t="s">
        <v>10</v>
      </c>
      <c r="Q1801" s="8" t="s">
        <v>10</v>
      </c>
      <c r="R1801" s="8" t="s">
        <v>10</v>
      </c>
      <c r="S1801" s="8" t="s">
        <v>10</v>
      </c>
      <c r="T1801" s="8">
        <v>1078</v>
      </c>
      <c r="U1801" s="10">
        <v>11.4788004136505</v>
      </c>
      <c r="V1801" s="8">
        <v>322</v>
      </c>
      <c r="W1801" s="10">
        <v>9.1525423728813493</v>
      </c>
      <c r="X1801" s="8">
        <v>114</v>
      </c>
      <c r="Y1801" s="10">
        <v>8.5714285714285605</v>
      </c>
      <c r="Z1801" s="8">
        <v>266</v>
      </c>
      <c r="AA1801" s="10">
        <v>40</v>
      </c>
      <c r="AB1801" s="8">
        <v>351</v>
      </c>
      <c r="AC1801" s="10">
        <v>-6.8965517241379297</v>
      </c>
      <c r="AD1801" s="8">
        <v>25</v>
      </c>
      <c r="AE1801" s="10" t="s">
        <v>67</v>
      </c>
    </row>
    <row r="1802" spans="1:31" x14ac:dyDescent="0.2">
      <c r="A1802" s="36" t="s">
        <v>70</v>
      </c>
      <c r="B1802" s="36" t="s">
        <v>227</v>
      </c>
      <c r="C1802" s="8" t="s">
        <v>228</v>
      </c>
      <c r="D1802" s="38" t="s">
        <v>49</v>
      </c>
      <c r="E1802" s="8">
        <v>2018</v>
      </c>
      <c r="F1802" s="9">
        <v>5163693</v>
      </c>
      <c r="G1802" s="10">
        <v>2.5100168603666702</v>
      </c>
      <c r="H1802" s="8">
        <v>361</v>
      </c>
      <c r="I1802" s="8">
        <v>53</v>
      </c>
      <c r="J1802" s="8">
        <v>414</v>
      </c>
      <c r="K1802" s="10">
        <v>-8.6092715231788102</v>
      </c>
      <c r="L1802" s="11">
        <v>12472.6884057971</v>
      </c>
      <c r="M1802" s="10">
        <v>12.166757579096799</v>
      </c>
      <c r="N1802" s="8">
        <v>33</v>
      </c>
      <c r="O1802" s="10">
        <v>26.923076923076898</v>
      </c>
      <c r="P1802" s="8" t="s">
        <v>10</v>
      </c>
      <c r="Q1802" s="8" t="s">
        <v>10</v>
      </c>
      <c r="R1802" s="8" t="s">
        <v>10</v>
      </c>
      <c r="S1802" s="8" t="s">
        <v>10</v>
      </c>
      <c r="T1802" s="8">
        <v>1005</v>
      </c>
      <c r="U1802" s="10">
        <v>-6.7717996289424898</v>
      </c>
      <c r="V1802" s="8">
        <v>315</v>
      </c>
      <c r="W1802" s="10">
        <v>-2.1739130434782599</v>
      </c>
      <c r="X1802" s="8">
        <v>89</v>
      </c>
      <c r="Y1802" s="10">
        <v>-21.9298245614035</v>
      </c>
      <c r="Z1802" s="8">
        <v>189</v>
      </c>
      <c r="AA1802" s="10">
        <v>-28.947368421052602</v>
      </c>
      <c r="AB1802" s="8">
        <v>410</v>
      </c>
      <c r="AC1802" s="10">
        <v>16.809116809116802</v>
      </c>
      <c r="AD1802" s="8">
        <v>2</v>
      </c>
      <c r="AE1802" s="10">
        <v>-92</v>
      </c>
    </row>
    <row r="1803" spans="1:31" x14ac:dyDescent="0.2">
      <c r="A1803" s="36" t="s">
        <v>70</v>
      </c>
      <c r="B1803" s="36" t="s">
        <v>227</v>
      </c>
      <c r="C1803" s="8" t="s">
        <v>228</v>
      </c>
      <c r="D1803" s="38" t="s">
        <v>49</v>
      </c>
      <c r="E1803" s="8">
        <v>2019</v>
      </c>
      <c r="F1803" s="9">
        <v>5161013</v>
      </c>
      <c r="G1803" s="10">
        <v>-5.1900839186214097E-2</v>
      </c>
      <c r="H1803" s="8">
        <v>352</v>
      </c>
      <c r="I1803" s="8">
        <v>48</v>
      </c>
      <c r="J1803" s="8">
        <v>400</v>
      </c>
      <c r="K1803" s="10">
        <v>-3.3816425120772999</v>
      </c>
      <c r="L1803" s="11">
        <v>12902.532499999999</v>
      </c>
      <c r="M1803" s="10">
        <v>3.4462826314422701</v>
      </c>
      <c r="N1803" s="8">
        <v>21</v>
      </c>
      <c r="O1803" s="10">
        <v>-36.363636363636402</v>
      </c>
      <c r="P1803" s="8" t="s">
        <v>10</v>
      </c>
      <c r="Q1803" s="8" t="s">
        <v>10</v>
      </c>
      <c r="R1803" s="8" t="s">
        <v>10</v>
      </c>
      <c r="S1803" s="8" t="s">
        <v>10</v>
      </c>
      <c r="T1803" s="8">
        <v>1069</v>
      </c>
      <c r="U1803" s="10">
        <v>6.3681592039801096</v>
      </c>
      <c r="V1803" s="8">
        <v>327</v>
      </c>
      <c r="W1803" s="10">
        <v>3.80952380952382</v>
      </c>
      <c r="X1803" s="8">
        <v>79</v>
      </c>
      <c r="Y1803" s="10">
        <v>-11.235955056179799</v>
      </c>
      <c r="Z1803" s="8">
        <v>233</v>
      </c>
      <c r="AA1803" s="10">
        <v>23.2804232804233</v>
      </c>
      <c r="AB1803" s="8">
        <v>428</v>
      </c>
      <c r="AC1803" s="10">
        <v>4.3902439024390301</v>
      </c>
      <c r="AD1803" s="8">
        <v>2</v>
      </c>
      <c r="AE1803" s="10">
        <v>0</v>
      </c>
    </row>
    <row r="1804" spans="1:31" x14ac:dyDescent="0.2">
      <c r="A1804" s="36" t="s">
        <v>70</v>
      </c>
      <c r="B1804" s="36" t="s">
        <v>227</v>
      </c>
      <c r="C1804" s="8" t="s">
        <v>228</v>
      </c>
      <c r="D1804" s="38" t="s">
        <v>49</v>
      </c>
      <c r="E1804" s="8">
        <v>2020</v>
      </c>
      <c r="F1804" s="9">
        <v>5290477</v>
      </c>
      <c r="G1804" s="10">
        <v>2.5084997848290498</v>
      </c>
      <c r="H1804" s="8">
        <v>321</v>
      </c>
      <c r="I1804" s="8">
        <v>46</v>
      </c>
      <c r="J1804" s="8">
        <v>367</v>
      </c>
      <c r="K1804" s="10">
        <v>-8.25</v>
      </c>
      <c r="L1804" s="11">
        <v>14415.468664850099</v>
      </c>
      <c r="M1804" s="10">
        <v>11.7258853240644</v>
      </c>
      <c r="N1804" s="8">
        <v>13</v>
      </c>
      <c r="O1804" s="10">
        <v>-38.095238095238102</v>
      </c>
      <c r="P1804" s="8" t="s">
        <v>10</v>
      </c>
      <c r="Q1804" s="8" t="s">
        <v>10</v>
      </c>
      <c r="R1804" s="8" t="s">
        <v>10</v>
      </c>
      <c r="S1804" s="8" t="s">
        <v>10</v>
      </c>
      <c r="T1804" s="8">
        <v>1061</v>
      </c>
      <c r="U1804" s="10">
        <v>-0.74836295603367697</v>
      </c>
      <c r="V1804" s="8">
        <v>328</v>
      </c>
      <c r="W1804" s="10">
        <v>0.30581039755350797</v>
      </c>
      <c r="X1804" s="8">
        <v>79</v>
      </c>
      <c r="Y1804" s="10">
        <v>0</v>
      </c>
      <c r="Z1804" s="8">
        <v>237</v>
      </c>
      <c r="AA1804" s="10">
        <v>1.7167381974248801</v>
      </c>
      <c r="AB1804" s="8">
        <v>415</v>
      </c>
      <c r="AC1804" s="10">
        <v>-3.0373831775701001</v>
      </c>
      <c r="AD1804" s="8">
        <v>2</v>
      </c>
      <c r="AE1804" s="10">
        <v>0</v>
      </c>
    </row>
    <row r="1805" spans="1:31" x14ac:dyDescent="0.2">
      <c r="A1805" s="17" t="s">
        <v>70</v>
      </c>
      <c r="B1805" s="17" t="s">
        <v>225</v>
      </c>
      <c r="C1805" s="4" t="s">
        <v>226</v>
      </c>
      <c r="D1805" s="37" t="s">
        <v>49</v>
      </c>
      <c r="E1805" s="4">
        <v>2015</v>
      </c>
      <c r="F1805" s="5">
        <v>3995242</v>
      </c>
      <c r="G1805" s="6" t="s">
        <v>10</v>
      </c>
      <c r="H1805" s="4">
        <v>158</v>
      </c>
      <c r="I1805" s="4">
        <v>16</v>
      </c>
      <c r="J1805" s="4">
        <v>174</v>
      </c>
      <c r="K1805" s="6" t="s">
        <v>10</v>
      </c>
      <c r="L1805" s="7">
        <v>22961.160919540202</v>
      </c>
      <c r="M1805" s="6" t="s">
        <v>10</v>
      </c>
      <c r="N1805" s="4">
        <v>0</v>
      </c>
      <c r="O1805" s="6" t="s">
        <v>10</v>
      </c>
      <c r="P1805" s="4" t="s">
        <v>10</v>
      </c>
      <c r="Q1805" s="4" t="s">
        <v>10</v>
      </c>
      <c r="R1805" s="4" t="s">
        <v>10</v>
      </c>
      <c r="S1805" s="4" t="s">
        <v>10</v>
      </c>
      <c r="T1805" s="4">
        <v>595</v>
      </c>
      <c r="U1805" s="6" t="s">
        <v>10</v>
      </c>
      <c r="V1805" s="4">
        <v>87</v>
      </c>
      <c r="W1805" s="6" t="s">
        <v>10</v>
      </c>
      <c r="X1805" s="4">
        <v>119</v>
      </c>
      <c r="Y1805" s="6" t="s">
        <v>10</v>
      </c>
      <c r="Z1805" s="4">
        <v>61</v>
      </c>
      <c r="AA1805" s="6" t="s">
        <v>10</v>
      </c>
      <c r="AB1805" s="4">
        <v>328</v>
      </c>
      <c r="AC1805" s="6" t="s">
        <v>10</v>
      </c>
      <c r="AD1805" s="4">
        <v>0</v>
      </c>
      <c r="AE1805" s="6" t="s">
        <v>10</v>
      </c>
    </row>
    <row r="1806" spans="1:31" x14ac:dyDescent="0.2">
      <c r="A1806" s="36" t="s">
        <v>70</v>
      </c>
      <c r="B1806" s="36" t="s">
        <v>225</v>
      </c>
      <c r="C1806" s="8" t="s">
        <v>226</v>
      </c>
      <c r="D1806" s="38" t="s">
        <v>49</v>
      </c>
      <c r="E1806" s="8">
        <v>2016</v>
      </c>
      <c r="F1806" s="9">
        <v>3917394</v>
      </c>
      <c r="G1806" s="10">
        <v>-1.9485177618777501</v>
      </c>
      <c r="H1806" s="8">
        <v>160</v>
      </c>
      <c r="I1806" s="8">
        <v>9</v>
      </c>
      <c r="J1806" s="8">
        <v>169</v>
      </c>
      <c r="K1806" s="10">
        <v>-2.8735632183908102</v>
      </c>
      <c r="L1806" s="11">
        <v>23179.8461538462</v>
      </c>
      <c r="M1806" s="10">
        <v>0.95241366528562299</v>
      </c>
      <c r="N1806" s="8">
        <v>2</v>
      </c>
      <c r="O1806" s="10" t="s">
        <v>67</v>
      </c>
      <c r="P1806" s="8" t="s">
        <v>10</v>
      </c>
      <c r="Q1806" s="8" t="s">
        <v>10</v>
      </c>
      <c r="R1806" s="8" t="s">
        <v>10</v>
      </c>
      <c r="S1806" s="8" t="s">
        <v>10</v>
      </c>
      <c r="T1806" s="8">
        <v>576</v>
      </c>
      <c r="U1806" s="10">
        <v>-3.1932773109243699</v>
      </c>
      <c r="V1806" s="8">
        <v>87</v>
      </c>
      <c r="W1806" s="10">
        <v>0</v>
      </c>
      <c r="X1806" s="8">
        <v>118</v>
      </c>
      <c r="Y1806" s="10">
        <v>-0.84033613445377897</v>
      </c>
      <c r="Z1806" s="8">
        <v>52</v>
      </c>
      <c r="AA1806" s="10">
        <v>-14.7540983606557</v>
      </c>
      <c r="AB1806" s="8">
        <v>319</v>
      </c>
      <c r="AC1806" s="10">
        <v>-2.74390243902439</v>
      </c>
      <c r="AD1806" s="8">
        <v>0</v>
      </c>
      <c r="AE1806" s="10" t="s">
        <v>10</v>
      </c>
    </row>
    <row r="1807" spans="1:31" x14ac:dyDescent="0.2">
      <c r="A1807" s="36" t="s">
        <v>70</v>
      </c>
      <c r="B1807" s="36" t="s">
        <v>225</v>
      </c>
      <c r="C1807" s="8" t="s">
        <v>226</v>
      </c>
      <c r="D1807" s="38" t="s">
        <v>49</v>
      </c>
      <c r="E1807" s="8">
        <v>2017</v>
      </c>
      <c r="F1807" s="9">
        <v>4145104</v>
      </c>
      <c r="G1807" s="10">
        <v>5.8127928924177601</v>
      </c>
      <c r="H1807" s="8">
        <v>171</v>
      </c>
      <c r="I1807" s="8">
        <v>3</v>
      </c>
      <c r="J1807" s="8">
        <v>174</v>
      </c>
      <c r="K1807" s="10">
        <v>2.9585798816567999</v>
      </c>
      <c r="L1807" s="11">
        <v>23822.436781609202</v>
      </c>
      <c r="M1807" s="10">
        <v>2.7721953955092098</v>
      </c>
      <c r="N1807" s="8">
        <v>0</v>
      </c>
      <c r="O1807" s="10">
        <v>-100</v>
      </c>
      <c r="P1807" s="8" t="s">
        <v>10</v>
      </c>
      <c r="Q1807" s="8" t="s">
        <v>10</v>
      </c>
      <c r="R1807" s="8" t="s">
        <v>10</v>
      </c>
      <c r="S1807" s="8" t="s">
        <v>10</v>
      </c>
      <c r="T1807" s="8">
        <v>634</v>
      </c>
      <c r="U1807" s="10">
        <v>10.0694444444444</v>
      </c>
      <c r="V1807" s="8">
        <v>111</v>
      </c>
      <c r="W1807" s="10">
        <v>27.586206896551701</v>
      </c>
      <c r="X1807" s="8">
        <v>118</v>
      </c>
      <c r="Y1807" s="10">
        <v>0</v>
      </c>
      <c r="Z1807" s="8">
        <v>136</v>
      </c>
      <c r="AA1807" s="10">
        <v>161.538461538462</v>
      </c>
      <c r="AB1807" s="8">
        <v>269</v>
      </c>
      <c r="AC1807" s="10">
        <v>-15.6739811912226</v>
      </c>
      <c r="AD1807" s="8">
        <v>0</v>
      </c>
      <c r="AE1807" s="10" t="s">
        <v>10</v>
      </c>
    </row>
    <row r="1808" spans="1:31" x14ac:dyDescent="0.2">
      <c r="A1808" s="36" t="s">
        <v>70</v>
      </c>
      <c r="B1808" s="36" t="s">
        <v>225</v>
      </c>
      <c r="C1808" s="8" t="s">
        <v>226</v>
      </c>
      <c r="D1808" s="38" t="s">
        <v>49</v>
      </c>
      <c r="E1808" s="8">
        <v>2018</v>
      </c>
      <c r="F1808" s="9">
        <v>4261680</v>
      </c>
      <c r="G1808" s="10">
        <v>2.8123781695223999</v>
      </c>
      <c r="H1808" s="8">
        <v>159</v>
      </c>
      <c r="I1808" s="8">
        <v>6</v>
      </c>
      <c r="J1808" s="8">
        <v>165</v>
      </c>
      <c r="K1808" s="10">
        <v>-5.1724137931034502</v>
      </c>
      <c r="L1808" s="11">
        <v>25828.3636363636</v>
      </c>
      <c r="M1808" s="10">
        <v>8.4203260696781808</v>
      </c>
      <c r="N1808" s="8">
        <v>0</v>
      </c>
      <c r="O1808" s="10" t="s">
        <v>10</v>
      </c>
      <c r="P1808" s="8" t="s">
        <v>10</v>
      </c>
      <c r="Q1808" s="8" t="s">
        <v>10</v>
      </c>
      <c r="R1808" s="8" t="s">
        <v>10</v>
      </c>
      <c r="S1808" s="8" t="s">
        <v>10</v>
      </c>
      <c r="T1808" s="8">
        <v>616</v>
      </c>
      <c r="U1808" s="10">
        <v>-2.8391167192429099</v>
      </c>
      <c r="V1808" s="8">
        <v>107</v>
      </c>
      <c r="W1808" s="10">
        <v>-3.6036036036036001</v>
      </c>
      <c r="X1808" s="8">
        <v>118</v>
      </c>
      <c r="Y1808" s="10">
        <v>0</v>
      </c>
      <c r="Z1808" s="8">
        <v>116</v>
      </c>
      <c r="AA1808" s="10">
        <v>-14.705882352941201</v>
      </c>
      <c r="AB1808" s="8">
        <v>275</v>
      </c>
      <c r="AC1808" s="10">
        <v>2.2304832713754701</v>
      </c>
      <c r="AD1808" s="8">
        <v>0</v>
      </c>
      <c r="AE1808" s="10" t="s">
        <v>10</v>
      </c>
    </row>
    <row r="1809" spans="1:31" x14ac:dyDescent="0.2">
      <c r="A1809" s="36" t="s">
        <v>70</v>
      </c>
      <c r="B1809" s="36" t="s">
        <v>225</v>
      </c>
      <c r="C1809" s="8" t="s">
        <v>226</v>
      </c>
      <c r="D1809" s="38" t="s">
        <v>49</v>
      </c>
      <c r="E1809" s="8">
        <v>2019</v>
      </c>
      <c r="F1809" s="9">
        <v>4234949</v>
      </c>
      <c r="G1809" s="10">
        <v>-0.62724090030222801</v>
      </c>
      <c r="H1809" s="8">
        <v>157</v>
      </c>
      <c r="I1809" s="8">
        <v>7</v>
      </c>
      <c r="J1809" s="8">
        <v>164</v>
      </c>
      <c r="K1809" s="10">
        <v>-0.60606060606060996</v>
      </c>
      <c r="L1809" s="11">
        <v>25822.859756097601</v>
      </c>
      <c r="M1809" s="10">
        <v>-2.13094423772375E-2</v>
      </c>
      <c r="N1809" s="8">
        <v>2</v>
      </c>
      <c r="O1809" s="10" t="s">
        <v>67</v>
      </c>
      <c r="P1809" s="8" t="s">
        <v>10</v>
      </c>
      <c r="Q1809" s="8" t="s">
        <v>10</v>
      </c>
      <c r="R1809" s="8" t="s">
        <v>10</v>
      </c>
      <c r="S1809" s="8" t="s">
        <v>10</v>
      </c>
      <c r="T1809" s="8">
        <v>690</v>
      </c>
      <c r="U1809" s="10">
        <v>12.012987012987001</v>
      </c>
      <c r="V1809" s="8">
        <v>112</v>
      </c>
      <c r="W1809" s="10">
        <v>4.6728971962616699</v>
      </c>
      <c r="X1809" s="8">
        <v>118</v>
      </c>
      <c r="Y1809" s="10">
        <v>0</v>
      </c>
      <c r="Z1809" s="8">
        <v>137</v>
      </c>
      <c r="AA1809" s="10">
        <v>18.1034482758621</v>
      </c>
      <c r="AB1809" s="8">
        <v>323</v>
      </c>
      <c r="AC1809" s="10">
        <v>17.454545454545499</v>
      </c>
      <c r="AD1809" s="8">
        <v>0</v>
      </c>
      <c r="AE1809" s="10" t="s">
        <v>10</v>
      </c>
    </row>
    <row r="1810" spans="1:31" x14ac:dyDescent="0.2">
      <c r="A1810" s="36" t="s">
        <v>70</v>
      </c>
      <c r="B1810" s="36" t="s">
        <v>225</v>
      </c>
      <c r="C1810" s="8" t="s">
        <v>226</v>
      </c>
      <c r="D1810" s="38" t="s">
        <v>49</v>
      </c>
      <c r="E1810" s="8">
        <v>2020</v>
      </c>
      <c r="F1810" s="9">
        <v>4363343</v>
      </c>
      <c r="G1810" s="10">
        <v>3.0317720473139098</v>
      </c>
      <c r="H1810" s="8">
        <v>173</v>
      </c>
      <c r="I1810" s="8">
        <v>8</v>
      </c>
      <c r="J1810" s="8">
        <v>181</v>
      </c>
      <c r="K1810" s="10">
        <v>10.365853658536601</v>
      </c>
      <c r="L1810" s="11">
        <v>24106.8674033149</v>
      </c>
      <c r="M1810" s="10">
        <v>-6.6452452167984504</v>
      </c>
      <c r="N1810" s="8">
        <v>3</v>
      </c>
      <c r="O1810" s="10">
        <v>50</v>
      </c>
      <c r="P1810" s="8" t="s">
        <v>10</v>
      </c>
      <c r="Q1810" s="8" t="s">
        <v>10</v>
      </c>
      <c r="R1810" s="8" t="s">
        <v>10</v>
      </c>
      <c r="S1810" s="8" t="s">
        <v>10</v>
      </c>
      <c r="T1810" s="8">
        <v>716</v>
      </c>
      <c r="U1810" s="10">
        <v>3.7681159420289898</v>
      </c>
      <c r="V1810" s="8">
        <v>101</v>
      </c>
      <c r="W1810" s="10">
        <v>-9.8214285714285694</v>
      </c>
      <c r="X1810" s="8">
        <v>118</v>
      </c>
      <c r="Y1810" s="10">
        <v>0</v>
      </c>
      <c r="Z1810" s="8">
        <v>114</v>
      </c>
      <c r="AA1810" s="10">
        <v>-16.788321167883201</v>
      </c>
      <c r="AB1810" s="8">
        <v>383</v>
      </c>
      <c r="AC1810" s="10">
        <v>18.575851393188799</v>
      </c>
      <c r="AD1810" s="8">
        <v>0</v>
      </c>
      <c r="AE1810" s="10" t="s">
        <v>10</v>
      </c>
    </row>
    <row r="1811" spans="1:31" x14ac:dyDescent="0.2">
      <c r="A1811" s="17" t="s">
        <v>70</v>
      </c>
      <c r="B1811" s="17" t="s">
        <v>223</v>
      </c>
      <c r="C1811" s="4" t="s">
        <v>224</v>
      </c>
      <c r="D1811" s="37" t="s">
        <v>49</v>
      </c>
      <c r="E1811" s="4">
        <v>2015</v>
      </c>
      <c r="F1811" s="5">
        <v>2865555</v>
      </c>
      <c r="G1811" s="6" t="s">
        <v>10</v>
      </c>
      <c r="H1811" s="4">
        <v>426</v>
      </c>
      <c r="I1811" s="4">
        <v>3</v>
      </c>
      <c r="J1811" s="4">
        <v>429</v>
      </c>
      <c r="K1811" s="6" t="s">
        <v>10</v>
      </c>
      <c r="L1811" s="7">
        <v>6679.6153846153802</v>
      </c>
      <c r="M1811" s="6" t="s">
        <v>10</v>
      </c>
      <c r="N1811" s="4">
        <v>37</v>
      </c>
      <c r="O1811" s="6" t="s">
        <v>10</v>
      </c>
      <c r="P1811" s="4" t="s">
        <v>10</v>
      </c>
      <c r="Q1811" s="4" t="s">
        <v>10</v>
      </c>
      <c r="R1811" s="4" t="s">
        <v>10</v>
      </c>
      <c r="S1811" s="4" t="s">
        <v>10</v>
      </c>
      <c r="T1811" s="4">
        <v>932</v>
      </c>
      <c r="U1811" s="6" t="s">
        <v>10</v>
      </c>
      <c r="V1811" s="4">
        <v>196</v>
      </c>
      <c r="W1811" s="6" t="s">
        <v>10</v>
      </c>
      <c r="X1811" s="4">
        <v>252</v>
      </c>
      <c r="Y1811" s="6" t="s">
        <v>10</v>
      </c>
      <c r="Z1811" s="4">
        <v>269</v>
      </c>
      <c r="AA1811" s="6" t="s">
        <v>10</v>
      </c>
      <c r="AB1811" s="4">
        <v>215</v>
      </c>
      <c r="AC1811" s="6" t="s">
        <v>10</v>
      </c>
      <c r="AD1811" s="4">
        <v>0</v>
      </c>
      <c r="AE1811" s="6" t="s">
        <v>10</v>
      </c>
    </row>
    <row r="1812" spans="1:31" x14ac:dyDescent="0.2">
      <c r="A1812" s="36" t="s">
        <v>70</v>
      </c>
      <c r="B1812" s="36" t="s">
        <v>223</v>
      </c>
      <c r="C1812" s="8" t="s">
        <v>224</v>
      </c>
      <c r="D1812" s="38" t="s">
        <v>49</v>
      </c>
      <c r="E1812" s="8">
        <v>2016</v>
      </c>
      <c r="F1812" s="9">
        <v>2973442</v>
      </c>
      <c r="G1812" s="10">
        <v>3.7649600164715098</v>
      </c>
      <c r="H1812" s="8">
        <v>378</v>
      </c>
      <c r="I1812" s="8">
        <v>20</v>
      </c>
      <c r="J1812" s="8">
        <v>398</v>
      </c>
      <c r="K1812" s="10">
        <v>-7.2261072261072297</v>
      </c>
      <c r="L1812" s="11">
        <v>7470.9597989949798</v>
      </c>
      <c r="M1812" s="10">
        <v>11.8471553946389</v>
      </c>
      <c r="N1812" s="8">
        <v>17</v>
      </c>
      <c r="O1812" s="10">
        <v>-54.054054054054099</v>
      </c>
      <c r="P1812" s="8" t="s">
        <v>10</v>
      </c>
      <c r="Q1812" s="8" t="s">
        <v>10</v>
      </c>
      <c r="R1812" s="8" t="s">
        <v>10</v>
      </c>
      <c r="S1812" s="8" t="s">
        <v>10</v>
      </c>
      <c r="T1812" s="8">
        <v>938</v>
      </c>
      <c r="U1812" s="10">
        <v>0.643776824034337</v>
      </c>
      <c r="V1812" s="8">
        <v>189</v>
      </c>
      <c r="W1812" s="10">
        <v>-3.5714285714285698</v>
      </c>
      <c r="X1812" s="8">
        <v>170</v>
      </c>
      <c r="Y1812" s="10">
        <v>-32.539682539682502</v>
      </c>
      <c r="Z1812" s="8">
        <v>366</v>
      </c>
      <c r="AA1812" s="10">
        <v>36.059479553903302</v>
      </c>
      <c r="AB1812" s="8">
        <v>213</v>
      </c>
      <c r="AC1812" s="10">
        <v>-0.93023255813953198</v>
      </c>
      <c r="AD1812" s="8">
        <v>0</v>
      </c>
      <c r="AE1812" s="10" t="s">
        <v>10</v>
      </c>
    </row>
    <row r="1813" spans="1:31" x14ac:dyDescent="0.2">
      <c r="A1813" s="36" t="s">
        <v>70</v>
      </c>
      <c r="B1813" s="36" t="s">
        <v>223</v>
      </c>
      <c r="C1813" s="8" t="s">
        <v>224</v>
      </c>
      <c r="D1813" s="38" t="s">
        <v>49</v>
      </c>
      <c r="E1813" s="8">
        <v>2017</v>
      </c>
      <c r="F1813" s="9">
        <v>2974858</v>
      </c>
      <c r="G1813" s="10">
        <v>4.7621577955791999E-2</v>
      </c>
      <c r="H1813" s="8">
        <v>291</v>
      </c>
      <c r="I1813" s="8">
        <v>19</v>
      </c>
      <c r="J1813" s="8">
        <v>310</v>
      </c>
      <c r="K1813" s="10">
        <v>-22.110552763819101</v>
      </c>
      <c r="L1813" s="11">
        <v>9596.3161290322605</v>
      </c>
      <c r="M1813" s="10">
        <v>28.448236735569001</v>
      </c>
      <c r="N1813" s="8">
        <v>40</v>
      </c>
      <c r="O1813" s="10">
        <v>135.29411764705901</v>
      </c>
      <c r="P1813" s="8" t="s">
        <v>10</v>
      </c>
      <c r="Q1813" s="8" t="s">
        <v>10</v>
      </c>
      <c r="R1813" s="8" t="s">
        <v>10</v>
      </c>
      <c r="S1813" s="8" t="s">
        <v>10</v>
      </c>
      <c r="T1813" s="8">
        <v>800</v>
      </c>
      <c r="U1813" s="10">
        <v>-14.712153518123699</v>
      </c>
      <c r="V1813" s="8">
        <v>169</v>
      </c>
      <c r="W1813" s="10">
        <v>-10.5820105820106</v>
      </c>
      <c r="X1813" s="8">
        <v>120</v>
      </c>
      <c r="Y1813" s="10">
        <v>-29.411764705882302</v>
      </c>
      <c r="Z1813" s="8">
        <v>255</v>
      </c>
      <c r="AA1813" s="10">
        <v>-30.327868852459002</v>
      </c>
      <c r="AB1813" s="8">
        <v>240</v>
      </c>
      <c r="AC1813" s="10">
        <v>12.6760563380282</v>
      </c>
      <c r="AD1813" s="8">
        <v>16</v>
      </c>
      <c r="AE1813" s="10" t="s">
        <v>67</v>
      </c>
    </row>
    <row r="1814" spans="1:31" x14ac:dyDescent="0.2">
      <c r="A1814" s="36" t="s">
        <v>70</v>
      </c>
      <c r="B1814" s="36" t="s">
        <v>223</v>
      </c>
      <c r="C1814" s="8" t="s">
        <v>224</v>
      </c>
      <c r="D1814" s="38" t="s">
        <v>49</v>
      </c>
      <c r="E1814" s="8">
        <v>2018</v>
      </c>
      <c r="F1814" s="9">
        <v>3224611</v>
      </c>
      <c r="G1814" s="10">
        <v>8.3954595479851495</v>
      </c>
      <c r="H1814" s="8">
        <v>271</v>
      </c>
      <c r="I1814" s="8">
        <v>20</v>
      </c>
      <c r="J1814" s="8">
        <v>291</v>
      </c>
      <c r="K1814" s="10">
        <v>-6.1290322580645196</v>
      </c>
      <c r="L1814" s="11">
        <v>11081.137457044701</v>
      </c>
      <c r="M1814" s="10">
        <v>15.4728263225959</v>
      </c>
      <c r="N1814" s="8">
        <v>20</v>
      </c>
      <c r="O1814" s="10">
        <v>-50</v>
      </c>
      <c r="P1814" s="8" t="s">
        <v>10</v>
      </c>
      <c r="Q1814" s="8" t="s">
        <v>10</v>
      </c>
      <c r="R1814" s="8" t="s">
        <v>10</v>
      </c>
      <c r="S1814" s="8" t="s">
        <v>10</v>
      </c>
      <c r="T1814" s="8">
        <v>869</v>
      </c>
      <c r="U1814" s="10">
        <v>8.6249999999999893</v>
      </c>
      <c r="V1814" s="8">
        <v>198</v>
      </c>
      <c r="W1814" s="10">
        <v>17.159763313609499</v>
      </c>
      <c r="X1814" s="8">
        <v>75</v>
      </c>
      <c r="Y1814" s="10">
        <v>-37.5</v>
      </c>
      <c r="Z1814" s="8">
        <v>368</v>
      </c>
      <c r="AA1814" s="10">
        <v>44.313725490196099</v>
      </c>
      <c r="AB1814" s="8">
        <v>228</v>
      </c>
      <c r="AC1814" s="10">
        <v>-5</v>
      </c>
      <c r="AD1814" s="8">
        <v>0</v>
      </c>
      <c r="AE1814" s="10">
        <v>-100</v>
      </c>
    </row>
    <row r="1815" spans="1:31" x14ac:dyDescent="0.2">
      <c r="A1815" s="36" t="s">
        <v>70</v>
      </c>
      <c r="B1815" s="36" t="s">
        <v>223</v>
      </c>
      <c r="C1815" s="8" t="s">
        <v>224</v>
      </c>
      <c r="D1815" s="38" t="s">
        <v>49</v>
      </c>
      <c r="E1815" s="8">
        <v>2019</v>
      </c>
      <c r="F1815" s="9">
        <v>3325998</v>
      </c>
      <c r="G1815" s="10">
        <v>3.1441621950678802</v>
      </c>
      <c r="H1815" s="8">
        <v>227</v>
      </c>
      <c r="I1815" s="8">
        <v>19</v>
      </c>
      <c r="J1815" s="8">
        <v>246</v>
      </c>
      <c r="K1815" s="10">
        <v>-15.4639175257732</v>
      </c>
      <c r="L1815" s="11">
        <v>13520.3170731707</v>
      </c>
      <c r="M1815" s="10">
        <v>22.011996742946099</v>
      </c>
      <c r="N1815" s="8">
        <v>31</v>
      </c>
      <c r="O1815" s="10">
        <v>55</v>
      </c>
      <c r="P1815" s="8" t="s">
        <v>10</v>
      </c>
      <c r="Q1815" s="8" t="s">
        <v>10</v>
      </c>
      <c r="R1815" s="8" t="s">
        <v>10</v>
      </c>
      <c r="S1815" s="8" t="s">
        <v>10</v>
      </c>
      <c r="T1815" s="8">
        <v>814</v>
      </c>
      <c r="U1815" s="10">
        <v>-6.3291139240506302</v>
      </c>
      <c r="V1815" s="8">
        <v>186</v>
      </c>
      <c r="W1815" s="10">
        <v>-6.0606060606060597</v>
      </c>
      <c r="X1815" s="8">
        <v>59</v>
      </c>
      <c r="Y1815" s="10">
        <v>-21.3333333333333</v>
      </c>
      <c r="Z1815" s="8">
        <v>347</v>
      </c>
      <c r="AA1815" s="10">
        <v>-5.7065217391304301</v>
      </c>
      <c r="AB1815" s="8">
        <v>222</v>
      </c>
      <c r="AC1815" s="10">
        <v>-2.6315789473684199</v>
      </c>
      <c r="AD1815" s="8">
        <v>0</v>
      </c>
      <c r="AE1815" s="10" t="s">
        <v>10</v>
      </c>
    </row>
    <row r="1816" spans="1:31" x14ac:dyDescent="0.2">
      <c r="A1816" s="36" t="s">
        <v>70</v>
      </c>
      <c r="B1816" s="36" t="s">
        <v>223</v>
      </c>
      <c r="C1816" s="8" t="s">
        <v>224</v>
      </c>
      <c r="D1816" s="38" t="s">
        <v>49</v>
      </c>
      <c r="E1816" s="8">
        <v>2020</v>
      </c>
      <c r="F1816" s="9">
        <v>3460145</v>
      </c>
      <c r="G1816" s="10">
        <v>4.0332856483978698</v>
      </c>
      <c r="H1816" s="8">
        <v>249</v>
      </c>
      <c r="I1816" s="8">
        <v>33</v>
      </c>
      <c r="J1816" s="8">
        <v>282</v>
      </c>
      <c r="K1816" s="10">
        <v>14.634146341463399</v>
      </c>
      <c r="L1816" s="11">
        <v>12270.0177304965</v>
      </c>
      <c r="M1816" s="10">
        <v>-9.2475593279933506</v>
      </c>
      <c r="N1816" s="8">
        <v>51</v>
      </c>
      <c r="O1816" s="10">
        <v>64.516129032258107</v>
      </c>
      <c r="P1816" s="8" t="s">
        <v>10</v>
      </c>
      <c r="Q1816" s="8" t="s">
        <v>10</v>
      </c>
      <c r="R1816" s="8" t="s">
        <v>10</v>
      </c>
      <c r="S1816" s="8" t="s">
        <v>10</v>
      </c>
      <c r="T1816" s="8">
        <v>673</v>
      </c>
      <c r="U1816" s="10">
        <v>-17.321867321867298</v>
      </c>
      <c r="V1816" s="8">
        <v>161</v>
      </c>
      <c r="W1816" s="10">
        <v>-13.440860215053799</v>
      </c>
      <c r="X1816" s="8">
        <v>52</v>
      </c>
      <c r="Y1816" s="10">
        <v>-11.864406779661</v>
      </c>
      <c r="Z1816" s="8">
        <v>261</v>
      </c>
      <c r="AA1816" s="10">
        <v>-24.783861671469701</v>
      </c>
      <c r="AB1816" s="8">
        <v>199</v>
      </c>
      <c r="AC1816" s="10">
        <v>-10.360360360360399</v>
      </c>
      <c r="AD1816" s="8">
        <v>0</v>
      </c>
      <c r="AE1816" s="10" t="s">
        <v>10</v>
      </c>
    </row>
    <row r="1817" spans="1:31" x14ac:dyDescent="0.2">
      <c r="A1817" s="17" t="s">
        <v>70</v>
      </c>
      <c r="B1817" s="17" t="s">
        <v>221</v>
      </c>
      <c r="C1817" s="4" t="s">
        <v>222</v>
      </c>
      <c r="D1817" s="37" t="s">
        <v>49</v>
      </c>
      <c r="E1817" s="4">
        <v>2015</v>
      </c>
      <c r="F1817" s="5">
        <v>1618855</v>
      </c>
      <c r="G1817" s="6" t="s">
        <v>10</v>
      </c>
      <c r="H1817" s="4">
        <v>597</v>
      </c>
      <c r="I1817" s="4">
        <v>15</v>
      </c>
      <c r="J1817" s="4">
        <v>612</v>
      </c>
      <c r="K1817" s="6" t="s">
        <v>10</v>
      </c>
      <c r="L1817" s="7">
        <v>2645.18790849673</v>
      </c>
      <c r="M1817" s="6" t="s">
        <v>10</v>
      </c>
      <c r="N1817" s="4">
        <v>0</v>
      </c>
      <c r="O1817" s="6" t="s">
        <v>10</v>
      </c>
      <c r="P1817" s="4" t="s">
        <v>10</v>
      </c>
      <c r="Q1817" s="4" t="s">
        <v>10</v>
      </c>
      <c r="R1817" s="4" t="s">
        <v>10</v>
      </c>
      <c r="S1817" s="4" t="s">
        <v>10</v>
      </c>
      <c r="T1817" s="4">
        <v>2936</v>
      </c>
      <c r="U1817" s="6" t="s">
        <v>10</v>
      </c>
      <c r="V1817" s="4">
        <v>518</v>
      </c>
      <c r="W1817" s="6" t="s">
        <v>10</v>
      </c>
      <c r="X1817" s="4">
        <v>395</v>
      </c>
      <c r="Y1817" s="6" t="s">
        <v>10</v>
      </c>
      <c r="Z1817" s="4">
        <v>425</v>
      </c>
      <c r="AA1817" s="6" t="s">
        <v>10</v>
      </c>
      <c r="AB1817" s="4">
        <v>1598</v>
      </c>
      <c r="AC1817" s="6" t="s">
        <v>10</v>
      </c>
      <c r="AD1817" s="4">
        <v>0</v>
      </c>
      <c r="AE1817" s="6" t="s">
        <v>10</v>
      </c>
    </row>
    <row r="1818" spans="1:31" x14ac:dyDescent="0.2">
      <c r="A1818" s="36" t="s">
        <v>70</v>
      </c>
      <c r="B1818" s="36" t="s">
        <v>221</v>
      </c>
      <c r="C1818" s="8" t="s">
        <v>222</v>
      </c>
      <c r="D1818" s="38" t="s">
        <v>49</v>
      </c>
      <c r="E1818" s="8">
        <v>2016</v>
      </c>
      <c r="F1818" s="9">
        <v>1642543</v>
      </c>
      <c r="G1818" s="10">
        <v>1.4632564374202699</v>
      </c>
      <c r="H1818" s="8">
        <v>553</v>
      </c>
      <c r="I1818" s="8">
        <v>5</v>
      </c>
      <c r="J1818" s="8">
        <v>558</v>
      </c>
      <c r="K1818" s="10">
        <v>-8.8235294117647101</v>
      </c>
      <c r="L1818" s="11">
        <v>2943.6254480286698</v>
      </c>
      <c r="M1818" s="10">
        <v>11.282281253944801</v>
      </c>
      <c r="N1818" s="8">
        <v>7</v>
      </c>
      <c r="O1818" s="10" t="s">
        <v>67</v>
      </c>
      <c r="P1818" s="8" t="s">
        <v>10</v>
      </c>
      <c r="Q1818" s="8" t="s">
        <v>10</v>
      </c>
      <c r="R1818" s="8" t="s">
        <v>10</v>
      </c>
      <c r="S1818" s="8" t="s">
        <v>10</v>
      </c>
      <c r="T1818" s="8">
        <v>2351</v>
      </c>
      <c r="U1818" s="10">
        <v>-19.925068119891002</v>
      </c>
      <c r="V1818" s="8">
        <v>615</v>
      </c>
      <c r="W1818" s="10">
        <v>18.7258687258687</v>
      </c>
      <c r="X1818" s="8">
        <v>426</v>
      </c>
      <c r="Y1818" s="10">
        <v>7.8481012658227796</v>
      </c>
      <c r="Z1818" s="8">
        <v>624</v>
      </c>
      <c r="AA1818" s="10">
        <v>46.823529411764703</v>
      </c>
      <c r="AB1818" s="8">
        <v>686</v>
      </c>
      <c r="AC1818" s="10">
        <v>-57.071339173967502</v>
      </c>
      <c r="AD1818" s="8">
        <v>0</v>
      </c>
      <c r="AE1818" s="10" t="s">
        <v>10</v>
      </c>
    </row>
    <row r="1819" spans="1:31" x14ac:dyDescent="0.2">
      <c r="A1819" s="36" t="s">
        <v>70</v>
      </c>
      <c r="B1819" s="36" t="s">
        <v>221</v>
      </c>
      <c r="C1819" s="8" t="s">
        <v>222</v>
      </c>
      <c r="D1819" s="38" t="s">
        <v>49</v>
      </c>
      <c r="E1819" s="8">
        <v>2017</v>
      </c>
      <c r="F1819" s="9">
        <v>1646023</v>
      </c>
      <c r="G1819" s="10">
        <v>0.21186659953498199</v>
      </c>
      <c r="H1819" s="8">
        <v>554</v>
      </c>
      <c r="I1819" s="8">
        <v>24</v>
      </c>
      <c r="J1819" s="8">
        <v>578</v>
      </c>
      <c r="K1819" s="10">
        <v>3.5842293906809899</v>
      </c>
      <c r="L1819" s="11">
        <v>2847.7906574394501</v>
      </c>
      <c r="M1819" s="10">
        <v>-3.2556720371271202</v>
      </c>
      <c r="N1819" s="8">
        <v>12</v>
      </c>
      <c r="O1819" s="10">
        <v>71.428571428571402</v>
      </c>
      <c r="P1819" s="8" t="s">
        <v>10</v>
      </c>
      <c r="Q1819" s="8" t="s">
        <v>10</v>
      </c>
      <c r="R1819" s="8" t="s">
        <v>10</v>
      </c>
      <c r="S1819" s="8" t="s">
        <v>10</v>
      </c>
      <c r="T1819" s="8">
        <v>1203</v>
      </c>
      <c r="U1819" s="10">
        <v>-48.830284985112698</v>
      </c>
      <c r="V1819" s="8">
        <v>200</v>
      </c>
      <c r="W1819" s="10">
        <v>-67.479674796748</v>
      </c>
      <c r="X1819" s="8">
        <v>333</v>
      </c>
      <c r="Y1819" s="10">
        <v>-21.830985915492999</v>
      </c>
      <c r="Z1819" s="8">
        <v>138</v>
      </c>
      <c r="AA1819" s="10">
        <v>-77.884615384615401</v>
      </c>
      <c r="AB1819" s="8">
        <v>532</v>
      </c>
      <c r="AC1819" s="10">
        <v>-22.4489795918367</v>
      </c>
      <c r="AD1819" s="8">
        <v>0</v>
      </c>
      <c r="AE1819" s="10" t="s">
        <v>10</v>
      </c>
    </row>
    <row r="1820" spans="1:31" x14ac:dyDescent="0.2">
      <c r="A1820" s="36" t="s">
        <v>70</v>
      </c>
      <c r="B1820" s="36" t="s">
        <v>221</v>
      </c>
      <c r="C1820" s="8" t="s">
        <v>222</v>
      </c>
      <c r="D1820" s="38" t="s">
        <v>49</v>
      </c>
      <c r="E1820" s="8">
        <v>2018</v>
      </c>
      <c r="F1820" s="9">
        <v>1707231</v>
      </c>
      <c r="G1820" s="10">
        <v>3.7185385623408602</v>
      </c>
      <c r="H1820" s="8">
        <v>566</v>
      </c>
      <c r="I1820" s="8">
        <v>13</v>
      </c>
      <c r="J1820" s="8">
        <v>579</v>
      </c>
      <c r="K1820" s="10">
        <v>0.173010380622829</v>
      </c>
      <c r="L1820" s="11">
        <v>2948.58549222798</v>
      </c>
      <c r="M1820" s="10">
        <v>3.5394046442711802</v>
      </c>
      <c r="N1820" s="8">
        <v>11</v>
      </c>
      <c r="O1820" s="10">
        <v>-8.3333333333333393</v>
      </c>
      <c r="P1820" s="8" t="s">
        <v>10</v>
      </c>
      <c r="Q1820" s="8" t="s">
        <v>10</v>
      </c>
      <c r="R1820" s="8" t="s">
        <v>10</v>
      </c>
      <c r="S1820" s="8" t="s">
        <v>10</v>
      </c>
      <c r="T1820" s="8">
        <v>993</v>
      </c>
      <c r="U1820" s="10">
        <v>-17.456359102244399</v>
      </c>
      <c r="V1820" s="8">
        <v>189</v>
      </c>
      <c r="W1820" s="10">
        <v>-5.5000000000000098</v>
      </c>
      <c r="X1820" s="8">
        <v>397</v>
      </c>
      <c r="Y1820" s="10">
        <v>19.219219219219202</v>
      </c>
      <c r="Z1820" s="8">
        <v>117</v>
      </c>
      <c r="AA1820" s="10">
        <v>-15.2173913043478</v>
      </c>
      <c r="AB1820" s="8">
        <v>251</v>
      </c>
      <c r="AC1820" s="10">
        <v>-52.819548872180498</v>
      </c>
      <c r="AD1820" s="8">
        <v>39</v>
      </c>
      <c r="AE1820" s="10" t="s">
        <v>67</v>
      </c>
    </row>
    <row r="1821" spans="1:31" x14ac:dyDescent="0.2">
      <c r="A1821" s="36" t="s">
        <v>70</v>
      </c>
      <c r="B1821" s="36" t="s">
        <v>221</v>
      </c>
      <c r="C1821" s="8" t="s">
        <v>222</v>
      </c>
      <c r="D1821" s="38" t="s">
        <v>49</v>
      </c>
      <c r="E1821" s="8">
        <v>2019</v>
      </c>
      <c r="F1821" s="9">
        <v>1686204</v>
      </c>
      <c r="G1821" s="10">
        <v>-1.23164352099979</v>
      </c>
      <c r="H1821" s="8">
        <v>508</v>
      </c>
      <c r="I1821" s="8">
        <v>20</v>
      </c>
      <c r="J1821" s="8">
        <v>528</v>
      </c>
      <c r="K1821" s="10">
        <v>-8.8082901554404103</v>
      </c>
      <c r="L1821" s="11">
        <v>3193.5681818181802</v>
      </c>
      <c r="M1821" s="10">
        <v>8.3084818207218394</v>
      </c>
      <c r="N1821" s="8">
        <v>19</v>
      </c>
      <c r="O1821" s="10">
        <v>72.727272727272705</v>
      </c>
      <c r="P1821" s="8" t="s">
        <v>10</v>
      </c>
      <c r="Q1821" s="8" t="s">
        <v>10</v>
      </c>
      <c r="R1821" s="8" t="s">
        <v>10</v>
      </c>
      <c r="S1821" s="8" t="s">
        <v>10</v>
      </c>
      <c r="T1821" s="8">
        <v>950</v>
      </c>
      <c r="U1821" s="10">
        <v>-4.3303121852970801</v>
      </c>
      <c r="V1821" s="8">
        <v>210</v>
      </c>
      <c r="W1821" s="10">
        <v>11.1111111111111</v>
      </c>
      <c r="X1821" s="8">
        <v>318</v>
      </c>
      <c r="Y1821" s="10">
        <v>-19.899244332493701</v>
      </c>
      <c r="Z1821" s="8">
        <v>120</v>
      </c>
      <c r="AA1821" s="10">
        <v>2.5641025641025501</v>
      </c>
      <c r="AB1821" s="8">
        <v>242</v>
      </c>
      <c r="AC1821" s="10">
        <v>-3.58565737051793</v>
      </c>
      <c r="AD1821" s="8">
        <v>60</v>
      </c>
      <c r="AE1821" s="10">
        <v>53.846153846153904</v>
      </c>
    </row>
    <row r="1822" spans="1:31" x14ac:dyDescent="0.2">
      <c r="A1822" s="36" t="s">
        <v>70</v>
      </c>
      <c r="B1822" s="36" t="s">
        <v>221</v>
      </c>
      <c r="C1822" s="8" t="s">
        <v>222</v>
      </c>
      <c r="D1822" s="38" t="s">
        <v>49</v>
      </c>
      <c r="E1822" s="8">
        <v>2020</v>
      </c>
      <c r="F1822" s="9">
        <v>1755698</v>
      </c>
      <c r="G1822" s="10">
        <v>4.1213281429767701</v>
      </c>
      <c r="H1822" s="8">
        <v>499</v>
      </c>
      <c r="I1822" s="8">
        <v>23</v>
      </c>
      <c r="J1822" s="8">
        <v>522</v>
      </c>
      <c r="K1822" s="10">
        <v>-1.13636363636364</v>
      </c>
      <c r="L1822" s="11">
        <v>3363.4061302681998</v>
      </c>
      <c r="M1822" s="10">
        <v>5.3181250181834097</v>
      </c>
      <c r="N1822" s="8">
        <v>41</v>
      </c>
      <c r="O1822" s="10">
        <v>115.789473684211</v>
      </c>
      <c r="P1822" s="8" t="s">
        <v>10</v>
      </c>
      <c r="Q1822" s="8" t="s">
        <v>10</v>
      </c>
      <c r="R1822" s="8" t="s">
        <v>10</v>
      </c>
      <c r="S1822" s="8" t="s">
        <v>10</v>
      </c>
      <c r="T1822" s="8">
        <v>987</v>
      </c>
      <c r="U1822" s="10">
        <v>3.8947368421052602</v>
      </c>
      <c r="V1822" s="8">
        <v>229</v>
      </c>
      <c r="W1822" s="10">
        <v>9.0476190476190403</v>
      </c>
      <c r="X1822" s="8">
        <v>305</v>
      </c>
      <c r="Y1822" s="10">
        <v>-4.0880503144654101</v>
      </c>
      <c r="Z1822" s="8">
        <v>147</v>
      </c>
      <c r="AA1822" s="10">
        <v>22.5</v>
      </c>
      <c r="AB1822" s="8">
        <v>246</v>
      </c>
      <c r="AC1822" s="10">
        <v>1.65289256198347</v>
      </c>
      <c r="AD1822" s="8">
        <v>60</v>
      </c>
      <c r="AE1822" s="10">
        <v>0</v>
      </c>
    </row>
    <row r="1823" spans="1:31" x14ac:dyDescent="0.2">
      <c r="A1823" s="17" t="s">
        <v>70</v>
      </c>
      <c r="B1823" s="17" t="s">
        <v>219</v>
      </c>
      <c r="C1823" s="4" t="s">
        <v>220</v>
      </c>
      <c r="D1823" s="37" t="s">
        <v>49</v>
      </c>
      <c r="E1823" s="4">
        <v>2015</v>
      </c>
      <c r="F1823" s="5">
        <v>3327453</v>
      </c>
      <c r="G1823" s="6" t="s">
        <v>10</v>
      </c>
      <c r="H1823" s="4">
        <v>557</v>
      </c>
      <c r="I1823" s="4">
        <v>4</v>
      </c>
      <c r="J1823" s="4">
        <v>561</v>
      </c>
      <c r="K1823" s="6" t="s">
        <v>10</v>
      </c>
      <c r="L1823" s="7">
        <v>5931.2887700534802</v>
      </c>
      <c r="M1823" s="6" t="s">
        <v>10</v>
      </c>
      <c r="N1823" s="4">
        <v>83</v>
      </c>
      <c r="O1823" s="6" t="s">
        <v>10</v>
      </c>
      <c r="P1823" s="4" t="s">
        <v>10</v>
      </c>
      <c r="Q1823" s="4" t="s">
        <v>10</v>
      </c>
      <c r="R1823" s="4" t="s">
        <v>10</v>
      </c>
      <c r="S1823" s="4" t="s">
        <v>10</v>
      </c>
      <c r="T1823" s="4">
        <v>948</v>
      </c>
      <c r="U1823" s="6" t="s">
        <v>10</v>
      </c>
      <c r="V1823" s="4">
        <v>207</v>
      </c>
      <c r="W1823" s="6" t="s">
        <v>10</v>
      </c>
      <c r="X1823" s="4">
        <v>332</v>
      </c>
      <c r="Y1823" s="6" t="s">
        <v>10</v>
      </c>
      <c r="Z1823" s="4">
        <v>36</v>
      </c>
      <c r="AA1823" s="6" t="s">
        <v>10</v>
      </c>
      <c r="AB1823" s="4">
        <v>342</v>
      </c>
      <c r="AC1823" s="6" t="s">
        <v>10</v>
      </c>
      <c r="AD1823" s="4">
        <v>31</v>
      </c>
      <c r="AE1823" s="6" t="s">
        <v>10</v>
      </c>
    </row>
    <row r="1824" spans="1:31" x14ac:dyDescent="0.2">
      <c r="A1824" s="36" t="s">
        <v>70</v>
      </c>
      <c r="B1824" s="36" t="s">
        <v>219</v>
      </c>
      <c r="C1824" s="8" t="s">
        <v>220</v>
      </c>
      <c r="D1824" s="38" t="s">
        <v>49</v>
      </c>
      <c r="E1824" s="8">
        <v>2016</v>
      </c>
      <c r="F1824" s="9">
        <v>2828868</v>
      </c>
      <c r="G1824" s="10">
        <v>-14.9839832448422</v>
      </c>
      <c r="H1824" s="8">
        <v>518</v>
      </c>
      <c r="I1824" s="8">
        <v>3</v>
      </c>
      <c r="J1824" s="8">
        <v>521</v>
      </c>
      <c r="K1824" s="10">
        <v>-7.1301247771835996</v>
      </c>
      <c r="L1824" s="11">
        <v>5429.68905950096</v>
      </c>
      <c r="M1824" s="10">
        <v>-8.4568418432945904</v>
      </c>
      <c r="N1824" s="8">
        <v>19</v>
      </c>
      <c r="O1824" s="10">
        <v>-77.108433734939794</v>
      </c>
      <c r="P1824" s="8" t="s">
        <v>10</v>
      </c>
      <c r="Q1824" s="8" t="s">
        <v>10</v>
      </c>
      <c r="R1824" s="8" t="s">
        <v>10</v>
      </c>
      <c r="S1824" s="8" t="s">
        <v>10</v>
      </c>
      <c r="T1824" s="8">
        <v>973</v>
      </c>
      <c r="U1824" s="10">
        <v>2.6371308016877699</v>
      </c>
      <c r="V1824" s="8">
        <v>233</v>
      </c>
      <c r="W1824" s="10">
        <v>12.560386473429899</v>
      </c>
      <c r="X1824" s="8">
        <v>325</v>
      </c>
      <c r="Y1824" s="10">
        <v>-2.1084337349397599</v>
      </c>
      <c r="Z1824" s="8">
        <v>17</v>
      </c>
      <c r="AA1824" s="10">
        <v>-52.7777777777778</v>
      </c>
      <c r="AB1824" s="8">
        <v>339</v>
      </c>
      <c r="AC1824" s="10">
        <v>-0.87719298245614297</v>
      </c>
      <c r="AD1824" s="8">
        <v>59</v>
      </c>
      <c r="AE1824" s="10">
        <v>90.322580645161295</v>
      </c>
    </row>
    <row r="1825" spans="1:31" x14ac:dyDescent="0.2">
      <c r="A1825" s="36" t="s">
        <v>70</v>
      </c>
      <c r="B1825" s="36" t="s">
        <v>219</v>
      </c>
      <c r="C1825" s="8" t="s">
        <v>220</v>
      </c>
      <c r="D1825" s="38" t="s">
        <v>49</v>
      </c>
      <c r="E1825" s="8">
        <v>2017</v>
      </c>
      <c r="F1825" s="9">
        <v>2860315</v>
      </c>
      <c r="G1825" s="10">
        <v>1.1116460718562999</v>
      </c>
      <c r="H1825" s="8">
        <v>521</v>
      </c>
      <c r="I1825" s="8">
        <v>13</v>
      </c>
      <c r="J1825" s="8">
        <v>534</v>
      </c>
      <c r="K1825" s="10">
        <v>2.4952015355086399</v>
      </c>
      <c r="L1825" s="11">
        <v>5356.3951310861403</v>
      </c>
      <c r="M1825" s="10">
        <v>-1.34987340180313</v>
      </c>
      <c r="N1825" s="8">
        <v>2</v>
      </c>
      <c r="O1825" s="10">
        <v>-89.473684210526301</v>
      </c>
      <c r="P1825" s="8" t="s">
        <v>10</v>
      </c>
      <c r="Q1825" s="8" t="s">
        <v>10</v>
      </c>
      <c r="R1825" s="8" t="s">
        <v>10</v>
      </c>
      <c r="S1825" s="8" t="s">
        <v>10</v>
      </c>
      <c r="T1825" s="8">
        <v>840</v>
      </c>
      <c r="U1825" s="10">
        <v>-13.6690647482014</v>
      </c>
      <c r="V1825" s="8">
        <v>226</v>
      </c>
      <c r="W1825" s="10">
        <v>-3.0042918454935701</v>
      </c>
      <c r="X1825" s="8">
        <v>262</v>
      </c>
      <c r="Y1825" s="10">
        <v>-19.384615384615401</v>
      </c>
      <c r="Z1825" s="8">
        <v>9</v>
      </c>
      <c r="AA1825" s="10">
        <v>-47.058823529411796</v>
      </c>
      <c r="AB1825" s="8">
        <v>343</v>
      </c>
      <c r="AC1825" s="10">
        <v>1.17994100294985</v>
      </c>
      <c r="AD1825" s="8">
        <v>0</v>
      </c>
      <c r="AE1825" s="10">
        <v>-100</v>
      </c>
    </row>
    <row r="1826" spans="1:31" x14ac:dyDescent="0.2">
      <c r="A1826" s="36" t="s">
        <v>70</v>
      </c>
      <c r="B1826" s="36" t="s">
        <v>219</v>
      </c>
      <c r="C1826" s="8" t="s">
        <v>220</v>
      </c>
      <c r="D1826" s="38" t="s">
        <v>49</v>
      </c>
      <c r="E1826" s="8">
        <v>2018</v>
      </c>
      <c r="F1826" s="9">
        <v>2923439</v>
      </c>
      <c r="G1826" s="10">
        <v>2.2068898005988902</v>
      </c>
      <c r="H1826" s="8">
        <v>551</v>
      </c>
      <c r="I1826" s="8">
        <v>11</v>
      </c>
      <c r="J1826" s="8">
        <v>562</v>
      </c>
      <c r="K1826" s="10">
        <v>5.2434456928838902</v>
      </c>
      <c r="L1826" s="11">
        <v>5201.8487544483996</v>
      </c>
      <c r="M1826" s="10">
        <v>-2.8852684101070998</v>
      </c>
      <c r="N1826" s="8">
        <v>5</v>
      </c>
      <c r="O1826" s="10">
        <v>150</v>
      </c>
      <c r="P1826" s="8" t="s">
        <v>10</v>
      </c>
      <c r="Q1826" s="8" t="s">
        <v>10</v>
      </c>
      <c r="R1826" s="8" t="s">
        <v>10</v>
      </c>
      <c r="S1826" s="8" t="s">
        <v>10</v>
      </c>
      <c r="T1826" s="8">
        <v>907</v>
      </c>
      <c r="U1826" s="10">
        <v>7.9761904761904701</v>
      </c>
      <c r="V1826" s="8">
        <v>236</v>
      </c>
      <c r="W1826" s="10">
        <v>4.4247787610619502</v>
      </c>
      <c r="X1826" s="8">
        <v>270</v>
      </c>
      <c r="Y1826" s="10">
        <v>3.0534351145038201</v>
      </c>
      <c r="Z1826" s="8">
        <v>60</v>
      </c>
      <c r="AA1826" s="10">
        <v>566.66666666666697</v>
      </c>
      <c r="AB1826" s="8">
        <v>341</v>
      </c>
      <c r="AC1826" s="10">
        <v>-0.58309037900874405</v>
      </c>
      <c r="AD1826" s="8">
        <v>0</v>
      </c>
      <c r="AE1826" s="10" t="s">
        <v>10</v>
      </c>
    </row>
    <row r="1827" spans="1:31" x14ac:dyDescent="0.2">
      <c r="A1827" s="36" t="s">
        <v>70</v>
      </c>
      <c r="B1827" s="36" t="s">
        <v>219</v>
      </c>
      <c r="C1827" s="8" t="s">
        <v>220</v>
      </c>
      <c r="D1827" s="38" t="s">
        <v>49</v>
      </c>
      <c r="E1827" s="8">
        <v>2019</v>
      </c>
      <c r="F1827" s="9">
        <v>3156551</v>
      </c>
      <c r="G1827" s="10">
        <v>7.9738964965576402</v>
      </c>
      <c r="H1827" s="8">
        <v>587</v>
      </c>
      <c r="I1827" s="8">
        <v>10</v>
      </c>
      <c r="J1827" s="8">
        <v>597</v>
      </c>
      <c r="K1827" s="10">
        <v>6.2277580071174299</v>
      </c>
      <c r="L1827" s="11">
        <v>5287.3551088777203</v>
      </c>
      <c r="M1827" s="10">
        <v>1.64376856124857</v>
      </c>
      <c r="N1827" s="8">
        <v>38</v>
      </c>
      <c r="O1827" s="10">
        <v>660</v>
      </c>
      <c r="P1827" s="8" t="s">
        <v>10</v>
      </c>
      <c r="Q1827" s="8" t="s">
        <v>10</v>
      </c>
      <c r="R1827" s="8" t="s">
        <v>10</v>
      </c>
      <c r="S1827" s="8" t="s">
        <v>10</v>
      </c>
      <c r="T1827" s="8">
        <v>915</v>
      </c>
      <c r="U1827" s="10">
        <v>0.88202866593163298</v>
      </c>
      <c r="V1827" s="8">
        <v>230</v>
      </c>
      <c r="W1827" s="10">
        <v>-2.5423728813559401</v>
      </c>
      <c r="X1827" s="8">
        <v>276</v>
      </c>
      <c r="Y1827" s="10">
        <v>2.2222222222222099</v>
      </c>
      <c r="Z1827" s="8">
        <v>60</v>
      </c>
      <c r="AA1827" s="10">
        <v>0</v>
      </c>
      <c r="AB1827" s="8">
        <v>349</v>
      </c>
      <c r="AC1827" s="10">
        <v>2.3460410557184699</v>
      </c>
      <c r="AD1827" s="8">
        <v>0</v>
      </c>
      <c r="AE1827" s="10" t="s">
        <v>10</v>
      </c>
    </row>
    <row r="1828" spans="1:31" x14ac:dyDescent="0.2">
      <c r="A1828" s="36" t="s">
        <v>70</v>
      </c>
      <c r="B1828" s="36" t="s">
        <v>219</v>
      </c>
      <c r="C1828" s="8" t="s">
        <v>220</v>
      </c>
      <c r="D1828" s="38" t="s">
        <v>49</v>
      </c>
      <c r="E1828" s="8">
        <v>2020</v>
      </c>
      <c r="F1828" s="9">
        <v>3246046</v>
      </c>
      <c r="G1828" s="10">
        <v>2.8352147644692001</v>
      </c>
      <c r="H1828" s="8">
        <v>510</v>
      </c>
      <c r="I1828" s="8">
        <v>14</v>
      </c>
      <c r="J1828" s="8">
        <v>524</v>
      </c>
      <c r="K1828" s="10">
        <v>-12.227805695142401</v>
      </c>
      <c r="L1828" s="11">
        <v>6194.7442748091598</v>
      </c>
      <c r="M1828" s="10">
        <v>17.161494683946799</v>
      </c>
      <c r="N1828" s="8">
        <v>47</v>
      </c>
      <c r="O1828" s="10">
        <v>23.684210526315798</v>
      </c>
      <c r="P1828" s="8" t="s">
        <v>10</v>
      </c>
      <c r="Q1828" s="8" t="s">
        <v>10</v>
      </c>
      <c r="R1828" s="8" t="s">
        <v>10</v>
      </c>
      <c r="S1828" s="8" t="s">
        <v>10</v>
      </c>
      <c r="T1828" s="8">
        <v>834</v>
      </c>
      <c r="U1828" s="10">
        <v>-8.8524590163934391</v>
      </c>
      <c r="V1828" s="8">
        <v>207</v>
      </c>
      <c r="W1828" s="10">
        <v>-10</v>
      </c>
      <c r="X1828" s="8">
        <v>198</v>
      </c>
      <c r="Y1828" s="10">
        <v>-28.260869565217401</v>
      </c>
      <c r="Z1828" s="8">
        <v>9</v>
      </c>
      <c r="AA1828" s="10">
        <v>-85</v>
      </c>
      <c r="AB1828" s="8">
        <v>420</v>
      </c>
      <c r="AC1828" s="10">
        <v>20.3438395415473</v>
      </c>
      <c r="AD1828" s="8">
        <v>0</v>
      </c>
      <c r="AE1828" s="10" t="s">
        <v>10</v>
      </c>
    </row>
    <row r="1829" spans="1:31" x14ac:dyDescent="0.2">
      <c r="A1829" s="17" t="s">
        <v>70</v>
      </c>
      <c r="B1829" s="17" t="s">
        <v>217</v>
      </c>
      <c r="C1829" s="4" t="s">
        <v>218</v>
      </c>
      <c r="D1829" s="37" t="s">
        <v>49</v>
      </c>
      <c r="E1829" s="4">
        <v>2015</v>
      </c>
      <c r="F1829" s="5">
        <v>2588315</v>
      </c>
      <c r="G1829" s="6" t="s">
        <v>10</v>
      </c>
      <c r="H1829" s="4">
        <v>223</v>
      </c>
      <c r="I1829" s="4">
        <v>10</v>
      </c>
      <c r="J1829" s="4">
        <v>233</v>
      </c>
      <c r="K1829" s="6" t="s">
        <v>10</v>
      </c>
      <c r="L1829" s="7">
        <v>11108.648068669499</v>
      </c>
      <c r="M1829" s="6" t="s">
        <v>10</v>
      </c>
      <c r="N1829" s="4">
        <v>28</v>
      </c>
      <c r="O1829" s="6" t="s">
        <v>10</v>
      </c>
      <c r="P1829" s="4" t="s">
        <v>10</v>
      </c>
      <c r="Q1829" s="4" t="s">
        <v>10</v>
      </c>
      <c r="R1829" s="4" t="s">
        <v>10</v>
      </c>
      <c r="S1829" s="4" t="s">
        <v>10</v>
      </c>
      <c r="T1829" s="4">
        <v>336</v>
      </c>
      <c r="U1829" s="6" t="s">
        <v>10</v>
      </c>
      <c r="V1829" s="4">
        <v>49</v>
      </c>
      <c r="W1829" s="6" t="s">
        <v>10</v>
      </c>
      <c r="X1829" s="4">
        <v>162</v>
      </c>
      <c r="Y1829" s="6" t="s">
        <v>10</v>
      </c>
      <c r="Z1829" s="4">
        <v>0</v>
      </c>
      <c r="AA1829" s="6" t="s">
        <v>10</v>
      </c>
      <c r="AB1829" s="4">
        <v>125</v>
      </c>
      <c r="AC1829" s="6" t="s">
        <v>10</v>
      </c>
      <c r="AD1829" s="4">
        <v>0</v>
      </c>
      <c r="AE1829" s="6" t="s">
        <v>10</v>
      </c>
    </row>
    <row r="1830" spans="1:31" x14ac:dyDescent="0.2">
      <c r="A1830" s="36" t="s">
        <v>70</v>
      </c>
      <c r="B1830" s="36" t="s">
        <v>217</v>
      </c>
      <c r="C1830" s="8" t="s">
        <v>218</v>
      </c>
      <c r="D1830" s="38" t="s">
        <v>49</v>
      </c>
      <c r="E1830" s="8">
        <v>2016</v>
      </c>
      <c r="F1830" s="9">
        <v>2586130</v>
      </c>
      <c r="G1830" s="10">
        <v>-8.4417854859242206E-2</v>
      </c>
      <c r="H1830" s="8">
        <v>231</v>
      </c>
      <c r="I1830" s="8">
        <v>11</v>
      </c>
      <c r="J1830" s="8">
        <v>242</v>
      </c>
      <c r="K1830" s="10">
        <v>3.862660944206</v>
      </c>
      <c r="L1830" s="11">
        <v>10686.487603305801</v>
      </c>
      <c r="M1830" s="10">
        <v>-3.8002866123231702</v>
      </c>
      <c r="N1830" s="8">
        <v>13</v>
      </c>
      <c r="O1830" s="10">
        <v>-53.571428571428598</v>
      </c>
      <c r="P1830" s="8" t="s">
        <v>10</v>
      </c>
      <c r="Q1830" s="8" t="s">
        <v>10</v>
      </c>
      <c r="R1830" s="8" t="s">
        <v>10</v>
      </c>
      <c r="S1830" s="8" t="s">
        <v>10</v>
      </c>
      <c r="T1830" s="8">
        <v>452</v>
      </c>
      <c r="U1830" s="10">
        <v>34.523809523809497</v>
      </c>
      <c r="V1830" s="8">
        <v>54</v>
      </c>
      <c r="W1830" s="10">
        <v>10.2040816326531</v>
      </c>
      <c r="X1830" s="8">
        <v>142</v>
      </c>
      <c r="Y1830" s="10">
        <v>-12.3456790123457</v>
      </c>
      <c r="Z1830" s="8">
        <v>30</v>
      </c>
      <c r="AA1830" s="10" t="s">
        <v>67</v>
      </c>
      <c r="AB1830" s="8">
        <v>226</v>
      </c>
      <c r="AC1830" s="10">
        <v>80.8</v>
      </c>
      <c r="AD1830" s="8">
        <v>0</v>
      </c>
      <c r="AE1830" s="10" t="s">
        <v>10</v>
      </c>
    </row>
    <row r="1831" spans="1:31" x14ac:dyDescent="0.2">
      <c r="A1831" s="36" t="s">
        <v>70</v>
      </c>
      <c r="B1831" s="36" t="s">
        <v>217</v>
      </c>
      <c r="C1831" s="8" t="s">
        <v>218</v>
      </c>
      <c r="D1831" s="38" t="s">
        <v>49</v>
      </c>
      <c r="E1831" s="8">
        <v>2017</v>
      </c>
      <c r="F1831" s="9">
        <v>2759076</v>
      </c>
      <c r="G1831" s="10">
        <v>6.6874441733400802</v>
      </c>
      <c r="H1831" s="8">
        <v>183</v>
      </c>
      <c r="I1831" s="8">
        <v>14</v>
      </c>
      <c r="J1831" s="8">
        <v>197</v>
      </c>
      <c r="K1831" s="10">
        <v>-18.595041322314099</v>
      </c>
      <c r="L1831" s="11">
        <v>14005.461928934001</v>
      </c>
      <c r="M1831" s="10">
        <v>31.0576725378086</v>
      </c>
      <c r="N1831" s="8">
        <v>13</v>
      </c>
      <c r="O1831" s="10">
        <v>0</v>
      </c>
      <c r="P1831" s="8" t="s">
        <v>10</v>
      </c>
      <c r="Q1831" s="8" t="s">
        <v>10</v>
      </c>
      <c r="R1831" s="8" t="s">
        <v>10</v>
      </c>
      <c r="S1831" s="8" t="s">
        <v>10</v>
      </c>
      <c r="T1831" s="8">
        <v>463</v>
      </c>
      <c r="U1831" s="10">
        <v>2.4336283185840699</v>
      </c>
      <c r="V1831" s="8">
        <v>49</v>
      </c>
      <c r="W1831" s="10">
        <v>-9.2592592592592595</v>
      </c>
      <c r="X1831" s="8">
        <v>118</v>
      </c>
      <c r="Y1831" s="10">
        <v>-16.901408450704199</v>
      </c>
      <c r="Z1831" s="8">
        <v>76</v>
      </c>
      <c r="AA1831" s="10">
        <v>153.333333333333</v>
      </c>
      <c r="AB1831" s="8">
        <v>220</v>
      </c>
      <c r="AC1831" s="10">
        <v>-2.65486725663717</v>
      </c>
      <c r="AD1831" s="8">
        <v>0</v>
      </c>
      <c r="AE1831" s="10" t="s">
        <v>10</v>
      </c>
    </row>
    <row r="1832" spans="1:31" x14ac:dyDescent="0.2">
      <c r="A1832" s="36" t="s">
        <v>70</v>
      </c>
      <c r="B1832" s="36" t="s">
        <v>217</v>
      </c>
      <c r="C1832" s="8" t="s">
        <v>218</v>
      </c>
      <c r="D1832" s="38" t="s">
        <v>49</v>
      </c>
      <c r="E1832" s="8">
        <v>2018</v>
      </c>
      <c r="F1832" s="9">
        <v>2906992</v>
      </c>
      <c r="G1832" s="10">
        <v>5.36107015537086</v>
      </c>
      <c r="H1832" s="8">
        <v>154</v>
      </c>
      <c r="I1832" s="8">
        <v>5</v>
      </c>
      <c r="J1832" s="8">
        <v>159</v>
      </c>
      <c r="K1832" s="10">
        <v>-19.2893401015228</v>
      </c>
      <c r="L1832" s="11">
        <v>18282.968553459101</v>
      </c>
      <c r="M1832" s="10">
        <v>30.541703274264499</v>
      </c>
      <c r="N1832" s="8">
        <v>12</v>
      </c>
      <c r="O1832" s="10">
        <v>-7.6923076923076898</v>
      </c>
      <c r="P1832" s="8" t="s">
        <v>10</v>
      </c>
      <c r="Q1832" s="8" t="s">
        <v>10</v>
      </c>
      <c r="R1832" s="8" t="s">
        <v>10</v>
      </c>
      <c r="S1832" s="8" t="s">
        <v>10</v>
      </c>
      <c r="T1832" s="8">
        <v>444</v>
      </c>
      <c r="U1832" s="10">
        <v>-4.1036717062635004</v>
      </c>
      <c r="V1832" s="8">
        <v>56</v>
      </c>
      <c r="W1832" s="10">
        <v>14.285714285714301</v>
      </c>
      <c r="X1832" s="8">
        <v>76</v>
      </c>
      <c r="Y1832" s="10">
        <v>-35.593220338983102</v>
      </c>
      <c r="Z1832" s="8">
        <v>93</v>
      </c>
      <c r="AA1832" s="10">
        <v>22.3684210526316</v>
      </c>
      <c r="AB1832" s="8">
        <v>219</v>
      </c>
      <c r="AC1832" s="10">
        <v>-0.45454545454545198</v>
      </c>
      <c r="AD1832" s="8">
        <v>0</v>
      </c>
      <c r="AE1832" s="10" t="s">
        <v>10</v>
      </c>
    </row>
    <row r="1833" spans="1:31" x14ac:dyDescent="0.2">
      <c r="A1833" s="36" t="s">
        <v>70</v>
      </c>
      <c r="B1833" s="36" t="s">
        <v>217</v>
      </c>
      <c r="C1833" s="8" t="s">
        <v>218</v>
      </c>
      <c r="D1833" s="38" t="s">
        <v>49</v>
      </c>
      <c r="E1833" s="8">
        <v>2019</v>
      </c>
      <c r="F1833" s="9">
        <v>2887145</v>
      </c>
      <c r="G1833" s="10">
        <v>-0.68273321701607403</v>
      </c>
      <c r="H1833" s="8">
        <v>177</v>
      </c>
      <c r="I1833" s="8">
        <v>9</v>
      </c>
      <c r="J1833" s="8">
        <v>186</v>
      </c>
      <c r="K1833" s="10">
        <v>16.981132075471699</v>
      </c>
      <c r="L1833" s="11">
        <v>15522.284946236599</v>
      </c>
      <c r="M1833" s="10">
        <v>-15.099755814546</v>
      </c>
      <c r="N1833" s="8">
        <v>12</v>
      </c>
      <c r="O1833" s="10">
        <v>0</v>
      </c>
      <c r="P1833" s="8" t="s">
        <v>10</v>
      </c>
      <c r="Q1833" s="8" t="s">
        <v>10</v>
      </c>
      <c r="R1833" s="8" t="s">
        <v>10</v>
      </c>
      <c r="S1833" s="8" t="s">
        <v>10</v>
      </c>
      <c r="T1833" s="8">
        <v>551</v>
      </c>
      <c r="U1833" s="10">
        <v>24.099099099099099</v>
      </c>
      <c r="V1833" s="8">
        <v>70</v>
      </c>
      <c r="W1833" s="10">
        <v>25</v>
      </c>
      <c r="X1833" s="8">
        <v>70</v>
      </c>
      <c r="Y1833" s="10">
        <v>-7.8947368421052699</v>
      </c>
      <c r="Z1833" s="8">
        <v>197</v>
      </c>
      <c r="AA1833" s="10">
        <v>111.827956989247</v>
      </c>
      <c r="AB1833" s="8">
        <v>214</v>
      </c>
      <c r="AC1833" s="10">
        <v>-2.2831050228310601</v>
      </c>
      <c r="AD1833" s="8">
        <v>0</v>
      </c>
      <c r="AE1833" s="10" t="s">
        <v>10</v>
      </c>
    </row>
    <row r="1834" spans="1:31" x14ac:dyDescent="0.2">
      <c r="A1834" s="36" t="s">
        <v>70</v>
      </c>
      <c r="B1834" s="36" t="s">
        <v>217</v>
      </c>
      <c r="C1834" s="8" t="s">
        <v>218</v>
      </c>
      <c r="D1834" s="38" t="s">
        <v>49</v>
      </c>
      <c r="E1834" s="8">
        <v>2020</v>
      </c>
      <c r="F1834" s="9">
        <v>2998969</v>
      </c>
      <c r="G1834" s="10">
        <v>3.87316882248727</v>
      </c>
      <c r="H1834" s="8">
        <v>161</v>
      </c>
      <c r="I1834" s="8">
        <v>16</v>
      </c>
      <c r="J1834" s="8">
        <v>177</v>
      </c>
      <c r="K1834" s="10">
        <v>-4.8387096774193497</v>
      </c>
      <c r="L1834" s="11">
        <v>16943.3276836158</v>
      </c>
      <c r="M1834" s="10">
        <v>9.1548553727832207</v>
      </c>
      <c r="N1834" s="8">
        <v>10</v>
      </c>
      <c r="O1834" s="10">
        <v>-16.6666666666667</v>
      </c>
      <c r="P1834" s="8" t="s">
        <v>10</v>
      </c>
      <c r="Q1834" s="8" t="s">
        <v>10</v>
      </c>
      <c r="R1834" s="8" t="s">
        <v>10</v>
      </c>
      <c r="S1834" s="8" t="s">
        <v>10</v>
      </c>
      <c r="T1834" s="8">
        <v>495</v>
      </c>
      <c r="U1834" s="10">
        <v>-10.1633393829401</v>
      </c>
      <c r="V1834" s="8">
        <v>51</v>
      </c>
      <c r="W1834" s="10">
        <v>-27.1428571428571</v>
      </c>
      <c r="X1834" s="8">
        <v>73</v>
      </c>
      <c r="Y1834" s="10">
        <v>4.28571428571429</v>
      </c>
      <c r="Z1834" s="8">
        <v>139</v>
      </c>
      <c r="AA1834" s="10">
        <v>-29.441624365482198</v>
      </c>
      <c r="AB1834" s="8">
        <v>232</v>
      </c>
      <c r="AC1834" s="10">
        <v>8.4112149532710205</v>
      </c>
      <c r="AD1834" s="8">
        <v>0</v>
      </c>
      <c r="AE1834" s="10" t="s">
        <v>10</v>
      </c>
    </row>
    <row r="1835" spans="1:31" x14ac:dyDescent="0.2">
      <c r="A1835" s="17" t="s">
        <v>64</v>
      </c>
      <c r="B1835" s="17" t="s">
        <v>215</v>
      </c>
      <c r="C1835" s="4" t="s">
        <v>216</v>
      </c>
      <c r="D1835" s="37" t="s">
        <v>49</v>
      </c>
      <c r="E1835" s="4">
        <v>2015</v>
      </c>
      <c r="F1835" s="5">
        <v>10803770</v>
      </c>
      <c r="G1835" s="6" t="s">
        <v>10</v>
      </c>
      <c r="H1835" s="4">
        <v>1994</v>
      </c>
      <c r="I1835" s="4">
        <v>416</v>
      </c>
      <c r="J1835" s="4">
        <v>2410</v>
      </c>
      <c r="K1835" s="6" t="s">
        <v>10</v>
      </c>
      <c r="L1835" s="7">
        <v>4482.8921161825701</v>
      </c>
      <c r="M1835" s="6" t="s">
        <v>10</v>
      </c>
      <c r="N1835" s="4">
        <v>164</v>
      </c>
      <c r="O1835" s="6" t="s">
        <v>10</v>
      </c>
      <c r="P1835" s="4" t="s">
        <v>10</v>
      </c>
      <c r="Q1835" s="4" t="s">
        <v>10</v>
      </c>
      <c r="R1835" s="4" t="s">
        <v>10</v>
      </c>
      <c r="S1835" s="4" t="s">
        <v>10</v>
      </c>
      <c r="T1835" s="4">
        <v>4160</v>
      </c>
      <c r="U1835" s="6" t="s">
        <v>10</v>
      </c>
      <c r="V1835" s="4">
        <v>1303</v>
      </c>
      <c r="W1835" s="6" t="s">
        <v>10</v>
      </c>
      <c r="X1835" s="4">
        <v>1256</v>
      </c>
      <c r="Y1835" s="6" t="s">
        <v>10</v>
      </c>
      <c r="Z1835" s="4">
        <v>302</v>
      </c>
      <c r="AA1835" s="6" t="s">
        <v>10</v>
      </c>
      <c r="AB1835" s="4">
        <v>1299</v>
      </c>
      <c r="AC1835" s="6" t="s">
        <v>10</v>
      </c>
      <c r="AD1835" s="4">
        <v>0</v>
      </c>
      <c r="AE1835" s="6" t="s">
        <v>10</v>
      </c>
    </row>
    <row r="1836" spans="1:31" x14ac:dyDescent="0.2">
      <c r="A1836" s="36" t="s">
        <v>64</v>
      </c>
      <c r="B1836" s="36" t="s">
        <v>215</v>
      </c>
      <c r="C1836" s="8" t="s">
        <v>216</v>
      </c>
      <c r="D1836" s="38" t="s">
        <v>49</v>
      </c>
      <c r="E1836" s="8">
        <v>2016</v>
      </c>
      <c r="F1836" s="9">
        <v>11077675</v>
      </c>
      <c r="G1836" s="10">
        <v>2.53527240953852</v>
      </c>
      <c r="H1836" s="8">
        <v>1996</v>
      </c>
      <c r="I1836" s="8">
        <v>603</v>
      </c>
      <c r="J1836" s="8">
        <v>2599</v>
      </c>
      <c r="K1836" s="10">
        <v>7.8423236514522801</v>
      </c>
      <c r="L1836" s="11">
        <v>4262.2835706040796</v>
      </c>
      <c r="M1836" s="10">
        <v>-4.9211210053913703</v>
      </c>
      <c r="N1836" s="8">
        <v>159</v>
      </c>
      <c r="O1836" s="10">
        <v>-3.0487804878048799</v>
      </c>
      <c r="P1836" s="8" t="s">
        <v>10</v>
      </c>
      <c r="Q1836" s="8" t="s">
        <v>10</v>
      </c>
      <c r="R1836" s="8" t="s">
        <v>10</v>
      </c>
      <c r="S1836" s="8" t="s">
        <v>10</v>
      </c>
      <c r="T1836" s="8">
        <v>4056</v>
      </c>
      <c r="U1836" s="10">
        <v>-2.5</v>
      </c>
      <c r="V1836" s="8">
        <v>1218</v>
      </c>
      <c r="W1836" s="10">
        <v>-6.5234075211051401</v>
      </c>
      <c r="X1836" s="8">
        <v>1104</v>
      </c>
      <c r="Y1836" s="10">
        <v>-12.101910828025501</v>
      </c>
      <c r="Z1836" s="8">
        <v>284</v>
      </c>
      <c r="AA1836" s="10">
        <v>-5.9602649006622501</v>
      </c>
      <c r="AB1836" s="8">
        <v>1450</v>
      </c>
      <c r="AC1836" s="10">
        <v>11.624326404926901</v>
      </c>
      <c r="AD1836" s="8">
        <v>0</v>
      </c>
      <c r="AE1836" s="10" t="s">
        <v>10</v>
      </c>
    </row>
    <row r="1837" spans="1:31" x14ac:dyDescent="0.2">
      <c r="A1837" s="36" t="s">
        <v>64</v>
      </c>
      <c r="B1837" s="36" t="s">
        <v>215</v>
      </c>
      <c r="C1837" s="8" t="s">
        <v>216</v>
      </c>
      <c r="D1837" s="38" t="s">
        <v>49</v>
      </c>
      <c r="E1837" s="8">
        <v>2017</v>
      </c>
      <c r="F1837" s="9">
        <v>11926872</v>
      </c>
      <c r="G1837" s="10">
        <v>7.6658414333332603</v>
      </c>
      <c r="H1837" s="8">
        <v>1765</v>
      </c>
      <c r="I1837" s="8">
        <v>405</v>
      </c>
      <c r="J1837" s="8">
        <v>2170</v>
      </c>
      <c r="K1837" s="10">
        <v>-16.506348595613701</v>
      </c>
      <c r="L1837" s="11">
        <v>5496.2543778801801</v>
      </c>
      <c r="M1837" s="10">
        <v>28.950931744347098</v>
      </c>
      <c r="N1837" s="8">
        <v>156</v>
      </c>
      <c r="O1837" s="10">
        <v>-1.88679245283019</v>
      </c>
      <c r="P1837" s="8" t="s">
        <v>10</v>
      </c>
      <c r="Q1837" s="8" t="s">
        <v>10</v>
      </c>
      <c r="R1837" s="8" t="s">
        <v>10</v>
      </c>
      <c r="S1837" s="8" t="s">
        <v>10</v>
      </c>
      <c r="T1837" s="8">
        <v>4278</v>
      </c>
      <c r="U1837" s="10">
        <v>5.4733727810650796</v>
      </c>
      <c r="V1837" s="8">
        <v>1273</v>
      </c>
      <c r="W1837" s="10">
        <v>4.5155993431855501</v>
      </c>
      <c r="X1837" s="8">
        <v>983</v>
      </c>
      <c r="Y1837" s="10">
        <v>-10.9601449275362</v>
      </c>
      <c r="Z1837" s="8">
        <v>612</v>
      </c>
      <c r="AA1837" s="10">
        <v>115.49295774647899</v>
      </c>
      <c r="AB1837" s="8">
        <v>1396</v>
      </c>
      <c r="AC1837" s="10">
        <v>-3.7241379310344902</v>
      </c>
      <c r="AD1837" s="8">
        <v>14</v>
      </c>
      <c r="AE1837" s="10" t="s">
        <v>67</v>
      </c>
    </row>
    <row r="1838" spans="1:31" x14ac:dyDescent="0.2">
      <c r="A1838" s="36" t="s">
        <v>64</v>
      </c>
      <c r="B1838" s="36" t="s">
        <v>215</v>
      </c>
      <c r="C1838" s="8" t="s">
        <v>216</v>
      </c>
      <c r="D1838" s="38" t="s">
        <v>49</v>
      </c>
      <c r="E1838" s="8">
        <v>2018</v>
      </c>
      <c r="F1838" s="9">
        <v>12487079</v>
      </c>
      <c r="G1838" s="10">
        <v>4.6970152777693999</v>
      </c>
      <c r="H1838" s="8">
        <v>1652</v>
      </c>
      <c r="I1838" s="8">
        <v>346</v>
      </c>
      <c r="J1838" s="8">
        <v>1998</v>
      </c>
      <c r="K1838" s="10">
        <v>-7.9262672811059902</v>
      </c>
      <c r="L1838" s="11">
        <v>6249.7892892892896</v>
      </c>
      <c r="M1838" s="10">
        <v>13.709971547927699</v>
      </c>
      <c r="N1838" s="8">
        <v>91</v>
      </c>
      <c r="O1838" s="10">
        <v>-41.6666666666667</v>
      </c>
      <c r="P1838" s="8" t="s">
        <v>10</v>
      </c>
      <c r="Q1838" s="8" t="s">
        <v>10</v>
      </c>
      <c r="R1838" s="8" t="s">
        <v>10</v>
      </c>
      <c r="S1838" s="8" t="s">
        <v>10</v>
      </c>
      <c r="T1838" s="8">
        <v>4089</v>
      </c>
      <c r="U1838" s="10">
        <v>-4.4179523141655004</v>
      </c>
      <c r="V1838" s="8">
        <v>1279</v>
      </c>
      <c r="W1838" s="10">
        <v>0.47132757266299402</v>
      </c>
      <c r="X1838" s="8">
        <v>756</v>
      </c>
      <c r="Y1838" s="10">
        <v>-23.0925737538149</v>
      </c>
      <c r="Z1838" s="8">
        <v>583</v>
      </c>
      <c r="AA1838" s="10">
        <v>-4.7385620915032698</v>
      </c>
      <c r="AB1838" s="8">
        <v>1370</v>
      </c>
      <c r="AC1838" s="10">
        <v>-1.86246418338109</v>
      </c>
      <c r="AD1838" s="8">
        <v>101</v>
      </c>
      <c r="AE1838" s="10">
        <v>621.42857142857099</v>
      </c>
    </row>
    <row r="1839" spans="1:31" x14ac:dyDescent="0.2">
      <c r="A1839" s="36" t="s">
        <v>64</v>
      </c>
      <c r="B1839" s="36" t="s">
        <v>215</v>
      </c>
      <c r="C1839" s="8" t="s">
        <v>216</v>
      </c>
      <c r="D1839" s="38" t="s">
        <v>49</v>
      </c>
      <c r="E1839" s="8">
        <v>2019</v>
      </c>
      <c r="F1839" s="9">
        <v>14065097</v>
      </c>
      <c r="G1839" s="10">
        <v>12.6372068279539</v>
      </c>
      <c r="H1839" s="8">
        <v>1506</v>
      </c>
      <c r="I1839" s="8">
        <v>337</v>
      </c>
      <c r="J1839" s="8">
        <v>1843</v>
      </c>
      <c r="K1839" s="10">
        <v>-7.7577577577577603</v>
      </c>
      <c r="L1839" s="11">
        <v>7631.6315789473701</v>
      </c>
      <c r="M1839" s="10">
        <v>22.110222052225701</v>
      </c>
      <c r="N1839" s="8">
        <v>142</v>
      </c>
      <c r="O1839" s="10">
        <v>56.043956043956001</v>
      </c>
      <c r="P1839" s="8" t="s">
        <v>10</v>
      </c>
      <c r="Q1839" s="8" t="s">
        <v>10</v>
      </c>
      <c r="R1839" s="8" t="s">
        <v>10</v>
      </c>
      <c r="S1839" s="8" t="s">
        <v>10</v>
      </c>
      <c r="T1839" s="8">
        <v>4098</v>
      </c>
      <c r="U1839" s="10">
        <v>0.22010271460015701</v>
      </c>
      <c r="V1839" s="8">
        <v>1312</v>
      </c>
      <c r="W1839" s="10">
        <v>2.5801407349491901</v>
      </c>
      <c r="X1839" s="8">
        <v>577</v>
      </c>
      <c r="Y1839" s="10">
        <v>-23.677248677248699</v>
      </c>
      <c r="Z1839" s="8">
        <v>1021</v>
      </c>
      <c r="AA1839" s="10">
        <v>75.128644939965696</v>
      </c>
      <c r="AB1839" s="8">
        <v>1099</v>
      </c>
      <c r="AC1839" s="10">
        <v>-19.781021897810199</v>
      </c>
      <c r="AD1839" s="8">
        <v>89</v>
      </c>
      <c r="AE1839" s="10">
        <v>-11.881188118811901</v>
      </c>
    </row>
    <row r="1840" spans="1:31" x14ac:dyDescent="0.2">
      <c r="A1840" s="36" t="s">
        <v>64</v>
      </c>
      <c r="B1840" s="36" t="s">
        <v>215</v>
      </c>
      <c r="C1840" s="8" t="s">
        <v>216</v>
      </c>
      <c r="D1840" s="38" t="s">
        <v>49</v>
      </c>
      <c r="E1840" s="8">
        <v>2020</v>
      </c>
      <c r="F1840" s="9">
        <v>14491899</v>
      </c>
      <c r="G1840" s="10">
        <v>3.0344760508939301</v>
      </c>
      <c r="H1840" s="8">
        <v>1666</v>
      </c>
      <c r="I1840" s="8">
        <v>366</v>
      </c>
      <c r="J1840" s="8">
        <v>2032</v>
      </c>
      <c r="K1840" s="10">
        <v>10.2550189907759</v>
      </c>
      <c r="L1840" s="11">
        <v>7131.84005905512</v>
      </c>
      <c r="M1840" s="10">
        <v>-6.5489471644697304</v>
      </c>
      <c r="N1840" s="8">
        <v>117</v>
      </c>
      <c r="O1840" s="10">
        <v>-17.6056338028169</v>
      </c>
      <c r="P1840" s="8" t="s">
        <v>10</v>
      </c>
      <c r="Q1840" s="8" t="s">
        <v>10</v>
      </c>
      <c r="R1840" s="8" t="s">
        <v>10</v>
      </c>
      <c r="S1840" s="8" t="s">
        <v>10</v>
      </c>
      <c r="T1840" s="8">
        <v>4305</v>
      </c>
      <c r="U1840" s="10">
        <v>5.0512445095168399</v>
      </c>
      <c r="V1840" s="8">
        <v>1331</v>
      </c>
      <c r="W1840" s="10">
        <v>1.44817073170731</v>
      </c>
      <c r="X1840" s="8">
        <v>634</v>
      </c>
      <c r="Y1840" s="10">
        <v>9.8786828422877004</v>
      </c>
      <c r="Z1840" s="8">
        <v>952</v>
      </c>
      <c r="AA1840" s="10">
        <v>-6.7580803134182101</v>
      </c>
      <c r="AB1840" s="8">
        <v>1244</v>
      </c>
      <c r="AC1840" s="10">
        <v>13.193812556869901</v>
      </c>
      <c r="AD1840" s="8">
        <v>144</v>
      </c>
      <c r="AE1840" s="10">
        <v>61.797752808988797</v>
      </c>
    </row>
    <row r="1841" spans="1:31" x14ac:dyDescent="0.2">
      <c r="A1841" s="17" t="s">
        <v>70</v>
      </c>
      <c r="B1841" s="17" t="s">
        <v>213</v>
      </c>
      <c r="C1841" s="4" t="s">
        <v>214</v>
      </c>
      <c r="D1841" s="37" t="s">
        <v>49</v>
      </c>
      <c r="E1841" s="4">
        <v>2015</v>
      </c>
      <c r="F1841" s="5">
        <v>2007820</v>
      </c>
      <c r="G1841" s="6" t="s">
        <v>10</v>
      </c>
      <c r="H1841" s="4">
        <v>368</v>
      </c>
      <c r="I1841" s="4">
        <v>10</v>
      </c>
      <c r="J1841" s="4">
        <v>378</v>
      </c>
      <c r="K1841" s="6" t="s">
        <v>10</v>
      </c>
      <c r="L1841" s="7">
        <v>5311.6931216931198</v>
      </c>
      <c r="M1841" s="6" t="s">
        <v>10</v>
      </c>
      <c r="N1841" s="4">
        <v>7</v>
      </c>
      <c r="O1841" s="6" t="s">
        <v>10</v>
      </c>
      <c r="P1841" s="4" t="s">
        <v>10</v>
      </c>
      <c r="Q1841" s="4" t="s">
        <v>10</v>
      </c>
      <c r="R1841" s="4" t="s">
        <v>10</v>
      </c>
      <c r="S1841" s="4" t="s">
        <v>10</v>
      </c>
      <c r="T1841" s="4">
        <v>671</v>
      </c>
      <c r="U1841" s="6" t="s">
        <v>10</v>
      </c>
      <c r="V1841" s="4">
        <v>196</v>
      </c>
      <c r="W1841" s="6" t="s">
        <v>10</v>
      </c>
      <c r="X1841" s="4">
        <v>275</v>
      </c>
      <c r="Y1841" s="6" t="s">
        <v>10</v>
      </c>
      <c r="Z1841" s="4">
        <v>22</v>
      </c>
      <c r="AA1841" s="6" t="s">
        <v>10</v>
      </c>
      <c r="AB1841" s="4">
        <v>178</v>
      </c>
      <c r="AC1841" s="6" t="s">
        <v>10</v>
      </c>
      <c r="AD1841" s="4">
        <v>0</v>
      </c>
      <c r="AE1841" s="6" t="s">
        <v>10</v>
      </c>
    </row>
    <row r="1842" spans="1:31" x14ac:dyDescent="0.2">
      <c r="A1842" s="36" t="s">
        <v>70</v>
      </c>
      <c r="B1842" s="36" t="s">
        <v>213</v>
      </c>
      <c r="C1842" s="8" t="s">
        <v>214</v>
      </c>
      <c r="D1842" s="38" t="s">
        <v>49</v>
      </c>
      <c r="E1842" s="8">
        <v>2016</v>
      </c>
      <c r="F1842" s="9">
        <v>2311097</v>
      </c>
      <c r="G1842" s="10">
        <v>15.1047902700441</v>
      </c>
      <c r="H1842" s="8">
        <v>349</v>
      </c>
      <c r="I1842" s="8">
        <v>7</v>
      </c>
      <c r="J1842" s="8">
        <v>356</v>
      </c>
      <c r="K1842" s="10">
        <v>-5.8201058201058196</v>
      </c>
      <c r="L1842" s="11">
        <v>6491.8455056179801</v>
      </c>
      <c r="M1842" s="10">
        <v>22.2180076462828</v>
      </c>
      <c r="N1842" s="8">
        <v>6</v>
      </c>
      <c r="O1842" s="10">
        <v>-14.285714285714301</v>
      </c>
      <c r="P1842" s="8" t="s">
        <v>10</v>
      </c>
      <c r="Q1842" s="8" t="s">
        <v>10</v>
      </c>
      <c r="R1842" s="8" t="s">
        <v>10</v>
      </c>
      <c r="S1842" s="8" t="s">
        <v>10</v>
      </c>
      <c r="T1842" s="8">
        <v>640</v>
      </c>
      <c r="U1842" s="10">
        <v>-4.6199701937406896</v>
      </c>
      <c r="V1842" s="8">
        <v>196</v>
      </c>
      <c r="W1842" s="10">
        <v>0</v>
      </c>
      <c r="X1842" s="8">
        <v>244</v>
      </c>
      <c r="Y1842" s="10">
        <v>-11.2727272727273</v>
      </c>
      <c r="Z1842" s="8">
        <v>22</v>
      </c>
      <c r="AA1842" s="10">
        <v>0</v>
      </c>
      <c r="AB1842" s="8">
        <v>178</v>
      </c>
      <c r="AC1842" s="10">
        <v>0</v>
      </c>
      <c r="AD1842" s="8">
        <v>0</v>
      </c>
      <c r="AE1842" s="10" t="s">
        <v>10</v>
      </c>
    </row>
    <row r="1843" spans="1:31" x14ac:dyDescent="0.2">
      <c r="A1843" s="36" t="s">
        <v>70</v>
      </c>
      <c r="B1843" s="36" t="s">
        <v>213</v>
      </c>
      <c r="C1843" s="8" t="s">
        <v>214</v>
      </c>
      <c r="D1843" s="38" t="s">
        <v>49</v>
      </c>
      <c r="E1843" s="8">
        <v>2017</v>
      </c>
      <c r="F1843" s="9">
        <v>2391713</v>
      </c>
      <c r="G1843" s="10">
        <v>3.4882136059196198</v>
      </c>
      <c r="H1843" s="8">
        <v>295</v>
      </c>
      <c r="I1843" s="8">
        <v>26</v>
      </c>
      <c r="J1843" s="8">
        <v>321</v>
      </c>
      <c r="K1843" s="10">
        <v>-9.8314606741573005</v>
      </c>
      <c r="L1843" s="11">
        <v>7450.8193146417398</v>
      </c>
      <c r="M1843" s="10">
        <v>14.771975214041699</v>
      </c>
      <c r="N1843" s="8">
        <v>6</v>
      </c>
      <c r="O1843" s="10">
        <v>0</v>
      </c>
      <c r="P1843" s="8" t="s">
        <v>10</v>
      </c>
      <c r="Q1843" s="8" t="s">
        <v>10</v>
      </c>
      <c r="R1843" s="8" t="s">
        <v>10</v>
      </c>
      <c r="S1843" s="8" t="s">
        <v>10</v>
      </c>
      <c r="T1843" s="8">
        <v>771</v>
      </c>
      <c r="U1843" s="10">
        <v>20.46875</v>
      </c>
      <c r="V1843" s="8">
        <v>182</v>
      </c>
      <c r="W1843" s="10">
        <v>-7.1428571428571397</v>
      </c>
      <c r="X1843" s="8">
        <v>237</v>
      </c>
      <c r="Y1843" s="10">
        <v>-2.8688524590163902</v>
      </c>
      <c r="Z1843" s="8">
        <v>169</v>
      </c>
      <c r="AA1843" s="10">
        <v>668.18181818181802</v>
      </c>
      <c r="AB1843" s="8">
        <v>183</v>
      </c>
      <c r="AC1843" s="10">
        <v>2.80898876404494</v>
      </c>
      <c r="AD1843" s="8">
        <v>0</v>
      </c>
      <c r="AE1843" s="10" t="s">
        <v>10</v>
      </c>
    </row>
    <row r="1844" spans="1:31" x14ac:dyDescent="0.2">
      <c r="A1844" s="36" t="s">
        <v>70</v>
      </c>
      <c r="B1844" s="36" t="s">
        <v>213</v>
      </c>
      <c r="C1844" s="8" t="s">
        <v>214</v>
      </c>
      <c r="D1844" s="38" t="s">
        <v>49</v>
      </c>
      <c r="E1844" s="8">
        <v>2018</v>
      </c>
      <c r="F1844" s="9">
        <v>2322334</v>
      </c>
      <c r="G1844" s="10">
        <v>-2.90080791466201</v>
      </c>
      <c r="H1844" s="8">
        <v>390</v>
      </c>
      <c r="I1844" s="8">
        <v>16</v>
      </c>
      <c r="J1844" s="8">
        <v>406</v>
      </c>
      <c r="K1844" s="10">
        <v>26.4797507788162</v>
      </c>
      <c r="L1844" s="11">
        <v>5720.0344827586196</v>
      </c>
      <c r="M1844" s="10">
        <v>-23.2294565039569</v>
      </c>
      <c r="N1844" s="8">
        <v>22</v>
      </c>
      <c r="O1844" s="10">
        <v>266.66666666666703</v>
      </c>
      <c r="P1844" s="8" t="s">
        <v>10</v>
      </c>
      <c r="Q1844" s="8" t="s">
        <v>10</v>
      </c>
      <c r="R1844" s="8" t="s">
        <v>10</v>
      </c>
      <c r="S1844" s="8" t="s">
        <v>10</v>
      </c>
      <c r="T1844" s="8">
        <v>901</v>
      </c>
      <c r="U1844" s="10">
        <v>16.8612191958496</v>
      </c>
      <c r="V1844" s="8">
        <v>224</v>
      </c>
      <c r="W1844" s="10">
        <v>23.076923076923102</v>
      </c>
      <c r="X1844" s="8">
        <v>144</v>
      </c>
      <c r="Y1844" s="10">
        <v>-39.240506329113899</v>
      </c>
      <c r="Z1844" s="8">
        <v>396</v>
      </c>
      <c r="AA1844" s="10">
        <v>134.31952662721901</v>
      </c>
      <c r="AB1844" s="8">
        <v>137</v>
      </c>
      <c r="AC1844" s="10">
        <v>-25.1366120218579</v>
      </c>
      <c r="AD1844" s="8">
        <v>0</v>
      </c>
      <c r="AE1844" s="10" t="s">
        <v>10</v>
      </c>
    </row>
    <row r="1845" spans="1:31" x14ac:dyDescent="0.2">
      <c r="A1845" s="36" t="s">
        <v>70</v>
      </c>
      <c r="B1845" s="36" t="s">
        <v>213</v>
      </c>
      <c r="C1845" s="8" t="s">
        <v>214</v>
      </c>
      <c r="D1845" s="38" t="s">
        <v>49</v>
      </c>
      <c r="E1845" s="8">
        <v>2019</v>
      </c>
      <c r="F1845" s="9">
        <v>2321243</v>
      </c>
      <c r="G1845" s="10">
        <v>-4.6978599977431902E-2</v>
      </c>
      <c r="H1845" s="8">
        <v>410</v>
      </c>
      <c r="I1845" s="8">
        <v>12</v>
      </c>
      <c r="J1845" s="8">
        <v>422</v>
      </c>
      <c r="K1845" s="10">
        <v>3.9408866995073799</v>
      </c>
      <c r="L1845" s="11">
        <v>5500.5758293838899</v>
      </c>
      <c r="M1845" s="10">
        <v>-3.83666661514417</v>
      </c>
      <c r="N1845" s="8">
        <v>16</v>
      </c>
      <c r="O1845" s="10">
        <v>-27.272727272727298</v>
      </c>
      <c r="P1845" s="8" t="s">
        <v>10</v>
      </c>
      <c r="Q1845" s="8" t="s">
        <v>10</v>
      </c>
      <c r="R1845" s="8" t="s">
        <v>10</v>
      </c>
      <c r="S1845" s="8" t="s">
        <v>10</v>
      </c>
      <c r="T1845" s="8">
        <v>965</v>
      </c>
      <c r="U1845" s="10">
        <v>7.1032186459489397</v>
      </c>
      <c r="V1845" s="8">
        <v>213</v>
      </c>
      <c r="W1845" s="10">
        <v>-4.91071428571429</v>
      </c>
      <c r="X1845" s="8">
        <v>182</v>
      </c>
      <c r="Y1845" s="10">
        <v>26.3888888888889</v>
      </c>
      <c r="Z1845" s="8">
        <v>433</v>
      </c>
      <c r="AA1845" s="10">
        <v>9.3434343434343408</v>
      </c>
      <c r="AB1845" s="8">
        <v>137</v>
      </c>
      <c r="AC1845" s="10">
        <v>0</v>
      </c>
      <c r="AD1845" s="8">
        <v>0</v>
      </c>
      <c r="AE1845" s="10" t="s">
        <v>10</v>
      </c>
    </row>
    <row r="1846" spans="1:31" x14ac:dyDescent="0.2">
      <c r="A1846" s="36" t="s">
        <v>70</v>
      </c>
      <c r="B1846" s="36" t="s">
        <v>213</v>
      </c>
      <c r="C1846" s="8" t="s">
        <v>214</v>
      </c>
      <c r="D1846" s="38" t="s">
        <v>49</v>
      </c>
      <c r="E1846" s="8">
        <v>2020</v>
      </c>
      <c r="F1846" s="9">
        <v>2241663</v>
      </c>
      <c r="G1846" s="10">
        <v>-3.4283355943345901</v>
      </c>
      <c r="H1846" s="8">
        <v>441</v>
      </c>
      <c r="I1846" s="8">
        <v>20</v>
      </c>
      <c r="J1846" s="8">
        <v>461</v>
      </c>
      <c r="K1846" s="10">
        <v>9.24170616113744</v>
      </c>
      <c r="L1846" s="11">
        <v>4862.6095444685498</v>
      </c>
      <c r="M1846" s="10">
        <v>-11.598172713252</v>
      </c>
      <c r="N1846" s="8">
        <v>6</v>
      </c>
      <c r="O1846" s="10">
        <v>-62.5</v>
      </c>
      <c r="P1846" s="8" t="s">
        <v>10</v>
      </c>
      <c r="Q1846" s="8" t="s">
        <v>10</v>
      </c>
      <c r="R1846" s="8" t="s">
        <v>10</v>
      </c>
      <c r="S1846" s="8" t="s">
        <v>10</v>
      </c>
      <c r="T1846" s="8">
        <v>717</v>
      </c>
      <c r="U1846" s="10">
        <v>-25.699481865285001</v>
      </c>
      <c r="V1846" s="8">
        <v>276</v>
      </c>
      <c r="W1846" s="10">
        <v>29.577464788732399</v>
      </c>
      <c r="X1846" s="8">
        <v>117</v>
      </c>
      <c r="Y1846" s="10">
        <v>-35.714285714285701</v>
      </c>
      <c r="Z1846" s="8">
        <v>180</v>
      </c>
      <c r="AA1846" s="10">
        <v>-58.4295612009238</v>
      </c>
      <c r="AB1846" s="8">
        <v>144</v>
      </c>
      <c r="AC1846" s="10">
        <v>5.1094890510948998</v>
      </c>
      <c r="AD1846" s="8">
        <v>0</v>
      </c>
      <c r="AE1846" s="10" t="s">
        <v>10</v>
      </c>
    </row>
    <row r="1847" spans="1:31" x14ac:dyDescent="0.2">
      <c r="A1847" s="17" t="s">
        <v>70</v>
      </c>
      <c r="B1847" s="17" t="s">
        <v>211</v>
      </c>
      <c r="C1847" s="4" t="s">
        <v>212</v>
      </c>
      <c r="D1847" s="37" t="s">
        <v>49</v>
      </c>
      <c r="E1847" s="4">
        <v>2015</v>
      </c>
      <c r="F1847" s="5">
        <v>934433</v>
      </c>
      <c r="G1847" s="6" t="s">
        <v>10</v>
      </c>
      <c r="H1847" s="4">
        <v>449</v>
      </c>
      <c r="I1847" s="4">
        <v>38</v>
      </c>
      <c r="J1847" s="4">
        <v>487</v>
      </c>
      <c r="K1847" s="6" t="s">
        <v>10</v>
      </c>
      <c r="L1847" s="7">
        <v>1918.75359342916</v>
      </c>
      <c r="M1847" s="6" t="s">
        <v>10</v>
      </c>
      <c r="N1847" s="4">
        <v>38</v>
      </c>
      <c r="O1847" s="6" t="s">
        <v>10</v>
      </c>
      <c r="P1847" s="4" t="s">
        <v>10</v>
      </c>
      <c r="Q1847" s="4" t="s">
        <v>10</v>
      </c>
      <c r="R1847" s="4" t="s">
        <v>10</v>
      </c>
      <c r="S1847" s="4" t="s">
        <v>10</v>
      </c>
      <c r="T1847" s="4">
        <v>586</v>
      </c>
      <c r="U1847" s="6" t="s">
        <v>10</v>
      </c>
      <c r="V1847" s="4">
        <v>108</v>
      </c>
      <c r="W1847" s="6" t="s">
        <v>10</v>
      </c>
      <c r="X1847" s="4">
        <v>348</v>
      </c>
      <c r="Y1847" s="6" t="s">
        <v>10</v>
      </c>
      <c r="Z1847" s="4">
        <v>53</v>
      </c>
      <c r="AA1847" s="6" t="s">
        <v>10</v>
      </c>
      <c r="AB1847" s="4">
        <v>77</v>
      </c>
      <c r="AC1847" s="6" t="s">
        <v>10</v>
      </c>
      <c r="AD1847" s="4">
        <v>0</v>
      </c>
      <c r="AE1847" s="6" t="s">
        <v>10</v>
      </c>
    </row>
    <row r="1848" spans="1:31" x14ac:dyDescent="0.2">
      <c r="A1848" s="36" t="s">
        <v>70</v>
      </c>
      <c r="B1848" s="36" t="s">
        <v>211</v>
      </c>
      <c r="C1848" s="8" t="s">
        <v>212</v>
      </c>
      <c r="D1848" s="38" t="s">
        <v>49</v>
      </c>
      <c r="E1848" s="8">
        <v>2016</v>
      </c>
      <c r="F1848" s="9">
        <v>1174207</v>
      </c>
      <c r="G1848" s="10">
        <v>25.659838640116501</v>
      </c>
      <c r="H1848" s="8">
        <v>500</v>
      </c>
      <c r="I1848" s="8">
        <v>30</v>
      </c>
      <c r="J1848" s="8">
        <v>530</v>
      </c>
      <c r="K1848" s="10">
        <v>8.8295687885010299</v>
      </c>
      <c r="L1848" s="11">
        <v>2215.4849056603798</v>
      </c>
      <c r="M1848" s="10">
        <v>15.4647951278052</v>
      </c>
      <c r="N1848" s="8">
        <v>22</v>
      </c>
      <c r="O1848" s="10">
        <v>-42.105263157894697</v>
      </c>
      <c r="P1848" s="8" t="s">
        <v>10</v>
      </c>
      <c r="Q1848" s="8" t="s">
        <v>10</v>
      </c>
      <c r="R1848" s="8" t="s">
        <v>10</v>
      </c>
      <c r="S1848" s="8" t="s">
        <v>10</v>
      </c>
      <c r="T1848" s="8">
        <v>689</v>
      </c>
      <c r="U1848" s="10">
        <v>17.576791808873701</v>
      </c>
      <c r="V1848" s="8">
        <v>124</v>
      </c>
      <c r="W1848" s="10">
        <v>14.814814814814801</v>
      </c>
      <c r="X1848" s="8">
        <v>367</v>
      </c>
      <c r="Y1848" s="10">
        <v>5.4597701149425202</v>
      </c>
      <c r="Z1848" s="8">
        <v>85</v>
      </c>
      <c r="AA1848" s="10">
        <v>60.377358490566003</v>
      </c>
      <c r="AB1848" s="8">
        <v>113</v>
      </c>
      <c r="AC1848" s="10">
        <v>46.7532467532467</v>
      </c>
      <c r="AD1848" s="8">
        <v>0</v>
      </c>
      <c r="AE1848" s="10" t="s">
        <v>10</v>
      </c>
    </row>
    <row r="1849" spans="1:31" x14ac:dyDescent="0.2">
      <c r="A1849" s="36" t="s">
        <v>70</v>
      </c>
      <c r="B1849" s="36" t="s">
        <v>211</v>
      </c>
      <c r="C1849" s="8" t="s">
        <v>212</v>
      </c>
      <c r="D1849" s="38" t="s">
        <v>49</v>
      </c>
      <c r="E1849" s="8">
        <v>2017</v>
      </c>
      <c r="F1849" s="9">
        <v>1202908</v>
      </c>
      <c r="G1849" s="10">
        <v>2.4442879321959299</v>
      </c>
      <c r="H1849" s="8">
        <v>462</v>
      </c>
      <c r="I1849" s="8">
        <v>49</v>
      </c>
      <c r="J1849" s="8">
        <v>511</v>
      </c>
      <c r="K1849" s="10">
        <v>-3.5849056603773599</v>
      </c>
      <c r="L1849" s="11">
        <v>2354.0273972602699</v>
      </c>
      <c r="M1849" s="10">
        <v>6.2533710451347302</v>
      </c>
      <c r="N1849" s="8">
        <v>27</v>
      </c>
      <c r="O1849" s="10">
        <v>22.727272727272702</v>
      </c>
      <c r="P1849" s="8" t="s">
        <v>10</v>
      </c>
      <c r="Q1849" s="8" t="s">
        <v>10</v>
      </c>
      <c r="R1849" s="8" t="s">
        <v>10</v>
      </c>
      <c r="S1849" s="8" t="s">
        <v>10</v>
      </c>
      <c r="T1849" s="8">
        <v>685</v>
      </c>
      <c r="U1849" s="10">
        <v>-0.580551523947748</v>
      </c>
      <c r="V1849" s="8">
        <v>110</v>
      </c>
      <c r="W1849" s="10">
        <v>-11.290322580645199</v>
      </c>
      <c r="X1849" s="8">
        <v>357</v>
      </c>
      <c r="Y1849" s="10">
        <v>-2.72479564032697</v>
      </c>
      <c r="Z1849" s="8">
        <v>93</v>
      </c>
      <c r="AA1849" s="10">
        <v>9.4117647058823604</v>
      </c>
      <c r="AB1849" s="8">
        <v>117</v>
      </c>
      <c r="AC1849" s="10">
        <v>3.5398230088495599</v>
      </c>
      <c r="AD1849" s="8">
        <v>8</v>
      </c>
      <c r="AE1849" s="10" t="s">
        <v>67</v>
      </c>
    </row>
    <row r="1850" spans="1:31" x14ac:dyDescent="0.2">
      <c r="A1850" s="36" t="s">
        <v>70</v>
      </c>
      <c r="B1850" s="36" t="s">
        <v>211</v>
      </c>
      <c r="C1850" s="8" t="s">
        <v>212</v>
      </c>
      <c r="D1850" s="38" t="s">
        <v>49</v>
      </c>
      <c r="E1850" s="8">
        <v>2018</v>
      </c>
      <c r="F1850" s="9">
        <v>1293954</v>
      </c>
      <c r="G1850" s="10">
        <v>7.5688248810382897</v>
      </c>
      <c r="H1850" s="8">
        <v>378</v>
      </c>
      <c r="I1850" s="8">
        <v>19</v>
      </c>
      <c r="J1850" s="8">
        <v>397</v>
      </c>
      <c r="K1850" s="10">
        <v>-22.3091976516634</v>
      </c>
      <c r="L1850" s="11">
        <v>3259.3299748110799</v>
      </c>
      <c r="M1850" s="10">
        <v>38.457605829245701</v>
      </c>
      <c r="N1850" s="8">
        <v>25</v>
      </c>
      <c r="O1850" s="10">
        <v>-7.4074074074074101</v>
      </c>
      <c r="P1850" s="8" t="s">
        <v>10</v>
      </c>
      <c r="Q1850" s="8" t="s">
        <v>10</v>
      </c>
      <c r="R1850" s="8" t="s">
        <v>10</v>
      </c>
      <c r="S1850" s="8" t="s">
        <v>10</v>
      </c>
      <c r="T1850" s="8">
        <v>580</v>
      </c>
      <c r="U1850" s="10">
        <v>-15.3284671532847</v>
      </c>
      <c r="V1850" s="8">
        <v>98</v>
      </c>
      <c r="W1850" s="10">
        <v>-10.909090909090899</v>
      </c>
      <c r="X1850" s="8">
        <v>265</v>
      </c>
      <c r="Y1850" s="10">
        <v>-25.770308123249301</v>
      </c>
      <c r="Z1850" s="8">
        <v>94</v>
      </c>
      <c r="AA1850" s="10">
        <v>1.0752688172042999</v>
      </c>
      <c r="AB1850" s="8">
        <v>123</v>
      </c>
      <c r="AC1850" s="10">
        <v>5.1282051282051304</v>
      </c>
      <c r="AD1850" s="8">
        <v>0</v>
      </c>
      <c r="AE1850" s="10">
        <v>-100</v>
      </c>
    </row>
    <row r="1851" spans="1:31" x14ac:dyDescent="0.2">
      <c r="A1851" s="36" t="s">
        <v>70</v>
      </c>
      <c r="B1851" s="36" t="s">
        <v>211</v>
      </c>
      <c r="C1851" s="8" t="s">
        <v>212</v>
      </c>
      <c r="D1851" s="38" t="s">
        <v>49</v>
      </c>
      <c r="E1851" s="8">
        <v>2019</v>
      </c>
      <c r="F1851" s="9">
        <v>1236684</v>
      </c>
      <c r="G1851" s="10">
        <v>-4.4259687747787</v>
      </c>
      <c r="H1851" s="8">
        <v>338</v>
      </c>
      <c r="I1851" s="8">
        <v>21</v>
      </c>
      <c r="J1851" s="8">
        <v>359</v>
      </c>
      <c r="K1851" s="10">
        <v>-9.5717884130982398</v>
      </c>
      <c r="L1851" s="11">
        <v>3444.8022284122599</v>
      </c>
      <c r="M1851" s="10">
        <v>5.6905024969717397</v>
      </c>
      <c r="N1851" s="8">
        <v>35</v>
      </c>
      <c r="O1851" s="10">
        <v>40</v>
      </c>
      <c r="P1851" s="8" t="s">
        <v>10</v>
      </c>
      <c r="Q1851" s="8" t="s">
        <v>10</v>
      </c>
      <c r="R1851" s="8" t="s">
        <v>10</v>
      </c>
      <c r="S1851" s="8" t="s">
        <v>10</v>
      </c>
      <c r="T1851" s="8">
        <v>502</v>
      </c>
      <c r="U1851" s="10">
        <v>-13.448275862069</v>
      </c>
      <c r="V1851" s="8">
        <v>94</v>
      </c>
      <c r="W1851" s="10">
        <v>-4.0816326530612299</v>
      </c>
      <c r="X1851" s="8">
        <v>197</v>
      </c>
      <c r="Y1851" s="10">
        <v>-25.660377358490599</v>
      </c>
      <c r="Z1851" s="8">
        <v>89</v>
      </c>
      <c r="AA1851" s="10">
        <v>-5.3191489361702198</v>
      </c>
      <c r="AB1851" s="8">
        <v>122</v>
      </c>
      <c r="AC1851" s="10">
        <v>-0.81300813008130501</v>
      </c>
      <c r="AD1851" s="8">
        <v>0</v>
      </c>
      <c r="AE1851" s="10" t="s">
        <v>10</v>
      </c>
    </row>
    <row r="1852" spans="1:31" x14ac:dyDescent="0.2">
      <c r="A1852" s="36" t="s">
        <v>70</v>
      </c>
      <c r="B1852" s="36" t="s">
        <v>211</v>
      </c>
      <c r="C1852" s="8" t="s">
        <v>212</v>
      </c>
      <c r="D1852" s="38" t="s">
        <v>49</v>
      </c>
      <c r="E1852" s="8">
        <v>2020</v>
      </c>
      <c r="F1852" s="9">
        <v>1271522</v>
      </c>
      <c r="G1852" s="10">
        <v>2.8170494645358</v>
      </c>
      <c r="H1852" s="8">
        <v>303</v>
      </c>
      <c r="I1852" s="8">
        <v>30</v>
      </c>
      <c r="J1852" s="8">
        <v>333</v>
      </c>
      <c r="K1852" s="10">
        <v>-7.2423398328690798</v>
      </c>
      <c r="L1852" s="11">
        <v>3818.3843843843802</v>
      </c>
      <c r="M1852" s="10">
        <v>10.844807080385401</v>
      </c>
      <c r="N1852" s="8">
        <v>33</v>
      </c>
      <c r="O1852" s="10">
        <v>-5.7142857142857197</v>
      </c>
      <c r="P1852" s="8" t="s">
        <v>10</v>
      </c>
      <c r="Q1852" s="8" t="s">
        <v>10</v>
      </c>
      <c r="R1852" s="8" t="s">
        <v>10</v>
      </c>
      <c r="S1852" s="8" t="s">
        <v>10</v>
      </c>
      <c r="T1852" s="8">
        <v>588</v>
      </c>
      <c r="U1852" s="10">
        <v>17.131474103585699</v>
      </c>
      <c r="V1852" s="8">
        <v>115</v>
      </c>
      <c r="W1852" s="10">
        <v>22.340425531914899</v>
      </c>
      <c r="X1852" s="8">
        <v>177</v>
      </c>
      <c r="Y1852" s="10">
        <v>-10.1522842639594</v>
      </c>
      <c r="Z1852" s="8">
        <v>171</v>
      </c>
      <c r="AA1852" s="10">
        <v>92.134831460674206</v>
      </c>
      <c r="AB1852" s="8">
        <v>125</v>
      </c>
      <c r="AC1852" s="10">
        <v>2.4590163934426101</v>
      </c>
      <c r="AD1852" s="8">
        <v>0</v>
      </c>
      <c r="AE1852" s="10" t="s">
        <v>10</v>
      </c>
    </row>
    <row r="1853" spans="1:31" x14ac:dyDescent="0.2">
      <c r="A1853" s="17" t="s">
        <v>70</v>
      </c>
      <c r="B1853" s="17" t="s">
        <v>209</v>
      </c>
      <c r="C1853" s="4" t="s">
        <v>210</v>
      </c>
      <c r="D1853" s="37" t="s">
        <v>49</v>
      </c>
      <c r="E1853" s="4">
        <v>2015</v>
      </c>
      <c r="F1853" s="5">
        <v>1175133</v>
      </c>
      <c r="G1853" s="6" t="s">
        <v>10</v>
      </c>
      <c r="H1853" s="4">
        <v>301</v>
      </c>
      <c r="I1853" s="4">
        <v>44</v>
      </c>
      <c r="J1853" s="4">
        <v>345</v>
      </c>
      <c r="K1853" s="6" t="s">
        <v>10</v>
      </c>
      <c r="L1853" s="7">
        <v>3406.1826086956498</v>
      </c>
      <c r="M1853" s="6" t="s">
        <v>10</v>
      </c>
      <c r="N1853" s="4">
        <v>29</v>
      </c>
      <c r="O1853" s="6" t="s">
        <v>10</v>
      </c>
      <c r="P1853" s="4" t="s">
        <v>10</v>
      </c>
      <c r="Q1853" s="4" t="s">
        <v>10</v>
      </c>
      <c r="R1853" s="4" t="s">
        <v>10</v>
      </c>
      <c r="S1853" s="4" t="s">
        <v>10</v>
      </c>
      <c r="T1853" s="4">
        <v>620</v>
      </c>
      <c r="U1853" s="6" t="s">
        <v>10</v>
      </c>
      <c r="V1853" s="4">
        <v>187</v>
      </c>
      <c r="W1853" s="6" t="s">
        <v>10</v>
      </c>
      <c r="X1853" s="4">
        <v>168</v>
      </c>
      <c r="Y1853" s="6" t="s">
        <v>10</v>
      </c>
      <c r="Z1853" s="4">
        <v>39</v>
      </c>
      <c r="AA1853" s="6" t="s">
        <v>10</v>
      </c>
      <c r="AB1853" s="4">
        <v>226</v>
      </c>
      <c r="AC1853" s="6" t="s">
        <v>10</v>
      </c>
      <c r="AD1853" s="4">
        <v>0</v>
      </c>
      <c r="AE1853" s="6" t="s">
        <v>10</v>
      </c>
    </row>
    <row r="1854" spans="1:31" x14ac:dyDescent="0.2">
      <c r="A1854" s="36" t="s">
        <v>70</v>
      </c>
      <c r="B1854" s="36" t="s">
        <v>209</v>
      </c>
      <c r="C1854" s="8" t="s">
        <v>210</v>
      </c>
      <c r="D1854" s="38" t="s">
        <v>49</v>
      </c>
      <c r="E1854" s="8">
        <v>2016</v>
      </c>
      <c r="F1854" s="9">
        <v>1236933</v>
      </c>
      <c r="G1854" s="10">
        <v>5.25897919639735</v>
      </c>
      <c r="H1854" s="8">
        <v>294</v>
      </c>
      <c r="I1854" s="8">
        <v>71</v>
      </c>
      <c r="J1854" s="8">
        <v>365</v>
      </c>
      <c r="K1854" s="10">
        <v>5.7971014492753703</v>
      </c>
      <c r="L1854" s="11">
        <v>3388.8575342465801</v>
      </c>
      <c r="M1854" s="10">
        <v>-0.50863610203538701</v>
      </c>
      <c r="N1854" s="8">
        <v>14</v>
      </c>
      <c r="O1854" s="10">
        <v>-51.724137931034498</v>
      </c>
      <c r="P1854" s="8" t="s">
        <v>10</v>
      </c>
      <c r="Q1854" s="8" t="s">
        <v>10</v>
      </c>
      <c r="R1854" s="8" t="s">
        <v>10</v>
      </c>
      <c r="S1854" s="8" t="s">
        <v>10</v>
      </c>
      <c r="T1854" s="8">
        <v>688</v>
      </c>
      <c r="U1854" s="10">
        <v>10.9677419354839</v>
      </c>
      <c r="V1854" s="8">
        <v>196</v>
      </c>
      <c r="W1854" s="10">
        <v>4.8128342245989302</v>
      </c>
      <c r="X1854" s="8">
        <v>178</v>
      </c>
      <c r="Y1854" s="10">
        <v>5.9523809523809499</v>
      </c>
      <c r="Z1854" s="8">
        <v>81</v>
      </c>
      <c r="AA1854" s="10">
        <v>107.69230769230801</v>
      </c>
      <c r="AB1854" s="8">
        <v>233</v>
      </c>
      <c r="AC1854" s="10">
        <v>3.0973451327433601</v>
      </c>
      <c r="AD1854" s="8">
        <v>0</v>
      </c>
      <c r="AE1854" s="10" t="s">
        <v>10</v>
      </c>
    </row>
    <row r="1855" spans="1:31" x14ac:dyDescent="0.2">
      <c r="A1855" s="36" t="s">
        <v>70</v>
      </c>
      <c r="B1855" s="36" t="s">
        <v>209</v>
      </c>
      <c r="C1855" s="8" t="s">
        <v>210</v>
      </c>
      <c r="D1855" s="38" t="s">
        <v>49</v>
      </c>
      <c r="E1855" s="8">
        <v>2017</v>
      </c>
      <c r="F1855" s="9">
        <v>1278307</v>
      </c>
      <c r="G1855" s="10">
        <v>3.3448861013490601</v>
      </c>
      <c r="H1855" s="8">
        <v>243</v>
      </c>
      <c r="I1855" s="8">
        <v>45</v>
      </c>
      <c r="J1855" s="8">
        <v>288</v>
      </c>
      <c r="K1855" s="10">
        <v>-21.095890410958901</v>
      </c>
      <c r="L1855" s="11">
        <v>4438.5659722222199</v>
      </c>
      <c r="M1855" s="10">
        <v>30.975289677056999</v>
      </c>
      <c r="N1855" s="8">
        <v>12</v>
      </c>
      <c r="O1855" s="10">
        <v>-14.285714285714301</v>
      </c>
      <c r="P1855" s="8" t="s">
        <v>10</v>
      </c>
      <c r="Q1855" s="8" t="s">
        <v>10</v>
      </c>
      <c r="R1855" s="8" t="s">
        <v>10</v>
      </c>
      <c r="S1855" s="8" t="s">
        <v>10</v>
      </c>
      <c r="T1855" s="8">
        <v>657</v>
      </c>
      <c r="U1855" s="10">
        <v>-4.5058139534883699</v>
      </c>
      <c r="V1855" s="8">
        <v>161</v>
      </c>
      <c r="W1855" s="10">
        <v>-17.8571428571429</v>
      </c>
      <c r="X1855" s="8">
        <v>239</v>
      </c>
      <c r="Y1855" s="10">
        <v>34.269662921348299</v>
      </c>
      <c r="Z1855" s="8">
        <v>24</v>
      </c>
      <c r="AA1855" s="10">
        <v>-70.370370370370395</v>
      </c>
      <c r="AB1855" s="8">
        <v>224</v>
      </c>
      <c r="AC1855" s="10">
        <v>-3.8626609442060098</v>
      </c>
      <c r="AD1855" s="8">
        <v>9</v>
      </c>
      <c r="AE1855" s="10" t="s">
        <v>67</v>
      </c>
    </row>
    <row r="1856" spans="1:31" x14ac:dyDescent="0.2">
      <c r="A1856" s="36" t="s">
        <v>70</v>
      </c>
      <c r="B1856" s="36" t="s">
        <v>209</v>
      </c>
      <c r="C1856" s="8" t="s">
        <v>210</v>
      </c>
      <c r="D1856" s="38" t="s">
        <v>49</v>
      </c>
      <c r="E1856" s="8">
        <v>2018</v>
      </c>
      <c r="F1856" s="9">
        <v>1370705</v>
      </c>
      <c r="G1856" s="10">
        <v>7.2281541132138001</v>
      </c>
      <c r="H1856" s="8">
        <v>291</v>
      </c>
      <c r="I1856" s="8">
        <v>33</v>
      </c>
      <c r="J1856" s="8">
        <v>324</v>
      </c>
      <c r="K1856" s="10">
        <v>12.5</v>
      </c>
      <c r="L1856" s="11">
        <v>4230.5709876543197</v>
      </c>
      <c r="M1856" s="10">
        <v>-4.6860852326988596</v>
      </c>
      <c r="N1856" s="8">
        <v>13</v>
      </c>
      <c r="O1856" s="10">
        <v>8.3333333333333304</v>
      </c>
      <c r="P1856" s="8" t="s">
        <v>10</v>
      </c>
      <c r="Q1856" s="8" t="s">
        <v>10</v>
      </c>
      <c r="R1856" s="8" t="s">
        <v>10</v>
      </c>
      <c r="S1856" s="8" t="s">
        <v>10</v>
      </c>
      <c r="T1856" s="8">
        <v>745</v>
      </c>
      <c r="U1856" s="10">
        <v>13.3942161339422</v>
      </c>
      <c r="V1856" s="8">
        <v>215</v>
      </c>
      <c r="W1856" s="10">
        <v>33.5403726708075</v>
      </c>
      <c r="X1856" s="8">
        <v>173</v>
      </c>
      <c r="Y1856" s="10">
        <v>-27.615062761506302</v>
      </c>
      <c r="Z1856" s="8">
        <v>133</v>
      </c>
      <c r="AA1856" s="10">
        <v>454.16666666666703</v>
      </c>
      <c r="AB1856" s="8">
        <v>218</v>
      </c>
      <c r="AC1856" s="10">
        <v>-2.6785714285714302</v>
      </c>
      <c r="AD1856" s="8">
        <v>6</v>
      </c>
      <c r="AE1856" s="10">
        <v>-33.3333333333333</v>
      </c>
    </row>
    <row r="1857" spans="1:31" x14ac:dyDescent="0.2">
      <c r="A1857" s="36" t="s">
        <v>70</v>
      </c>
      <c r="B1857" s="36" t="s">
        <v>209</v>
      </c>
      <c r="C1857" s="8" t="s">
        <v>210</v>
      </c>
      <c r="D1857" s="38" t="s">
        <v>49</v>
      </c>
      <c r="E1857" s="8">
        <v>2019</v>
      </c>
      <c r="F1857" s="9">
        <v>1727758</v>
      </c>
      <c r="G1857" s="10">
        <v>26.048858069387698</v>
      </c>
      <c r="H1857" s="8">
        <v>289</v>
      </c>
      <c r="I1857" s="8">
        <v>32</v>
      </c>
      <c r="J1857" s="8">
        <v>321</v>
      </c>
      <c r="K1857" s="10">
        <v>-0.92592592592593004</v>
      </c>
      <c r="L1857" s="11">
        <v>5382.4236760124604</v>
      </c>
      <c r="M1857" s="10">
        <v>27.2268847803165</v>
      </c>
      <c r="N1857" s="8">
        <v>13</v>
      </c>
      <c r="O1857" s="10">
        <v>0</v>
      </c>
      <c r="P1857" s="8" t="s">
        <v>10</v>
      </c>
      <c r="Q1857" s="8" t="s">
        <v>10</v>
      </c>
      <c r="R1857" s="8" t="s">
        <v>10</v>
      </c>
      <c r="S1857" s="8" t="s">
        <v>10</v>
      </c>
      <c r="T1857" s="8">
        <v>766</v>
      </c>
      <c r="U1857" s="10">
        <v>2.8187919463087199</v>
      </c>
      <c r="V1857" s="8">
        <v>220</v>
      </c>
      <c r="W1857" s="10">
        <v>2.32558139534884</v>
      </c>
      <c r="X1857" s="8">
        <v>159</v>
      </c>
      <c r="Y1857" s="10">
        <v>-8.0924855491329399</v>
      </c>
      <c r="Z1857" s="8">
        <v>168</v>
      </c>
      <c r="AA1857" s="10">
        <v>26.315789473684202</v>
      </c>
      <c r="AB1857" s="8">
        <v>215</v>
      </c>
      <c r="AC1857" s="10">
        <v>-1.3761467889908301</v>
      </c>
      <c r="AD1857" s="8">
        <v>4</v>
      </c>
      <c r="AE1857" s="10">
        <v>-33.3333333333333</v>
      </c>
    </row>
    <row r="1858" spans="1:31" x14ac:dyDescent="0.2">
      <c r="A1858" s="36" t="s">
        <v>70</v>
      </c>
      <c r="B1858" s="36" t="s">
        <v>209</v>
      </c>
      <c r="C1858" s="8" t="s">
        <v>210</v>
      </c>
      <c r="D1858" s="38" t="s">
        <v>49</v>
      </c>
      <c r="E1858" s="8">
        <v>2020</v>
      </c>
      <c r="F1858" s="9">
        <v>1755356</v>
      </c>
      <c r="G1858" s="10">
        <v>1.59733018165737</v>
      </c>
      <c r="H1858" s="8">
        <v>312</v>
      </c>
      <c r="I1858" s="8">
        <v>58</v>
      </c>
      <c r="J1858" s="8">
        <v>370</v>
      </c>
      <c r="K1858" s="10">
        <v>15.264797507788201</v>
      </c>
      <c r="L1858" s="11">
        <v>4744.2054054054097</v>
      </c>
      <c r="M1858" s="10">
        <v>-11.8574513829405</v>
      </c>
      <c r="N1858" s="8">
        <v>16</v>
      </c>
      <c r="O1858" s="10">
        <v>23.076923076923102</v>
      </c>
      <c r="P1858" s="8" t="s">
        <v>10</v>
      </c>
      <c r="Q1858" s="8" t="s">
        <v>10</v>
      </c>
      <c r="R1858" s="8" t="s">
        <v>10</v>
      </c>
      <c r="S1858" s="8" t="s">
        <v>10</v>
      </c>
      <c r="T1858" s="8">
        <v>812</v>
      </c>
      <c r="U1858" s="10">
        <v>6.0052219321148801</v>
      </c>
      <c r="V1858" s="8">
        <v>267</v>
      </c>
      <c r="W1858" s="10">
        <v>21.363636363636399</v>
      </c>
      <c r="X1858" s="8">
        <v>103</v>
      </c>
      <c r="Y1858" s="10">
        <v>-35.2201257861635</v>
      </c>
      <c r="Z1858" s="8">
        <v>193</v>
      </c>
      <c r="AA1858" s="10">
        <v>14.880952380952399</v>
      </c>
      <c r="AB1858" s="8">
        <v>244</v>
      </c>
      <c r="AC1858" s="10">
        <v>13.4883720930232</v>
      </c>
      <c r="AD1858" s="8">
        <v>5</v>
      </c>
      <c r="AE1858" s="10">
        <v>25</v>
      </c>
    </row>
    <row r="1859" spans="1:31" x14ac:dyDescent="0.2">
      <c r="A1859" s="17" t="s">
        <v>70</v>
      </c>
      <c r="B1859" s="17" t="s">
        <v>207</v>
      </c>
      <c r="C1859" s="4" t="s">
        <v>208</v>
      </c>
      <c r="D1859" s="37" t="s">
        <v>49</v>
      </c>
      <c r="E1859" s="4">
        <v>2015</v>
      </c>
      <c r="F1859" s="5">
        <v>18215968</v>
      </c>
      <c r="G1859" s="6" t="s">
        <v>10</v>
      </c>
      <c r="H1859" s="4">
        <v>1386</v>
      </c>
      <c r="I1859" s="4">
        <v>38</v>
      </c>
      <c r="J1859" s="4">
        <v>1424</v>
      </c>
      <c r="K1859" s="6" t="s">
        <v>10</v>
      </c>
      <c r="L1859" s="7">
        <v>12792.1123595506</v>
      </c>
      <c r="M1859" s="6" t="s">
        <v>10</v>
      </c>
      <c r="N1859" s="4">
        <v>154</v>
      </c>
      <c r="O1859" s="6" t="s">
        <v>10</v>
      </c>
      <c r="P1859" s="4" t="s">
        <v>10</v>
      </c>
      <c r="Q1859" s="4" t="s">
        <v>10</v>
      </c>
      <c r="R1859" s="4" t="s">
        <v>10</v>
      </c>
      <c r="S1859" s="4" t="s">
        <v>10</v>
      </c>
      <c r="T1859" s="4">
        <v>3669</v>
      </c>
      <c r="U1859" s="6" t="s">
        <v>10</v>
      </c>
      <c r="V1859" s="4">
        <v>423</v>
      </c>
      <c r="W1859" s="6" t="s">
        <v>10</v>
      </c>
      <c r="X1859" s="4">
        <v>962</v>
      </c>
      <c r="Y1859" s="6" t="s">
        <v>10</v>
      </c>
      <c r="Z1859" s="4">
        <v>108</v>
      </c>
      <c r="AA1859" s="6" t="s">
        <v>10</v>
      </c>
      <c r="AB1859" s="4">
        <v>2136</v>
      </c>
      <c r="AC1859" s="6" t="s">
        <v>10</v>
      </c>
      <c r="AD1859" s="4">
        <v>40</v>
      </c>
      <c r="AE1859" s="6" t="s">
        <v>10</v>
      </c>
    </row>
    <row r="1860" spans="1:31" x14ac:dyDescent="0.2">
      <c r="A1860" s="36" t="s">
        <v>70</v>
      </c>
      <c r="B1860" s="36" t="s">
        <v>207</v>
      </c>
      <c r="C1860" s="8" t="s">
        <v>208</v>
      </c>
      <c r="D1860" s="38" t="s">
        <v>49</v>
      </c>
      <c r="E1860" s="8">
        <v>2016</v>
      </c>
      <c r="F1860" s="9">
        <v>17787724</v>
      </c>
      <c r="G1860" s="10">
        <v>-2.3509263960059701</v>
      </c>
      <c r="H1860" s="8">
        <v>1108</v>
      </c>
      <c r="I1860" s="8">
        <v>48</v>
      </c>
      <c r="J1860" s="8">
        <v>1156</v>
      </c>
      <c r="K1860" s="10">
        <v>-18.820224719101098</v>
      </c>
      <c r="L1860" s="11">
        <v>15387.304498269899</v>
      </c>
      <c r="M1860" s="10">
        <v>20.287440148864601</v>
      </c>
      <c r="N1860" s="8">
        <v>94</v>
      </c>
      <c r="O1860" s="10">
        <v>-38.961038961039002</v>
      </c>
      <c r="P1860" s="8" t="s">
        <v>10</v>
      </c>
      <c r="Q1860" s="8" t="s">
        <v>10</v>
      </c>
      <c r="R1860" s="8" t="s">
        <v>10</v>
      </c>
      <c r="S1860" s="8" t="s">
        <v>10</v>
      </c>
      <c r="T1860" s="8">
        <v>3473</v>
      </c>
      <c r="U1860" s="10">
        <v>-5.3420550558735398</v>
      </c>
      <c r="V1860" s="8">
        <v>444</v>
      </c>
      <c r="W1860" s="10">
        <v>4.9645390070921902</v>
      </c>
      <c r="X1860" s="8">
        <v>752</v>
      </c>
      <c r="Y1860" s="10">
        <v>-21.829521829521799</v>
      </c>
      <c r="Z1860" s="8">
        <v>232</v>
      </c>
      <c r="AA1860" s="10">
        <v>114.81481481481499</v>
      </c>
      <c r="AB1860" s="8">
        <v>2005</v>
      </c>
      <c r="AC1860" s="10">
        <v>-6.1329588014981198</v>
      </c>
      <c r="AD1860" s="8">
        <v>40</v>
      </c>
      <c r="AE1860" s="10">
        <v>0</v>
      </c>
    </row>
    <row r="1861" spans="1:31" x14ac:dyDescent="0.2">
      <c r="A1861" s="36" t="s">
        <v>70</v>
      </c>
      <c r="B1861" s="36" t="s">
        <v>207</v>
      </c>
      <c r="C1861" s="8" t="s">
        <v>208</v>
      </c>
      <c r="D1861" s="38" t="s">
        <v>49</v>
      </c>
      <c r="E1861" s="8">
        <v>2017</v>
      </c>
      <c r="F1861" s="9">
        <v>17804312</v>
      </c>
      <c r="G1861" s="10">
        <v>9.3255325976504502E-2</v>
      </c>
      <c r="H1861" s="8">
        <v>1092</v>
      </c>
      <c r="I1861" s="8">
        <v>53</v>
      </c>
      <c r="J1861" s="8">
        <v>1145</v>
      </c>
      <c r="K1861" s="10">
        <v>-0.95155709342560302</v>
      </c>
      <c r="L1861" s="11">
        <v>15549.6174672489</v>
      </c>
      <c r="M1861" s="10">
        <v>1.05484991862781</v>
      </c>
      <c r="N1861" s="8">
        <v>131</v>
      </c>
      <c r="O1861" s="10">
        <v>39.361702127659598</v>
      </c>
      <c r="P1861" s="8" t="s">
        <v>10</v>
      </c>
      <c r="Q1861" s="8" t="s">
        <v>10</v>
      </c>
      <c r="R1861" s="8" t="s">
        <v>10</v>
      </c>
      <c r="S1861" s="8" t="s">
        <v>10</v>
      </c>
      <c r="T1861" s="8">
        <v>3733</v>
      </c>
      <c r="U1861" s="10">
        <v>7.4863230636337503</v>
      </c>
      <c r="V1861" s="8">
        <v>521</v>
      </c>
      <c r="W1861" s="10">
        <v>17.342342342342299</v>
      </c>
      <c r="X1861" s="8">
        <v>531</v>
      </c>
      <c r="Y1861" s="10">
        <v>-29.388297872340399</v>
      </c>
      <c r="Z1861" s="8">
        <v>442</v>
      </c>
      <c r="AA1861" s="10">
        <v>90.517241379310306</v>
      </c>
      <c r="AB1861" s="8">
        <v>2181</v>
      </c>
      <c r="AC1861" s="10">
        <v>8.7780548628428896</v>
      </c>
      <c r="AD1861" s="8">
        <v>58</v>
      </c>
      <c r="AE1861" s="10">
        <v>45</v>
      </c>
    </row>
    <row r="1862" spans="1:31" x14ac:dyDescent="0.2">
      <c r="A1862" s="36" t="s">
        <v>70</v>
      </c>
      <c r="B1862" s="36" t="s">
        <v>207</v>
      </c>
      <c r="C1862" s="8" t="s">
        <v>208</v>
      </c>
      <c r="D1862" s="38" t="s">
        <v>49</v>
      </c>
      <c r="E1862" s="8">
        <v>2018</v>
      </c>
      <c r="F1862" s="9">
        <v>20406399</v>
      </c>
      <c r="G1862" s="10">
        <v>14.6149258673966</v>
      </c>
      <c r="H1862" s="8">
        <v>727</v>
      </c>
      <c r="I1862" s="8">
        <v>56</v>
      </c>
      <c r="J1862" s="8">
        <v>783</v>
      </c>
      <c r="K1862" s="10">
        <v>-31.615720524017501</v>
      </c>
      <c r="L1862" s="11">
        <v>26061.812260536401</v>
      </c>
      <c r="M1862" s="10">
        <v>67.604201938913306</v>
      </c>
      <c r="N1862" s="8">
        <v>117</v>
      </c>
      <c r="O1862" s="10">
        <v>-10.687022900763401</v>
      </c>
      <c r="P1862" s="8" t="s">
        <v>10</v>
      </c>
      <c r="Q1862" s="8" t="s">
        <v>10</v>
      </c>
      <c r="R1862" s="8" t="s">
        <v>10</v>
      </c>
      <c r="S1862" s="8" t="s">
        <v>10</v>
      </c>
      <c r="T1862" s="8">
        <v>3837</v>
      </c>
      <c r="U1862" s="10">
        <v>2.7859630324136102</v>
      </c>
      <c r="V1862" s="8">
        <v>509</v>
      </c>
      <c r="W1862" s="10">
        <v>-2.30326295585412</v>
      </c>
      <c r="X1862" s="8">
        <v>186</v>
      </c>
      <c r="Y1862" s="10">
        <v>-64.971751412429398</v>
      </c>
      <c r="Z1862" s="8">
        <v>710</v>
      </c>
      <c r="AA1862" s="10">
        <v>60.633484162895897</v>
      </c>
      <c r="AB1862" s="8">
        <v>2334</v>
      </c>
      <c r="AC1862" s="10">
        <v>7.0151306740027497</v>
      </c>
      <c r="AD1862" s="8">
        <v>98</v>
      </c>
      <c r="AE1862" s="10">
        <v>68.965517241379303</v>
      </c>
    </row>
    <row r="1863" spans="1:31" x14ac:dyDescent="0.2">
      <c r="A1863" s="36" t="s">
        <v>70</v>
      </c>
      <c r="B1863" s="36" t="s">
        <v>207</v>
      </c>
      <c r="C1863" s="8" t="s">
        <v>208</v>
      </c>
      <c r="D1863" s="38" t="s">
        <v>49</v>
      </c>
      <c r="E1863" s="8">
        <v>2019</v>
      </c>
      <c r="F1863" s="9">
        <v>20825385</v>
      </c>
      <c r="G1863" s="10">
        <v>2.0532088978560101</v>
      </c>
      <c r="H1863" s="8">
        <v>726</v>
      </c>
      <c r="I1863" s="8">
        <v>48</v>
      </c>
      <c r="J1863" s="8">
        <v>774</v>
      </c>
      <c r="K1863" s="10">
        <v>-1.14942528735632</v>
      </c>
      <c r="L1863" s="11">
        <v>26906.182170542601</v>
      </c>
      <c r="M1863" s="10">
        <v>3.2398741175985402</v>
      </c>
      <c r="N1863" s="8">
        <v>111</v>
      </c>
      <c r="O1863" s="10">
        <v>-5.1282051282051304</v>
      </c>
      <c r="P1863" s="8" t="s">
        <v>10</v>
      </c>
      <c r="Q1863" s="8" t="s">
        <v>10</v>
      </c>
      <c r="R1863" s="8" t="s">
        <v>10</v>
      </c>
      <c r="S1863" s="8" t="s">
        <v>10</v>
      </c>
      <c r="T1863" s="8">
        <v>3723</v>
      </c>
      <c r="U1863" s="10">
        <v>-2.9710711493354101</v>
      </c>
      <c r="V1863" s="8">
        <v>487</v>
      </c>
      <c r="W1863" s="10">
        <v>-4.3222003929273098</v>
      </c>
      <c r="X1863" s="8">
        <v>169</v>
      </c>
      <c r="Y1863" s="10">
        <v>-9.1397849462365599</v>
      </c>
      <c r="Z1863" s="8">
        <v>691</v>
      </c>
      <c r="AA1863" s="10">
        <v>-2.6760563380281699</v>
      </c>
      <c r="AB1863" s="8">
        <v>2376</v>
      </c>
      <c r="AC1863" s="10">
        <v>1.79948586118253</v>
      </c>
      <c r="AD1863" s="8">
        <v>0</v>
      </c>
      <c r="AE1863" s="10">
        <v>-100</v>
      </c>
    </row>
    <row r="1864" spans="1:31" x14ac:dyDescent="0.2">
      <c r="A1864" s="36" t="s">
        <v>70</v>
      </c>
      <c r="B1864" s="36" t="s">
        <v>207</v>
      </c>
      <c r="C1864" s="8" t="s">
        <v>208</v>
      </c>
      <c r="D1864" s="38" t="s">
        <v>49</v>
      </c>
      <c r="E1864" s="8">
        <v>2020</v>
      </c>
      <c r="F1864" s="9">
        <v>21805362</v>
      </c>
      <c r="G1864" s="10">
        <v>4.7056849129079703</v>
      </c>
      <c r="H1864" s="8">
        <v>724</v>
      </c>
      <c r="I1864" s="8">
        <v>163</v>
      </c>
      <c r="J1864" s="8">
        <v>887</v>
      </c>
      <c r="K1864" s="10">
        <v>14.599483204134399</v>
      </c>
      <c r="L1864" s="11">
        <v>24583.2717023675</v>
      </c>
      <c r="M1864" s="10">
        <v>-8.6333707749822199</v>
      </c>
      <c r="N1864" s="8">
        <v>183</v>
      </c>
      <c r="O1864" s="10">
        <v>64.864864864864899</v>
      </c>
      <c r="P1864" s="8" t="s">
        <v>10</v>
      </c>
      <c r="Q1864" s="8" t="s">
        <v>10</v>
      </c>
      <c r="R1864" s="8" t="s">
        <v>10</v>
      </c>
      <c r="S1864" s="8" t="s">
        <v>10</v>
      </c>
      <c r="T1864" s="8">
        <v>3851</v>
      </c>
      <c r="U1864" s="10">
        <v>3.4380875637926498</v>
      </c>
      <c r="V1864" s="8">
        <v>523</v>
      </c>
      <c r="W1864" s="10">
        <v>7.3921971252566703</v>
      </c>
      <c r="X1864" s="8">
        <v>159</v>
      </c>
      <c r="Y1864" s="10">
        <v>-5.9171597633136104</v>
      </c>
      <c r="Z1864" s="8">
        <v>854</v>
      </c>
      <c r="AA1864" s="10">
        <v>23.589001447177999</v>
      </c>
      <c r="AB1864" s="8">
        <v>2315</v>
      </c>
      <c r="AC1864" s="10">
        <v>-2.5673400673400599</v>
      </c>
      <c r="AD1864" s="8">
        <v>0</v>
      </c>
      <c r="AE1864" s="10" t="s">
        <v>10</v>
      </c>
    </row>
    <row r="1865" spans="1:31" x14ac:dyDescent="0.2">
      <c r="A1865" s="17" t="s">
        <v>64</v>
      </c>
      <c r="B1865" s="17" t="s">
        <v>205</v>
      </c>
      <c r="C1865" s="4" t="s">
        <v>206</v>
      </c>
      <c r="D1865" s="37" t="s">
        <v>49</v>
      </c>
      <c r="E1865" s="4">
        <v>2015</v>
      </c>
      <c r="F1865" s="5">
        <v>8792731</v>
      </c>
      <c r="G1865" s="6" t="s">
        <v>10</v>
      </c>
      <c r="H1865" s="4">
        <v>937</v>
      </c>
      <c r="I1865" s="4">
        <v>65</v>
      </c>
      <c r="J1865" s="4">
        <v>1002</v>
      </c>
      <c r="K1865" s="6" t="s">
        <v>10</v>
      </c>
      <c r="L1865" s="7">
        <v>8775.1806387225606</v>
      </c>
      <c r="M1865" s="6" t="s">
        <v>10</v>
      </c>
      <c r="N1865" s="4">
        <v>91</v>
      </c>
      <c r="O1865" s="6" t="s">
        <v>10</v>
      </c>
      <c r="P1865" s="4" t="s">
        <v>10</v>
      </c>
      <c r="Q1865" s="4" t="s">
        <v>10</v>
      </c>
      <c r="R1865" s="4" t="s">
        <v>10</v>
      </c>
      <c r="S1865" s="4" t="s">
        <v>10</v>
      </c>
      <c r="T1865" s="4">
        <v>2534</v>
      </c>
      <c r="U1865" s="6" t="s">
        <v>10</v>
      </c>
      <c r="V1865" s="4">
        <v>668</v>
      </c>
      <c r="W1865" s="6" t="s">
        <v>10</v>
      </c>
      <c r="X1865" s="4">
        <v>614</v>
      </c>
      <c r="Y1865" s="6" t="s">
        <v>10</v>
      </c>
      <c r="Z1865" s="4">
        <v>196</v>
      </c>
      <c r="AA1865" s="6" t="s">
        <v>10</v>
      </c>
      <c r="AB1865" s="4">
        <v>1056</v>
      </c>
      <c r="AC1865" s="6" t="s">
        <v>10</v>
      </c>
      <c r="AD1865" s="4">
        <v>0</v>
      </c>
      <c r="AE1865" s="6" t="s">
        <v>10</v>
      </c>
    </row>
    <row r="1866" spans="1:31" x14ac:dyDescent="0.2">
      <c r="A1866" s="36" t="s">
        <v>64</v>
      </c>
      <c r="B1866" s="36" t="s">
        <v>205</v>
      </c>
      <c r="C1866" s="8" t="s">
        <v>206</v>
      </c>
      <c r="D1866" s="38" t="s">
        <v>49</v>
      </c>
      <c r="E1866" s="8">
        <v>2016</v>
      </c>
      <c r="F1866" s="9">
        <v>9055226</v>
      </c>
      <c r="G1866" s="10">
        <v>2.9853637055426798</v>
      </c>
      <c r="H1866" s="8">
        <v>917</v>
      </c>
      <c r="I1866" s="8">
        <v>69</v>
      </c>
      <c r="J1866" s="8">
        <v>986</v>
      </c>
      <c r="K1866" s="10">
        <v>-1.59680638722555</v>
      </c>
      <c r="L1866" s="11">
        <v>9183.7991886409709</v>
      </c>
      <c r="M1866" s="10">
        <v>4.6565257940707596</v>
      </c>
      <c r="N1866" s="8">
        <v>32</v>
      </c>
      <c r="O1866" s="10">
        <v>-64.835164835164804</v>
      </c>
      <c r="P1866" s="8" t="s">
        <v>10</v>
      </c>
      <c r="Q1866" s="8" t="s">
        <v>10</v>
      </c>
      <c r="R1866" s="8" t="s">
        <v>10</v>
      </c>
      <c r="S1866" s="8" t="s">
        <v>10</v>
      </c>
      <c r="T1866" s="8">
        <v>2650</v>
      </c>
      <c r="U1866" s="10">
        <v>4.5777426992896597</v>
      </c>
      <c r="V1866" s="8">
        <v>677</v>
      </c>
      <c r="W1866" s="10">
        <v>1.3473053892215601</v>
      </c>
      <c r="X1866" s="8">
        <v>535</v>
      </c>
      <c r="Y1866" s="10">
        <v>-12.866449511400599</v>
      </c>
      <c r="Z1866" s="8">
        <v>408</v>
      </c>
      <c r="AA1866" s="10">
        <v>108.163265306122</v>
      </c>
      <c r="AB1866" s="8">
        <v>1030</v>
      </c>
      <c r="AC1866" s="10">
        <v>-2.4621212121212199</v>
      </c>
      <c r="AD1866" s="8">
        <v>0</v>
      </c>
      <c r="AE1866" s="10" t="s">
        <v>10</v>
      </c>
    </row>
    <row r="1867" spans="1:31" x14ac:dyDescent="0.2">
      <c r="A1867" s="36" t="s">
        <v>64</v>
      </c>
      <c r="B1867" s="36" t="s">
        <v>205</v>
      </c>
      <c r="C1867" s="8" t="s">
        <v>206</v>
      </c>
      <c r="D1867" s="38" t="s">
        <v>49</v>
      </c>
      <c r="E1867" s="8">
        <v>2017</v>
      </c>
      <c r="F1867" s="9">
        <v>9424572</v>
      </c>
      <c r="G1867" s="10">
        <v>4.0788159235341004</v>
      </c>
      <c r="H1867" s="8">
        <v>774</v>
      </c>
      <c r="I1867" s="8">
        <v>63</v>
      </c>
      <c r="J1867" s="8">
        <v>837</v>
      </c>
      <c r="K1867" s="10">
        <v>-15.1115618661258</v>
      </c>
      <c r="L1867" s="11">
        <v>11259.942652329701</v>
      </c>
      <c r="M1867" s="10">
        <v>22.606586022227699</v>
      </c>
      <c r="N1867" s="8">
        <v>29</v>
      </c>
      <c r="O1867" s="10">
        <v>-9.375</v>
      </c>
      <c r="P1867" s="8" t="s">
        <v>10</v>
      </c>
      <c r="Q1867" s="8" t="s">
        <v>10</v>
      </c>
      <c r="R1867" s="8" t="s">
        <v>10</v>
      </c>
      <c r="S1867" s="8" t="s">
        <v>10</v>
      </c>
      <c r="T1867" s="8">
        <v>2581</v>
      </c>
      <c r="U1867" s="10">
        <v>-2.6037735849056598</v>
      </c>
      <c r="V1867" s="8">
        <v>732</v>
      </c>
      <c r="W1867" s="10">
        <v>8.1240768094534594</v>
      </c>
      <c r="X1867" s="8">
        <v>417</v>
      </c>
      <c r="Y1867" s="10">
        <v>-22.056074766355099</v>
      </c>
      <c r="Z1867" s="8">
        <v>368</v>
      </c>
      <c r="AA1867" s="10">
        <v>-9.8039215686274499</v>
      </c>
      <c r="AB1867" s="8">
        <v>1064</v>
      </c>
      <c r="AC1867" s="10">
        <v>3.3009708737864001</v>
      </c>
      <c r="AD1867" s="8">
        <v>0</v>
      </c>
      <c r="AE1867" s="10" t="s">
        <v>10</v>
      </c>
    </row>
    <row r="1868" spans="1:31" x14ac:dyDescent="0.2">
      <c r="A1868" s="36" t="s">
        <v>64</v>
      </c>
      <c r="B1868" s="36" t="s">
        <v>205</v>
      </c>
      <c r="C1868" s="8" t="s">
        <v>206</v>
      </c>
      <c r="D1868" s="38" t="s">
        <v>49</v>
      </c>
      <c r="E1868" s="8">
        <v>2018</v>
      </c>
      <c r="F1868" s="9">
        <v>9900291</v>
      </c>
      <c r="G1868" s="10">
        <v>5.0476456649702497</v>
      </c>
      <c r="H1868" s="8">
        <v>710</v>
      </c>
      <c r="I1868" s="8">
        <v>38</v>
      </c>
      <c r="J1868" s="8">
        <v>748</v>
      </c>
      <c r="K1868" s="10">
        <v>-10.6332138590203</v>
      </c>
      <c r="L1868" s="11">
        <v>13235.6831550802</v>
      </c>
      <c r="M1868" s="10">
        <v>17.546630242754102</v>
      </c>
      <c r="N1868" s="8">
        <v>46</v>
      </c>
      <c r="O1868" s="10">
        <v>58.620689655172399</v>
      </c>
      <c r="P1868" s="8" t="s">
        <v>10</v>
      </c>
      <c r="Q1868" s="8" t="s">
        <v>10</v>
      </c>
      <c r="R1868" s="8" t="s">
        <v>10</v>
      </c>
      <c r="S1868" s="8" t="s">
        <v>10</v>
      </c>
      <c r="T1868" s="8">
        <v>2755</v>
      </c>
      <c r="U1868" s="10">
        <v>6.7415730337078603</v>
      </c>
      <c r="V1868" s="8">
        <v>688</v>
      </c>
      <c r="W1868" s="10">
        <v>-6.0109289617486299</v>
      </c>
      <c r="X1868" s="8">
        <v>345</v>
      </c>
      <c r="Y1868" s="10">
        <v>-17.266187050359701</v>
      </c>
      <c r="Z1868" s="8">
        <v>480</v>
      </c>
      <c r="AA1868" s="10">
        <v>30.434782608695699</v>
      </c>
      <c r="AB1868" s="8">
        <v>1231</v>
      </c>
      <c r="AC1868" s="10">
        <v>15.6954887218045</v>
      </c>
      <c r="AD1868" s="8">
        <v>11</v>
      </c>
      <c r="AE1868" s="10" t="s">
        <v>67</v>
      </c>
    </row>
    <row r="1869" spans="1:31" x14ac:dyDescent="0.2">
      <c r="A1869" s="36" t="s">
        <v>64</v>
      </c>
      <c r="B1869" s="36" t="s">
        <v>205</v>
      </c>
      <c r="C1869" s="8" t="s">
        <v>206</v>
      </c>
      <c r="D1869" s="38" t="s">
        <v>49</v>
      </c>
      <c r="E1869" s="8">
        <v>2019</v>
      </c>
      <c r="F1869" s="9">
        <v>11021412</v>
      </c>
      <c r="G1869" s="10">
        <v>11.324121684908</v>
      </c>
      <c r="H1869" s="8">
        <v>693</v>
      </c>
      <c r="I1869" s="8">
        <v>34</v>
      </c>
      <c r="J1869" s="8">
        <v>727</v>
      </c>
      <c r="K1869" s="10">
        <v>-2.8074866310160398</v>
      </c>
      <c r="L1869" s="11">
        <v>15160.1265474553</v>
      </c>
      <c r="M1869" s="10">
        <v>14.5398115822713</v>
      </c>
      <c r="N1869" s="8">
        <v>17</v>
      </c>
      <c r="O1869" s="10">
        <v>-63.043478260869598</v>
      </c>
      <c r="P1869" s="8" t="s">
        <v>10</v>
      </c>
      <c r="Q1869" s="8" t="s">
        <v>10</v>
      </c>
      <c r="R1869" s="8" t="s">
        <v>10</v>
      </c>
      <c r="S1869" s="8" t="s">
        <v>10</v>
      </c>
      <c r="T1869" s="8">
        <v>2827</v>
      </c>
      <c r="U1869" s="10">
        <v>2.6134301270417399</v>
      </c>
      <c r="V1869" s="8">
        <v>762</v>
      </c>
      <c r="W1869" s="10">
        <v>10.755813953488399</v>
      </c>
      <c r="X1869" s="8">
        <v>294</v>
      </c>
      <c r="Y1869" s="10">
        <v>-14.7826086956522</v>
      </c>
      <c r="Z1869" s="8">
        <v>525</v>
      </c>
      <c r="AA1869" s="10">
        <v>9.375</v>
      </c>
      <c r="AB1869" s="8">
        <v>1217</v>
      </c>
      <c r="AC1869" s="10">
        <v>-1.13728675873274</v>
      </c>
      <c r="AD1869" s="8">
        <v>29</v>
      </c>
      <c r="AE1869" s="10">
        <v>163.636363636364</v>
      </c>
    </row>
    <row r="1870" spans="1:31" x14ac:dyDescent="0.2">
      <c r="A1870" s="36" t="s">
        <v>64</v>
      </c>
      <c r="B1870" s="36" t="s">
        <v>205</v>
      </c>
      <c r="C1870" s="8" t="s">
        <v>206</v>
      </c>
      <c r="D1870" s="38" t="s">
        <v>49</v>
      </c>
      <c r="E1870" s="8">
        <v>2020</v>
      </c>
      <c r="F1870" s="9">
        <v>11402994</v>
      </c>
      <c r="G1870" s="10">
        <v>3.4621879664783499</v>
      </c>
      <c r="H1870" s="8">
        <v>693</v>
      </c>
      <c r="I1870" s="8">
        <v>61</v>
      </c>
      <c r="J1870" s="8">
        <v>754</v>
      </c>
      <c r="K1870" s="10">
        <v>3.71389270976616</v>
      </c>
      <c r="L1870" s="11">
        <v>15123.334217506601</v>
      </c>
      <c r="M1870" s="10">
        <v>-0.242691443461862</v>
      </c>
      <c r="N1870" s="8">
        <v>24</v>
      </c>
      <c r="O1870" s="10">
        <v>41.176470588235297</v>
      </c>
      <c r="P1870" s="8" t="s">
        <v>10</v>
      </c>
      <c r="Q1870" s="8" t="s">
        <v>10</v>
      </c>
      <c r="R1870" s="8" t="s">
        <v>10</v>
      </c>
      <c r="S1870" s="8" t="s">
        <v>10</v>
      </c>
      <c r="T1870" s="8">
        <v>3157</v>
      </c>
      <c r="U1870" s="10">
        <v>11.673151750972799</v>
      </c>
      <c r="V1870" s="8">
        <v>772</v>
      </c>
      <c r="W1870" s="10">
        <v>1.3123359580052401</v>
      </c>
      <c r="X1870" s="8">
        <v>282</v>
      </c>
      <c r="Y1870" s="10">
        <v>-4.0816326530612299</v>
      </c>
      <c r="Z1870" s="8">
        <v>715</v>
      </c>
      <c r="AA1870" s="10">
        <v>36.190476190476197</v>
      </c>
      <c r="AB1870" s="8">
        <v>1320</v>
      </c>
      <c r="AC1870" s="10">
        <v>8.4634346754313796</v>
      </c>
      <c r="AD1870" s="8">
        <v>68</v>
      </c>
      <c r="AE1870" s="10">
        <v>134.48275862068999</v>
      </c>
    </row>
    <row r="1871" spans="1:31" x14ac:dyDescent="0.2">
      <c r="A1871" s="17" t="s">
        <v>70</v>
      </c>
      <c r="B1871" s="17" t="s">
        <v>203</v>
      </c>
      <c r="C1871" s="4" t="s">
        <v>204</v>
      </c>
      <c r="D1871" s="37" t="s">
        <v>49</v>
      </c>
      <c r="E1871" s="4">
        <v>2015</v>
      </c>
      <c r="F1871" s="5">
        <v>1534995</v>
      </c>
      <c r="G1871" s="6" t="s">
        <v>10</v>
      </c>
      <c r="H1871" s="4">
        <v>113</v>
      </c>
      <c r="I1871" s="4">
        <v>7</v>
      </c>
      <c r="J1871" s="4">
        <v>120</v>
      </c>
      <c r="K1871" s="6" t="s">
        <v>10</v>
      </c>
      <c r="L1871" s="7">
        <v>12791.625</v>
      </c>
      <c r="M1871" s="6" t="s">
        <v>10</v>
      </c>
      <c r="N1871" s="4">
        <v>9</v>
      </c>
      <c r="O1871" s="6" t="s">
        <v>10</v>
      </c>
      <c r="P1871" s="4" t="s">
        <v>10</v>
      </c>
      <c r="Q1871" s="4" t="s">
        <v>10</v>
      </c>
      <c r="R1871" s="4" t="s">
        <v>10</v>
      </c>
      <c r="S1871" s="4" t="s">
        <v>10</v>
      </c>
      <c r="T1871" s="4">
        <v>238</v>
      </c>
      <c r="U1871" s="6" t="s">
        <v>10</v>
      </c>
      <c r="V1871" s="4">
        <v>70</v>
      </c>
      <c r="W1871" s="6" t="s">
        <v>10</v>
      </c>
      <c r="X1871" s="4">
        <v>60</v>
      </c>
      <c r="Y1871" s="6" t="s">
        <v>10</v>
      </c>
      <c r="Z1871" s="4">
        <v>0</v>
      </c>
      <c r="AA1871" s="6" t="s">
        <v>10</v>
      </c>
      <c r="AB1871" s="4">
        <v>108</v>
      </c>
      <c r="AC1871" s="6" t="s">
        <v>10</v>
      </c>
      <c r="AD1871" s="4">
        <v>0</v>
      </c>
      <c r="AE1871" s="6" t="s">
        <v>10</v>
      </c>
    </row>
    <row r="1872" spans="1:31" x14ac:dyDescent="0.2">
      <c r="A1872" s="36" t="s">
        <v>70</v>
      </c>
      <c r="B1872" s="36" t="s">
        <v>203</v>
      </c>
      <c r="C1872" s="8" t="s">
        <v>204</v>
      </c>
      <c r="D1872" s="38" t="s">
        <v>49</v>
      </c>
      <c r="E1872" s="8">
        <v>2016</v>
      </c>
      <c r="F1872" s="9">
        <v>1347740</v>
      </c>
      <c r="G1872" s="10">
        <v>-12.199062537663</v>
      </c>
      <c r="H1872" s="8">
        <v>125</v>
      </c>
      <c r="I1872" s="8">
        <v>6</v>
      </c>
      <c r="J1872" s="8">
        <v>131</v>
      </c>
      <c r="K1872" s="10">
        <v>9.1666666666666607</v>
      </c>
      <c r="L1872" s="11">
        <v>10288.091603053401</v>
      </c>
      <c r="M1872" s="10">
        <v>-19.571660339844001</v>
      </c>
      <c r="N1872" s="8">
        <v>8</v>
      </c>
      <c r="O1872" s="10">
        <v>-11.1111111111111</v>
      </c>
      <c r="P1872" s="8" t="s">
        <v>10</v>
      </c>
      <c r="Q1872" s="8" t="s">
        <v>10</v>
      </c>
      <c r="R1872" s="8" t="s">
        <v>10</v>
      </c>
      <c r="S1872" s="8" t="s">
        <v>10</v>
      </c>
      <c r="T1872" s="8">
        <v>314</v>
      </c>
      <c r="U1872" s="10">
        <v>31.932773109243701</v>
      </c>
      <c r="V1872" s="8">
        <v>84</v>
      </c>
      <c r="W1872" s="10">
        <v>20</v>
      </c>
      <c r="X1872" s="8">
        <v>60</v>
      </c>
      <c r="Y1872" s="10">
        <v>0</v>
      </c>
      <c r="Z1872" s="8">
        <v>0</v>
      </c>
      <c r="AA1872" s="10" t="s">
        <v>10</v>
      </c>
      <c r="AB1872" s="8">
        <v>170</v>
      </c>
      <c r="AC1872" s="10">
        <v>57.407407407407398</v>
      </c>
      <c r="AD1872" s="8">
        <v>0</v>
      </c>
      <c r="AE1872" s="10" t="s">
        <v>10</v>
      </c>
    </row>
    <row r="1873" spans="1:31" x14ac:dyDescent="0.2">
      <c r="A1873" s="36" t="s">
        <v>70</v>
      </c>
      <c r="B1873" s="36" t="s">
        <v>203</v>
      </c>
      <c r="C1873" s="8" t="s">
        <v>204</v>
      </c>
      <c r="D1873" s="38" t="s">
        <v>49</v>
      </c>
      <c r="E1873" s="8">
        <v>2017</v>
      </c>
      <c r="F1873" s="9">
        <v>1350432</v>
      </c>
      <c r="G1873" s="10">
        <v>0.19974178995949601</v>
      </c>
      <c r="H1873" s="8">
        <v>88</v>
      </c>
      <c r="I1873" s="8">
        <v>10</v>
      </c>
      <c r="J1873" s="8">
        <v>98</v>
      </c>
      <c r="K1873" s="10">
        <v>-25.1908396946565</v>
      </c>
      <c r="L1873" s="11">
        <v>13779.9183673469</v>
      </c>
      <c r="M1873" s="10">
        <v>33.940471168211097</v>
      </c>
      <c r="N1873" s="8">
        <v>12</v>
      </c>
      <c r="O1873" s="10">
        <v>50</v>
      </c>
      <c r="P1873" s="8" t="s">
        <v>10</v>
      </c>
      <c r="Q1873" s="8" t="s">
        <v>10</v>
      </c>
      <c r="R1873" s="8" t="s">
        <v>10</v>
      </c>
      <c r="S1873" s="8" t="s">
        <v>10</v>
      </c>
      <c r="T1873" s="8">
        <v>287</v>
      </c>
      <c r="U1873" s="10">
        <v>-8.5987261146496792</v>
      </c>
      <c r="V1873" s="8">
        <v>98</v>
      </c>
      <c r="W1873" s="10">
        <v>16.6666666666667</v>
      </c>
      <c r="X1873" s="8">
        <v>36</v>
      </c>
      <c r="Y1873" s="10">
        <v>-40</v>
      </c>
      <c r="Z1873" s="8">
        <v>0</v>
      </c>
      <c r="AA1873" s="10" t="s">
        <v>10</v>
      </c>
      <c r="AB1873" s="8">
        <v>153</v>
      </c>
      <c r="AC1873" s="10">
        <v>-10</v>
      </c>
      <c r="AD1873" s="8">
        <v>0</v>
      </c>
      <c r="AE1873" s="10" t="s">
        <v>10</v>
      </c>
    </row>
    <row r="1874" spans="1:31" x14ac:dyDescent="0.2">
      <c r="A1874" s="36" t="s">
        <v>70</v>
      </c>
      <c r="B1874" s="36" t="s">
        <v>203</v>
      </c>
      <c r="C1874" s="8" t="s">
        <v>204</v>
      </c>
      <c r="D1874" s="38" t="s">
        <v>49</v>
      </c>
      <c r="E1874" s="8">
        <v>2018</v>
      </c>
      <c r="F1874" s="9">
        <v>1478372</v>
      </c>
      <c r="G1874" s="10">
        <v>9.4740053553233192</v>
      </c>
      <c r="H1874" s="8">
        <v>111</v>
      </c>
      <c r="I1874" s="8">
        <v>6</v>
      </c>
      <c r="J1874" s="8">
        <v>117</v>
      </c>
      <c r="K1874" s="10">
        <v>19.387755102040799</v>
      </c>
      <c r="L1874" s="11">
        <v>12635.658119658099</v>
      </c>
      <c r="M1874" s="10">
        <v>-8.3038245741736105</v>
      </c>
      <c r="N1874" s="8">
        <v>3</v>
      </c>
      <c r="O1874" s="10">
        <v>-75</v>
      </c>
      <c r="P1874" s="8" t="s">
        <v>10</v>
      </c>
      <c r="Q1874" s="8" t="s">
        <v>10</v>
      </c>
      <c r="R1874" s="8" t="s">
        <v>10</v>
      </c>
      <c r="S1874" s="8" t="s">
        <v>10</v>
      </c>
      <c r="T1874" s="8">
        <v>310</v>
      </c>
      <c r="U1874" s="10">
        <v>8.0139372822299695</v>
      </c>
      <c r="V1874" s="8">
        <v>101</v>
      </c>
      <c r="W1874" s="10">
        <v>3.0612244897959102</v>
      </c>
      <c r="X1874" s="8">
        <v>38</v>
      </c>
      <c r="Y1874" s="10">
        <v>5.5555555555555598</v>
      </c>
      <c r="Z1874" s="8">
        <v>18</v>
      </c>
      <c r="AA1874" s="10" t="s">
        <v>67</v>
      </c>
      <c r="AB1874" s="8">
        <v>153</v>
      </c>
      <c r="AC1874" s="10">
        <v>0</v>
      </c>
      <c r="AD1874" s="8">
        <v>0</v>
      </c>
      <c r="AE1874" s="10" t="s">
        <v>10</v>
      </c>
    </row>
    <row r="1875" spans="1:31" x14ac:dyDescent="0.2">
      <c r="A1875" s="36" t="s">
        <v>70</v>
      </c>
      <c r="B1875" s="36" t="s">
        <v>203</v>
      </c>
      <c r="C1875" s="8" t="s">
        <v>204</v>
      </c>
      <c r="D1875" s="38" t="s">
        <v>49</v>
      </c>
      <c r="E1875" s="8">
        <v>2019</v>
      </c>
      <c r="F1875" s="9">
        <v>1859523</v>
      </c>
      <c r="G1875" s="10">
        <v>25.781805932471698</v>
      </c>
      <c r="H1875" s="8">
        <v>117</v>
      </c>
      <c r="I1875" s="8">
        <v>6</v>
      </c>
      <c r="J1875" s="8">
        <v>123</v>
      </c>
      <c r="K1875" s="10">
        <v>5.1282051282051304</v>
      </c>
      <c r="L1875" s="11">
        <v>15118.073170731701</v>
      </c>
      <c r="M1875" s="10">
        <v>19.646108082107201</v>
      </c>
      <c r="N1875" s="8">
        <v>0</v>
      </c>
      <c r="O1875" s="10">
        <v>-100</v>
      </c>
      <c r="P1875" s="8" t="s">
        <v>10</v>
      </c>
      <c r="Q1875" s="8" t="s">
        <v>10</v>
      </c>
      <c r="R1875" s="8" t="s">
        <v>10</v>
      </c>
      <c r="S1875" s="8" t="s">
        <v>10</v>
      </c>
      <c r="T1875" s="8">
        <v>309</v>
      </c>
      <c r="U1875" s="10">
        <v>-0.32258064516128598</v>
      </c>
      <c r="V1875" s="8">
        <v>113</v>
      </c>
      <c r="W1875" s="10">
        <v>11.881188118811901</v>
      </c>
      <c r="X1875" s="8">
        <v>39</v>
      </c>
      <c r="Y1875" s="10">
        <v>2.6315789473684301</v>
      </c>
      <c r="Z1875" s="8">
        <v>7</v>
      </c>
      <c r="AA1875" s="10">
        <v>-61.1111111111111</v>
      </c>
      <c r="AB1875" s="8">
        <v>150</v>
      </c>
      <c r="AC1875" s="10">
        <v>-1.9607843137254899</v>
      </c>
      <c r="AD1875" s="8">
        <v>0</v>
      </c>
      <c r="AE1875" s="10" t="s">
        <v>10</v>
      </c>
    </row>
    <row r="1876" spans="1:31" x14ac:dyDescent="0.2">
      <c r="A1876" s="36" t="s">
        <v>70</v>
      </c>
      <c r="B1876" s="36" t="s">
        <v>203</v>
      </c>
      <c r="C1876" s="8" t="s">
        <v>204</v>
      </c>
      <c r="D1876" s="38" t="s">
        <v>49</v>
      </c>
      <c r="E1876" s="8">
        <v>2020</v>
      </c>
      <c r="F1876" s="9">
        <v>1928806</v>
      </c>
      <c r="G1876" s="10">
        <v>3.72584797284035</v>
      </c>
      <c r="H1876" s="8">
        <v>92</v>
      </c>
      <c r="I1876" s="8">
        <v>9</v>
      </c>
      <c r="J1876" s="8">
        <v>101</v>
      </c>
      <c r="K1876" s="10">
        <v>-17.886178861788601</v>
      </c>
      <c r="L1876" s="11">
        <v>19097.089108910899</v>
      </c>
      <c r="M1876" s="10">
        <v>26.319597036231301</v>
      </c>
      <c r="N1876" s="8">
        <v>6</v>
      </c>
      <c r="O1876" s="10" t="s">
        <v>67</v>
      </c>
      <c r="P1876" s="8" t="s">
        <v>10</v>
      </c>
      <c r="Q1876" s="8" t="s">
        <v>10</v>
      </c>
      <c r="R1876" s="8" t="s">
        <v>10</v>
      </c>
      <c r="S1876" s="8" t="s">
        <v>10</v>
      </c>
      <c r="T1876" s="8">
        <v>343</v>
      </c>
      <c r="U1876" s="10">
        <v>11.0032362459547</v>
      </c>
      <c r="V1876" s="8">
        <v>98</v>
      </c>
      <c r="W1876" s="10">
        <v>-13.2743362831858</v>
      </c>
      <c r="X1876" s="8">
        <v>39</v>
      </c>
      <c r="Y1876" s="10">
        <v>0</v>
      </c>
      <c r="Z1876" s="8">
        <v>54</v>
      </c>
      <c r="AA1876" s="10">
        <v>671.42857142857099</v>
      </c>
      <c r="AB1876" s="8">
        <v>152</v>
      </c>
      <c r="AC1876" s="10">
        <v>1.3333333333333399</v>
      </c>
      <c r="AD1876" s="8">
        <v>0</v>
      </c>
      <c r="AE1876" s="10" t="s">
        <v>10</v>
      </c>
    </row>
    <row r="1877" spans="1:31" x14ac:dyDescent="0.2">
      <c r="A1877" s="17" t="s">
        <v>70</v>
      </c>
      <c r="B1877" s="17" t="s">
        <v>201</v>
      </c>
      <c r="C1877" s="4" t="s">
        <v>202</v>
      </c>
      <c r="D1877" s="37" t="s">
        <v>49</v>
      </c>
      <c r="E1877" s="4">
        <v>2015</v>
      </c>
      <c r="F1877" s="5">
        <v>2128578</v>
      </c>
      <c r="G1877" s="6" t="s">
        <v>10</v>
      </c>
      <c r="H1877" s="4">
        <v>394</v>
      </c>
      <c r="I1877" s="4">
        <v>16</v>
      </c>
      <c r="J1877" s="4">
        <v>410</v>
      </c>
      <c r="K1877" s="6" t="s">
        <v>10</v>
      </c>
      <c r="L1877" s="7">
        <v>5191.6536585365902</v>
      </c>
      <c r="M1877" s="6" t="s">
        <v>10</v>
      </c>
      <c r="N1877" s="4">
        <v>30</v>
      </c>
      <c r="O1877" s="6" t="s">
        <v>10</v>
      </c>
      <c r="P1877" s="4" t="s">
        <v>10</v>
      </c>
      <c r="Q1877" s="4" t="s">
        <v>10</v>
      </c>
      <c r="R1877" s="4" t="s">
        <v>10</v>
      </c>
      <c r="S1877" s="4" t="s">
        <v>10</v>
      </c>
      <c r="T1877" s="4">
        <v>995</v>
      </c>
      <c r="U1877" s="6" t="s">
        <v>10</v>
      </c>
      <c r="V1877" s="4">
        <v>233</v>
      </c>
      <c r="W1877" s="6" t="s">
        <v>10</v>
      </c>
      <c r="X1877" s="4">
        <v>199</v>
      </c>
      <c r="Y1877" s="6" t="s">
        <v>10</v>
      </c>
      <c r="Z1877" s="4">
        <v>2</v>
      </c>
      <c r="AA1877" s="6" t="s">
        <v>10</v>
      </c>
      <c r="AB1877" s="4">
        <v>465</v>
      </c>
      <c r="AC1877" s="6" t="s">
        <v>10</v>
      </c>
      <c r="AD1877" s="4">
        <v>96</v>
      </c>
      <c r="AE1877" s="6" t="s">
        <v>10</v>
      </c>
    </row>
    <row r="1878" spans="1:31" x14ac:dyDescent="0.2">
      <c r="A1878" s="36" t="s">
        <v>70</v>
      </c>
      <c r="B1878" s="36" t="s">
        <v>201</v>
      </c>
      <c r="C1878" s="8" t="s">
        <v>202</v>
      </c>
      <c r="D1878" s="38" t="s">
        <v>49</v>
      </c>
      <c r="E1878" s="8">
        <v>2016</v>
      </c>
      <c r="F1878" s="9">
        <v>2267190</v>
      </c>
      <c r="G1878" s="10">
        <v>6.5119530503462899</v>
      </c>
      <c r="H1878" s="8">
        <v>367</v>
      </c>
      <c r="I1878" s="8">
        <v>10</v>
      </c>
      <c r="J1878" s="8">
        <v>377</v>
      </c>
      <c r="K1878" s="10">
        <v>-8.0487804878048692</v>
      </c>
      <c r="L1878" s="11">
        <v>6013.7665782493405</v>
      </c>
      <c r="M1878" s="10">
        <v>15.835280505681601</v>
      </c>
      <c r="N1878" s="8">
        <v>11</v>
      </c>
      <c r="O1878" s="10">
        <v>-63.3333333333333</v>
      </c>
      <c r="P1878" s="8" t="s">
        <v>10</v>
      </c>
      <c r="Q1878" s="8" t="s">
        <v>10</v>
      </c>
      <c r="R1878" s="8" t="s">
        <v>10</v>
      </c>
      <c r="S1878" s="8" t="s">
        <v>10</v>
      </c>
      <c r="T1878" s="8">
        <v>949</v>
      </c>
      <c r="U1878" s="10">
        <v>-4.6231155778894504</v>
      </c>
      <c r="V1878" s="8">
        <v>237</v>
      </c>
      <c r="W1878" s="10">
        <v>1.7167381974248801</v>
      </c>
      <c r="X1878" s="8">
        <v>188</v>
      </c>
      <c r="Y1878" s="10">
        <v>-5.5276381909547796</v>
      </c>
      <c r="Z1878" s="8">
        <v>2</v>
      </c>
      <c r="AA1878" s="10">
        <v>0</v>
      </c>
      <c r="AB1878" s="8">
        <v>426</v>
      </c>
      <c r="AC1878" s="10">
        <v>-8.3870967741935498</v>
      </c>
      <c r="AD1878" s="8">
        <v>96</v>
      </c>
      <c r="AE1878" s="10">
        <v>0</v>
      </c>
    </row>
    <row r="1879" spans="1:31" x14ac:dyDescent="0.2">
      <c r="A1879" s="36" t="s">
        <v>70</v>
      </c>
      <c r="B1879" s="36" t="s">
        <v>201</v>
      </c>
      <c r="C1879" s="8" t="s">
        <v>202</v>
      </c>
      <c r="D1879" s="38" t="s">
        <v>49</v>
      </c>
      <c r="E1879" s="8">
        <v>2017</v>
      </c>
      <c r="F1879" s="9">
        <v>2207402</v>
      </c>
      <c r="G1879" s="10">
        <v>-2.6370970231872999</v>
      </c>
      <c r="H1879" s="8">
        <v>361</v>
      </c>
      <c r="I1879" s="8">
        <v>8</v>
      </c>
      <c r="J1879" s="8">
        <v>369</v>
      </c>
      <c r="K1879" s="10">
        <v>-2.1220159151193698</v>
      </c>
      <c r="L1879" s="11">
        <v>5982.1192411924103</v>
      </c>
      <c r="M1879" s="10">
        <v>-0.52624817816153702</v>
      </c>
      <c r="N1879" s="8">
        <v>29</v>
      </c>
      <c r="O1879" s="10">
        <v>163.636363636364</v>
      </c>
      <c r="P1879" s="8" t="s">
        <v>10</v>
      </c>
      <c r="Q1879" s="8" t="s">
        <v>10</v>
      </c>
      <c r="R1879" s="8" t="s">
        <v>10</v>
      </c>
      <c r="S1879" s="8" t="s">
        <v>10</v>
      </c>
      <c r="T1879" s="8">
        <v>939</v>
      </c>
      <c r="U1879" s="10">
        <v>-1.0537407797681799</v>
      </c>
      <c r="V1879" s="8">
        <v>229</v>
      </c>
      <c r="W1879" s="10">
        <v>-3.3755274261603399</v>
      </c>
      <c r="X1879" s="8">
        <v>172</v>
      </c>
      <c r="Y1879" s="10">
        <v>-8.5106382978723403</v>
      </c>
      <c r="Z1879" s="8">
        <v>29</v>
      </c>
      <c r="AA1879" s="10">
        <v>1350</v>
      </c>
      <c r="AB1879" s="8">
        <v>411</v>
      </c>
      <c r="AC1879" s="10">
        <v>-3.52112676056338</v>
      </c>
      <c r="AD1879" s="8">
        <v>98</v>
      </c>
      <c r="AE1879" s="10">
        <v>2.0833333333333299</v>
      </c>
    </row>
    <row r="1880" spans="1:31" x14ac:dyDescent="0.2">
      <c r="A1880" s="36" t="s">
        <v>70</v>
      </c>
      <c r="B1880" s="36" t="s">
        <v>201</v>
      </c>
      <c r="C1880" s="8" t="s">
        <v>202</v>
      </c>
      <c r="D1880" s="38" t="s">
        <v>49</v>
      </c>
      <c r="E1880" s="8">
        <v>2018</v>
      </c>
      <c r="F1880" s="9">
        <v>2261076</v>
      </c>
      <c r="G1880" s="10">
        <v>2.4315462249286699</v>
      </c>
      <c r="H1880" s="8">
        <v>332</v>
      </c>
      <c r="I1880" s="8">
        <v>4</v>
      </c>
      <c r="J1880" s="8">
        <v>336</v>
      </c>
      <c r="K1880" s="10">
        <v>-8.9430894308943092</v>
      </c>
      <c r="L1880" s="11">
        <v>6729.3928571428596</v>
      </c>
      <c r="M1880" s="10">
        <v>12.4917873720199</v>
      </c>
      <c r="N1880" s="8">
        <v>20</v>
      </c>
      <c r="O1880" s="10">
        <v>-31.034482758620701</v>
      </c>
      <c r="P1880" s="8" t="s">
        <v>10</v>
      </c>
      <c r="Q1880" s="8" t="s">
        <v>10</v>
      </c>
      <c r="R1880" s="8" t="s">
        <v>10</v>
      </c>
      <c r="S1880" s="8" t="s">
        <v>10</v>
      </c>
      <c r="T1880" s="8">
        <v>1113</v>
      </c>
      <c r="U1880" s="10">
        <v>18.5303514376997</v>
      </c>
      <c r="V1880" s="8">
        <v>247</v>
      </c>
      <c r="W1880" s="10">
        <v>7.8602620087336197</v>
      </c>
      <c r="X1880" s="8">
        <v>145</v>
      </c>
      <c r="Y1880" s="10">
        <v>-15.697674418604599</v>
      </c>
      <c r="Z1880" s="8">
        <v>170</v>
      </c>
      <c r="AA1880" s="10">
        <v>486.20689655172401</v>
      </c>
      <c r="AB1880" s="8">
        <v>461</v>
      </c>
      <c r="AC1880" s="10">
        <v>12.1654501216545</v>
      </c>
      <c r="AD1880" s="8">
        <v>90</v>
      </c>
      <c r="AE1880" s="10">
        <v>-8.1632653061224492</v>
      </c>
    </row>
    <row r="1881" spans="1:31" x14ac:dyDescent="0.2">
      <c r="A1881" s="36" t="s">
        <v>70</v>
      </c>
      <c r="B1881" s="36" t="s">
        <v>201</v>
      </c>
      <c r="C1881" s="8" t="s">
        <v>202</v>
      </c>
      <c r="D1881" s="38" t="s">
        <v>49</v>
      </c>
      <c r="E1881" s="8">
        <v>2019</v>
      </c>
      <c r="F1881" s="9">
        <v>2304738</v>
      </c>
      <c r="G1881" s="10">
        <v>1.93102752848644</v>
      </c>
      <c r="H1881" s="8">
        <v>350</v>
      </c>
      <c r="I1881" s="8">
        <v>6</v>
      </c>
      <c r="J1881" s="8">
        <v>356</v>
      </c>
      <c r="K1881" s="10">
        <v>5.9523809523809499</v>
      </c>
      <c r="L1881" s="11">
        <v>6473.9831460674204</v>
      </c>
      <c r="M1881" s="10">
        <v>-3.7954346922150402</v>
      </c>
      <c r="N1881" s="8">
        <v>38</v>
      </c>
      <c r="O1881" s="10">
        <v>90</v>
      </c>
      <c r="P1881" s="8" t="s">
        <v>10</v>
      </c>
      <c r="Q1881" s="8" t="s">
        <v>10</v>
      </c>
      <c r="R1881" s="8" t="s">
        <v>10</v>
      </c>
      <c r="S1881" s="8" t="s">
        <v>10</v>
      </c>
      <c r="T1881" s="8">
        <v>1069</v>
      </c>
      <c r="U1881" s="10">
        <v>-3.95327942497754</v>
      </c>
      <c r="V1881" s="8">
        <v>267</v>
      </c>
      <c r="W1881" s="10">
        <v>8.0971659919028394</v>
      </c>
      <c r="X1881" s="8">
        <v>137</v>
      </c>
      <c r="Y1881" s="10">
        <v>-5.5172413793103496</v>
      </c>
      <c r="Z1881" s="8">
        <v>178</v>
      </c>
      <c r="AA1881" s="10">
        <v>4.7058823529411802</v>
      </c>
      <c r="AB1881" s="8">
        <v>397</v>
      </c>
      <c r="AC1881" s="10">
        <v>-13.882863340564001</v>
      </c>
      <c r="AD1881" s="8">
        <v>90</v>
      </c>
      <c r="AE1881" s="10">
        <v>0</v>
      </c>
    </row>
    <row r="1882" spans="1:31" x14ac:dyDescent="0.2">
      <c r="A1882" s="36" t="s">
        <v>70</v>
      </c>
      <c r="B1882" s="36" t="s">
        <v>201</v>
      </c>
      <c r="C1882" s="8" t="s">
        <v>202</v>
      </c>
      <c r="D1882" s="38" t="s">
        <v>49</v>
      </c>
      <c r="E1882" s="8">
        <v>2020</v>
      </c>
      <c r="F1882" s="9">
        <v>2385442</v>
      </c>
      <c r="G1882" s="10">
        <v>3.5016561535410999</v>
      </c>
      <c r="H1882" s="8">
        <v>342</v>
      </c>
      <c r="I1882" s="8">
        <v>6</v>
      </c>
      <c r="J1882" s="8">
        <v>348</v>
      </c>
      <c r="K1882" s="10">
        <v>-2.2471910112359601</v>
      </c>
      <c r="L1882" s="11">
        <v>6854.7183908045999</v>
      </c>
      <c r="M1882" s="10">
        <v>5.8810045708638903</v>
      </c>
      <c r="N1882" s="8">
        <v>38</v>
      </c>
      <c r="O1882" s="10">
        <v>0</v>
      </c>
      <c r="P1882" s="8" t="s">
        <v>10</v>
      </c>
      <c r="Q1882" s="8" t="s">
        <v>10</v>
      </c>
      <c r="R1882" s="8" t="s">
        <v>10</v>
      </c>
      <c r="S1882" s="8" t="s">
        <v>10</v>
      </c>
      <c r="T1882" s="8">
        <v>1066</v>
      </c>
      <c r="U1882" s="10">
        <v>-0.28063610851263299</v>
      </c>
      <c r="V1882" s="8">
        <v>269</v>
      </c>
      <c r="W1882" s="10">
        <v>0.74906367041198696</v>
      </c>
      <c r="X1882" s="8">
        <v>127</v>
      </c>
      <c r="Y1882" s="10">
        <v>-7.2992700729926998</v>
      </c>
      <c r="Z1882" s="8">
        <v>139</v>
      </c>
      <c r="AA1882" s="10">
        <v>-21.910112359550599</v>
      </c>
      <c r="AB1882" s="8">
        <v>441</v>
      </c>
      <c r="AC1882" s="10">
        <v>11.083123425692699</v>
      </c>
      <c r="AD1882" s="8">
        <v>90</v>
      </c>
      <c r="AE1882" s="10">
        <v>0</v>
      </c>
    </row>
    <row r="1883" spans="1:31" x14ac:dyDescent="0.2">
      <c r="A1883" s="17" t="s">
        <v>70</v>
      </c>
      <c r="B1883" s="17" t="s">
        <v>199</v>
      </c>
      <c r="C1883" s="4" t="s">
        <v>200</v>
      </c>
      <c r="D1883" s="37" t="s">
        <v>50</v>
      </c>
      <c r="E1883" s="4">
        <v>2015</v>
      </c>
      <c r="F1883" s="5">
        <v>13017927</v>
      </c>
      <c r="G1883" s="6" t="s">
        <v>10</v>
      </c>
      <c r="H1883" s="4">
        <v>868</v>
      </c>
      <c r="I1883" s="4">
        <v>1554</v>
      </c>
      <c r="J1883" s="4">
        <v>2422</v>
      </c>
      <c r="K1883" s="6" t="s">
        <v>10</v>
      </c>
      <c r="L1883" s="7">
        <v>5374.8666391412098</v>
      </c>
      <c r="M1883" s="6" t="s">
        <v>10</v>
      </c>
      <c r="N1883" s="4">
        <v>893</v>
      </c>
      <c r="O1883" s="6" t="s">
        <v>10</v>
      </c>
      <c r="P1883" s="4" t="s">
        <v>10</v>
      </c>
      <c r="Q1883" s="4" t="s">
        <v>10</v>
      </c>
      <c r="R1883" s="4" t="s">
        <v>10</v>
      </c>
      <c r="S1883" s="4" t="s">
        <v>10</v>
      </c>
      <c r="T1883" s="4">
        <v>2926</v>
      </c>
      <c r="U1883" s="6" t="s">
        <v>10</v>
      </c>
      <c r="V1883" s="4">
        <v>265</v>
      </c>
      <c r="W1883" s="6" t="s">
        <v>10</v>
      </c>
      <c r="X1883" s="4">
        <v>983</v>
      </c>
      <c r="Y1883" s="6" t="s">
        <v>10</v>
      </c>
      <c r="Z1883" s="4">
        <v>117</v>
      </c>
      <c r="AA1883" s="6" t="s">
        <v>10</v>
      </c>
      <c r="AB1883" s="4">
        <v>1303</v>
      </c>
      <c r="AC1883" s="6" t="s">
        <v>10</v>
      </c>
      <c r="AD1883" s="4">
        <v>258</v>
      </c>
      <c r="AE1883" s="6" t="s">
        <v>10</v>
      </c>
    </row>
    <row r="1884" spans="1:31" x14ac:dyDescent="0.2">
      <c r="A1884" s="36" t="s">
        <v>70</v>
      </c>
      <c r="B1884" s="36" t="s">
        <v>199</v>
      </c>
      <c r="C1884" s="8" t="s">
        <v>200</v>
      </c>
      <c r="D1884" s="38" t="s">
        <v>50</v>
      </c>
      <c r="E1884" s="8">
        <v>2016</v>
      </c>
      <c r="F1884" s="9">
        <v>13057303</v>
      </c>
      <c r="G1884" s="10">
        <v>0.30247519439923198</v>
      </c>
      <c r="H1884" s="8">
        <v>789</v>
      </c>
      <c r="I1884" s="8">
        <v>1554</v>
      </c>
      <c r="J1884" s="8">
        <v>2343</v>
      </c>
      <c r="K1884" s="10">
        <v>-3.2617671345994999</v>
      </c>
      <c r="L1884" s="11">
        <v>5572.8992744344896</v>
      </c>
      <c r="M1884" s="10">
        <v>3.6844195138006701</v>
      </c>
      <c r="N1884" s="8">
        <v>881</v>
      </c>
      <c r="O1884" s="10">
        <v>-1.3437849944008999</v>
      </c>
      <c r="P1884" s="8" t="s">
        <v>10</v>
      </c>
      <c r="Q1884" s="8" t="s">
        <v>10</v>
      </c>
      <c r="R1884" s="8" t="s">
        <v>10</v>
      </c>
      <c r="S1884" s="8" t="s">
        <v>10</v>
      </c>
      <c r="T1884" s="8">
        <v>2694</v>
      </c>
      <c r="U1884" s="10">
        <v>-7.9289131920710902</v>
      </c>
      <c r="V1884" s="8">
        <v>308</v>
      </c>
      <c r="W1884" s="10">
        <v>16.2264150943396</v>
      </c>
      <c r="X1884" s="8">
        <v>871</v>
      </c>
      <c r="Y1884" s="10">
        <v>-11.3936927772126</v>
      </c>
      <c r="Z1884" s="8">
        <v>28</v>
      </c>
      <c r="AA1884" s="10">
        <v>-76.068376068376097</v>
      </c>
      <c r="AB1884" s="8">
        <v>1232</v>
      </c>
      <c r="AC1884" s="10">
        <v>-5.4489639293936998</v>
      </c>
      <c r="AD1884" s="8">
        <v>255</v>
      </c>
      <c r="AE1884" s="10">
        <v>-1.16279069767442</v>
      </c>
    </row>
    <row r="1885" spans="1:31" x14ac:dyDescent="0.2">
      <c r="A1885" s="36" t="s">
        <v>70</v>
      </c>
      <c r="B1885" s="36" t="s">
        <v>199</v>
      </c>
      <c r="C1885" s="8" t="s">
        <v>200</v>
      </c>
      <c r="D1885" s="38" t="s">
        <v>50</v>
      </c>
      <c r="E1885" s="8">
        <v>2017</v>
      </c>
      <c r="F1885" s="9">
        <v>13495946</v>
      </c>
      <c r="G1885" s="10">
        <v>3.3593690825739499</v>
      </c>
      <c r="H1885" s="8">
        <v>682</v>
      </c>
      <c r="I1885" s="8">
        <v>1201</v>
      </c>
      <c r="J1885" s="8">
        <v>1883</v>
      </c>
      <c r="K1885" s="10">
        <v>-19.632949210414001</v>
      </c>
      <c r="L1885" s="11">
        <v>7167.2575677110999</v>
      </c>
      <c r="M1885" s="10">
        <v>28.609135294992399</v>
      </c>
      <c r="N1885" s="8">
        <v>655</v>
      </c>
      <c r="O1885" s="10">
        <v>-25.6526674233825</v>
      </c>
      <c r="P1885" s="8" t="s">
        <v>10</v>
      </c>
      <c r="Q1885" s="8" t="s">
        <v>10</v>
      </c>
      <c r="R1885" s="8" t="s">
        <v>10</v>
      </c>
      <c r="S1885" s="8" t="s">
        <v>10</v>
      </c>
      <c r="T1885" s="8">
        <v>2661</v>
      </c>
      <c r="U1885" s="10">
        <v>-1.2249443207127</v>
      </c>
      <c r="V1885" s="8">
        <v>316</v>
      </c>
      <c r="W1885" s="10">
        <v>2.5974025974026</v>
      </c>
      <c r="X1885" s="8">
        <v>693</v>
      </c>
      <c r="Y1885" s="10">
        <v>-20.436280137772702</v>
      </c>
      <c r="Z1885" s="8">
        <v>128</v>
      </c>
      <c r="AA1885" s="10">
        <v>357.142857142857</v>
      </c>
      <c r="AB1885" s="8">
        <v>1269</v>
      </c>
      <c r="AC1885" s="10">
        <v>3.0032467532467502</v>
      </c>
      <c r="AD1885" s="8">
        <v>255</v>
      </c>
      <c r="AE1885" s="10">
        <v>0</v>
      </c>
    </row>
    <row r="1886" spans="1:31" x14ac:dyDescent="0.2">
      <c r="A1886" s="36" t="s">
        <v>70</v>
      </c>
      <c r="B1886" s="36" t="s">
        <v>199</v>
      </c>
      <c r="C1886" s="8" t="s">
        <v>200</v>
      </c>
      <c r="D1886" s="38" t="s">
        <v>50</v>
      </c>
      <c r="E1886" s="8">
        <v>2018</v>
      </c>
      <c r="F1886" s="9">
        <v>13407969</v>
      </c>
      <c r="G1886" s="10">
        <v>-0.65187723780163498</v>
      </c>
      <c r="H1886" s="8">
        <v>442</v>
      </c>
      <c r="I1886" s="8">
        <v>1201</v>
      </c>
      <c r="J1886" s="8">
        <v>1643</v>
      </c>
      <c r="K1886" s="10">
        <v>-12.7456186935741</v>
      </c>
      <c r="L1886" s="11">
        <v>8160.6628119294</v>
      </c>
      <c r="M1886" s="10">
        <v>13.8603257219839</v>
      </c>
      <c r="N1886" s="8">
        <v>662</v>
      </c>
      <c r="O1886" s="10">
        <v>1.0687022900763401</v>
      </c>
      <c r="P1886" s="8" t="s">
        <v>10</v>
      </c>
      <c r="Q1886" s="8" t="s">
        <v>10</v>
      </c>
      <c r="R1886" s="8" t="s">
        <v>10</v>
      </c>
      <c r="S1886" s="8" t="s">
        <v>10</v>
      </c>
      <c r="T1886" s="8">
        <v>2262</v>
      </c>
      <c r="U1886" s="10">
        <v>-14.994363021420501</v>
      </c>
      <c r="V1886" s="8">
        <v>200</v>
      </c>
      <c r="W1886" s="10">
        <v>-36.708860759493703</v>
      </c>
      <c r="X1886" s="8">
        <v>401</v>
      </c>
      <c r="Y1886" s="10">
        <v>-42.135642135642101</v>
      </c>
      <c r="Z1886" s="8">
        <v>101</v>
      </c>
      <c r="AA1886" s="10">
        <v>-21.09375</v>
      </c>
      <c r="AB1886" s="8">
        <v>1305</v>
      </c>
      <c r="AC1886" s="10">
        <v>2.8368794326241198</v>
      </c>
      <c r="AD1886" s="8">
        <v>255</v>
      </c>
      <c r="AE1886" s="10">
        <v>0</v>
      </c>
    </row>
    <row r="1887" spans="1:31" x14ac:dyDescent="0.2">
      <c r="A1887" s="36" t="s">
        <v>70</v>
      </c>
      <c r="B1887" s="36" t="s">
        <v>199</v>
      </c>
      <c r="C1887" s="8" t="s">
        <v>200</v>
      </c>
      <c r="D1887" s="38" t="s">
        <v>50</v>
      </c>
      <c r="E1887" s="8">
        <v>2019</v>
      </c>
      <c r="F1887" s="9">
        <v>13528049</v>
      </c>
      <c r="G1887" s="10">
        <v>0.89558679618069204</v>
      </c>
      <c r="H1887" s="8">
        <v>437</v>
      </c>
      <c r="I1887" s="8">
        <v>908</v>
      </c>
      <c r="J1887" s="8">
        <v>1345</v>
      </c>
      <c r="K1887" s="10">
        <v>-18.137553256238601</v>
      </c>
      <c r="L1887" s="11">
        <v>10058.028996282501</v>
      </c>
      <c r="M1887" s="10">
        <v>23.250148034293598</v>
      </c>
      <c r="N1887" s="8">
        <v>363</v>
      </c>
      <c r="O1887" s="10">
        <v>-45.166163141993998</v>
      </c>
      <c r="P1887" s="8" t="s">
        <v>10</v>
      </c>
      <c r="Q1887" s="8" t="s">
        <v>10</v>
      </c>
      <c r="R1887" s="8" t="s">
        <v>10</v>
      </c>
      <c r="S1887" s="8" t="s">
        <v>10</v>
      </c>
      <c r="T1887" s="8">
        <v>2229</v>
      </c>
      <c r="U1887" s="10">
        <v>-1.4588859416445601</v>
      </c>
      <c r="V1887" s="8">
        <v>198</v>
      </c>
      <c r="W1887" s="10">
        <v>-1</v>
      </c>
      <c r="X1887" s="8">
        <v>346</v>
      </c>
      <c r="Y1887" s="10">
        <v>-13.715710723192</v>
      </c>
      <c r="Z1887" s="8">
        <v>174</v>
      </c>
      <c r="AA1887" s="10">
        <v>72.277227722772295</v>
      </c>
      <c r="AB1887" s="8">
        <v>1256</v>
      </c>
      <c r="AC1887" s="10">
        <v>-3.7547892720306599</v>
      </c>
      <c r="AD1887" s="8">
        <v>255</v>
      </c>
      <c r="AE1887" s="10">
        <v>0</v>
      </c>
    </row>
    <row r="1888" spans="1:31" x14ac:dyDescent="0.2">
      <c r="A1888" s="36" t="s">
        <v>70</v>
      </c>
      <c r="B1888" s="36" t="s">
        <v>199</v>
      </c>
      <c r="C1888" s="8" t="s">
        <v>200</v>
      </c>
      <c r="D1888" s="38" t="s">
        <v>50</v>
      </c>
      <c r="E1888" s="8">
        <v>2020</v>
      </c>
      <c r="F1888" s="9">
        <v>13768141</v>
      </c>
      <c r="G1888" s="10">
        <v>1.7747718092978599</v>
      </c>
      <c r="H1888" s="8">
        <v>391</v>
      </c>
      <c r="I1888" s="8">
        <v>908</v>
      </c>
      <c r="J1888" s="8">
        <v>1299</v>
      </c>
      <c r="K1888" s="10">
        <v>-3.42007434944238</v>
      </c>
      <c r="L1888" s="11">
        <v>10599.0307929176</v>
      </c>
      <c r="M1888" s="10">
        <v>5.3788052990805202</v>
      </c>
      <c r="N1888" s="8">
        <v>363</v>
      </c>
      <c r="O1888" s="10">
        <v>0</v>
      </c>
      <c r="P1888" s="8" t="s">
        <v>10</v>
      </c>
      <c r="Q1888" s="8" t="s">
        <v>10</v>
      </c>
      <c r="R1888" s="8" t="s">
        <v>10</v>
      </c>
      <c r="S1888" s="8" t="s">
        <v>10</v>
      </c>
      <c r="T1888" s="8">
        <v>2083</v>
      </c>
      <c r="U1888" s="10">
        <v>-6.5500224315836704</v>
      </c>
      <c r="V1888" s="8">
        <v>133</v>
      </c>
      <c r="W1888" s="10">
        <v>-32.828282828282802</v>
      </c>
      <c r="X1888" s="8">
        <v>327</v>
      </c>
      <c r="Y1888" s="10">
        <v>-5.4913294797687797</v>
      </c>
      <c r="Z1888" s="8">
        <v>173</v>
      </c>
      <c r="AA1888" s="10">
        <v>-0.57471264367816599</v>
      </c>
      <c r="AB1888" s="8">
        <v>1195</v>
      </c>
      <c r="AC1888" s="10">
        <v>-4.8566878980891701</v>
      </c>
      <c r="AD1888" s="8">
        <v>255</v>
      </c>
      <c r="AE1888" s="10">
        <v>0</v>
      </c>
    </row>
    <row r="1889" spans="1:31" x14ac:dyDescent="0.2">
      <c r="A1889" s="17" t="s">
        <v>70</v>
      </c>
      <c r="B1889" s="17" t="s">
        <v>197</v>
      </c>
      <c r="C1889" s="4" t="s">
        <v>198</v>
      </c>
      <c r="D1889" s="37" t="s">
        <v>50</v>
      </c>
      <c r="E1889" s="4">
        <v>2015</v>
      </c>
      <c r="F1889" s="5">
        <v>5960026</v>
      </c>
      <c r="G1889" s="6" t="s">
        <v>10</v>
      </c>
      <c r="H1889" s="4">
        <v>553</v>
      </c>
      <c r="I1889" s="4">
        <v>1543</v>
      </c>
      <c r="J1889" s="4">
        <v>2096</v>
      </c>
      <c r="K1889" s="6" t="s">
        <v>10</v>
      </c>
      <c r="L1889" s="7">
        <v>2843.5238549618298</v>
      </c>
      <c r="M1889" s="6" t="s">
        <v>10</v>
      </c>
      <c r="N1889" s="4">
        <v>863</v>
      </c>
      <c r="O1889" s="6" t="s">
        <v>10</v>
      </c>
      <c r="P1889" s="4" t="s">
        <v>10</v>
      </c>
      <c r="Q1889" s="4" t="s">
        <v>10</v>
      </c>
      <c r="R1889" s="4" t="s">
        <v>10</v>
      </c>
      <c r="S1889" s="4" t="s">
        <v>10</v>
      </c>
      <c r="T1889" s="4">
        <v>1388</v>
      </c>
      <c r="U1889" s="6" t="s">
        <v>10</v>
      </c>
      <c r="V1889" s="4">
        <v>381</v>
      </c>
      <c r="W1889" s="6" t="s">
        <v>10</v>
      </c>
      <c r="X1889" s="4">
        <v>408</v>
      </c>
      <c r="Y1889" s="6" t="s">
        <v>10</v>
      </c>
      <c r="Z1889" s="4">
        <v>155</v>
      </c>
      <c r="AA1889" s="6" t="s">
        <v>10</v>
      </c>
      <c r="AB1889" s="4">
        <v>418</v>
      </c>
      <c r="AC1889" s="6" t="s">
        <v>10</v>
      </c>
      <c r="AD1889" s="4">
        <v>26</v>
      </c>
      <c r="AE1889" s="6" t="s">
        <v>10</v>
      </c>
    </row>
    <row r="1890" spans="1:31" x14ac:dyDescent="0.2">
      <c r="A1890" s="36" t="s">
        <v>70</v>
      </c>
      <c r="B1890" s="36" t="s">
        <v>197</v>
      </c>
      <c r="C1890" s="8" t="s">
        <v>198</v>
      </c>
      <c r="D1890" s="38" t="s">
        <v>50</v>
      </c>
      <c r="E1890" s="8">
        <v>2016</v>
      </c>
      <c r="F1890" s="9">
        <v>5658674</v>
      </c>
      <c r="G1890" s="10">
        <v>-5.0562195534046301</v>
      </c>
      <c r="H1890" s="8">
        <v>532</v>
      </c>
      <c r="I1890" s="8">
        <v>1543</v>
      </c>
      <c r="J1890" s="8">
        <v>2075</v>
      </c>
      <c r="K1890" s="10">
        <v>-1.0019083969465601</v>
      </c>
      <c r="L1890" s="11">
        <v>2727.0718072289201</v>
      </c>
      <c r="M1890" s="10">
        <v>-4.0953427392463198</v>
      </c>
      <c r="N1890" s="8">
        <v>891</v>
      </c>
      <c r="O1890" s="10">
        <v>3.24449594438008</v>
      </c>
      <c r="P1890" s="8" t="s">
        <v>10</v>
      </c>
      <c r="Q1890" s="8" t="s">
        <v>10</v>
      </c>
      <c r="R1890" s="8" t="s">
        <v>10</v>
      </c>
      <c r="S1890" s="8" t="s">
        <v>10</v>
      </c>
      <c r="T1890" s="8">
        <v>1393</v>
      </c>
      <c r="U1890" s="10">
        <v>0.36023054755043299</v>
      </c>
      <c r="V1890" s="8">
        <v>337</v>
      </c>
      <c r="W1890" s="10">
        <v>-11.548556430446199</v>
      </c>
      <c r="X1890" s="8">
        <v>407</v>
      </c>
      <c r="Y1890" s="10">
        <v>-0.24509803921568499</v>
      </c>
      <c r="Z1890" s="8">
        <v>45</v>
      </c>
      <c r="AA1890" s="10">
        <v>-70.9677419354839</v>
      </c>
      <c r="AB1890" s="8">
        <v>574</v>
      </c>
      <c r="AC1890" s="10">
        <v>37.320574162679399</v>
      </c>
      <c r="AD1890" s="8">
        <v>30</v>
      </c>
      <c r="AE1890" s="10">
        <v>15.384615384615399</v>
      </c>
    </row>
    <row r="1891" spans="1:31" x14ac:dyDescent="0.2">
      <c r="A1891" s="36" t="s">
        <v>70</v>
      </c>
      <c r="B1891" s="36" t="s">
        <v>197</v>
      </c>
      <c r="C1891" s="8" t="s">
        <v>198</v>
      </c>
      <c r="D1891" s="38" t="s">
        <v>50</v>
      </c>
      <c r="E1891" s="8">
        <v>2017</v>
      </c>
      <c r="F1891" s="9">
        <v>5887787</v>
      </c>
      <c r="G1891" s="10">
        <v>4.0488814163883697</v>
      </c>
      <c r="H1891" s="8">
        <v>331</v>
      </c>
      <c r="I1891" s="8">
        <v>1311</v>
      </c>
      <c r="J1891" s="8">
        <v>1642</v>
      </c>
      <c r="K1891" s="10">
        <v>-20.867469879518101</v>
      </c>
      <c r="L1891" s="11">
        <v>3585.7411693057202</v>
      </c>
      <c r="M1891" s="10">
        <v>31.486862934839099</v>
      </c>
      <c r="N1891" s="8">
        <v>423</v>
      </c>
      <c r="O1891" s="10">
        <v>-52.525252525252498</v>
      </c>
      <c r="P1891" s="8" t="s">
        <v>10</v>
      </c>
      <c r="Q1891" s="8" t="s">
        <v>10</v>
      </c>
      <c r="R1891" s="8" t="s">
        <v>10</v>
      </c>
      <c r="S1891" s="8" t="s">
        <v>10</v>
      </c>
      <c r="T1891" s="8">
        <v>1187</v>
      </c>
      <c r="U1891" s="10">
        <v>-14.788226848528399</v>
      </c>
      <c r="V1891" s="8">
        <v>368</v>
      </c>
      <c r="W1891" s="10">
        <v>9.1988130563798194</v>
      </c>
      <c r="X1891" s="8">
        <v>122</v>
      </c>
      <c r="Y1891" s="10">
        <v>-70.024570024569996</v>
      </c>
      <c r="Z1891" s="8">
        <v>103</v>
      </c>
      <c r="AA1891" s="10">
        <v>128.888888888889</v>
      </c>
      <c r="AB1891" s="8">
        <v>569</v>
      </c>
      <c r="AC1891" s="10">
        <v>-0.87108013937282602</v>
      </c>
      <c r="AD1891" s="8">
        <v>25</v>
      </c>
      <c r="AE1891" s="10">
        <v>-16.6666666666667</v>
      </c>
    </row>
    <row r="1892" spans="1:31" x14ac:dyDescent="0.2">
      <c r="A1892" s="36" t="s">
        <v>70</v>
      </c>
      <c r="B1892" s="36" t="s">
        <v>197</v>
      </c>
      <c r="C1892" s="8" t="s">
        <v>198</v>
      </c>
      <c r="D1892" s="38" t="s">
        <v>50</v>
      </c>
      <c r="E1892" s="8">
        <v>2018</v>
      </c>
      <c r="F1892" s="9">
        <v>5275620</v>
      </c>
      <c r="G1892" s="10">
        <v>-10.397234139074699</v>
      </c>
      <c r="H1892" s="8">
        <v>228</v>
      </c>
      <c r="I1892" s="8">
        <v>1311</v>
      </c>
      <c r="J1892" s="8">
        <v>1539</v>
      </c>
      <c r="K1892" s="10">
        <v>-6.2728380024360497</v>
      </c>
      <c r="L1892" s="11">
        <v>3427.9532163742701</v>
      </c>
      <c r="M1892" s="10">
        <v>-4.4004278468879701</v>
      </c>
      <c r="N1892" s="8">
        <v>429</v>
      </c>
      <c r="O1892" s="10">
        <v>1.4184397163120599</v>
      </c>
      <c r="P1892" s="8" t="s">
        <v>10</v>
      </c>
      <c r="Q1892" s="8" t="s">
        <v>10</v>
      </c>
      <c r="R1892" s="8" t="s">
        <v>10</v>
      </c>
      <c r="S1892" s="8" t="s">
        <v>10</v>
      </c>
      <c r="T1892" s="8">
        <v>1070</v>
      </c>
      <c r="U1892" s="10">
        <v>-9.8567818028643703</v>
      </c>
      <c r="V1892" s="8">
        <v>255</v>
      </c>
      <c r="W1892" s="10">
        <v>-30.706521739130402</v>
      </c>
      <c r="X1892" s="8">
        <v>77</v>
      </c>
      <c r="Y1892" s="10">
        <v>-36.885245901639301</v>
      </c>
      <c r="Z1892" s="8">
        <v>112</v>
      </c>
      <c r="AA1892" s="10">
        <v>8.7378640776699008</v>
      </c>
      <c r="AB1892" s="8">
        <v>626</v>
      </c>
      <c r="AC1892" s="10">
        <v>10.017574692442899</v>
      </c>
      <c r="AD1892" s="8">
        <v>0</v>
      </c>
      <c r="AE1892" s="10">
        <v>-100</v>
      </c>
    </row>
    <row r="1893" spans="1:31" x14ac:dyDescent="0.2">
      <c r="A1893" s="36" t="s">
        <v>70</v>
      </c>
      <c r="B1893" s="36" t="s">
        <v>197</v>
      </c>
      <c r="C1893" s="8" t="s">
        <v>198</v>
      </c>
      <c r="D1893" s="38" t="s">
        <v>50</v>
      </c>
      <c r="E1893" s="8">
        <v>2019</v>
      </c>
      <c r="F1893" s="9">
        <v>6874505</v>
      </c>
      <c r="G1893" s="10">
        <v>30.307053957639098</v>
      </c>
      <c r="H1893" s="8">
        <v>198</v>
      </c>
      <c r="I1893" s="8">
        <v>992</v>
      </c>
      <c r="J1893" s="8">
        <v>1190</v>
      </c>
      <c r="K1893" s="10">
        <v>-22.6770630279402</v>
      </c>
      <c r="L1893" s="11">
        <v>5776.8949579831897</v>
      </c>
      <c r="M1893" s="10">
        <v>68.523156336812207</v>
      </c>
      <c r="N1893" s="8">
        <v>323</v>
      </c>
      <c r="O1893" s="10">
        <v>-24.708624708624701</v>
      </c>
      <c r="P1893" s="8" t="s">
        <v>10</v>
      </c>
      <c r="Q1893" s="8" t="s">
        <v>10</v>
      </c>
      <c r="R1893" s="8" t="s">
        <v>10</v>
      </c>
      <c r="S1893" s="8" t="s">
        <v>10</v>
      </c>
      <c r="T1893" s="8">
        <v>1047</v>
      </c>
      <c r="U1893" s="10">
        <v>-2.1495327102803801</v>
      </c>
      <c r="V1893" s="8">
        <v>232</v>
      </c>
      <c r="W1893" s="10">
        <v>-9.0196078431372602</v>
      </c>
      <c r="X1893" s="8">
        <v>57</v>
      </c>
      <c r="Y1893" s="10">
        <v>-25.974025974025999</v>
      </c>
      <c r="Z1893" s="8">
        <v>115</v>
      </c>
      <c r="AA1893" s="10">
        <v>2.6785714285714199</v>
      </c>
      <c r="AB1893" s="8">
        <v>643</v>
      </c>
      <c r="AC1893" s="10">
        <v>2.71565495207668</v>
      </c>
      <c r="AD1893" s="8">
        <v>0</v>
      </c>
      <c r="AE1893" s="10" t="s">
        <v>10</v>
      </c>
    </row>
    <row r="1894" spans="1:31" x14ac:dyDescent="0.2">
      <c r="A1894" s="36" t="s">
        <v>70</v>
      </c>
      <c r="B1894" s="36" t="s">
        <v>197</v>
      </c>
      <c r="C1894" s="8" t="s">
        <v>198</v>
      </c>
      <c r="D1894" s="38" t="s">
        <v>50</v>
      </c>
      <c r="E1894" s="8">
        <v>2020</v>
      </c>
      <c r="F1894" s="9">
        <v>6983516</v>
      </c>
      <c r="G1894" s="10">
        <v>1.5857287179222399</v>
      </c>
      <c r="H1894" s="8">
        <v>160</v>
      </c>
      <c r="I1894" s="8">
        <v>992</v>
      </c>
      <c r="J1894" s="8">
        <v>1152</v>
      </c>
      <c r="K1894" s="10">
        <v>-3.1932773109243699</v>
      </c>
      <c r="L1894" s="11">
        <v>6062.0798611111104</v>
      </c>
      <c r="M1894" s="10">
        <v>4.9366468527148202</v>
      </c>
      <c r="N1894" s="8">
        <v>305</v>
      </c>
      <c r="O1894" s="10">
        <v>-5.5727554179566496</v>
      </c>
      <c r="P1894" s="8" t="s">
        <v>10</v>
      </c>
      <c r="Q1894" s="8" t="s">
        <v>10</v>
      </c>
      <c r="R1894" s="8" t="s">
        <v>10</v>
      </c>
      <c r="S1894" s="8" t="s">
        <v>10</v>
      </c>
      <c r="T1894" s="8">
        <v>1010</v>
      </c>
      <c r="U1894" s="10">
        <v>-3.5339063992359101</v>
      </c>
      <c r="V1894" s="8">
        <v>192</v>
      </c>
      <c r="W1894" s="10">
        <v>-17.241379310344801</v>
      </c>
      <c r="X1894" s="8">
        <v>57</v>
      </c>
      <c r="Y1894" s="10">
        <v>0</v>
      </c>
      <c r="Z1894" s="8">
        <v>153</v>
      </c>
      <c r="AA1894" s="10">
        <v>33.043478260869598</v>
      </c>
      <c r="AB1894" s="8">
        <v>608</v>
      </c>
      <c r="AC1894" s="10">
        <v>-5.4432348367029597</v>
      </c>
      <c r="AD1894" s="8">
        <v>0</v>
      </c>
      <c r="AE1894" s="10" t="s">
        <v>10</v>
      </c>
    </row>
    <row r="1895" spans="1:31" x14ac:dyDescent="0.2">
      <c r="A1895" s="17" t="s">
        <v>70</v>
      </c>
      <c r="B1895" s="17" t="s">
        <v>195</v>
      </c>
      <c r="C1895" s="4" t="s">
        <v>196</v>
      </c>
      <c r="D1895" s="37" t="s">
        <v>51</v>
      </c>
      <c r="E1895" s="4">
        <v>2015</v>
      </c>
      <c r="F1895" s="5">
        <v>5985905</v>
      </c>
      <c r="G1895" s="6" t="s">
        <v>10</v>
      </c>
      <c r="H1895" s="4">
        <v>1075</v>
      </c>
      <c r="I1895" s="4">
        <v>36</v>
      </c>
      <c r="J1895" s="4">
        <v>1111</v>
      </c>
      <c r="K1895" s="6" t="s">
        <v>10</v>
      </c>
      <c r="L1895" s="7">
        <v>5387.8532853285296</v>
      </c>
      <c r="M1895" s="6" t="s">
        <v>10</v>
      </c>
      <c r="N1895" s="4">
        <v>130</v>
      </c>
      <c r="O1895" s="6" t="s">
        <v>10</v>
      </c>
      <c r="P1895" s="4" t="s">
        <v>10</v>
      </c>
      <c r="Q1895" s="4" t="s">
        <v>10</v>
      </c>
      <c r="R1895" s="4" t="s">
        <v>10</v>
      </c>
      <c r="S1895" s="4" t="s">
        <v>10</v>
      </c>
      <c r="T1895" s="4">
        <v>3139</v>
      </c>
      <c r="U1895" s="6" t="s">
        <v>10</v>
      </c>
      <c r="V1895" s="4">
        <v>705</v>
      </c>
      <c r="W1895" s="6" t="s">
        <v>10</v>
      </c>
      <c r="X1895" s="4">
        <v>437</v>
      </c>
      <c r="Y1895" s="6" t="s">
        <v>10</v>
      </c>
      <c r="Z1895" s="4">
        <v>373</v>
      </c>
      <c r="AA1895" s="6" t="s">
        <v>10</v>
      </c>
      <c r="AB1895" s="4">
        <v>1506</v>
      </c>
      <c r="AC1895" s="6" t="s">
        <v>10</v>
      </c>
      <c r="AD1895" s="4">
        <v>118</v>
      </c>
      <c r="AE1895" s="6" t="s">
        <v>10</v>
      </c>
    </row>
    <row r="1896" spans="1:31" x14ac:dyDescent="0.2">
      <c r="A1896" s="36" t="s">
        <v>70</v>
      </c>
      <c r="B1896" s="36" t="s">
        <v>195</v>
      </c>
      <c r="C1896" s="8" t="s">
        <v>196</v>
      </c>
      <c r="D1896" s="38" t="s">
        <v>51</v>
      </c>
      <c r="E1896" s="8">
        <v>2016</v>
      </c>
      <c r="F1896" s="9">
        <v>5932887</v>
      </c>
      <c r="G1896" s="10">
        <v>-0.885714023192818</v>
      </c>
      <c r="H1896" s="8">
        <v>1123</v>
      </c>
      <c r="I1896" s="8">
        <v>37</v>
      </c>
      <c r="J1896" s="8">
        <v>1160</v>
      </c>
      <c r="K1896" s="10">
        <v>4.4104410441044202</v>
      </c>
      <c r="L1896" s="11">
        <v>5114.55775862069</v>
      </c>
      <c r="M1896" s="10">
        <v>-5.0724381722131202</v>
      </c>
      <c r="N1896" s="8">
        <v>144</v>
      </c>
      <c r="O1896" s="10">
        <v>10.7692307692308</v>
      </c>
      <c r="P1896" s="8" t="s">
        <v>10</v>
      </c>
      <c r="Q1896" s="8" t="s">
        <v>10</v>
      </c>
      <c r="R1896" s="8" t="s">
        <v>10</v>
      </c>
      <c r="S1896" s="8" t="s">
        <v>10</v>
      </c>
      <c r="T1896" s="8">
        <v>3226</v>
      </c>
      <c r="U1896" s="10">
        <v>2.7715833067856002</v>
      </c>
      <c r="V1896" s="8">
        <v>703</v>
      </c>
      <c r="W1896" s="10">
        <v>-0.28368794326241198</v>
      </c>
      <c r="X1896" s="8">
        <v>419</v>
      </c>
      <c r="Y1896" s="10">
        <v>-4.1189931350114399</v>
      </c>
      <c r="Z1896" s="8">
        <v>308</v>
      </c>
      <c r="AA1896" s="10">
        <v>-17.426273458444999</v>
      </c>
      <c r="AB1896" s="8">
        <v>1452</v>
      </c>
      <c r="AC1896" s="10">
        <v>-3.58565737051793</v>
      </c>
      <c r="AD1896" s="8">
        <v>344</v>
      </c>
      <c r="AE1896" s="10">
        <v>191.52542372881399</v>
      </c>
    </row>
    <row r="1897" spans="1:31" x14ac:dyDescent="0.2">
      <c r="A1897" s="36" t="s">
        <v>70</v>
      </c>
      <c r="B1897" s="36" t="s">
        <v>195</v>
      </c>
      <c r="C1897" s="8" t="s">
        <v>196</v>
      </c>
      <c r="D1897" s="38" t="s">
        <v>51</v>
      </c>
      <c r="E1897" s="8">
        <v>2017</v>
      </c>
      <c r="F1897" s="9">
        <v>5796184</v>
      </c>
      <c r="G1897" s="10">
        <v>-2.3041564755910602</v>
      </c>
      <c r="H1897" s="8">
        <v>1111</v>
      </c>
      <c r="I1897" s="8">
        <v>69</v>
      </c>
      <c r="J1897" s="8">
        <v>1180</v>
      </c>
      <c r="K1897" s="10">
        <v>1.72413793103448</v>
      </c>
      <c r="L1897" s="11">
        <v>4912.0203389830504</v>
      </c>
      <c r="M1897" s="10">
        <v>-3.9600182302420599</v>
      </c>
      <c r="N1897" s="8">
        <v>240</v>
      </c>
      <c r="O1897" s="10">
        <v>66.6666666666667</v>
      </c>
      <c r="P1897" s="8" t="s">
        <v>10</v>
      </c>
      <c r="Q1897" s="8" t="s">
        <v>10</v>
      </c>
      <c r="R1897" s="8" t="s">
        <v>10</v>
      </c>
      <c r="S1897" s="8" t="s">
        <v>10</v>
      </c>
      <c r="T1897" s="8">
        <v>3348</v>
      </c>
      <c r="U1897" s="10">
        <v>3.7817730936143801</v>
      </c>
      <c r="V1897" s="8">
        <v>726</v>
      </c>
      <c r="W1897" s="10">
        <v>3.2716927453769502</v>
      </c>
      <c r="X1897" s="8">
        <v>343</v>
      </c>
      <c r="Y1897" s="10">
        <v>-18.138424821002399</v>
      </c>
      <c r="Z1897" s="8">
        <v>328</v>
      </c>
      <c r="AA1897" s="10">
        <v>6.4935064935064801</v>
      </c>
      <c r="AB1897" s="8">
        <v>1239</v>
      </c>
      <c r="AC1897" s="10">
        <v>-14.6694214876033</v>
      </c>
      <c r="AD1897" s="8">
        <v>712</v>
      </c>
      <c r="AE1897" s="10">
        <v>106.976744186047</v>
      </c>
    </row>
    <row r="1898" spans="1:31" x14ac:dyDescent="0.2">
      <c r="A1898" s="36" t="s">
        <v>70</v>
      </c>
      <c r="B1898" s="36" t="s">
        <v>195</v>
      </c>
      <c r="C1898" s="8" t="s">
        <v>196</v>
      </c>
      <c r="D1898" s="38" t="s">
        <v>51</v>
      </c>
      <c r="E1898" s="8">
        <v>2018</v>
      </c>
      <c r="F1898" s="9">
        <v>7160233</v>
      </c>
      <c r="G1898" s="10">
        <v>23.533569672736402</v>
      </c>
      <c r="H1898" s="8">
        <v>1050</v>
      </c>
      <c r="I1898" s="8">
        <v>51</v>
      </c>
      <c r="J1898" s="8">
        <v>1101</v>
      </c>
      <c r="K1898" s="10">
        <v>-6.6949152542372898</v>
      </c>
      <c r="L1898" s="11">
        <v>6503.39055404178</v>
      </c>
      <c r="M1898" s="10">
        <v>32.397467950798301</v>
      </c>
      <c r="N1898" s="8">
        <v>264</v>
      </c>
      <c r="O1898" s="10">
        <v>10</v>
      </c>
      <c r="P1898" s="8" t="s">
        <v>10</v>
      </c>
      <c r="Q1898" s="8" t="s">
        <v>10</v>
      </c>
      <c r="R1898" s="8" t="s">
        <v>10</v>
      </c>
      <c r="S1898" s="8" t="s">
        <v>10</v>
      </c>
      <c r="T1898" s="8">
        <v>3271</v>
      </c>
      <c r="U1898" s="10">
        <v>-2.2998805256869801</v>
      </c>
      <c r="V1898" s="8">
        <v>662</v>
      </c>
      <c r="W1898" s="10">
        <v>-8.8154269972451793</v>
      </c>
      <c r="X1898" s="8">
        <v>341</v>
      </c>
      <c r="Y1898" s="10">
        <v>-0.58309037900874405</v>
      </c>
      <c r="Z1898" s="8">
        <v>366</v>
      </c>
      <c r="AA1898" s="10">
        <v>11.5853658536585</v>
      </c>
      <c r="AB1898" s="8">
        <v>1244</v>
      </c>
      <c r="AC1898" s="10">
        <v>0.40355125100888201</v>
      </c>
      <c r="AD1898" s="8">
        <v>658</v>
      </c>
      <c r="AE1898" s="10">
        <v>-7.5842696629213497</v>
      </c>
    </row>
    <row r="1899" spans="1:31" x14ac:dyDescent="0.2">
      <c r="A1899" s="36" t="s">
        <v>70</v>
      </c>
      <c r="B1899" s="36" t="s">
        <v>195</v>
      </c>
      <c r="C1899" s="8" t="s">
        <v>196</v>
      </c>
      <c r="D1899" s="38" t="s">
        <v>51</v>
      </c>
      <c r="E1899" s="8">
        <v>2019</v>
      </c>
      <c r="F1899" s="9">
        <v>7664476</v>
      </c>
      <c r="G1899" s="10">
        <v>7.0422708311307796</v>
      </c>
      <c r="H1899" s="8">
        <v>984</v>
      </c>
      <c r="I1899" s="8">
        <v>71</v>
      </c>
      <c r="J1899" s="8">
        <v>1055</v>
      </c>
      <c r="K1899" s="10">
        <v>-4.1780199818346899</v>
      </c>
      <c r="L1899" s="11">
        <v>7264.90616113744</v>
      </c>
      <c r="M1899" s="10">
        <v>11.7095167631043</v>
      </c>
      <c r="N1899" s="8">
        <v>198</v>
      </c>
      <c r="O1899" s="10">
        <v>-25</v>
      </c>
      <c r="P1899" s="8" t="s">
        <v>10</v>
      </c>
      <c r="Q1899" s="8" t="s">
        <v>10</v>
      </c>
      <c r="R1899" s="8" t="s">
        <v>10</v>
      </c>
      <c r="S1899" s="8" t="s">
        <v>10</v>
      </c>
      <c r="T1899" s="8">
        <v>3196</v>
      </c>
      <c r="U1899" s="10">
        <v>-2.2928767960868299</v>
      </c>
      <c r="V1899" s="8">
        <v>662</v>
      </c>
      <c r="W1899" s="10">
        <v>0</v>
      </c>
      <c r="X1899" s="8">
        <v>290</v>
      </c>
      <c r="Y1899" s="10">
        <v>-14.956011730205301</v>
      </c>
      <c r="Z1899" s="8">
        <v>259</v>
      </c>
      <c r="AA1899" s="10">
        <v>-29.2349726775956</v>
      </c>
      <c r="AB1899" s="8">
        <v>1518</v>
      </c>
      <c r="AC1899" s="10">
        <v>22.025723472668801</v>
      </c>
      <c r="AD1899" s="8">
        <v>467</v>
      </c>
      <c r="AE1899" s="10">
        <v>-29.027355623100298</v>
      </c>
    </row>
    <row r="1900" spans="1:31" x14ac:dyDescent="0.2">
      <c r="A1900" s="36" t="s">
        <v>70</v>
      </c>
      <c r="B1900" s="36" t="s">
        <v>195</v>
      </c>
      <c r="C1900" s="8" t="s">
        <v>196</v>
      </c>
      <c r="D1900" s="38" t="s">
        <v>51</v>
      </c>
      <c r="E1900" s="8">
        <v>2020</v>
      </c>
      <c r="F1900" s="9">
        <v>8099399</v>
      </c>
      <c r="G1900" s="10">
        <v>5.6745301309574199</v>
      </c>
      <c r="H1900" s="8">
        <v>996</v>
      </c>
      <c r="I1900" s="8">
        <v>108</v>
      </c>
      <c r="J1900" s="8">
        <v>1104</v>
      </c>
      <c r="K1900" s="10">
        <v>4.6445497630331696</v>
      </c>
      <c r="L1900" s="11">
        <v>7336.4121376811599</v>
      </c>
      <c r="M1900" s="10">
        <v>0.984265659565287</v>
      </c>
      <c r="N1900" s="8">
        <v>226</v>
      </c>
      <c r="O1900" s="10">
        <v>14.141414141414099</v>
      </c>
      <c r="P1900" s="8" t="s">
        <v>10</v>
      </c>
      <c r="Q1900" s="8" t="s">
        <v>10</v>
      </c>
      <c r="R1900" s="8" t="s">
        <v>10</v>
      </c>
      <c r="S1900" s="8" t="s">
        <v>10</v>
      </c>
      <c r="T1900" s="8">
        <v>3257</v>
      </c>
      <c r="U1900" s="10">
        <v>1.90863579474343</v>
      </c>
      <c r="V1900" s="8">
        <v>726</v>
      </c>
      <c r="W1900" s="10">
        <v>9.6676737160120894</v>
      </c>
      <c r="X1900" s="8">
        <v>267</v>
      </c>
      <c r="Y1900" s="10">
        <v>-7.9310344827586299</v>
      </c>
      <c r="Z1900" s="8">
        <v>394</v>
      </c>
      <c r="AA1900" s="10">
        <v>52.123552123552102</v>
      </c>
      <c r="AB1900" s="8">
        <v>1237</v>
      </c>
      <c r="AC1900" s="10">
        <v>-18.511198945981601</v>
      </c>
      <c r="AD1900" s="8">
        <v>633</v>
      </c>
      <c r="AE1900" s="10">
        <v>35.546038543897197</v>
      </c>
    </row>
    <row r="1901" spans="1:31" x14ac:dyDescent="0.2">
      <c r="A1901" s="17" t="s">
        <v>70</v>
      </c>
      <c r="B1901" s="17" t="s">
        <v>193</v>
      </c>
      <c r="C1901" s="4" t="s">
        <v>194</v>
      </c>
      <c r="D1901" s="37" t="s">
        <v>52</v>
      </c>
      <c r="E1901" s="4">
        <v>2015</v>
      </c>
      <c r="F1901" s="5">
        <v>1717517</v>
      </c>
      <c r="G1901" s="6" t="s">
        <v>10</v>
      </c>
      <c r="H1901" s="4">
        <v>441</v>
      </c>
      <c r="I1901" s="4">
        <v>165</v>
      </c>
      <c r="J1901" s="4">
        <v>606</v>
      </c>
      <c r="K1901" s="6" t="s">
        <v>10</v>
      </c>
      <c r="L1901" s="7">
        <v>2834.1864686468598</v>
      </c>
      <c r="M1901" s="6" t="s">
        <v>10</v>
      </c>
      <c r="N1901" s="4">
        <v>117</v>
      </c>
      <c r="O1901" s="6" t="s">
        <v>10</v>
      </c>
      <c r="P1901" s="4" t="s">
        <v>10</v>
      </c>
      <c r="Q1901" s="4" t="s">
        <v>10</v>
      </c>
      <c r="R1901" s="4" t="s">
        <v>10</v>
      </c>
      <c r="S1901" s="4" t="s">
        <v>10</v>
      </c>
      <c r="T1901" s="4">
        <v>891</v>
      </c>
      <c r="U1901" s="6" t="s">
        <v>10</v>
      </c>
      <c r="V1901" s="4">
        <v>181</v>
      </c>
      <c r="W1901" s="6" t="s">
        <v>10</v>
      </c>
      <c r="X1901" s="4">
        <v>236</v>
      </c>
      <c r="Y1901" s="6" t="s">
        <v>10</v>
      </c>
      <c r="Z1901" s="4">
        <v>183</v>
      </c>
      <c r="AA1901" s="6" t="s">
        <v>10</v>
      </c>
      <c r="AB1901" s="4">
        <v>291</v>
      </c>
      <c r="AC1901" s="6" t="s">
        <v>10</v>
      </c>
      <c r="AD1901" s="4">
        <v>0</v>
      </c>
      <c r="AE1901" s="6" t="s">
        <v>10</v>
      </c>
    </row>
    <row r="1902" spans="1:31" x14ac:dyDescent="0.2">
      <c r="A1902" s="36" t="s">
        <v>70</v>
      </c>
      <c r="B1902" s="36" t="s">
        <v>193</v>
      </c>
      <c r="C1902" s="8" t="s">
        <v>194</v>
      </c>
      <c r="D1902" s="38" t="s">
        <v>52</v>
      </c>
      <c r="E1902" s="8">
        <v>2016</v>
      </c>
      <c r="F1902" s="9">
        <v>1719596</v>
      </c>
      <c r="G1902" s="10">
        <v>0.121046836799876</v>
      </c>
      <c r="H1902" s="8">
        <v>287</v>
      </c>
      <c r="I1902" s="8">
        <v>263</v>
      </c>
      <c r="J1902" s="8">
        <v>550</v>
      </c>
      <c r="K1902" s="10">
        <v>-9.2409240924092408</v>
      </c>
      <c r="L1902" s="11">
        <v>3126.53818181818</v>
      </c>
      <c r="M1902" s="10">
        <v>10.3151897874558</v>
      </c>
      <c r="N1902" s="8">
        <v>142</v>
      </c>
      <c r="O1902" s="10">
        <v>21.367521367521402</v>
      </c>
      <c r="P1902" s="8" t="s">
        <v>10</v>
      </c>
      <c r="Q1902" s="8" t="s">
        <v>10</v>
      </c>
      <c r="R1902" s="8" t="s">
        <v>10</v>
      </c>
      <c r="S1902" s="8" t="s">
        <v>10</v>
      </c>
      <c r="T1902" s="8">
        <v>811</v>
      </c>
      <c r="U1902" s="10">
        <v>-8.9786756453423209</v>
      </c>
      <c r="V1902" s="8">
        <v>181</v>
      </c>
      <c r="W1902" s="10">
        <v>0</v>
      </c>
      <c r="X1902" s="8">
        <v>194</v>
      </c>
      <c r="Y1902" s="10">
        <v>-17.796610169491501</v>
      </c>
      <c r="Z1902" s="8">
        <v>85</v>
      </c>
      <c r="AA1902" s="10">
        <v>-53.551912568306001</v>
      </c>
      <c r="AB1902" s="8">
        <v>351</v>
      </c>
      <c r="AC1902" s="10">
        <v>20.618556701030901</v>
      </c>
      <c r="AD1902" s="8">
        <v>0</v>
      </c>
      <c r="AE1902" s="10" t="s">
        <v>10</v>
      </c>
    </row>
    <row r="1903" spans="1:31" x14ac:dyDescent="0.2">
      <c r="A1903" s="36" t="s">
        <v>70</v>
      </c>
      <c r="B1903" s="36" t="s">
        <v>193</v>
      </c>
      <c r="C1903" s="8" t="s">
        <v>194</v>
      </c>
      <c r="D1903" s="38" t="s">
        <v>52</v>
      </c>
      <c r="E1903" s="8">
        <v>2017</v>
      </c>
      <c r="F1903" s="9">
        <v>1779733</v>
      </c>
      <c r="G1903" s="10">
        <v>3.4971586349351802</v>
      </c>
      <c r="H1903" s="8">
        <v>221</v>
      </c>
      <c r="I1903" s="8">
        <v>204</v>
      </c>
      <c r="J1903" s="8">
        <v>425</v>
      </c>
      <c r="K1903" s="10">
        <v>-22.727272727272702</v>
      </c>
      <c r="L1903" s="11">
        <v>4187.6070588235298</v>
      </c>
      <c r="M1903" s="10">
        <v>33.9374994099161</v>
      </c>
      <c r="N1903" s="8">
        <v>108</v>
      </c>
      <c r="O1903" s="10">
        <v>-23.943661971830998</v>
      </c>
      <c r="P1903" s="8" t="s">
        <v>10</v>
      </c>
      <c r="Q1903" s="8" t="s">
        <v>10</v>
      </c>
      <c r="R1903" s="8" t="s">
        <v>10</v>
      </c>
      <c r="S1903" s="8" t="s">
        <v>10</v>
      </c>
      <c r="T1903" s="8">
        <v>895</v>
      </c>
      <c r="U1903" s="10">
        <v>10.3575832305795</v>
      </c>
      <c r="V1903" s="8">
        <v>199</v>
      </c>
      <c r="W1903" s="10">
        <v>9.94475138121547</v>
      </c>
      <c r="X1903" s="8">
        <v>178</v>
      </c>
      <c r="Y1903" s="10">
        <v>-8.2474226804123791</v>
      </c>
      <c r="Z1903" s="8">
        <v>90</v>
      </c>
      <c r="AA1903" s="10">
        <v>5.8823529411764701</v>
      </c>
      <c r="AB1903" s="8">
        <v>420</v>
      </c>
      <c r="AC1903" s="10">
        <v>19.658119658119698</v>
      </c>
      <c r="AD1903" s="8">
        <v>8</v>
      </c>
      <c r="AE1903" s="10" t="s">
        <v>67</v>
      </c>
    </row>
    <row r="1904" spans="1:31" x14ac:dyDescent="0.2">
      <c r="A1904" s="36" t="s">
        <v>70</v>
      </c>
      <c r="B1904" s="36" t="s">
        <v>193</v>
      </c>
      <c r="C1904" s="8" t="s">
        <v>194</v>
      </c>
      <c r="D1904" s="38" t="s">
        <v>52</v>
      </c>
      <c r="E1904" s="8">
        <v>2018</v>
      </c>
      <c r="F1904" s="9">
        <v>1952972</v>
      </c>
      <c r="G1904" s="10">
        <v>9.7339881881158608</v>
      </c>
      <c r="H1904" s="8">
        <v>337</v>
      </c>
      <c r="I1904" s="8">
        <v>114</v>
      </c>
      <c r="J1904" s="8">
        <v>451</v>
      </c>
      <c r="K1904" s="10">
        <v>6.1176470588235397</v>
      </c>
      <c r="L1904" s="11">
        <v>4330.3148558758303</v>
      </c>
      <c r="M1904" s="10">
        <v>3.4078602659628299</v>
      </c>
      <c r="N1904" s="8">
        <v>86</v>
      </c>
      <c r="O1904" s="10">
        <v>-20.370370370370399</v>
      </c>
      <c r="P1904" s="8" t="s">
        <v>10</v>
      </c>
      <c r="Q1904" s="8" t="s">
        <v>10</v>
      </c>
      <c r="R1904" s="8" t="s">
        <v>10</v>
      </c>
      <c r="S1904" s="8" t="s">
        <v>10</v>
      </c>
      <c r="T1904" s="8">
        <v>828</v>
      </c>
      <c r="U1904" s="10">
        <v>-7.4860335195530698</v>
      </c>
      <c r="V1904" s="8">
        <v>254</v>
      </c>
      <c r="W1904" s="10">
        <v>27.638190954773901</v>
      </c>
      <c r="X1904" s="8">
        <v>91</v>
      </c>
      <c r="Y1904" s="10">
        <v>-48.876404494382001</v>
      </c>
      <c r="Z1904" s="8">
        <v>116</v>
      </c>
      <c r="AA1904" s="10">
        <v>28.8888888888889</v>
      </c>
      <c r="AB1904" s="8">
        <v>367</v>
      </c>
      <c r="AC1904" s="10">
        <v>-12.619047619047601</v>
      </c>
      <c r="AD1904" s="8">
        <v>0</v>
      </c>
      <c r="AE1904" s="10">
        <v>-100</v>
      </c>
    </row>
    <row r="1905" spans="1:31" x14ac:dyDescent="0.2">
      <c r="A1905" s="36" t="s">
        <v>70</v>
      </c>
      <c r="B1905" s="36" t="s">
        <v>193</v>
      </c>
      <c r="C1905" s="8" t="s">
        <v>194</v>
      </c>
      <c r="D1905" s="38" t="s">
        <v>52</v>
      </c>
      <c r="E1905" s="8">
        <v>2019</v>
      </c>
      <c r="F1905" s="9">
        <v>2041163</v>
      </c>
      <c r="G1905" s="10">
        <v>4.5157329444559302</v>
      </c>
      <c r="H1905" s="8">
        <v>275</v>
      </c>
      <c r="I1905" s="8">
        <v>128</v>
      </c>
      <c r="J1905" s="8">
        <v>403</v>
      </c>
      <c r="K1905" s="10">
        <v>-10.643015521064299</v>
      </c>
      <c r="L1905" s="11">
        <v>5064.9205955335001</v>
      </c>
      <c r="M1905" s="10">
        <v>16.964256967617001</v>
      </c>
      <c r="N1905" s="8">
        <v>86</v>
      </c>
      <c r="O1905" s="10">
        <v>0</v>
      </c>
      <c r="P1905" s="8" t="s">
        <v>10</v>
      </c>
      <c r="Q1905" s="8" t="s">
        <v>10</v>
      </c>
      <c r="R1905" s="8" t="s">
        <v>10</v>
      </c>
      <c r="S1905" s="8" t="s">
        <v>10</v>
      </c>
      <c r="T1905" s="8">
        <v>775</v>
      </c>
      <c r="U1905" s="10">
        <v>-6.4009661835748703</v>
      </c>
      <c r="V1905" s="8">
        <v>234</v>
      </c>
      <c r="W1905" s="10">
        <v>-7.8740157480314901</v>
      </c>
      <c r="X1905" s="8">
        <v>97</v>
      </c>
      <c r="Y1905" s="10">
        <v>6.5934065934065904</v>
      </c>
      <c r="Z1905" s="8">
        <v>46</v>
      </c>
      <c r="AA1905" s="10">
        <v>-60.344827586206897</v>
      </c>
      <c r="AB1905" s="8">
        <v>398</v>
      </c>
      <c r="AC1905" s="10">
        <v>8.4468664850136292</v>
      </c>
      <c r="AD1905" s="8">
        <v>0</v>
      </c>
      <c r="AE1905" s="10" t="s">
        <v>10</v>
      </c>
    </row>
    <row r="1906" spans="1:31" x14ac:dyDescent="0.2">
      <c r="A1906" s="36" t="s">
        <v>70</v>
      </c>
      <c r="B1906" s="36" t="s">
        <v>193</v>
      </c>
      <c r="C1906" s="8" t="s">
        <v>194</v>
      </c>
      <c r="D1906" s="38" t="s">
        <v>52</v>
      </c>
      <c r="E1906" s="8">
        <v>2020</v>
      </c>
      <c r="F1906" s="9">
        <v>2141174</v>
      </c>
      <c r="G1906" s="10">
        <v>4.8997066868251098</v>
      </c>
      <c r="H1906" s="8">
        <v>280</v>
      </c>
      <c r="I1906" s="8">
        <v>153</v>
      </c>
      <c r="J1906" s="8">
        <v>433</v>
      </c>
      <c r="K1906" s="10">
        <v>7.4441687344913197</v>
      </c>
      <c r="L1906" s="11">
        <v>4944.9745958429603</v>
      </c>
      <c r="M1906" s="10">
        <v>-2.3681713746177602</v>
      </c>
      <c r="N1906" s="8">
        <v>88</v>
      </c>
      <c r="O1906" s="10">
        <v>2.32558139534884</v>
      </c>
      <c r="P1906" s="8" t="s">
        <v>10</v>
      </c>
      <c r="Q1906" s="8" t="s">
        <v>10</v>
      </c>
      <c r="R1906" s="8" t="s">
        <v>10</v>
      </c>
      <c r="S1906" s="8" t="s">
        <v>10</v>
      </c>
      <c r="T1906" s="8">
        <v>939</v>
      </c>
      <c r="U1906" s="10">
        <v>21.161290322580701</v>
      </c>
      <c r="V1906" s="8">
        <v>239</v>
      </c>
      <c r="W1906" s="10">
        <v>2.13675213675213</v>
      </c>
      <c r="X1906" s="8">
        <v>96</v>
      </c>
      <c r="Y1906" s="10">
        <v>-1.0309278350515401</v>
      </c>
      <c r="Z1906" s="8">
        <v>168</v>
      </c>
      <c r="AA1906" s="10">
        <v>265.21739130434798</v>
      </c>
      <c r="AB1906" s="8">
        <v>436</v>
      </c>
      <c r="AC1906" s="10">
        <v>9.5477386934673394</v>
      </c>
      <c r="AD1906" s="8">
        <v>0</v>
      </c>
      <c r="AE1906" s="10" t="s">
        <v>10</v>
      </c>
    </row>
    <row r="1907" spans="1:31" x14ac:dyDescent="0.2">
      <c r="A1907" s="17" t="s">
        <v>70</v>
      </c>
      <c r="B1907" s="17" t="s">
        <v>191</v>
      </c>
      <c r="C1907" s="4" t="s">
        <v>192</v>
      </c>
      <c r="D1907" s="37" t="s">
        <v>52</v>
      </c>
      <c r="E1907" s="4">
        <v>2015</v>
      </c>
      <c r="F1907" s="5">
        <v>3291688</v>
      </c>
      <c r="G1907" s="6" t="s">
        <v>10</v>
      </c>
      <c r="H1907" s="4">
        <v>1555</v>
      </c>
      <c r="I1907" s="4">
        <v>406</v>
      </c>
      <c r="J1907" s="4">
        <v>1961</v>
      </c>
      <c r="K1907" s="6" t="s">
        <v>10</v>
      </c>
      <c r="L1907" s="7">
        <v>1678.57623661397</v>
      </c>
      <c r="M1907" s="6" t="s">
        <v>10</v>
      </c>
      <c r="N1907" s="4">
        <v>407</v>
      </c>
      <c r="O1907" s="6" t="s">
        <v>10</v>
      </c>
      <c r="P1907" s="4" t="s">
        <v>10</v>
      </c>
      <c r="Q1907" s="4" t="s">
        <v>10</v>
      </c>
      <c r="R1907" s="4" t="s">
        <v>10</v>
      </c>
      <c r="S1907" s="4" t="s">
        <v>10</v>
      </c>
      <c r="T1907" s="4">
        <v>2200</v>
      </c>
      <c r="U1907" s="6" t="s">
        <v>10</v>
      </c>
      <c r="V1907" s="4">
        <v>798</v>
      </c>
      <c r="W1907" s="6" t="s">
        <v>10</v>
      </c>
      <c r="X1907" s="4">
        <v>951</v>
      </c>
      <c r="Y1907" s="6" t="s">
        <v>10</v>
      </c>
      <c r="Z1907" s="4">
        <v>82</v>
      </c>
      <c r="AA1907" s="6" t="s">
        <v>10</v>
      </c>
      <c r="AB1907" s="4">
        <v>369</v>
      </c>
      <c r="AC1907" s="6" t="s">
        <v>10</v>
      </c>
      <c r="AD1907" s="4">
        <v>0</v>
      </c>
      <c r="AE1907" s="6" t="s">
        <v>10</v>
      </c>
    </row>
    <row r="1908" spans="1:31" x14ac:dyDescent="0.2">
      <c r="A1908" s="36" t="s">
        <v>70</v>
      </c>
      <c r="B1908" s="36" t="s">
        <v>191</v>
      </c>
      <c r="C1908" s="8" t="s">
        <v>192</v>
      </c>
      <c r="D1908" s="38" t="s">
        <v>52</v>
      </c>
      <c r="E1908" s="8">
        <v>2016</v>
      </c>
      <c r="F1908" s="9">
        <v>3240222</v>
      </c>
      <c r="G1908" s="10">
        <v>-1.5635139174794199</v>
      </c>
      <c r="H1908" s="8">
        <v>1569</v>
      </c>
      <c r="I1908" s="8">
        <v>260</v>
      </c>
      <c r="J1908" s="8">
        <v>1829</v>
      </c>
      <c r="K1908" s="10">
        <v>-6.7312595614482396</v>
      </c>
      <c r="L1908" s="11">
        <v>1771.58119190815</v>
      </c>
      <c r="M1908" s="10">
        <v>5.5407048703241397</v>
      </c>
      <c r="N1908" s="8">
        <v>304</v>
      </c>
      <c r="O1908" s="10">
        <v>-25.3071253071253</v>
      </c>
      <c r="P1908" s="8" t="s">
        <v>10</v>
      </c>
      <c r="Q1908" s="8" t="s">
        <v>10</v>
      </c>
      <c r="R1908" s="8" t="s">
        <v>10</v>
      </c>
      <c r="S1908" s="8" t="s">
        <v>10</v>
      </c>
      <c r="T1908" s="8">
        <v>2172</v>
      </c>
      <c r="U1908" s="10">
        <v>-1.27272727272727</v>
      </c>
      <c r="V1908" s="8">
        <v>820</v>
      </c>
      <c r="W1908" s="10">
        <v>2.7568922305764501</v>
      </c>
      <c r="X1908" s="8">
        <v>823</v>
      </c>
      <c r="Y1908" s="10">
        <v>-13.459516298633</v>
      </c>
      <c r="Z1908" s="8">
        <v>173</v>
      </c>
      <c r="AA1908" s="10">
        <v>110.975609756098</v>
      </c>
      <c r="AB1908" s="8">
        <v>356</v>
      </c>
      <c r="AC1908" s="10">
        <v>-3.5230352303523</v>
      </c>
      <c r="AD1908" s="8">
        <v>0</v>
      </c>
      <c r="AE1908" s="10" t="s">
        <v>10</v>
      </c>
    </row>
    <row r="1909" spans="1:31" x14ac:dyDescent="0.2">
      <c r="A1909" s="36" t="s">
        <v>70</v>
      </c>
      <c r="B1909" s="36" t="s">
        <v>191</v>
      </c>
      <c r="C1909" s="8" t="s">
        <v>192</v>
      </c>
      <c r="D1909" s="38" t="s">
        <v>52</v>
      </c>
      <c r="E1909" s="8">
        <v>2017</v>
      </c>
      <c r="F1909" s="9">
        <v>2948636</v>
      </c>
      <c r="G1909" s="10">
        <v>-8.9989513064228301</v>
      </c>
      <c r="H1909" s="8">
        <v>932</v>
      </c>
      <c r="I1909" s="8">
        <v>385</v>
      </c>
      <c r="J1909" s="8">
        <v>1317</v>
      </c>
      <c r="K1909" s="10">
        <v>-27.993439037725501</v>
      </c>
      <c r="L1909" s="11">
        <v>2238.9035687167798</v>
      </c>
      <c r="M1909" s="10">
        <v>26.378829203153099</v>
      </c>
      <c r="N1909" s="8">
        <v>230</v>
      </c>
      <c r="O1909" s="10">
        <v>-24.342105263157901</v>
      </c>
      <c r="P1909" s="8" t="s">
        <v>10</v>
      </c>
      <c r="Q1909" s="8" t="s">
        <v>10</v>
      </c>
      <c r="R1909" s="8" t="s">
        <v>10</v>
      </c>
      <c r="S1909" s="8" t="s">
        <v>10</v>
      </c>
      <c r="T1909" s="8">
        <v>1445</v>
      </c>
      <c r="U1909" s="10">
        <v>-33.471454880294701</v>
      </c>
      <c r="V1909" s="8">
        <v>752</v>
      </c>
      <c r="W1909" s="10">
        <v>-8.2926829268292597</v>
      </c>
      <c r="X1909" s="8">
        <v>250</v>
      </c>
      <c r="Y1909" s="10">
        <v>-69.623329283110607</v>
      </c>
      <c r="Z1909" s="8">
        <v>91</v>
      </c>
      <c r="AA1909" s="10">
        <v>-47.398843930635799</v>
      </c>
      <c r="AB1909" s="8">
        <v>352</v>
      </c>
      <c r="AC1909" s="10">
        <v>-1.1235955056179801</v>
      </c>
      <c r="AD1909" s="8">
        <v>0</v>
      </c>
      <c r="AE1909" s="10" t="s">
        <v>10</v>
      </c>
    </row>
    <row r="1910" spans="1:31" x14ac:dyDescent="0.2">
      <c r="A1910" s="36" t="s">
        <v>70</v>
      </c>
      <c r="B1910" s="36" t="s">
        <v>191</v>
      </c>
      <c r="C1910" s="8" t="s">
        <v>192</v>
      </c>
      <c r="D1910" s="38" t="s">
        <v>52</v>
      </c>
      <c r="E1910" s="8">
        <v>2018</v>
      </c>
      <c r="F1910" s="9">
        <v>3154564</v>
      </c>
      <c r="G1910" s="10">
        <v>6.9838393073950096</v>
      </c>
      <c r="H1910" s="8">
        <v>849</v>
      </c>
      <c r="I1910" s="8">
        <v>336</v>
      </c>
      <c r="J1910" s="8">
        <v>1185</v>
      </c>
      <c r="K1910" s="10">
        <v>-10.022779043280201</v>
      </c>
      <c r="L1910" s="11">
        <v>2662.0793248945101</v>
      </c>
      <c r="M1910" s="10">
        <v>18.901026470750399</v>
      </c>
      <c r="N1910" s="8">
        <v>181</v>
      </c>
      <c r="O1910" s="10">
        <v>-21.304347826087</v>
      </c>
      <c r="P1910" s="8" t="s">
        <v>10</v>
      </c>
      <c r="Q1910" s="8" t="s">
        <v>10</v>
      </c>
      <c r="R1910" s="8" t="s">
        <v>10</v>
      </c>
      <c r="S1910" s="8" t="s">
        <v>10</v>
      </c>
      <c r="T1910" s="8">
        <v>1540</v>
      </c>
      <c r="U1910" s="10">
        <v>6.5743944636678098</v>
      </c>
      <c r="V1910" s="8">
        <v>848</v>
      </c>
      <c r="W1910" s="10">
        <v>12.7659574468085</v>
      </c>
      <c r="X1910" s="8">
        <v>187</v>
      </c>
      <c r="Y1910" s="10">
        <v>-25.2</v>
      </c>
      <c r="Z1910" s="8">
        <v>164</v>
      </c>
      <c r="AA1910" s="10">
        <v>80.219780219780205</v>
      </c>
      <c r="AB1910" s="8">
        <v>341</v>
      </c>
      <c r="AC1910" s="10">
        <v>-3.125</v>
      </c>
      <c r="AD1910" s="8">
        <v>0</v>
      </c>
      <c r="AE1910" s="10" t="s">
        <v>10</v>
      </c>
    </row>
    <row r="1911" spans="1:31" x14ac:dyDescent="0.2">
      <c r="A1911" s="36" t="s">
        <v>70</v>
      </c>
      <c r="B1911" s="36" t="s">
        <v>191</v>
      </c>
      <c r="C1911" s="8" t="s">
        <v>192</v>
      </c>
      <c r="D1911" s="38" t="s">
        <v>52</v>
      </c>
      <c r="E1911" s="8">
        <v>2019</v>
      </c>
      <c r="F1911" s="9">
        <v>3179446</v>
      </c>
      <c r="G1911" s="10">
        <v>0.78876193350332402</v>
      </c>
      <c r="H1911" s="8">
        <v>895</v>
      </c>
      <c r="I1911" s="8">
        <v>506</v>
      </c>
      <c r="J1911" s="8">
        <v>1401</v>
      </c>
      <c r="K1911" s="10">
        <v>18.227848101265799</v>
      </c>
      <c r="L1911" s="11">
        <v>2269.4118486795101</v>
      </c>
      <c r="M1911" s="10">
        <v>-14.750404788578599</v>
      </c>
      <c r="N1911" s="8">
        <v>321</v>
      </c>
      <c r="O1911" s="10">
        <v>77.348066298342502</v>
      </c>
      <c r="P1911" s="8" t="s">
        <v>10</v>
      </c>
      <c r="Q1911" s="8" t="s">
        <v>10</v>
      </c>
      <c r="R1911" s="8" t="s">
        <v>10</v>
      </c>
      <c r="S1911" s="8" t="s">
        <v>10</v>
      </c>
      <c r="T1911" s="8">
        <v>1594</v>
      </c>
      <c r="U1911" s="10">
        <v>3.5064935064934999</v>
      </c>
      <c r="V1911" s="8">
        <v>912</v>
      </c>
      <c r="W1911" s="10">
        <v>7.5471698113207504</v>
      </c>
      <c r="X1911" s="8">
        <v>214</v>
      </c>
      <c r="Y1911" s="10">
        <v>14.438502673796799</v>
      </c>
      <c r="Z1911" s="8">
        <v>120</v>
      </c>
      <c r="AA1911" s="10">
        <v>-26.829268292682901</v>
      </c>
      <c r="AB1911" s="8">
        <v>348</v>
      </c>
      <c r="AC1911" s="10">
        <v>2.0527859237536599</v>
      </c>
      <c r="AD1911" s="8">
        <v>0</v>
      </c>
      <c r="AE1911" s="10" t="s">
        <v>10</v>
      </c>
    </row>
    <row r="1912" spans="1:31" x14ac:dyDescent="0.2">
      <c r="A1912" s="36" t="s">
        <v>70</v>
      </c>
      <c r="B1912" s="36" t="s">
        <v>191</v>
      </c>
      <c r="C1912" s="8" t="s">
        <v>192</v>
      </c>
      <c r="D1912" s="38" t="s">
        <v>52</v>
      </c>
      <c r="E1912" s="8">
        <v>2020</v>
      </c>
      <c r="F1912" s="9">
        <v>3375173</v>
      </c>
      <c r="G1912" s="10">
        <v>6.1560095689626504</v>
      </c>
      <c r="H1912" s="8">
        <v>1039</v>
      </c>
      <c r="I1912" s="8">
        <v>497</v>
      </c>
      <c r="J1912" s="8">
        <v>1536</v>
      </c>
      <c r="K1912" s="10">
        <v>9.6359743040685295</v>
      </c>
      <c r="L1912" s="11">
        <v>2197.3782552083298</v>
      </c>
      <c r="M1912" s="10">
        <v>-3.17410845955945</v>
      </c>
      <c r="N1912" s="8">
        <v>353</v>
      </c>
      <c r="O1912" s="10">
        <v>9.9688473520249197</v>
      </c>
      <c r="P1912" s="8" t="s">
        <v>10</v>
      </c>
      <c r="Q1912" s="8" t="s">
        <v>10</v>
      </c>
      <c r="R1912" s="8" t="s">
        <v>10</v>
      </c>
      <c r="S1912" s="8" t="s">
        <v>10</v>
      </c>
      <c r="T1912" s="8">
        <v>1486</v>
      </c>
      <c r="U1912" s="10">
        <v>-6.7754077791718901</v>
      </c>
      <c r="V1912" s="8">
        <v>904</v>
      </c>
      <c r="W1912" s="10">
        <v>-0.87719298245614297</v>
      </c>
      <c r="X1912" s="8">
        <v>209</v>
      </c>
      <c r="Y1912" s="10">
        <v>-2.3364485981308398</v>
      </c>
      <c r="Z1912" s="8">
        <v>34</v>
      </c>
      <c r="AA1912" s="10">
        <v>-71.6666666666667</v>
      </c>
      <c r="AB1912" s="8">
        <v>339</v>
      </c>
      <c r="AC1912" s="10">
        <v>-2.5862068965517202</v>
      </c>
      <c r="AD1912" s="8">
        <v>0</v>
      </c>
      <c r="AE1912" s="10" t="s">
        <v>10</v>
      </c>
    </row>
    <row r="1913" spans="1:31" x14ac:dyDescent="0.2">
      <c r="A1913" s="17" t="s">
        <v>70</v>
      </c>
      <c r="B1913" s="17" t="s">
        <v>189</v>
      </c>
      <c r="C1913" s="4" t="s">
        <v>190</v>
      </c>
      <c r="D1913" s="37" t="s">
        <v>52</v>
      </c>
      <c r="E1913" s="4">
        <v>2015</v>
      </c>
      <c r="F1913" s="5">
        <v>3053383</v>
      </c>
      <c r="G1913" s="6" t="s">
        <v>10</v>
      </c>
      <c r="H1913" s="4">
        <v>1066</v>
      </c>
      <c r="I1913" s="4">
        <v>402</v>
      </c>
      <c r="J1913" s="4">
        <v>1468</v>
      </c>
      <c r="K1913" s="6" t="s">
        <v>10</v>
      </c>
      <c r="L1913" s="7">
        <v>2079.9611716621298</v>
      </c>
      <c r="M1913" s="6" t="s">
        <v>10</v>
      </c>
      <c r="N1913" s="4">
        <v>319</v>
      </c>
      <c r="O1913" s="6" t="s">
        <v>10</v>
      </c>
      <c r="P1913" s="4" t="s">
        <v>10</v>
      </c>
      <c r="Q1913" s="4" t="s">
        <v>10</v>
      </c>
      <c r="R1913" s="4" t="s">
        <v>10</v>
      </c>
      <c r="S1913" s="4" t="s">
        <v>10</v>
      </c>
      <c r="T1913" s="4">
        <v>2059</v>
      </c>
      <c r="U1913" s="6" t="s">
        <v>10</v>
      </c>
      <c r="V1913" s="4">
        <v>502</v>
      </c>
      <c r="W1913" s="6" t="s">
        <v>10</v>
      </c>
      <c r="X1913" s="4">
        <v>605</v>
      </c>
      <c r="Y1913" s="6" t="s">
        <v>10</v>
      </c>
      <c r="Z1913" s="4">
        <v>0</v>
      </c>
      <c r="AA1913" s="6" t="s">
        <v>10</v>
      </c>
      <c r="AB1913" s="4">
        <v>848</v>
      </c>
      <c r="AC1913" s="6" t="s">
        <v>10</v>
      </c>
      <c r="AD1913" s="4">
        <v>104</v>
      </c>
      <c r="AE1913" s="6" t="s">
        <v>10</v>
      </c>
    </row>
    <row r="1914" spans="1:31" x14ac:dyDescent="0.2">
      <c r="A1914" s="36" t="s">
        <v>70</v>
      </c>
      <c r="B1914" s="36" t="s">
        <v>189</v>
      </c>
      <c r="C1914" s="8" t="s">
        <v>190</v>
      </c>
      <c r="D1914" s="38" t="s">
        <v>52</v>
      </c>
      <c r="E1914" s="8">
        <v>2016</v>
      </c>
      <c r="F1914" s="9">
        <v>2856086</v>
      </c>
      <c r="G1914" s="10">
        <v>-6.4615870331366798</v>
      </c>
      <c r="H1914" s="8">
        <v>1015</v>
      </c>
      <c r="I1914" s="8">
        <v>335</v>
      </c>
      <c r="J1914" s="8">
        <v>1350</v>
      </c>
      <c r="K1914" s="10">
        <v>-8.0381471389645807</v>
      </c>
      <c r="L1914" s="11">
        <v>2115.6192592592602</v>
      </c>
      <c r="M1914" s="10">
        <v>1.7143631373002699</v>
      </c>
      <c r="N1914" s="8">
        <v>313</v>
      </c>
      <c r="O1914" s="10">
        <v>-1.8808777429467101</v>
      </c>
      <c r="P1914" s="8" t="s">
        <v>10</v>
      </c>
      <c r="Q1914" s="8" t="s">
        <v>10</v>
      </c>
      <c r="R1914" s="8" t="s">
        <v>10</v>
      </c>
      <c r="S1914" s="8" t="s">
        <v>10</v>
      </c>
      <c r="T1914" s="8">
        <v>2197</v>
      </c>
      <c r="U1914" s="10">
        <v>6.7022826614861604</v>
      </c>
      <c r="V1914" s="8">
        <v>504</v>
      </c>
      <c r="W1914" s="10">
        <v>0.39840637450199201</v>
      </c>
      <c r="X1914" s="8">
        <v>635</v>
      </c>
      <c r="Y1914" s="10">
        <v>4.9586776859504198</v>
      </c>
      <c r="Z1914" s="8">
        <v>53</v>
      </c>
      <c r="AA1914" s="10" t="s">
        <v>67</v>
      </c>
      <c r="AB1914" s="8">
        <v>881</v>
      </c>
      <c r="AC1914" s="10">
        <v>3.89150943396226</v>
      </c>
      <c r="AD1914" s="8">
        <v>124</v>
      </c>
      <c r="AE1914" s="10">
        <v>19.230769230769202</v>
      </c>
    </row>
    <row r="1915" spans="1:31" x14ac:dyDescent="0.2">
      <c r="A1915" s="36" t="s">
        <v>70</v>
      </c>
      <c r="B1915" s="36" t="s">
        <v>189</v>
      </c>
      <c r="C1915" s="8" t="s">
        <v>190</v>
      </c>
      <c r="D1915" s="38" t="s">
        <v>52</v>
      </c>
      <c r="E1915" s="8">
        <v>2017</v>
      </c>
      <c r="F1915" s="9">
        <v>3188334</v>
      </c>
      <c r="G1915" s="10">
        <v>11.6329830404267</v>
      </c>
      <c r="H1915" s="8">
        <v>893</v>
      </c>
      <c r="I1915" s="8">
        <v>307</v>
      </c>
      <c r="J1915" s="8">
        <v>1200</v>
      </c>
      <c r="K1915" s="10">
        <v>-11.1111111111111</v>
      </c>
      <c r="L1915" s="11">
        <v>2656.9450000000002</v>
      </c>
      <c r="M1915" s="10">
        <v>25.587105920479999</v>
      </c>
      <c r="N1915" s="8">
        <v>295</v>
      </c>
      <c r="O1915" s="10">
        <v>-5.7507987220447303</v>
      </c>
      <c r="P1915" s="8" t="s">
        <v>10</v>
      </c>
      <c r="Q1915" s="8" t="s">
        <v>10</v>
      </c>
      <c r="R1915" s="8" t="s">
        <v>10</v>
      </c>
      <c r="S1915" s="8" t="s">
        <v>10</v>
      </c>
      <c r="T1915" s="8">
        <v>2443</v>
      </c>
      <c r="U1915" s="10">
        <v>11.1970869367319</v>
      </c>
      <c r="V1915" s="8">
        <v>595</v>
      </c>
      <c r="W1915" s="10">
        <v>18.0555555555556</v>
      </c>
      <c r="X1915" s="8">
        <v>436</v>
      </c>
      <c r="Y1915" s="10">
        <v>-31.338582677165299</v>
      </c>
      <c r="Z1915" s="8">
        <v>190</v>
      </c>
      <c r="AA1915" s="10">
        <v>258.49056603773602</v>
      </c>
      <c r="AB1915" s="8">
        <v>1068</v>
      </c>
      <c r="AC1915" s="10">
        <v>21.2258796821794</v>
      </c>
      <c r="AD1915" s="8">
        <v>154</v>
      </c>
      <c r="AE1915" s="10">
        <v>24.193548387096801</v>
      </c>
    </row>
    <row r="1916" spans="1:31" x14ac:dyDescent="0.2">
      <c r="A1916" s="36" t="s">
        <v>70</v>
      </c>
      <c r="B1916" s="36" t="s">
        <v>189</v>
      </c>
      <c r="C1916" s="8" t="s">
        <v>190</v>
      </c>
      <c r="D1916" s="38" t="s">
        <v>52</v>
      </c>
      <c r="E1916" s="8">
        <v>2018</v>
      </c>
      <c r="F1916" s="9">
        <v>3224294</v>
      </c>
      <c r="G1916" s="10">
        <v>1.1278617610325701</v>
      </c>
      <c r="H1916" s="8">
        <v>1005</v>
      </c>
      <c r="I1916" s="8">
        <v>200</v>
      </c>
      <c r="J1916" s="8">
        <v>1205</v>
      </c>
      <c r="K1916" s="10">
        <v>0.41666666666666502</v>
      </c>
      <c r="L1916" s="11">
        <v>2675.7626556016598</v>
      </c>
      <c r="M1916" s="10">
        <v>0.70824407737681805</v>
      </c>
      <c r="N1916" s="8">
        <v>248</v>
      </c>
      <c r="O1916" s="10">
        <v>-15.9322033898305</v>
      </c>
      <c r="P1916" s="8" t="s">
        <v>10</v>
      </c>
      <c r="Q1916" s="8" t="s">
        <v>10</v>
      </c>
      <c r="R1916" s="8" t="s">
        <v>10</v>
      </c>
      <c r="S1916" s="8" t="s">
        <v>10</v>
      </c>
      <c r="T1916" s="8">
        <v>2339</v>
      </c>
      <c r="U1916" s="10">
        <v>-4.2570609905853498</v>
      </c>
      <c r="V1916" s="8">
        <v>663</v>
      </c>
      <c r="W1916" s="10">
        <v>11.4285714285714</v>
      </c>
      <c r="X1916" s="8">
        <v>472</v>
      </c>
      <c r="Y1916" s="10">
        <v>8.2568807339449499</v>
      </c>
      <c r="Z1916" s="8">
        <v>159</v>
      </c>
      <c r="AA1916" s="10">
        <v>-16.315789473684202</v>
      </c>
      <c r="AB1916" s="8">
        <v>878</v>
      </c>
      <c r="AC1916" s="10">
        <v>-17.790262172284599</v>
      </c>
      <c r="AD1916" s="8">
        <v>167</v>
      </c>
      <c r="AE1916" s="10">
        <v>8.4415584415584508</v>
      </c>
    </row>
    <row r="1917" spans="1:31" x14ac:dyDescent="0.2">
      <c r="A1917" s="36" t="s">
        <v>70</v>
      </c>
      <c r="B1917" s="36" t="s">
        <v>189</v>
      </c>
      <c r="C1917" s="8" t="s">
        <v>190</v>
      </c>
      <c r="D1917" s="38" t="s">
        <v>52</v>
      </c>
      <c r="E1917" s="8">
        <v>2019</v>
      </c>
      <c r="F1917" s="9">
        <v>3266455</v>
      </c>
      <c r="G1917" s="10">
        <v>1.3076040832504801</v>
      </c>
      <c r="H1917" s="8">
        <v>923</v>
      </c>
      <c r="I1917" s="8">
        <v>292</v>
      </c>
      <c r="J1917" s="8">
        <v>1215</v>
      </c>
      <c r="K1917" s="10">
        <v>0.829875518672196</v>
      </c>
      <c r="L1917" s="11">
        <v>2688.44032921811</v>
      </c>
      <c r="M1917" s="10">
        <v>0.473796642236057</v>
      </c>
      <c r="N1917" s="8">
        <v>277</v>
      </c>
      <c r="O1917" s="10">
        <v>11.693548387096801</v>
      </c>
      <c r="P1917" s="8" t="s">
        <v>10</v>
      </c>
      <c r="Q1917" s="8" t="s">
        <v>10</v>
      </c>
      <c r="R1917" s="8" t="s">
        <v>10</v>
      </c>
      <c r="S1917" s="8" t="s">
        <v>10</v>
      </c>
      <c r="T1917" s="8">
        <v>2321</v>
      </c>
      <c r="U1917" s="10">
        <v>-0.769559640872164</v>
      </c>
      <c r="V1917" s="8">
        <v>640</v>
      </c>
      <c r="W1917" s="10">
        <v>-3.4690799396681702</v>
      </c>
      <c r="X1917" s="8">
        <v>419</v>
      </c>
      <c r="Y1917" s="10">
        <v>-11.228813559322001</v>
      </c>
      <c r="Z1917" s="8">
        <v>203</v>
      </c>
      <c r="AA1917" s="10">
        <v>27.6729559748428</v>
      </c>
      <c r="AB1917" s="8">
        <v>907</v>
      </c>
      <c r="AC1917" s="10">
        <v>3.30296127562641</v>
      </c>
      <c r="AD1917" s="8">
        <v>152</v>
      </c>
      <c r="AE1917" s="10">
        <v>-8.9820359281437199</v>
      </c>
    </row>
    <row r="1918" spans="1:31" x14ac:dyDescent="0.2">
      <c r="A1918" s="36" t="s">
        <v>70</v>
      </c>
      <c r="B1918" s="36" t="s">
        <v>189</v>
      </c>
      <c r="C1918" s="8" t="s">
        <v>190</v>
      </c>
      <c r="D1918" s="38" t="s">
        <v>52</v>
      </c>
      <c r="E1918" s="8">
        <v>2020</v>
      </c>
      <c r="F1918" s="9">
        <v>3359970</v>
      </c>
      <c r="G1918" s="10">
        <v>2.8628895851925198</v>
      </c>
      <c r="H1918" s="8">
        <v>874</v>
      </c>
      <c r="I1918" s="8">
        <v>266</v>
      </c>
      <c r="J1918" s="8">
        <v>1140</v>
      </c>
      <c r="K1918" s="10">
        <v>-6.1728395061728403</v>
      </c>
      <c r="L1918" s="11">
        <v>2947.3421052631602</v>
      </c>
      <c r="M1918" s="10">
        <v>9.6301849526393895</v>
      </c>
      <c r="N1918" s="8">
        <v>271</v>
      </c>
      <c r="O1918" s="10">
        <v>-2.16606498194946</v>
      </c>
      <c r="P1918" s="8" t="s">
        <v>10</v>
      </c>
      <c r="Q1918" s="8" t="s">
        <v>10</v>
      </c>
      <c r="R1918" s="8" t="s">
        <v>10</v>
      </c>
      <c r="S1918" s="8" t="s">
        <v>10</v>
      </c>
      <c r="T1918" s="8">
        <v>2187</v>
      </c>
      <c r="U1918" s="10">
        <v>-5.7733735458854003</v>
      </c>
      <c r="V1918" s="8">
        <v>653</v>
      </c>
      <c r="W1918" s="10">
        <v>2.03125</v>
      </c>
      <c r="X1918" s="8">
        <v>404</v>
      </c>
      <c r="Y1918" s="10">
        <v>-3.5799522673031001</v>
      </c>
      <c r="Z1918" s="8">
        <v>144</v>
      </c>
      <c r="AA1918" s="10">
        <v>-29.064039408867</v>
      </c>
      <c r="AB1918" s="8">
        <v>884</v>
      </c>
      <c r="AC1918" s="10">
        <v>-2.5358324145534699</v>
      </c>
      <c r="AD1918" s="8">
        <v>102</v>
      </c>
      <c r="AE1918" s="10">
        <v>-32.894736842105303</v>
      </c>
    </row>
    <row r="1919" spans="1:31" x14ac:dyDescent="0.2">
      <c r="A1919" s="17" t="s">
        <v>64</v>
      </c>
      <c r="B1919" s="17" t="s">
        <v>187</v>
      </c>
      <c r="C1919" s="4" t="s">
        <v>188</v>
      </c>
      <c r="D1919" s="37" t="s">
        <v>52</v>
      </c>
      <c r="E1919" s="4">
        <v>2015</v>
      </c>
      <c r="F1919" s="5">
        <v>1844036</v>
      </c>
      <c r="G1919" s="6" t="s">
        <v>10</v>
      </c>
      <c r="H1919" s="4">
        <v>396</v>
      </c>
      <c r="I1919" s="4">
        <v>923</v>
      </c>
      <c r="J1919" s="4">
        <v>1319</v>
      </c>
      <c r="K1919" s="6" t="s">
        <v>10</v>
      </c>
      <c r="L1919" s="7">
        <v>1398.0561031084201</v>
      </c>
      <c r="M1919" s="6" t="s">
        <v>10</v>
      </c>
      <c r="N1919" s="4">
        <v>177</v>
      </c>
      <c r="O1919" s="6" t="s">
        <v>10</v>
      </c>
      <c r="P1919" s="4" t="s">
        <v>10</v>
      </c>
      <c r="Q1919" s="4" t="s">
        <v>10</v>
      </c>
      <c r="R1919" s="4" t="s">
        <v>10</v>
      </c>
      <c r="S1919" s="4" t="s">
        <v>10</v>
      </c>
      <c r="T1919" s="4">
        <v>938</v>
      </c>
      <c r="U1919" s="6" t="s">
        <v>10</v>
      </c>
      <c r="V1919" s="4">
        <v>195</v>
      </c>
      <c r="W1919" s="6" t="s">
        <v>10</v>
      </c>
      <c r="X1919" s="4">
        <v>275</v>
      </c>
      <c r="Y1919" s="6" t="s">
        <v>10</v>
      </c>
      <c r="Z1919" s="4">
        <v>0</v>
      </c>
      <c r="AA1919" s="6" t="s">
        <v>10</v>
      </c>
      <c r="AB1919" s="4">
        <v>468</v>
      </c>
      <c r="AC1919" s="6" t="s">
        <v>10</v>
      </c>
      <c r="AD1919" s="4">
        <v>0</v>
      </c>
      <c r="AE1919" s="6" t="s">
        <v>10</v>
      </c>
    </row>
    <row r="1920" spans="1:31" x14ac:dyDescent="0.2">
      <c r="A1920" s="36" t="s">
        <v>64</v>
      </c>
      <c r="B1920" s="36" t="s">
        <v>187</v>
      </c>
      <c r="C1920" s="8" t="s">
        <v>188</v>
      </c>
      <c r="D1920" s="38" t="s">
        <v>52</v>
      </c>
      <c r="E1920" s="8">
        <v>2016</v>
      </c>
      <c r="F1920" s="9">
        <v>1918122</v>
      </c>
      <c r="G1920" s="10">
        <v>4.0176005240678503</v>
      </c>
      <c r="H1920" s="8">
        <v>490</v>
      </c>
      <c r="I1920" s="8">
        <v>832</v>
      </c>
      <c r="J1920" s="8">
        <v>1322</v>
      </c>
      <c r="K1920" s="10">
        <v>0.22744503411675801</v>
      </c>
      <c r="L1920" s="11">
        <v>1450.9243570348001</v>
      </c>
      <c r="M1920" s="10">
        <v>3.7815545319557402</v>
      </c>
      <c r="N1920" s="8">
        <v>229</v>
      </c>
      <c r="O1920" s="10">
        <v>29.3785310734463</v>
      </c>
      <c r="P1920" s="8" t="s">
        <v>10</v>
      </c>
      <c r="Q1920" s="8" t="s">
        <v>10</v>
      </c>
      <c r="R1920" s="8" t="s">
        <v>10</v>
      </c>
      <c r="S1920" s="8" t="s">
        <v>10</v>
      </c>
      <c r="T1920" s="8">
        <v>1373</v>
      </c>
      <c r="U1920" s="10">
        <v>46.375266524520299</v>
      </c>
      <c r="V1920" s="8">
        <v>250</v>
      </c>
      <c r="W1920" s="10">
        <v>28.205128205128201</v>
      </c>
      <c r="X1920" s="8">
        <v>302</v>
      </c>
      <c r="Y1920" s="10">
        <v>9.8181818181818095</v>
      </c>
      <c r="Z1920" s="8">
        <v>231</v>
      </c>
      <c r="AA1920" s="10" t="s">
        <v>67</v>
      </c>
      <c r="AB1920" s="8">
        <v>590</v>
      </c>
      <c r="AC1920" s="10">
        <v>26.0683760683761</v>
      </c>
      <c r="AD1920" s="8">
        <v>0</v>
      </c>
      <c r="AE1920" s="10" t="s">
        <v>10</v>
      </c>
    </row>
    <row r="1921" spans="1:31" x14ac:dyDescent="0.2">
      <c r="A1921" s="36" t="s">
        <v>64</v>
      </c>
      <c r="B1921" s="36" t="s">
        <v>187</v>
      </c>
      <c r="C1921" s="8" t="s">
        <v>188</v>
      </c>
      <c r="D1921" s="38" t="s">
        <v>52</v>
      </c>
      <c r="E1921" s="8">
        <v>2017</v>
      </c>
      <c r="F1921" s="9">
        <v>2037608</v>
      </c>
      <c r="G1921" s="10">
        <v>6.2293222224655098</v>
      </c>
      <c r="H1921" s="8">
        <v>369</v>
      </c>
      <c r="I1921" s="8">
        <v>605</v>
      </c>
      <c r="J1921" s="8">
        <v>974</v>
      </c>
      <c r="K1921" s="10">
        <v>-26.3237518910741</v>
      </c>
      <c r="L1921" s="11">
        <v>2092</v>
      </c>
      <c r="M1921" s="10">
        <v>44.183946589424401</v>
      </c>
      <c r="N1921" s="8">
        <v>191</v>
      </c>
      <c r="O1921" s="10">
        <v>-16.5938864628821</v>
      </c>
      <c r="P1921" s="8" t="s">
        <v>10</v>
      </c>
      <c r="Q1921" s="8" t="s">
        <v>10</v>
      </c>
      <c r="R1921" s="8" t="s">
        <v>10</v>
      </c>
      <c r="S1921" s="8" t="s">
        <v>10</v>
      </c>
      <c r="T1921" s="8">
        <v>1267</v>
      </c>
      <c r="U1921" s="10">
        <v>-7.7203204661325602</v>
      </c>
      <c r="V1921" s="8">
        <v>352</v>
      </c>
      <c r="W1921" s="10">
        <v>40.799999999999997</v>
      </c>
      <c r="X1921" s="8">
        <v>156</v>
      </c>
      <c r="Y1921" s="10">
        <v>-48.344370860927199</v>
      </c>
      <c r="Z1921" s="8">
        <v>102</v>
      </c>
      <c r="AA1921" s="10">
        <v>-55.8441558441558</v>
      </c>
      <c r="AB1921" s="8">
        <v>657</v>
      </c>
      <c r="AC1921" s="10">
        <v>11.3559322033898</v>
      </c>
      <c r="AD1921" s="8">
        <v>0</v>
      </c>
      <c r="AE1921" s="10" t="s">
        <v>10</v>
      </c>
    </row>
    <row r="1922" spans="1:31" x14ac:dyDescent="0.2">
      <c r="A1922" s="36" t="s">
        <v>64</v>
      </c>
      <c r="B1922" s="36" t="s">
        <v>187</v>
      </c>
      <c r="C1922" s="8" t="s">
        <v>188</v>
      </c>
      <c r="D1922" s="38" t="s">
        <v>52</v>
      </c>
      <c r="E1922" s="8">
        <v>2018</v>
      </c>
      <c r="F1922" s="9">
        <v>2522901</v>
      </c>
      <c r="G1922" s="10">
        <v>23.816798913235498</v>
      </c>
      <c r="H1922" s="8">
        <v>398</v>
      </c>
      <c r="I1922" s="8">
        <v>694</v>
      </c>
      <c r="J1922" s="8">
        <v>1092</v>
      </c>
      <c r="K1922" s="10">
        <v>12.1149897330596</v>
      </c>
      <c r="L1922" s="11">
        <v>2310.3489010989001</v>
      </c>
      <c r="M1922" s="10">
        <v>10.4373279683987</v>
      </c>
      <c r="N1922" s="8">
        <v>171</v>
      </c>
      <c r="O1922" s="10">
        <v>-10.4712041884817</v>
      </c>
      <c r="P1922" s="8" t="s">
        <v>10</v>
      </c>
      <c r="Q1922" s="8" t="s">
        <v>10</v>
      </c>
      <c r="R1922" s="8" t="s">
        <v>10</v>
      </c>
      <c r="S1922" s="8" t="s">
        <v>10</v>
      </c>
      <c r="T1922" s="8">
        <v>1117</v>
      </c>
      <c r="U1922" s="10">
        <v>-11.8389897395422</v>
      </c>
      <c r="V1922" s="8">
        <v>381</v>
      </c>
      <c r="W1922" s="10">
        <v>8.2386363636363509</v>
      </c>
      <c r="X1922" s="8">
        <v>88</v>
      </c>
      <c r="Y1922" s="10">
        <v>-43.589743589743598</v>
      </c>
      <c r="Z1922" s="8">
        <v>112</v>
      </c>
      <c r="AA1922" s="10">
        <v>9.8039215686274606</v>
      </c>
      <c r="AB1922" s="8">
        <v>466</v>
      </c>
      <c r="AC1922" s="10">
        <v>-29.071537290715401</v>
      </c>
      <c r="AD1922" s="8">
        <v>70</v>
      </c>
      <c r="AE1922" s="10" t="s">
        <v>67</v>
      </c>
    </row>
    <row r="1923" spans="1:31" x14ac:dyDescent="0.2">
      <c r="A1923" s="36" t="s">
        <v>64</v>
      </c>
      <c r="B1923" s="36" t="s">
        <v>187</v>
      </c>
      <c r="C1923" s="8" t="s">
        <v>188</v>
      </c>
      <c r="D1923" s="38" t="s">
        <v>52</v>
      </c>
      <c r="E1923" s="8">
        <v>2019</v>
      </c>
      <c r="F1923" s="9">
        <v>2399428</v>
      </c>
      <c r="G1923" s="10">
        <v>-4.8940881945030803</v>
      </c>
      <c r="H1923" s="8">
        <v>362</v>
      </c>
      <c r="I1923" s="8">
        <v>791</v>
      </c>
      <c r="J1923" s="8">
        <v>1153</v>
      </c>
      <c r="K1923" s="10">
        <v>5.5860805860805902</v>
      </c>
      <c r="L1923" s="11">
        <v>2081.0303555941</v>
      </c>
      <c r="M1923" s="10">
        <v>-9.9257105883758499</v>
      </c>
      <c r="N1923" s="8">
        <v>258</v>
      </c>
      <c r="O1923" s="10">
        <v>50.877192982456101</v>
      </c>
      <c r="P1923" s="8" t="s">
        <v>10</v>
      </c>
      <c r="Q1923" s="8" t="s">
        <v>10</v>
      </c>
      <c r="R1923" s="8" t="s">
        <v>10</v>
      </c>
      <c r="S1923" s="8" t="s">
        <v>10</v>
      </c>
      <c r="T1923" s="8">
        <v>1187</v>
      </c>
      <c r="U1923" s="10">
        <v>6.2667860340196899</v>
      </c>
      <c r="V1923" s="8">
        <v>423</v>
      </c>
      <c r="W1923" s="10">
        <v>11.0236220472441</v>
      </c>
      <c r="X1923" s="8">
        <v>115</v>
      </c>
      <c r="Y1923" s="10">
        <v>30.681818181818201</v>
      </c>
      <c r="Z1923" s="8">
        <v>99</v>
      </c>
      <c r="AA1923" s="10">
        <v>-11.6071428571429</v>
      </c>
      <c r="AB1923" s="8">
        <v>418</v>
      </c>
      <c r="AC1923" s="10">
        <v>-10.300429184549399</v>
      </c>
      <c r="AD1923" s="8">
        <v>132</v>
      </c>
      <c r="AE1923" s="10">
        <v>88.571428571428598</v>
      </c>
    </row>
    <row r="1924" spans="1:31" x14ac:dyDescent="0.2">
      <c r="A1924" s="36" t="s">
        <v>64</v>
      </c>
      <c r="B1924" s="36" t="s">
        <v>187</v>
      </c>
      <c r="C1924" s="8" t="s">
        <v>188</v>
      </c>
      <c r="D1924" s="38" t="s">
        <v>52</v>
      </c>
      <c r="E1924" s="8">
        <v>2020</v>
      </c>
      <c r="F1924" s="9">
        <v>2399250</v>
      </c>
      <c r="G1924" s="10">
        <v>-7.4184347269468098E-3</v>
      </c>
      <c r="H1924" s="8">
        <v>390</v>
      </c>
      <c r="I1924" s="8">
        <v>788</v>
      </c>
      <c r="J1924" s="8">
        <v>1178</v>
      </c>
      <c r="K1924" s="10">
        <v>2.1682567215958399</v>
      </c>
      <c r="L1924" s="11">
        <v>2036.71477079796</v>
      </c>
      <c r="M1924" s="10">
        <v>-2.1295020842446202</v>
      </c>
      <c r="N1924" s="8">
        <v>152</v>
      </c>
      <c r="O1924" s="10">
        <v>-41.085271317829502</v>
      </c>
      <c r="P1924" s="8" t="s">
        <v>10</v>
      </c>
      <c r="Q1924" s="8" t="s">
        <v>10</v>
      </c>
      <c r="R1924" s="8" t="s">
        <v>10</v>
      </c>
      <c r="S1924" s="8" t="s">
        <v>10</v>
      </c>
      <c r="T1924" s="8">
        <v>1471</v>
      </c>
      <c r="U1924" s="10">
        <v>23.9258635214827</v>
      </c>
      <c r="V1924" s="8">
        <v>271</v>
      </c>
      <c r="W1924" s="10">
        <v>-35.933806146572103</v>
      </c>
      <c r="X1924" s="8">
        <v>274</v>
      </c>
      <c r="Y1924" s="10">
        <v>138.26086956521701</v>
      </c>
      <c r="Z1924" s="8">
        <v>126</v>
      </c>
      <c r="AA1924" s="10">
        <v>27.272727272727298</v>
      </c>
      <c r="AB1924" s="8">
        <v>451</v>
      </c>
      <c r="AC1924" s="10">
        <v>7.8947368421052699</v>
      </c>
      <c r="AD1924" s="8">
        <v>349</v>
      </c>
      <c r="AE1924" s="10">
        <v>164.39393939393901</v>
      </c>
    </row>
    <row r="1925" spans="1:31" x14ac:dyDescent="0.2">
      <c r="A1925" s="17" t="s">
        <v>64</v>
      </c>
      <c r="B1925" s="17" t="s">
        <v>185</v>
      </c>
      <c r="C1925" s="4" t="s">
        <v>186</v>
      </c>
      <c r="D1925" s="37" t="s">
        <v>53</v>
      </c>
      <c r="E1925" s="4">
        <v>2015</v>
      </c>
      <c r="F1925" s="5">
        <v>1126640</v>
      </c>
      <c r="G1925" s="6" t="s">
        <v>10</v>
      </c>
      <c r="H1925" s="4">
        <v>900</v>
      </c>
      <c r="I1925" s="4">
        <v>136</v>
      </c>
      <c r="J1925" s="4">
        <v>1036</v>
      </c>
      <c r="K1925" s="6" t="s">
        <v>10</v>
      </c>
      <c r="L1925" s="7">
        <v>1087.4903474903499</v>
      </c>
      <c r="M1925" s="6" t="s">
        <v>10</v>
      </c>
      <c r="N1925" s="4">
        <v>95</v>
      </c>
      <c r="O1925" s="6" t="s">
        <v>10</v>
      </c>
      <c r="P1925" s="4" t="s">
        <v>10</v>
      </c>
      <c r="Q1925" s="4" t="s">
        <v>10</v>
      </c>
      <c r="R1925" s="4" t="s">
        <v>10</v>
      </c>
      <c r="S1925" s="4" t="s">
        <v>10</v>
      </c>
      <c r="T1925" s="4">
        <v>2161</v>
      </c>
      <c r="U1925" s="6" t="s">
        <v>10</v>
      </c>
      <c r="V1925" s="4">
        <v>1112</v>
      </c>
      <c r="W1925" s="6" t="s">
        <v>10</v>
      </c>
      <c r="X1925" s="4">
        <v>348</v>
      </c>
      <c r="Y1925" s="6" t="s">
        <v>10</v>
      </c>
      <c r="Z1925" s="4">
        <v>80</v>
      </c>
      <c r="AA1925" s="6" t="s">
        <v>10</v>
      </c>
      <c r="AB1925" s="4">
        <v>621</v>
      </c>
      <c r="AC1925" s="6" t="s">
        <v>10</v>
      </c>
      <c r="AD1925" s="4">
        <v>0</v>
      </c>
      <c r="AE1925" s="6" t="s">
        <v>10</v>
      </c>
    </row>
    <row r="1926" spans="1:31" x14ac:dyDescent="0.2">
      <c r="A1926" s="36" t="s">
        <v>64</v>
      </c>
      <c r="B1926" s="36" t="s">
        <v>185</v>
      </c>
      <c r="C1926" s="8" t="s">
        <v>186</v>
      </c>
      <c r="D1926" s="38" t="s">
        <v>53</v>
      </c>
      <c r="E1926" s="8">
        <v>2016</v>
      </c>
      <c r="F1926" s="9">
        <v>1264095</v>
      </c>
      <c r="G1926" s="10">
        <v>12.2004366967265</v>
      </c>
      <c r="H1926" s="8">
        <v>887</v>
      </c>
      <c r="I1926" s="8">
        <v>185</v>
      </c>
      <c r="J1926" s="8">
        <v>1072</v>
      </c>
      <c r="K1926" s="10">
        <v>3.4749034749034702</v>
      </c>
      <c r="L1926" s="11">
        <v>1179.1930970149299</v>
      </c>
      <c r="M1926" s="10">
        <v>8.4325115837767797</v>
      </c>
      <c r="N1926" s="8">
        <v>44</v>
      </c>
      <c r="O1926" s="10">
        <v>-53.684210526315802</v>
      </c>
      <c r="P1926" s="8" t="s">
        <v>10</v>
      </c>
      <c r="Q1926" s="8" t="s">
        <v>10</v>
      </c>
      <c r="R1926" s="8" t="s">
        <v>10</v>
      </c>
      <c r="S1926" s="8" t="s">
        <v>10</v>
      </c>
      <c r="T1926" s="8">
        <v>1808</v>
      </c>
      <c r="U1926" s="10">
        <v>-16.335030078667302</v>
      </c>
      <c r="V1926" s="8">
        <v>813</v>
      </c>
      <c r="W1926" s="10">
        <v>-26.8884892086331</v>
      </c>
      <c r="X1926" s="8">
        <v>344</v>
      </c>
      <c r="Y1926" s="10">
        <v>-1.14942528735632</v>
      </c>
      <c r="Z1926" s="8">
        <v>33</v>
      </c>
      <c r="AA1926" s="10">
        <v>-58.75</v>
      </c>
      <c r="AB1926" s="8">
        <v>618</v>
      </c>
      <c r="AC1926" s="10">
        <v>-0.483091787439616</v>
      </c>
      <c r="AD1926" s="8">
        <v>0</v>
      </c>
      <c r="AE1926" s="10" t="s">
        <v>10</v>
      </c>
    </row>
    <row r="1927" spans="1:31" x14ac:dyDescent="0.2">
      <c r="A1927" s="36" t="s">
        <v>64</v>
      </c>
      <c r="B1927" s="36" t="s">
        <v>185</v>
      </c>
      <c r="C1927" s="8" t="s">
        <v>186</v>
      </c>
      <c r="D1927" s="38" t="s">
        <v>53</v>
      </c>
      <c r="E1927" s="8">
        <v>2017</v>
      </c>
      <c r="F1927" s="9">
        <v>1294469</v>
      </c>
      <c r="G1927" s="10">
        <v>2.4028257369897101</v>
      </c>
      <c r="H1927" s="8">
        <v>772</v>
      </c>
      <c r="I1927" s="8">
        <v>171</v>
      </c>
      <c r="J1927" s="8">
        <v>943</v>
      </c>
      <c r="K1927" s="10">
        <v>-12.033582089552199</v>
      </c>
      <c r="L1927" s="11">
        <v>1372.71367974549</v>
      </c>
      <c r="M1927" s="10">
        <v>16.411271675559899</v>
      </c>
      <c r="N1927" s="8">
        <v>144</v>
      </c>
      <c r="O1927" s="10">
        <v>227.272727272727</v>
      </c>
      <c r="P1927" s="8" t="s">
        <v>10</v>
      </c>
      <c r="Q1927" s="8" t="s">
        <v>10</v>
      </c>
      <c r="R1927" s="8" t="s">
        <v>10</v>
      </c>
      <c r="S1927" s="8" t="s">
        <v>10</v>
      </c>
      <c r="T1927" s="8">
        <v>1997</v>
      </c>
      <c r="U1927" s="10">
        <v>10.4535398230088</v>
      </c>
      <c r="V1927" s="8">
        <v>966</v>
      </c>
      <c r="W1927" s="10">
        <v>18.819188191881899</v>
      </c>
      <c r="X1927" s="8">
        <v>390</v>
      </c>
      <c r="Y1927" s="10">
        <v>13.3720930232558</v>
      </c>
      <c r="Z1927" s="8">
        <v>182</v>
      </c>
      <c r="AA1927" s="10">
        <v>451.51515151515201</v>
      </c>
      <c r="AB1927" s="8">
        <v>459</v>
      </c>
      <c r="AC1927" s="10">
        <v>-25.728155339805799</v>
      </c>
      <c r="AD1927" s="8">
        <v>0</v>
      </c>
      <c r="AE1927" s="10" t="s">
        <v>10</v>
      </c>
    </row>
    <row r="1928" spans="1:31" x14ac:dyDescent="0.2">
      <c r="A1928" s="36" t="s">
        <v>64</v>
      </c>
      <c r="B1928" s="36" t="s">
        <v>185</v>
      </c>
      <c r="C1928" s="8" t="s">
        <v>186</v>
      </c>
      <c r="D1928" s="38" t="s">
        <v>53</v>
      </c>
      <c r="E1928" s="8">
        <v>2018</v>
      </c>
      <c r="F1928" s="9">
        <v>1316523</v>
      </c>
      <c r="G1928" s="10">
        <v>1.70371016996158</v>
      </c>
      <c r="H1928" s="8">
        <v>874</v>
      </c>
      <c r="I1928" s="8">
        <v>285</v>
      </c>
      <c r="J1928" s="8">
        <v>1159</v>
      </c>
      <c r="K1928" s="10">
        <v>22.905620360551399</v>
      </c>
      <c r="L1928" s="11">
        <v>1135.9128559102701</v>
      </c>
      <c r="M1928" s="10">
        <v>-17.250561958348801</v>
      </c>
      <c r="N1928" s="8">
        <v>190</v>
      </c>
      <c r="O1928" s="10">
        <v>31.9444444444444</v>
      </c>
      <c r="P1928" s="8" t="s">
        <v>10</v>
      </c>
      <c r="Q1928" s="8" t="s">
        <v>10</v>
      </c>
      <c r="R1928" s="8" t="s">
        <v>10</v>
      </c>
      <c r="S1928" s="8" t="s">
        <v>10</v>
      </c>
      <c r="T1928" s="8">
        <v>2007</v>
      </c>
      <c r="U1928" s="10">
        <v>0.50075112669003596</v>
      </c>
      <c r="V1928" s="8">
        <v>990</v>
      </c>
      <c r="W1928" s="10">
        <v>2.4844720496894501</v>
      </c>
      <c r="X1928" s="8">
        <v>100</v>
      </c>
      <c r="Y1928" s="10">
        <v>-74.358974358974393</v>
      </c>
      <c r="Z1928" s="8">
        <v>373</v>
      </c>
      <c r="AA1928" s="10">
        <v>104.94505494505501</v>
      </c>
      <c r="AB1928" s="8">
        <v>519</v>
      </c>
      <c r="AC1928" s="10">
        <v>13.071895424836599</v>
      </c>
      <c r="AD1928" s="8">
        <v>25</v>
      </c>
      <c r="AE1928" s="10" t="s">
        <v>67</v>
      </c>
    </row>
    <row r="1929" spans="1:31" x14ac:dyDescent="0.2">
      <c r="A1929" s="36" t="s">
        <v>64</v>
      </c>
      <c r="B1929" s="36" t="s">
        <v>185</v>
      </c>
      <c r="C1929" s="8" t="s">
        <v>186</v>
      </c>
      <c r="D1929" s="38" t="s">
        <v>53</v>
      </c>
      <c r="E1929" s="8">
        <v>2019</v>
      </c>
      <c r="F1929" s="9">
        <v>1402574</v>
      </c>
      <c r="G1929" s="10">
        <v>6.53623218128359</v>
      </c>
      <c r="H1929" s="8">
        <v>761</v>
      </c>
      <c r="I1929" s="8">
        <v>234</v>
      </c>
      <c r="J1929" s="8">
        <v>995</v>
      </c>
      <c r="K1929" s="10">
        <v>-14.1501294219154</v>
      </c>
      <c r="L1929" s="11">
        <v>1409.62211055276</v>
      </c>
      <c r="M1929" s="10">
        <v>24.0959729629223</v>
      </c>
      <c r="N1929" s="8">
        <v>100</v>
      </c>
      <c r="O1929" s="10">
        <v>-47.368421052631597</v>
      </c>
      <c r="P1929" s="8" t="s">
        <v>10</v>
      </c>
      <c r="Q1929" s="8" t="s">
        <v>10</v>
      </c>
      <c r="R1929" s="8" t="s">
        <v>10</v>
      </c>
      <c r="S1929" s="8" t="s">
        <v>10</v>
      </c>
      <c r="T1929" s="8">
        <v>2024</v>
      </c>
      <c r="U1929" s="10">
        <v>0.847035376183358</v>
      </c>
      <c r="V1929" s="8">
        <v>939</v>
      </c>
      <c r="W1929" s="10">
        <v>-5.1515151515151496</v>
      </c>
      <c r="X1929" s="8">
        <v>135</v>
      </c>
      <c r="Y1929" s="10">
        <v>35</v>
      </c>
      <c r="Z1929" s="8">
        <v>323</v>
      </c>
      <c r="AA1929" s="10">
        <v>-13.4048257372654</v>
      </c>
      <c r="AB1929" s="8">
        <v>602</v>
      </c>
      <c r="AC1929" s="10">
        <v>15.992292870905599</v>
      </c>
      <c r="AD1929" s="8">
        <v>25</v>
      </c>
      <c r="AE1929" s="10">
        <v>0</v>
      </c>
    </row>
    <row r="1930" spans="1:31" x14ac:dyDescent="0.2">
      <c r="A1930" s="36" t="s">
        <v>64</v>
      </c>
      <c r="B1930" s="36" t="s">
        <v>185</v>
      </c>
      <c r="C1930" s="8" t="s">
        <v>186</v>
      </c>
      <c r="D1930" s="38" t="s">
        <v>53</v>
      </c>
      <c r="E1930" s="8">
        <v>2020</v>
      </c>
      <c r="F1930" s="9">
        <v>1413545</v>
      </c>
      <c r="G1930" s="10">
        <v>0.78220471789722801</v>
      </c>
      <c r="H1930" s="8">
        <v>812</v>
      </c>
      <c r="I1930" s="8">
        <v>246</v>
      </c>
      <c r="J1930" s="8">
        <v>1058</v>
      </c>
      <c r="K1930" s="10">
        <v>6.3316582914572797</v>
      </c>
      <c r="L1930" s="11">
        <v>1336.05387523629</v>
      </c>
      <c r="M1930" s="10">
        <v>-5.2190040696524003</v>
      </c>
      <c r="N1930" s="8">
        <v>162</v>
      </c>
      <c r="O1930" s="10">
        <v>62</v>
      </c>
      <c r="P1930" s="8" t="s">
        <v>10</v>
      </c>
      <c r="Q1930" s="8" t="s">
        <v>10</v>
      </c>
      <c r="R1930" s="8" t="s">
        <v>10</v>
      </c>
      <c r="S1930" s="8" t="s">
        <v>10</v>
      </c>
      <c r="T1930" s="8">
        <v>2182</v>
      </c>
      <c r="U1930" s="10">
        <v>7.8063241106719499</v>
      </c>
      <c r="V1930" s="8">
        <v>1123</v>
      </c>
      <c r="W1930" s="10">
        <v>19.5953141640043</v>
      </c>
      <c r="X1930" s="8">
        <v>92</v>
      </c>
      <c r="Y1930" s="10">
        <v>-31.851851851851901</v>
      </c>
      <c r="Z1930" s="8">
        <v>321</v>
      </c>
      <c r="AA1930" s="10">
        <v>-0.61919504643962497</v>
      </c>
      <c r="AB1930" s="8">
        <v>621</v>
      </c>
      <c r="AC1930" s="10">
        <v>3.1561461794019898</v>
      </c>
      <c r="AD1930" s="8">
        <v>25</v>
      </c>
      <c r="AE1930" s="10">
        <v>0</v>
      </c>
    </row>
    <row r="1931" spans="1:31" x14ac:dyDescent="0.2">
      <c r="A1931" s="17" t="s">
        <v>64</v>
      </c>
      <c r="B1931" s="17" t="s">
        <v>183</v>
      </c>
      <c r="C1931" s="4" t="s">
        <v>184</v>
      </c>
      <c r="D1931" s="37" t="s">
        <v>54</v>
      </c>
      <c r="E1931" s="4">
        <v>2015</v>
      </c>
      <c r="F1931" s="5">
        <v>2612695</v>
      </c>
      <c r="G1931" s="6" t="s">
        <v>10</v>
      </c>
      <c r="H1931" s="4">
        <v>489</v>
      </c>
      <c r="I1931" s="4">
        <v>147</v>
      </c>
      <c r="J1931" s="4">
        <v>636</v>
      </c>
      <c r="K1931" s="6" t="s">
        <v>10</v>
      </c>
      <c r="L1931" s="7">
        <v>4108.01100628931</v>
      </c>
      <c r="M1931" s="6" t="s">
        <v>10</v>
      </c>
      <c r="N1931" s="4">
        <v>126</v>
      </c>
      <c r="O1931" s="6" t="s">
        <v>10</v>
      </c>
      <c r="P1931" s="4" t="s">
        <v>10</v>
      </c>
      <c r="Q1931" s="4" t="s">
        <v>10</v>
      </c>
      <c r="R1931" s="4" t="s">
        <v>10</v>
      </c>
      <c r="S1931" s="4" t="s">
        <v>10</v>
      </c>
      <c r="T1931" s="4">
        <v>903</v>
      </c>
      <c r="U1931" s="6" t="s">
        <v>10</v>
      </c>
      <c r="V1931" s="4">
        <v>193</v>
      </c>
      <c r="W1931" s="6" t="s">
        <v>10</v>
      </c>
      <c r="X1931" s="4">
        <v>128</v>
      </c>
      <c r="Y1931" s="6" t="s">
        <v>10</v>
      </c>
      <c r="Z1931" s="4">
        <v>0</v>
      </c>
      <c r="AA1931" s="6" t="s">
        <v>10</v>
      </c>
      <c r="AB1931" s="4">
        <v>582</v>
      </c>
      <c r="AC1931" s="6" t="s">
        <v>10</v>
      </c>
      <c r="AD1931" s="4">
        <v>0</v>
      </c>
      <c r="AE1931" s="6" t="s">
        <v>10</v>
      </c>
    </row>
    <row r="1932" spans="1:31" x14ac:dyDescent="0.2">
      <c r="A1932" s="36" t="s">
        <v>64</v>
      </c>
      <c r="B1932" s="36" t="s">
        <v>183</v>
      </c>
      <c r="C1932" s="8" t="s">
        <v>184</v>
      </c>
      <c r="D1932" s="38" t="s">
        <v>54</v>
      </c>
      <c r="E1932" s="8">
        <v>2016</v>
      </c>
      <c r="F1932" s="9">
        <v>2589462</v>
      </c>
      <c r="G1932" s="10">
        <v>-0.88923506188054402</v>
      </c>
      <c r="H1932" s="8">
        <v>450</v>
      </c>
      <c r="I1932" s="8">
        <v>77</v>
      </c>
      <c r="J1932" s="8">
        <v>527</v>
      </c>
      <c r="K1932" s="10">
        <v>-17.138364779874198</v>
      </c>
      <c r="L1932" s="11">
        <v>4913.5901328273203</v>
      </c>
      <c r="M1932" s="10">
        <v>19.609955409191599</v>
      </c>
      <c r="N1932" s="8">
        <v>91</v>
      </c>
      <c r="O1932" s="10">
        <v>-27.7777777777778</v>
      </c>
      <c r="P1932" s="8" t="s">
        <v>10</v>
      </c>
      <c r="Q1932" s="8" t="s">
        <v>10</v>
      </c>
      <c r="R1932" s="8" t="s">
        <v>10</v>
      </c>
      <c r="S1932" s="8" t="s">
        <v>10</v>
      </c>
      <c r="T1932" s="8">
        <v>925</v>
      </c>
      <c r="U1932" s="10">
        <v>2.4363233665559298</v>
      </c>
      <c r="V1932" s="8">
        <v>216</v>
      </c>
      <c r="W1932" s="10">
        <v>11.917098445595901</v>
      </c>
      <c r="X1932" s="8">
        <v>130</v>
      </c>
      <c r="Y1932" s="10">
        <v>1.5625</v>
      </c>
      <c r="Z1932" s="8">
        <v>0</v>
      </c>
      <c r="AA1932" s="10" t="s">
        <v>10</v>
      </c>
      <c r="AB1932" s="8">
        <v>579</v>
      </c>
      <c r="AC1932" s="10">
        <v>-0.51546391752577103</v>
      </c>
      <c r="AD1932" s="8">
        <v>0</v>
      </c>
      <c r="AE1932" s="10" t="s">
        <v>10</v>
      </c>
    </row>
    <row r="1933" spans="1:31" x14ac:dyDescent="0.2">
      <c r="A1933" s="36" t="s">
        <v>64</v>
      </c>
      <c r="B1933" s="36" t="s">
        <v>183</v>
      </c>
      <c r="C1933" s="8" t="s">
        <v>184</v>
      </c>
      <c r="D1933" s="38" t="s">
        <v>54</v>
      </c>
      <c r="E1933" s="8">
        <v>2017</v>
      </c>
      <c r="F1933" s="9">
        <v>2625867</v>
      </c>
      <c r="G1933" s="10">
        <v>1.4058904899936699</v>
      </c>
      <c r="H1933" s="8">
        <v>359</v>
      </c>
      <c r="I1933" s="8">
        <v>217</v>
      </c>
      <c r="J1933" s="8">
        <v>576</v>
      </c>
      <c r="K1933" s="10">
        <v>9.2979127134724902</v>
      </c>
      <c r="L1933" s="11">
        <v>4558.796875</v>
      </c>
      <c r="M1933" s="10">
        <v>-7.2206522773842696</v>
      </c>
      <c r="N1933" s="8">
        <v>192</v>
      </c>
      <c r="O1933" s="10">
        <v>110.98901098901101</v>
      </c>
      <c r="P1933" s="8" t="s">
        <v>10</v>
      </c>
      <c r="Q1933" s="8" t="s">
        <v>10</v>
      </c>
      <c r="R1933" s="8" t="s">
        <v>10</v>
      </c>
      <c r="S1933" s="8" t="s">
        <v>10</v>
      </c>
      <c r="T1933" s="8">
        <v>910</v>
      </c>
      <c r="U1933" s="10">
        <v>-1.6216216216216199</v>
      </c>
      <c r="V1933" s="8">
        <v>222</v>
      </c>
      <c r="W1933" s="10">
        <v>2.7777777777777701</v>
      </c>
      <c r="X1933" s="8">
        <v>98</v>
      </c>
      <c r="Y1933" s="10">
        <v>-24.615384615384599</v>
      </c>
      <c r="Z1933" s="8">
        <v>129</v>
      </c>
      <c r="AA1933" s="10" t="s">
        <v>67</v>
      </c>
      <c r="AB1933" s="8">
        <v>442</v>
      </c>
      <c r="AC1933" s="10">
        <v>-23.661485319516402</v>
      </c>
      <c r="AD1933" s="8">
        <v>19</v>
      </c>
      <c r="AE1933" s="10" t="s">
        <v>67</v>
      </c>
    </row>
    <row r="1934" spans="1:31" x14ac:dyDescent="0.2">
      <c r="A1934" s="36" t="s">
        <v>64</v>
      </c>
      <c r="B1934" s="36" t="s">
        <v>183</v>
      </c>
      <c r="C1934" s="8" t="s">
        <v>184</v>
      </c>
      <c r="D1934" s="38" t="s">
        <v>54</v>
      </c>
      <c r="E1934" s="8">
        <v>2018</v>
      </c>
      <c r="F1934" s="9">
        <v>2556777</v>
      </c>
      <c r="G1934" s="10">
        <v>-2.6311309750265299</v>
      </c>
      <c r="H1934" s="8">
        <v>330</v>
      </c>
      <c r="I1934" s="8">
        <v>293</v>
      </c>
      <c r="J1934" s="8">
        <v>623</v>
      </c>
      <c r="K1934" s="10">
        <v>8.1597222222222303</v>
      </c>
      <c r="L1934" s="11">
        <v>4103.9759229534502</v>
      </c>
      <c r="M1934" s="10">
        <v>-9.9767759897516601</v>
      </c>
      <c r="N1934" s="8">
        <v>322</v>
      </c>
      <c r="O1934" s="10">
        <v>67.7083333333333</v>
      </c>
      <c r="P1934" s="8" t="s">
        <v>10</v>
      </c>
      <c r="Q1934" s="8" t="s">
        <v>10</v>
      </c>
      <c r="R1934" s="8" t="s">
        <v>10</v>
      </c>
      <c r="S1934" s="8" t="s">
        <v>10</v>
      </c>
      <c r="T1934" s="8">
        <v>911</v>
      </c>
      <c r="U1934" s="10">
        <v>0.109890109890109</v>
      </c>
      <c r="V1934" s="8">
        <v>222</v>
      </c>
      <c r="W1934" s="10">
        <v>0</v>
      </c>
      <c r="X1934" s="8">
        <v>8</v>
      </c>
      <c r="Y1934" s="10">
        <v>-91.836734693877602</v>
      </c>
      <c r="Z1934" s="8">
        <v>121</v>
      </c>
      <c r="AA1934" s="10">
        <v>-6.2015503875968996</v>
      </c>
      <c r="AB1934" s="8">
        <v>526</v>
      </c>
      <c r="AC1934" s="10">
        <v>19.0045248868778</v>
      </c>
      <c r="AD1934" s="8">
        <v>34</v>
      </c>
      <c r="AE1934" s="10">
        <v>78.947368421052602</v>
      </c>
    </row>
    <row r="1935" spans="1:31" x14ac:dyDescent="0.2">
      <c r="A1935" s="36" t="s">
        <v>64</v>
      </c>
      <c r="B1935" s="36" t="s">
        <v>183</v>
      </c>
      <c r="C1935" s="8" t="s">
        <v>184</v>
      </c>
      <c r="D1935" s="38" t="s">
        <v>54</v>
      </c>
      <c r="E1935" s="8">
        <v>2019</v>
      </c>
      <c r="F1935" s="9">
        <v>2615953</v>
      </c>
      <c r="G1935" s="10">
        <v>2.31447638961082</v>
      </c>
      <c r="H1935" s="8">
        <v>282</v>
      </c>
      <c r="I1935" s="8">
        <v>181</v>
      </c>
      <c r="J1935" s="8">
        <v>463</v>
      </c>
      <c r="K1935" s="10">
        <v>-25.682182985553801</v>
      </c>
      <c r="L1935" s="11">
        <v>5650.0064794816399</v>
      </c>
      <c r="M1935" s="10">
        <v>37.671530865502298</v>
      </c>
      <c r="N1935" s="8">
        <v>91</v>
      </c>
      <c r="O1935" s="10">
        <v>-71.739130434782595</v>
      </c>
      <c r="P1935" s="8" t="s">
        <v>10</v>
      </c>
      <c r="Q1935" s="8" t="s">
        <v>10</v>
      </c>
      <c r="R1935" s="8" t="s">
        <v>10</v>
      </c>
      <c r="S1935" s="8" t="s">
        <v>10</v>
      </c>
      <c r="T1935" s="8">
        <v>814</v>
      </c>
      <c r="U1935" s="10">
        <v>-10.647639956092201</v>
      </c>
      <c r="V1935" s="8">
        <v>185</v>
      </c>
      <c r="W1935" s="10">
        <v>-16.6666666666667</v>
      </c>
      <c r="X1935" s="8">
        <v>16</v>
      </c>
      <c r="Y1935" s="10">
        <v>100</v>
      </c>
      <c r="Z1935" s="8">
        <v>121</v>
      </c>
      <c r="AA1935" s="10">
        <v>0</v>
      </c>
      <c r="AB1935" s="8">
        <v>473</v>
      </c>
      <c r="AC1935" s="10">
        <v>-10.0760456273764</v>
      </c>
      <c r="AD1935" s="8">
        <v>19</v>
      </c>
      <c r="AE1935" s="10">
        <v>-44.117647058823501</v>
      </c>
    </row>
    <row r="1936" spans="1:31" x14ac:dyDescent="0.2">
      <c r="A1936" s="36" t="s">
        <v>64</v>
      </c>
      <c r="B1936" s="36" t="s">
        <v>183</v>
      </c>
      <c r="C1936" s="8" t="s">
        <v>184</v>
      </c>
      <c r="D1936" s="38" t="s">
        <v>54</v>
      </c>
      <c r="E1936" s="8">
        <v>2020</v>
      </c>
      <c r="F1936" s="9">
        <v>2644930</v>
      </c>
      <c r="G1936" s="10">
        <v>1.1077033876373299</v>
      </c>
      <c r="H1936" s="8">
        <v>324</v>
      </c>
      <c r="I1936" s="8">
        <v>324</v>
      </c>
      <c r="J1936" s="8">
        <v>648</v>
      </c>
      <c r="K1936" s="10">
        <v>39.956803455723502</v>
      </c>
      <c r="L1936" s="11">
        <v>4081.6820987654301</v>
      </c>
      <c r="M1936" s="10">
        <v>-27.757921807907302</v>
      </c>
      <c r="N1936" s="8">
        <v>168</v>
      </c>
      <c r="O1936" s="10">
        <v>84.615384615384599</v>
      </c>
      <c r="P1936" s="8" t="s">
        <v>10</v>
      </c>
      <c r="Q1936" s="8" t="s">
        <v>10</v>
      </c>
      <c r="R1936" s="8" t="s">
        <v>10</v>
      </c>
      <c r="S1936" s="8" t="s">
        <v>10</v>
      </c>
      <c r="T1936" s="8">
        <v>869</v>
      </c>
      <c r="U1936" s="10">
        <v>6.7567567567567499</v>
      </c>
      <c r="V1936" s="8">
        <v>224</v>
      </c>
      <c r="W1936" s="10">
        <v>21.081081081081098</v>
      </c>
      <c r="X1936" s="8">
        <v>16</v>
      </c>
      <c r="Y1936" s="10">
        <v>0</v>
      </c>
      <c r="Z1936" s="8">
        <v>163</v>
      </c>
      <c r="AA1936" s="10">
        <v>34.710743801652903</v>
      </c>
      <c r="AB1936" s="8">
        <v>466</v>
      </c>
      <c r="AC1936" s="10">
        <v>-1.4799154334038001</v>
      </c>
      <c r="AD1936" s="8">
        <v>0</v>
      </c>
      <c r="AE1936" s="10">
        <v>-100</v>
      </c>
    </row>
    <row r="1937" spans="1:31" x14ac:dyDescent="0.2">
      <c r="A1937" s="17" t="s">
        <v>82</v>
      </c>
      <c r="B1937" s="17" t="s">
        <v>181</v>
      </c>
      <c r="C1937" s="4" t="s">
        <v>182</v>
      </c>
      <c r="D1937" s="37" t="s">
        <v>54</v>
      </c>
      <c r="E1937" s="4">
        <v>2015</v>
      </c>
      <c r="F1937" s="5">
        <v>6716521</v>
      </c>
      <c r="G1937" s="6" t="s">
        <v>10</v>
      </c>
      <c r="H1937" s="4">
        <v>1447</v>
      </c>
      <c r="I1937" s="4">
        <v>78</v>
      </c>
      <c r="J1937" s="4">
        <v>1525</v>
      </c>
      <c r="K1937" s="6" t="s">
        <v>10</v>
      </c>
      <c r="L1937" s="7">
        <v>4404.2760655737702</v>
      </c>
      <c r="M1937" s="6" t="s">
        <v>10</v>
      </c>
      <c r="N1937" s="4">
        <v>92</v>
      </c>
      <c r="O1937" s="6" t="s">
        <v>10</v>
      </c>
      <c r="P1937" s="4" t="s">
        <v>10</v>
      </c>
      <c r="Q1937" s="4" t="s">
        <v>10</v>
      </c>
      <c r="R1937" s="4" t="s">
        <v>10</v>
      </c>
      <c r="S1937" s="4" t="s">
        <v>10</v>
      </c>
      <c r="T1937" s="4">
        <v>3009</v>
      </c>
      <c r="U1937" s="6" t="s">
        <v>10</v>
      </c>
      <c r="V1937" s="4">
        <v>500</v>
      </c>
      <c r="W1937" s="6" t="s">
        <v>10</v>
      </c>
      <c r="X1937" s="4">
        <v>1126</v>
      </c>
      <c r="Y1937" s="6" t="s">
        <v>10</v>
      </c>
      <c r="Z1937" s="4">
        <v>253</v>
      </c>
      <c r="AA1937" s="6" t="s">
        <v>10</v>
      </c>
      <c r="AB1937" s="4">
        <v>1130</v>
      </c>
      <c r="AC1937" s="6" t="s">
        <v>10</v>
      </c>
      <c r="AD1937" s="4">
        <v>0</v>
      </c>
      <c r="AE1937" s="6" t="s">
        <v>10</v>
      </c>
    </row>
    <row r="1938" spans="1:31" x14ac:dyDescent="0.2">
      <c r="A1938" s="36" t="s">
        <v>82</v>
      </c>
      <c r="B1938" s="36" t="s">
        <v>181</v>
      </c>
      <c r="C1938" s="8" t="s">
        <v>182</v>
      </c>
      <c r="D1938" s="38" t="s">
        <v>54</v>
      </c>
      <c r="E1938" s="8">
        <v>2016</v>
      </c>
      <c r="F1938" s="9">
        <v>6706950</v>
      </c>
      <c r="G1938" s="10">
        <v>-0.14249936834858101</v>
      </c>
      <c r="H1938" s="8">
        <v>1548</v>
      </c>
      <c r="I1938" s="8">
        <v>121</v>
      </c>
      <c r="J1938" s="8">
        <v>1669</v>
      </c>
      <c r="K1938" s="10">
        <v>9.4426229508196808</v>
      </c>
      <c r="L1938" s="11">
        <v>4018.5440383463201</v>
      </c>
      <c r="M1938" s="10">
        <v>-8.7581255462741705</v>
      </c>
      <c r="N1938" s="8">
        <v>106</v>
      </c>
      <c r="O1938" s="10">
        <v>15.2173913043478</v>
      </c>
      <c r="P1938" s="8" t="s">
        <v>10</v>
      </c>
      <c r="Q1938" s="8" t="s">
        <v>10</v>
      </c>
      <c r="R1938" s="8" t="s">
        <v>10</v>
      </c>
      <c r="S1938" s="8" t="s">
        <v>10</v>
      </c>
      <c r="T1938" s="8">
        <v>3744</v>
      </c>
      <c r="U1938" s="10">
        <v>24.426719840478601</v>
      </c>
      <c r="V1938" s="8">
        <v>535</v>
      </c>
      <c r="W1938" s="10">
        <v>7.0000000000000098</v>
      </c>
      <c r="X1938" s="8">
        <v>1017</v>
      </c>
      <c r="Y1938" s="10">
        <v>-9.6802841918294806</v>
      </c>
      <c r="Z1938" s="8">
        <v>871</v>
      </c>
      <c r="AA1938" s="10">
        <v>244.268774703557</v>
      </c>
      <c r="AB1938" s="8">
        <v>1321</v>
      </c>
      <c r="AC1938" s="10">
        <v>16.902654867256601</v>
      </c>
      <c r="AD1938" s="8">
        <v>0</v>
      </c>
      <c r="AE1938" s="10" t="s">
        <v>10</v>
      </c>
    </row>
    <row r="1939" spans="1:31" x14ac:dyDescent="0.2">
      <c r="A1939" s="36" t="s">
        <v>82</v>
      </c>
      <c r="B1939" s="36" t="s">
        <v>181</v>
      </c>
      <c r="C1939" s="8" t="s">
        <v>182</v>
      </c>
      <c r="D1939" s="38" t="s">
        <v>54</v>
      </c>
      <c r="E1939" s="8">
        <v>2017</v>
      </c>
      <c r="F1939" s="9">
        <v>6753127</v>
      </c>
      <c r="G1939" s="10">
        <v>0.68849477035015605</v>
      </c>
      <c r="H1939" s="8">
        <v>1347</v>
      </c>
      <c r="I1939" s="8">
        <v>79</v>
      </c>
      <c r="J1939" s="8">
        <v>1426</v>
      </c>
      <c r="K1939" s="10">
        <v>-14.559616536848401</v>
      </c>
      <c r="L1939" s="11">
        <v>4735.7131837307197</v>
      </c>
      <c r="M1939" s="10">
        <v>17.846492126026899</v>
      </c>
      <c r="N1939" s="8">
        <v>66</v>
      </c>
      <c r="O1939" s="10">
        <v>-37.735849056603797</v>
      </c>
      <c r="P1939" s="8" t="s">
        <v>10</v>
      </c>
      <c r="Q1939" s="8" t="s">
        <v>10</v>
      </c>
      <c r="R1939" s="8" t="s">
        <v>10</v>
      </c>
      <c r="S1939" s="8" t="s">
        <v>10</v>
      </c>
      <c r="T1939" s="8">
        <v>3471</v>
      </c>
      <c r="U1939" s="10">
        <v>-7.2916666666666599</v>
      </c>
      <c r="V1939" s="8">
        <v>593</v>
      </c>
      <c r="W1939" s="10">
        <v>10.8411214953271</v>
      </c>
      <c r="X1939" s="8">
        <v>931</v>
      </c>
      <c r="Y1939" s="10">
        <v>-8.4562438544739393</v>
      </c>
      <c r="Z1939" s="8">
        <v>567</v>
      </c>
      <c r="AA1939" s="10">
        <v>-34.902411021813997</v>
      </c>
      <c r="AB1939" s="8">
        <v>1352</v>
      </c>
      <c r="AC1939" s="10">
        <v>2.3467070401211201</v>
      </c>
      <c r="AD1939" s="8">
        <v>28</v>
      </c>
      <c r="AE1939" s="10" t="s">
        <v>67</v>
      </c>
    </row>
    <row r="1940" spans="1:31" x14ac:dyDescent="0.2">
      <c r="A1940" s="36" t="s">
        <v>82</v>
      </c>
      <c r="B1940" s="36" t="s">
        <v>181</v>
      </c>
      <c r="C1940" s="8" t="s">
        <v>182</v>
      </c>
      <c r="D1940" s="38" t="s">
        <v>54</v>
      </c>
      <c r="E1940" s="8">
        <v>2018</v>
      </c>
      <c r="F1940" s="9">
        <v>6773478</v>
      </c>
      <c r="G1940" s="10">
        <v>0.30135669001929399</v>
      </c>
      <c r="H1940" s="8">
        <v>1124</v>
      </c>
      <c r="I1940" s="8">
        <v>102</v>
      </c>
      <c r="J1940" s="8">
        <v>1226</v>
      </c>
      <c r="K1940" s="10">
        <v>-14.025245441795199</v>
      </c>
      <c r="L1940" s="11">
        <v>5524.8597063621501</v>
      </c>
      <c r="M1940" s="10">
        <v>16.663731353970299</v>
      </c>
      <c r="N1940" s="8">
        <v>87</v>
      </c>
      <c r="O1940" s="10">
        <v>31.818181818181799</v>
      </c>
      <c r="P1940" s="8" t="s">
        <v>10</v>
      </c>
      <c r="Q1940" s="8" t="s">
        <v>10</v>
      </c>
      <c r="R1940" s="8" t="s">
        <v>10</v>
      </c>
      <c r="S1940" s="8" t="s">
        <v>10</v>
      </c>
      <c r="T1940" s="8">
        <v>2678</v>
      </c>
      <c r="U1940" s="10">
        <v>-22.846441947565499</v>
      </c>
      <c r="V1940" s="8">
        <v>465</v>
      </c>
      <c r="W1940" s="10">
        <v>-21.5851602023609</v>
      </c>
      <c r="X1940" s="8">
        <v>638</v>
      </c>
      <c r="Y1940" s="10">
        <v>-31.471535982814199</v>
      </c>
      <c r="Z1940" s="8">
        <v>180</v>
      </c>
      <c r="AA1940" s="10">
        <v>-68.253968253968296</v>
      </c>
      <c r="AB1940" s="8">
        <v>1366</v>
      </c>
      <c r="AC1940" s="10">
        <v>1.0355029585798801</v>
      </c>
      <c r="AD1940" s="8">
        <v>29</v>
      </c>
      <c r="AE1940" s="10">
        <v>3.5714285714285801</v>
      </c>
    </row>
    <row r="1941" spans="1:31" x14ac:dyDescent="0.2">
      <c r="A1941" s="36" t="s">
        <v>82</v>
      </c>
      <c r="B1941" s="36" t="s">
        <v>181</v>
      </c>
      <c r="C1941" s="8" t="s">
        <v>182</v>
      </c>
      <c r="D1941" s="38" t="s">
        <v>54</v>
      </c>
      <c r="E1941" s="8">
        <v>2019</v>
      </c>
      <c r="F1941" s="9">
        <v>6916270</v>
      </c>
      <c r="G1941" s="10">
        <v>2.1081045808372099</v>
      </c>
      <c r="H1941" s="8">
        <v>1267</v>
      </c>
      <c r="I1941" s="8">
        <v>58</v>
      </c>
      <c r="J1941" s="8">
        <v>1325</v>
      </c>
      <c r="K1941" s="10">
        <v>8.0750407830342503</v>
      </c>
      <c r="L1941" s="11">
        <v>5219.8264150943396</v>
      </c>
      <c r="M1941" s="10">
        <v>-5.5211047425612101</v>
      </c>
      <c r="N1941" s="8">
        <v>74</v>
      </c>
      <c r="O1941" s="10">
        <v>-14.9425287356322</v>
      </c>
      <c r="P1941" s="8" t="s">
        <v>10</v>
      </c>
      <c r="Q1941" s="8" t="s">
        <v>10</v>
      </c>
      <c r="R1941" s="8" t="s">
        <v>10</v>
      </c>
      <c r="S1941" s="8" t="s">
        <v>10</v>
      </c>
      <c r="T1941" s="8">
        <v>3265</v>
      </c>
      <c r="U1941" s="10">
        <v>21.9193427931292</v>
      </c>
      <c r="V1941" s="8">
        <v>393</v>
      </c>
      <c r="W1941" s="10">
        <v>-15.4838709677419</v>
      </c>
      <c r="X1941" s="8">
        <v>1022</v>
      </c>
      <c r="Y1941" s="10">
        <v>60.188087774294701</v>
      </c>
      <c r="Z1941" s="8">
        <v>387</v>
      </c>
      <c r="AA1941" s="10">
        <v>115</v>
      </c>
      <c r="AB1941" s="8">
        <v>1409</v>
      </c>
      <c r="AC1941" s="10">
        <v>3.1478770131771601</v>
      </c>
      <c r="AD1941" s="8">
        <v>54</v>
      </c>
      <c r="AE1941" s="10">
        <v>86.2068965517241</v>
      </c>
    </row>
    <row r="1942" spans="1:31" x14ac:dyDescent="0.2">
      <c r="A1942" s="36" t="s">
        <v>82</v>
      </c>
      <c r="B1942" s="36" t="s">
        <v>181</v>
      </c>
      <c r="C1942" s="8" t="s">
        <v>182</v>
      </c>
      <c r="D1942" s="38" t="s">
        <v>54</v>
      </c>
      <c r="E1942" s="8">
        <v>2020</v>
      </c>
      <c r="F1942" s="9">
        <v>7104345</v>
      </c>
      <c r="G1942" s="10">
        <v>2.7193125774442</v>
      </c>
      <c r="H1942" s="8">
        <v>921</v>
      </c>
      <c r="I1942" s="8">
        <v>101</v>
      </c>
      <c r="J1942" s="8">
        <v>1022</v>
      </c>
      <c r="K1942" s="10">
        <v>-22.867924528301899</v>
      </c>
      <c r="L1942" s="11">
        <v>6951.4138943248499</v>
      </c>
      <c r="M1942" s="10">
        <v>33.173277069582802</v>
      </c>
      <c r="N1942" s="8">
        <v>21</v>
      </c>
      <c r="O1942" s="10">
        <v>-71.6216216216216</v>
      </c>
      <c r="P1942" s="8" t="s">
        <v>10</v>
      </c>
      <c r="Q1942" s="8" t="s">
        <v>10</v>
      </c>
      <c r="R1942" s="8" t="s">
        <v>10</v>
      </c>
      <c r="S1942" s="8" t="s">
        <v>10</v>
      </c>
      <c r="T1942" s="8">
        <v>3041</v>
      </c>
      <c r="U1942" s="10">
        <v>-6.8606431852986196</v>
      </c>
      <c r="V1942" s="8">
        <v>523</v>
      </c>
      <c r="W1942" s="10">
        <v>33.0788804071247</v>
      </c>
      <c r="X1942" s="8">
        <v>543</v>
      </c>
      <c r="Y1942" s="10">
        <v>-46.868884540117399</v>
      </c>
      <c r="Z1942" s="8">
        <v>465</v>
      </c>
      <c r="AA1942" s="10">
        <v>20.155038759689901</v>
      </c>
      <c r="AB1942" s="8">
        <v>1316</v>
      </c>
      <c r="AC1942" s="10">
        <v>-6.6004258339247697</v>
      </c>
      <c r="AD1942" s="8">
        <v>194</v>
      </c>
      <c r="AE1942" s="10">
        <v>259.25925925925901</v>
      </c>
    </row>
    <row r="1943" spans="1:31" x14ac:dyDescent="0.2">
      <c r="A1943" s="17" t="s">
        <v>70</v>
      </c>
      <c r="B1943" s="17" t="s">
        <v>179</v>
      </c>
      <c r="C1943" s="4" t="s">
        <v>180</v>
      </c>
      <c r="D1943" s="37" t="s">
        <v>54</v>
      </c>
      <c r="E1943" s="4">
        <v>2015</v>
      </c>
      <c r="F1943" s="5">
        <v>1401099</v>
      </c>
      <c r="G1943" s="6" t="s">
        <v>10</v>
      </c>
      <c r="H1943" s="4">
        <v>687</v>
      </c>
      <c r="I1943" s="4">
        <v>96</v>
      </c>
      <c r="J1943" s="4">
        <v>783</v>
      </c>
      <c r="K1943" s="6" t="s">
        <v>10</v>
      </c>
      <c r="L1943" s="7">
        <v>1789.3984674329499</v>
      </c>
      <c r="M1943" s="6" t="s">
        <v>10</v>
      </c>
      <c r="N1943" s="4">
        <v>108</v>
      </c>
      <c r="O1943" s="6" t="s">
        <v>10</v>
      </c>
      <c r="P1943" s="4" t="s">
        <v>10</v>
      </c>
      <c r="Q1943" s="4" t="s">
        <v>10</v>
      </c>
      <c r="R1943" s="4" t="s">
        <v>10</v>
      </c>
      <c r="S1943" s="4" t="s">
        <v>10</v>
      </c>
      <c r="T1943" s="4">
        <v>1384</v>
      </c>
      <c r="U1943" s="6" t="s">
        <v>10</v>
      </c>
      <c r="V1943" s="4">
        <v>463</v>
      </c>
      <c r="W1943" s="6" t="s">
        <v>10</v>
      </c>
      <c r="X1943" s="4">
        <v>315</v>
      </c>
      <c r="Y1943" s="6" t="s">
        <v>10</v>
      </c>
      <c r="Z1943" s="4">
        <v>219</v>
      </c>
      <c r="AA1943" s="6" t="s">
        <v>10</v>
      </c>
      <c r="AB1943" s="4">
        <v>374</v>
      </c>
      <c r="AC1943" s="6" t="s">
        <v>10</v>
      </c>
      <c r="AD1943" s="4">
        <v>13</v>
      </c>
      <c r="AE1943" s="6" t="s">
        <v>10</v>
      </c>
    </row>
    <row r="1944" spans="1:31" x14ac:dyDescent="0.2">
      <c r="A1944" s="36" t="s">
        <v>70</v>
      </c>
      <c r="B1944" s="36" t="s">
        <v>179</v>
      </c>
      <c r="C1944" s="8" t="s">
        <v>180</v>
      </c>
      <c r="D1944" s="38" t="s">
        <v>54</v>
      </c>
      <c r="E1944" s="8">
        <v>2016</v>
      </c>
      <c r="F1944" s="9">
        <v>1390506</v>
      </c>
      <c r="G1944" s="10">
        <v>-0.75604935839651599</v>
      </c>
      <c r="H1944" s="8">
        <v>667</v>
      </c>
      <c r="I1944" s="8">
        <v>81</v>
      </c>
      <c r="J1944" s="8">
        <v>748</v>
      </c>
      <c r="K1944" s="10">
        <v>-4.4699872286079199</v>
      </c>
      <c r="L1944" s="11">
        <v>1858.9652406417099</v>
      </c>
      <c r="M1944" s="10">
        <v>3.8877183855287898</v>
      </c>
      <c r="N1944" s="8">
        <v>134</v>
      </c>
      <c r="O1944" s="10">
        <v>24.074074074074101</v>
      </c>
      <c r="P1944" s="8" t="s">
        <v>10</v>
      </c>
      <c r="Q1944" s="8" t="s">
        <v>10</v>
      </c>
      <c r="R1944" s="8" t="s">
        <v>10</v>
      </c>
      <c r="S1944" s="8" t="s">
        <v>10</v>
      </c>
      <c r="T1944" s="8">
        <v>1333</v>
      </c>
      <c r="U1944" s="10">
        <v>-3.6849710982658999</v>
      </c>
      <c r="V1944" s="8">
        <v>458</v>
      </c>
      <c r="W1944" s="10">
        <v>-1.0799136069114399</v>
      </c>
      <c r="X1944" s="8">
        <v>333</v>
      </c>
      <c r="Y1944" s="10">
        <v>5.7142857142857197</v>
      </c>
      <c r="Z1944" s="8">
        <v>100</v>
      </c>
      <c r="AA1944" s="10">
        <v>-54.337899543379002</v>
      </c>
      <c r="AB1944" s="8">
        <v>439</v>
      </c>
      <c r="AC1944" s="10">
        <v>17.379679144385001</v>
      </c>
      <c r="AD1944" s="8">
        <v>3</v>
      </c>
      <c r="AE1944" s="10">
        <v>-76.923076923076906</v>
      </c>
    </row>
    <row r="1945" spans="1:31" x14ac:dyDescent="0.2">
      <c r="A1945" s="36" t="s">
        <v>70</v>
      </c>
      <c r="B1945" s="36" t="s">
        <v>179</v>
      </c>
      <c r="C1945" s="8" t="s">
        <v>180</v>
      </c>
      <c r="D1945" s="38" t="s">
        <v>54</v>
      </c>
      <c r="E1945" s="8">
        <v>2017</v>
      </c>
      <c r="F1945" s="9">
        <v>1373859</v>
      </c>
      <c r="G1945" s="10">
        <v>-1.1971900876371699</v>
      </c>
      <c r="H1945" s="8">
        <v>678</v>
      </c>
      <c r="I1945" s="8">
        <v>134</v>
      </c>
      <c r="J1945" s="8">
        <v>812</v>
      </c>
      <c r="K1945" s="10">
        <v>8.5561497326203106</v>
      </c>
      <c r="L1945" s="11">
        <v>1691.9445812807901</v>
      </c>
      <c r="M1945" s="10">
        <v>-8.9846036767889004</v>
      </c>
      <c r="N1945" s="8">
        <v>77</v>
      </c>
      <c r="O1945" s="10">
        <v>-42.537313432835802</v>
      </c>
      <c r="P1945" s="8" t="s">
        <v>10</v>
      </c>
      <c r="Q1945" s="8" t="s">
        <v>10</v>
      </c>
      <c r="R1945" s="8" t="s">
        <v>10</v>
      </c>
      <c r="S1945" s="8" t="s">
        <v>10</v>
      </c>
      <c r="T1945" s="8">
        <v>1285</v>
      </c>
      <c r="U1945" s="10">
        <v>-3.6009002250562698</v>
      </c>
      <c r="V1945" s="8">
        <v>399</v>
      </c>
      <c r="W1945" s="10">
        <v>-12.882096069869</v>
      </c>
      <c r="X1945" s="8">
        <v>307</v>
      </c>
      <c r="Y1945" s="10">
        <v>-7.8078078078078104</v>
      </c>
      <c r="Z1945" s="8">
        <v>167</v>
      </c>
      <c r="AA1945" s="10">
        <v>67</v>
      </c>
      <c r="AB1945" s="8">
        <v>412</v>
      </c>
      <c r="AC1945" s="10">
        <v>-6.1503416856492104</v>
      </c>
      <c r="AD1945" s="8">
        <v>0</v>
      </c>
      <c r="AE1945" s="10">
        <v>-100</v>
      </c>
    </row>
    <row r="1946" spans="1:31" x14ac:dyDescent="0.2">
      <c r="A1946" s="36" t="s">
        <v>70</v>
      </c>
      <c r="B1946" s="36" t="s">
        <v>179</v>
      </c>
      <c r="C1946" s="8" t="s">
        <v>180</v>
      </c>
      <c r="D1946" s="38" t="s">
        <v>54</v>
      </c>
      <c r="E1946" s="8">
        <v>2018</v>
      </c>
      <c r="F1946" s="9">
        <v>1412759</v>
      </c>
      <c r="G1946" s="10">
        <v>2.83144048989015</v>
      </c>
      <c r="H1946" s="8">
        <v>557</v>
      </c>
      <c r="I1946" s="8">
        <v>186</v>
      </c>
      <c r="J1946" s="8">
        <v>743</v>
      </c>
      <c r="K1946" s="10">
        <v>-8.4975369458128096</v>
      </c>
      <c r="L1946" s="11">
        <v>1901.4253028263799</v>
      </c>
      <c r="M1946" s="10">
        <v>12.3810628234062</v>
      </c>
      <c r="N1946" s="8">
        <v>177</v>
      </c>
      <c r="O1946" s="10">
        <v>129.87012987013</v>
      </c>
      <c r="P1946" s="8" t="s">
        <v>10</v>
      </c>
      <c r="Q1946" s="8" t="s">
        <v>10</v>
      </c>
      <c r="R1946" s="8" t="s">
        <v>10</v>
      </c>
      <c r="S1946" s="8" t="s">
        <v>10</v>
      </c>
      <c r="T1946" s="8">
        <v>1288</v>
      </c>
      <c r="U1946" s="10">
        <v>0.23346303501945401</v>
      </c>
      <c r="V1946" s="8">
        <v>390</v>
      </c>
      <c r="W1946" s="10">
        <v>-2.2556390977443699</v>
      </c>
      <c r="X1946" s="8">
        <v>253</v>
      </c>
      <c r="Y1946" s="10">
        <v>-17.589576547231299</v>
      </c>
      <c r="Z1946" s="8">
        <v>233</v>
      </c>
      <c r="AA1946" s="10">
        <v>39.520958083832298</v>
      </c>
      <c r="AB1946" s="8">
        <v>412</v>
      </c>
      <c r="AC1946" s="10">
        <v>0</v>
      </c>
      <c r="AD1946" s="8">
        <v>0</v>
      </c>
      <c r="AE1946" s="10" t="s">
        <v>10</v>
      </c>
    </row>
    <row r="1947" spans="1:31" x14ac:dyDescent="0.2">
      <c r="A1947" s="36" t="s">
        <v>70</v>
      </c>
      <c r="B1947" s="36" t="s">
        <v>179</v>
      </c>
      <c r="C1947" s="8" t="s">
        <v>180</v>
      </c>
      <c r="D1947" s="38" t="s">
        <v>54</v>
      </c>
      <c r="E1947" s="8">
        <v>2019</v>
      </c>
      <c r="F1947" s="9">
        <v>1379782</v>
      </c>
      <c r="G1947" s="10">
        <v>-2.3342268568099702</v>
      </c>
      <c r="H1947" s="8">
        <v>605</v>
      </c>
      <c r="I1947" s="8">
        <v>195</v>
      </c>
      <c r="J1947" s="8">
        <v>800</v>
      </c>
      <c r="K1947" s="10">
        <v>7.6716016150740298</v>
      </c>
      <c r="L1947" s="11">
        <v>1724.7275</v>
      </c>
      <c r="M1947" s="10">
        <v>-9.2929131932622706</v>
      </c>
      <c r="N1947" s="8">
        <v>176</v>
      </c>
      <c r="O1947" s="10">
        <v>-0.56497175141242395</v>
      </c>
      <c r="P1947" s="8" t="s">
        <v>10</v>
      </c>
      <c r="Q1947" s="8" t="s">
        <v>10</v>
      </c>
      <c r="R1947" s="8" t="s">
        <v>10</v>
      </c>
      <c r="S1947" s="8" t="s">
        <v>10</v>
      </c>
      <c r="T1947" s="8">
        <v>1291</v>
      </c>
      <c r="U1947" s="10">
        <v>0.23291925465838101</v>
      </c>
      <c r="V1947" s="8">
        <v>414</v>
      </c>
      <c r="W1947" s="10">
        <v>6.1538461538461497</v>
      </c>
      <c r="X1947" s="8">
        <v>258</v>
      </c>
      <c r="Y1947" s="10">
        <v>1.9762845849802499</v>
      </c>
      <c r="Z1947" s="8">
        <v>211</v>
      </c>
      <c r="AA1947" s="10">
        <v>-9.4420600858369106</v>
      </c>
      <c r="AB1947" s="8">
        <v>408</v>
      </c>
      <c r="AC1947" s="10">
        <v>-0.970873786407767</v>
      </c>
      <c r="AD1947" s="8">
        <v>0</v>
      </c>
      <c r="AE1947" s="10" t="s">
        <v>10</v>
      </c>
    </row>
    <row r="1948" spans="1:31" x14ac:dyDescent="0.2">
      <c r="A1948" s="36" t="s">
        <v>70</v>
      </c>
      <c r="B1948" s="36" t="s">
        <v>179</v>
      </c>
      <c r="C1948" s="8" t="s">
        <v>180</v>
      </c>
      <c r="D1948" s="38" t="s">
        <v>54</v>
      </c>
      <c r="E1948" s="8">
        <v>2020</v>
      </c>
      <c r="F1948" s="9">
        <v>1419125</v>
      </c>
      <c r="G1948" s="10">
        <v>2.8513924663461401</v>
      </c>
      <c r="H1948" s="8">
        <v>549</v>
      </c>
      <c r="I1948" s="8">
        <v>196</v>
      </c>
      <c r="J1948" s="8">
        <v>745</v>
      </c>
      <c r="K1948" s="10">
        <v>-6.875</v>
      </c>
      <c r="L1948" s="11">
        <v>1904.8657718120801</v>
      </c>
      <c r="M1948" s="10">
        <v>10.444448286009299</v>
      </c>
      <c r="N1948" s="8">
        <v>197</v>
      </c>
      <c r="O1948" s="10">
        <v>11.931818181818199</v>
      </c>
      <c r="P1948" s="8" t="s">
        <v>10</v>
      </c>
      <c r="Q1948" s="8" t="s">
        <v>10</v>
      </c>
      <c r="R1948" s="8" t="s">
        <v>10</v>
      </c>
      <c r="S1948" s="8" t="s">
        <v>10</v>
      </c>
      <c r="T1948" s="8">
        <v>1444</v>
      </c>
      <c r="U1948" s="10">
        <v>11.8512780790085</v>
      </c>
      <c r="V1948" s="8">
        <v>443</v>
      </c>
      <c r="W1948" s="10">
        <v>7.0048309178744104</v>
      </c>
      <c r="X1948" s="8">
        <v>252</v>
      </c>
      <c r="Y1948" s="10">
        <v>-2.32558139534884</v>
      </c>
      <c r="Z1948" s="8">
        <v>343</v>
      </c>
      <c r="AA1948" s="10">
        <v>62.559241706161103</v>
      </c>
      <c r="AB1948" s="8">
        <v>388</v>
      </c>
      <c r="AC1948" s="10">
        <v>-4.9019607843137303</v>
      </c>
      <c r="AD1948" s="8">
        <v>18</v>
      </c>
      <c r="AE1948" s="10" t="s">
        <v>67</v>
      </c>
    </row>
    <row r="1949" spans="1:31" x14ac:dyDescent="0.2">
      <c r="A1949" s="17" t="s">
        <v>64</v>
      </c>
      <c r="B1949" s="17" t="s">
        <v>177</v>
      </c>
      <c r="C1949" s="4" t="s">
        <v>178</v>
      </c>
      <c r="D1949" s="37" t="s">
        <v>54</v>
      </c>
      <c r="E1949" s="4">
        <v>2015</v>
      </c>
      <c r="F1949" s="5">
        <v>1819533</v>
      </c>
      <c r="G1949" s="6" t="s">
        <v>10</v>
      </c>
      <c r="H1949" s="4">
        <v>209</v>
      </c>
      <c r="I1949" s="4">
        <v>59</v>
      </c>
      <c r="J1949" s="4">
        <v>268</v>
      </c>
      <c r="K1949" s="6" t="s">
        <v>10</v>
      </c>
      <c r="L1949" s="7">
        <v>6789.3022388059699</v>
      </c>
      <c r="M1949" s="6" t="s">
        <v>10</v>
      </c>
      <c r="N1949" s="4">
        <v>54</v>
      </c>
      <c r="O1949" s="6" t="s">
        <v>10</v>
      </c>
      <c r="P1949" s="4" t="s">
        <v>10</v>
      </c>
      <c r="Q1949" s="4" t="s">
        <v>10</v>
      </c>
      <c r="R1949" s="4" t="s">
        <v>10</v>
      </c>
      <c r="S1949" s="4" t="s">
        <v>10</v>
      </c>
      <c r="T1949" s="4">
        <v>483</v>
      </c>
      <c r="U1949" s="6" t="s">
        <v>10</v>
      </c>
      <c r="V1949" s="4">
        <v>178</v>
      </c>
      <c r="W1949" s="6" t="s">
        <v>10</v>
      </c>
      <c r="X1949" s="4">
        <v>115</v>
      </c>
      <c r="Y1949" s="6" t="s">
        <v>10</v>
      </c>
      <c r="Z1949" s="4">
        <v>0</v>
      </c>
      <c r="AA1949" s="6" t="s">
        <v>10</v>
      </c>
      <c r="AB1949" s="4">
        <v>190</v>
      </c>
      <c r="AC1949" s="6" t="s">
        <v>10</v>
      </c>
      <c r="AD1949" s="4">
        <v>0</v>
      </c>
      <c r="AE1949" s="6" t="s">
        <v>10</v>
      </c>
    </row>
    <row r="1950" spans="1:31" x14ac:dyDescent="0.2">
      <c r="A1950" s="36" t="s">
        <v>64</v>
      </c>
      <c r="B1950" s="36" t="s">
        <v>177</v>
      </c>
      <c r="C1950" s="8" t="s">
        <v>178</v>
      </c>
      <c r="D1950" s="38" t="s">
        <v>54</v>
      </c>
      <c r="E1950" s="8">
        <v>2016</v>
      </c>
      <c r="F1950" s="9">
        <v>1816073</v>
      </c>
      <c r="G1950" s="10">
        <v>-0.19015868357430399</v>
      </c>
      <c r="H1950" s="8">
        <v>270</v>
      </c>
      <c r="I1950" s="8">
        <v>26</v>
      </c>
      <c r="J1950" s="8">
        <v>296</v>
      </c>
      <c r="K1950" s="10">
        <v>10.4477611940299</v>
      </c>
      <c r="L1950" s="11">
        <v>6135.3817567567603</v>
      </c>
      <c r="M1950" s="10">
        <v>-9.6316301594524099</v>
      </c>
      <c r="N1950" s="8">
        <v>32</v>
      </c>
      <c r="O1950" s="10">
        <v>-40.740740740740698</v>
      </c>
      <c r="P1950" s="8" t="s">
        <v>10</v>
      </c>
      <c r="Q1950" s="8" t="s">
        <v>10</v>
      </c>
      <c r="R1950" s="8" t="s">
        <v>10</v>
      </c>
      <c r="S1950" s="8" t="s">
        <v>10</v>
      </c>
      <c r="T1950" s="8">
        <v>498</v>
      </c>
      <c r="U1950" s="10">
        <v>3.1055900621118</v>
      </c>
      <c r="V1950" s="8">
        <v>205</v>
      </c>
      <c r="W1950" s="10">
        <v>15.168539325842699</v>
      </c>
      <c r="X1950" s="8">
        <v>141</v>
      </c>
      <c r="Y1950" s="10">
        <v>22.6086956521739</v>
      </c>
      <c r="Z1950" s="8">
        <v>0</v>
      </c>
      <c r="AA1950" s="10" t="s">
        <v>10</v>
      </c>
      <c r="AB1950" s="8">
        <v>152</v>
      </c>
      <c r="AC1950" s="10">
        <v>-20</v>
      </c>
      <c r="AD1950" s="8">
        <v>0</v>
      </c>
      <c r="AE1950" s="10" t="s">
        <v>10</v>
      </c>
    </row>
    <row r="1951" spans="1:31" x14ac:dyDescent="0.2">
      <c r="A1951" s="36" t="s">
        <v>64</v>
      </c>
      <c r="B1951" s="36" t="s">
        <v>177</v>
      </c>
      <c r="C1951" s="8" t="s">
        <v>178</v>
      </c>
      <c r="D1951" s="38" t="s">
        <v>54</v>
      </c>
      <c r="E1951" s="8">
        <v>2017</v>
      </c>
      <c r="F1951" s="9">
        <v>1836040</v>
      </c>
      <c r="G1951" s="10">
        <v>1.0994602089233301</v>
      </c>
      <c r="H1951" s="8">
        <v>260</v>
      </c>
      <c r="I1951" s="8">
        <v>25</v>
      </c>
      <c r="J1951" s="8">
        <v>285</v>
      </c>
      <c r="K1951" s="10">
        <v>-3.7162162162162198</v>
      </c>
      <c r="L1951" s="11">
        <v>6442.2456140350896</v>
      </c>
      <c r="M1951" s="10">
        <v>5.0015446380396602</v>
      </c>
      <c r="N1951" s="8">
        <v>45</v>
      </c>
      <c r="O1951" s="10">
        <v>40.625</v>
      </c>
      <c r="P1951" s="8" t="s">
        <v>10</v>
      </c>
      <c r="Q1951" s="8" t="s">
        <v>10</v>
      </c>
      <c r="R1951" s="8" t="s">
        <v>10</v>
      </c>
      <c r="S1951" s="8" t="s">
        <v>10</v>
      </c>
      <c r="T1951" s="8">
        <v>506</v>
      </c>
      <c r="U1951" s="10">
        <v>1.6064257028112401</v>
      </c>
      <c r="V1951" s="8">
        <v>210</v>
      </c>
      <c r="W1951" s="10">
        <v>2.4390243902439002</v>
      </c>
      <c r="X1951" s="8">
        <v>144</v>
      </c>
      <c r="Y1951" s="10">
        <v>2.1276595744680802</v>
      </c>
      <c r="Z1951" s="8">
        <v>0</v>
      </c>
      <c r="AA1951" s="10" t="s">
        <v>10</v>
      </c>
      <c r="AB1951" s="8">
        <v>152</v>
      </c>
      <c r="AC1951" s="10">
        <v>0</v>
      </c>
      <c r="AD1951" s="8">
        <v>0</v>
      </c>
      <c r="AE1951" s="10" t="s">
        <v>10</v>
      </c>
    </row>
    <row r="1952" spans="1:31" x14ac:dyDescent="0.2">
      <c r="A1952" s="36" t="s">
        <v>64</v>
      </c>
      <c r="B1952" s="36" t="s">
        <v>177</v>
      </c>
      <c r="C1952" s="8" t="s">
        <v>178</v>
      </c>
      <c r="D1952" s="38" t="s">
        <v>54</v>
      </c>
      <c r="E1952" s="8">
        <v>2018</v>
      </c>
      <c r="F1952" s="9">
        <v>1862709</v>
      </c>
      <c r="G1952" s="10">
        <v>1.452528267358</v>
      </c>
      <c r="H1952" s="8">
        <v>244</v>
      </c>
      <c r="I1952" s="8">
        <v>24</v>
      </c>
      <c r="J1952" s="8">
        <v>268</v>
      </c>
      <c r="K1952" s="10">
        <v>-5.9649122807017498</v>
      </c>
      <c r="L1952" s="11">
        <v>6950.4067164179096</v>
      </c>
      <c r="M1952" s="10">
        <v>7.8879498365560998</v>
      </c>
      <c r="N1952" s="8">
        <v>46</v>
      </c>
      <c r="O1952" s="10">
        <v>2.2222222222222099</v>
      </c>
      <c r="P1952" s="8" t="s">
        <v>10</v>
      </c>
      <c r="Q1952" s="8" t="s">
        <v>10</v>
      </c>
      <c r="R1952" s="8" t="s">
        <v>10</v>
      </c>
      <c r="S1952" s="8" t="s">
        <v>10</v>
      </c>
      <c r="T1952" s="8">
        <v>471</v>
      </c>
      <c r="U1952" s="10">
        <v>-6.9169960474308301</v>
      </c>
      <c r="V1952" s="8">
        <v>182</v>
      </c>
      <c r="W1952" s="10">
        <v>-13.3333333333333</v>
      </c>
      <c r="X1952" s="8">
        <v>114</v>
      </c>
      <c r="Y1952" s="10">
        <v>-20.8333333333333</v>
      </c>
      <c r="Z1952" s="8">
        <v>29</v>
      </c>
      <c r="AA1952" s="10" t="s">
        <v>67</v>
      </c>
      <c r="AB1952" s="8">
        <v>146</v>
      </c>
      <c r="AC1952" s="10">
        <v>-3.9473684210526301</v>
      </c>
      <c r="AD1952" s="8">
        <v>0</v>
      </c>
      <c r="AE1952" s="10" t="s">
        <v>10</v>
      </c>
    </row>
    <row r="1953" spans="1:31" x14ac:dyDescent="0.2">
      <c r="A1953" s="36" t="s">
        <v>64</v>
      </c>
      <c r="B1953" s="36" t="s">
        <v>177</v>
      </c>
      <c r="C1953" s="8" t="s">
        <v>178</v>
      </c>
      <c r="D1953" s="38" t="s">
        <v>54</v>
      </c>
      <c r="E1953" s="8">
        <v>2019</v>
      </c>
      <c r="F1953" s="9">
        <v>1931293</v>
      </c>
      <c r="G1953" s="10">
        <v>3.6819492470375099</v>
      </c>
      <c r="H1953" s="8">
        <v>310</v>
      </c>
      <c r="I1953" s="8">
        <v>47</v>
      </c>
      <c r="J1953" s="8">
        <v>357</v>
      </c>
      <c r="K1953" s="10">
        <v>33.208955223880601</v>
      </c>
      <c r="L1953" s="11">
        <v>5409.7843137254904</v>
      </c>
      <c r="M1953" s="10">
        <v>-22.165931657686102</v>
      </c>
      <c r="N1953" s="8">
        <v>75</v>
      </c>
      <c r="O1953" s="10">
        <v>63.043478260869598</v>
      </c>
      <c r="P1953" s="8" t="s">
        <v>10</v>
      </c>
      <c r="Q1953" s="8" t="s">
        <v>10</v>
      </c>
      <c r="R1953" s="8" t="s">
        <v>10</v>
      </c>
      <c r="S1953" s="8" t="s">
        <v>10</v>
      </c>
      <c r="T1953" s="8">
        <v>486</v>
      </c>
      <c r="U1953" s="10">
        <v>3.1847133757961799</v>
      </c>
      <c r="V1953" s="8">
        <v>221</v>
      </c>
      <c r="W1953" s="10">
        <v>21.428571428571399</v>
      </c>
      <c r="X1953" s="8">
        <v>114</v>
      </c>
      <c r="Y1953" s="10">
        <v>0</v>
      </c>
      <c r="Z1953" s="8">
        <v>5</v>
      </c>
      <c r="AA1953" s="10">
        <v>-82.758620689655203</v>
      </c>
      <c r="AB1953" s="8">
        <v>146</v>
      </c>
      <c r="AC1953" s="10">
        <v>0</v>
      </c>
      <c r="AD1953" s="8">
        <v>0</v>
      </c>
      <c r="AE1953" s="10" t="s">
        <v>10</v>
      </c>
    </row>
    <row r="1954" spans="1:31" x14ac:dyDescent="0.2">
      <c r="A1954" s="36" t="s">
        <v>64</v>
      </c>
      <c r="B1954" s="36" t="s">
        <v>177</v>
      </c>
      <c r="C1954" s="8" t="s">
        <v>178</v>
      </c>
      <c r="D1954" s="38" t="s">
        <v>54</v>
      </c>
      <c r="E1954" s="8">
        <v>2020</v>
      </c>
      <c r="F1954" s="9">
        <v>2009324</v>
      </c>
      <c r="G1954" s="10">
        <v>4.0403501695496198</v>
      </c>
      <c r="H1954" s="8">
        <v>389</v>
      </c>
      <c r="I1954" s="8">
        <v>128</v>
      </c>
      <c r="J1954" s="8">
        <v>517</v>
      </c>
      <c r="K1954" s="10">
        <v>44.817927170868302</v>
      </c>
      <c r="L1954" s="11">
        <v>3886.5067698259199</v>
      </c>
      <c r="M1954" s="10">
        <v>-28.157823964160102</v>
      </c>
      <c r="N1954" s="8">
        <v>16</v>
      </c>
      <c r="O1954" s="10">
        <v>-78.6666666666667</v>
      </c>
      <c r="P1954" s="8" t="s">
        <v>10</v>
      </c>
      <c r="Q1954" s="8" t="s">
        <v>10</v>
      </c>
      <c r="R1954" s="8" t="s">
        <v>10</v>
      </c>
      <c r="S1954" s="8" t="s">
        <v>10</v>
      </c>
      <c r="T1954" s="8">
        <v>531</v>
      </c>
      <c r="U1954" s="10">
        <v>9.2592592592592595</v>
      </c>
      <c r="V1954" s="8">
        <v>215</v>
      </c>
      <c r="W1954" s="10">
        <v>-2.71493212669683</v>
      </c>
      <c r="X1954" s="8">
        <v>244</v>
      </c>
      <c r="Y1954" s="10">
        <v>114.03508771929801</v>
      </c>
      <c r="Z1954" s="8">
        <v>17</v>
      </c>
      <c r="AA1954" s="10">
        <v>240</v>
      </c>
      <c r="AB1954" s="8">
        <v>55</v>
      </c>
      <c r="AC1954" s="10">
        <v>-62.328767123287697</v>
      </c>
      <c r="AD1954" s="8">
        <v>0</v>
      </c>
      <c r="AE1954" s="10" t="s">
        <v>10</v>
      </c>
    </row>
    <row r="1955" spans="1:31" x14ac:dyDescent="0.2">
      <c r="A1955" s="17" t="s">
        <v>82</v>
      </c>
      <c r="B1955" s="17" t="s">
        <v>175</v>
      </c>
      <c r="C1955" s="4" t="s">
        <v>176</v>
      </c>
      <c r="D1955" s="37" t="s">
        <v>54</v>
      </c>
      <c r="E1955" s="4">
        <v>2015</v>
      </c>
      <c r="F1955" s="5">
        <v>3138851</v>
      </c>
      <c r="G1955" s="6" t="s">
        <v>10</v>
      </c>
      <c r="H1955" s="4">
        <v>1684</v>
      </c>
      <c r="I1955" s="4">
        <v>470</v>
      </c>
      <c r="J1955" s="4">
        <v>2154</v>
      </c>
      <c r="K1955" s="6" t="s">
        <v>10</v>
      </c>
      <c r="L1955" s="7">
        <v>1457.2195914577501</v>
      </c>
      <c r="M1955" s="6" t="s">
        <v>10</v>
      </c>
      <c r="N1955" s="4">
        <v>661</v>
      </c>
      <c r="O1955" s="6" t="s">
        <v>10</v>
      </c>
      <c r="P1955" s="4" t="s">
        <v>10</v>
      </c>
      <c r="Q1955" s="4" t="s">
        <v>10</v>
      </c>
      <c r="R1955" s="4" t="s">
        <v>10</v>
      </c>
      <c r="S1955" s="4" t="s">
        <v>10</v>
      </c>
      <c r="T1955" s="4">
        <v>3660</v>
      </c>
      <c r="U1955" s="6" t="s">
        <v>10</v>
      </c>
      <c r="V1955" s="4">
        <v>1619</v>
      </c>
      <c r="W1955" s="6" t="s">
        <v>10</v>
      </c>
      <c r="X1955" s="4">
        <v>583</v>
      </c>
      <c r="Y1955" s="6" t="s">
        <v>10</v>
      </c>
      <c r="Z1955" s="4">
        <v>108</v>
      </c>
      <c r="AA1955" s="6" t="s">
        <v>10</v>
      </c>
      <c r="AB1955" s="4">
        <v>1350</v>
      </c>
      <c r="AC1955" s="6" t="s">
        <v>10</v>
      </c>
      <c r="AD1955" s="4">
        <v>0</v>
      </c>
      <c r="AE1955" s="6" t="s">
        <v>10</v>
      </c>
    </row>
    <row r="1956" spans="1:31" x14ac:dyDescent="0.2">
      <c r="A1956" s="36" t="s">
        <v>82</v>
      </c>
      <c r="B1956" s="36" t="s">
        <v>175</v>
      </c>
      <c r="C1956" s="8" t="s">
        <v>176</v>
      </c>
      <c r="D1956" s="38" t="s">
        <v>54</v>
      </c>
      <c r="E1956" s="8">
        <v>2016</v>
      </c>
      <c r="F1956" s="9">
        <v>3234117</v>
      </c>
      <c r="G1956" s="10">
        <v>3.0350596444367799</v>
      </c>
      <c r="H1956" s="8">
        <v>1692</v>
      </c>
      <c r="I1956" s="8">
        <v>673</v>
      </c>
      <c r="J1956" s="8">
        <v>2365</v>
      </c>
      <c r="K1956" s="10">
        <v>9.7957288765088109</v>
      </c>
      <c r="L1956" s="11">
        <v>1367.4913319238899</v>
      </c>
      <c r="M1956" s="10">
        <v>-6.1574974739463801</v>
      </c>
      <c r="N1956" s="8">
        <v>978</v>
      </c>
      <c r="O1956" s="10">
        <v>47.957639939485603</v>
      </c>
      <c r="P1956" s="8" t="s">
        <v>10</v>
      </c>
      <c r="Q1956" s="8" t="s">
        <v>10</v>
      </c>
      <c r="R1956" s="8" t="s">
        <v>10</v>
      </c>
      <c r="S1956" s="8" t="s">
        <v>10</v>
      </c>
      <c r="T1956" s="8">
        <v>3544</v>
      </c>
      <c r="U1956" s="10">
        <v>-3.16939890710383</v>
      </c>
      <c r="V1956" s="8">
        <v>1596</v>
      </c>
      <c r="W1956" s="10">
        <v>-1.4206300185299601</v>
      </c>
      <c r="X1956" s="8">
        <v>570</v>
      </c>
      <c r="Y1956" s="10">
        <v>-2.2298456260720401</v>
      </c>
      <c r="Z1956" s="8">
        <v>74</v>
      </c>
      <c r="AA1956" s="10">
        <v>-31.481481481481499</v>
      </c>
      <c r="AB1956" s="8">
        <v>1286</v>
      </c>
      <c r="AC1956" s="10">
        <v>-4.7407407407407502</v>
      </c>
      <c r="AD1956" s="8">
        <v>18</v>
      </c>
      <c r="AE1956" s="10" t="s">
        <v>67</v>
      </c>
    </row>
    <row r="1957" spans="1:31" x14ac:dyDescent="0.2">
      <c r="A1957" s="36" t="s">
        <v>82</v>
      </c>
      <c r="B1957" s="36" t="s">
        <v>175</v>
      </c>
      <c r="C1957" s="8" t="s">
        <v>176</v>
      </c>
      <c r="D1957" s="38" t="s">
        <v>54</v>
      </c>
      <c r="E1957" s="8">
        <v>2017</v>
      </c>
      <c r="F1957" s="9">
        <v>3210260</v>
      </c>
      <c r="G1957" s="10">
        <v>-0.73766657174122496</v>
      </c>
      <c r="H1957" s="8">
        <v>1698</v>
      </c>
      <c r="I1957" s="8">
        <v>639</v>
      </c>
      <c r="J1957" s="8">
        <v>2337</v>
      </c>
      <c r="K1957" s="10">
        <v>-1.18393234672305</v>
      </c>
      <c r="L1957" s="11">
        <v>1373.6670945656799</v>
      </c>
      <c r="M1957" s="10">
        <v>0.45161256218742002</v>
      </c>
      <c r="N1957" s="8">
        <v>617</v>
      </c>
      <c r="O1957" s="10">
        <v>-36.912065439672801</v>
      </c>
      <c r="P1957" s="8" t="s">
        <v>10</v>
      </c>
      <c r="Q1957" s="8" t="s">
        <v>10</v>
      </c>
      <c r="R1957" s="8" t="s">
        <v>10</v>
      </c>
      <c r="S1957" s="8" t="s">
        <v>10</v>
      </c>
      <c r="T1957" s="8">
        <v>3201</v>
      </c>
      <c r="U1957" s="10">
        <v>-9.6783295711060902</v>
      </c>
      <c r="V1957" s="8">
        <v>1222</v>
      </c>
      <c r="W1957" s="10">
        <v>-23.4335839598997</v>
      </c>
      <c r="X1957" s="8">
        <v>561</v>
      </c>
      <c r="Y1957" s="10">
        <v>-1.57894736842106</v>
      </c>
      <c r="Z1957" s="8">
        <v>100</v>
      </c>
      <c r="AA1957" s="10">
        <v>35.135135135135101</v>
      </c>
      <c r="AB1957" s="8">
        <v>1200</v>
      </c>
      <c r="AC1957" s="10">
        <v>-6.6874027993779199</v>
      </c>
      <c r="AD1957" s="8">
        <v>118</v>
      </c>
      <c r="AE1957" s="10">
        <v>555.555555555556</v>
      </c>
    </row>
    <row r="1958" spans="1:31" x14ac:dyDescent="0.2">
      <c r="A1958" s="36" t="s">
        <v>82</v>
      </c>
      <c r="B1958" s="36" t="s">
        <v>175</v>
      </c>
      <c r="C1958" s="8" t="s">
        <v>176</v>
      </c>
      <c r="D1958" s="38" t="s">
        <v>54</v>
      </c>
      <c r="E1958" s="8">
        <v>2018</v>
      </c>
      <c r="F1958" s="9">
        <v>3594038</v>
      </c>
      <c r="G1958" s="10">
        <v>11.9547326384779</v>
      </c>
      <c r="H1958" s="8">
        <v>1682</v>
      </c>
      <c r="I1958" s="8">
        <v>616</v>
      </c>
      <c r="J1958" s="8">
        <v>2298</v>
      </c>
      <c r="K1958" s="10">
        <v>-1.6688061617458301</v>
      </c>
      <c r="L1958" s="11">
        <v>1563.98520452567</v>
      </c>
      <c r="M1958" s="10">
        <v>13.8547476832562</v>
      </c>
      <c r="N1958" s="8">
        <v>637</v>
      </c>
      <c r="O1958" s="10">
        <v>3.2414910858995101</v>
      </c>
      <c r="P1958" s="8" t="s">
        <v>10</v>
      </c>
      <c r="Q1958" s="8" t="s">
        <v>10</v>
      </c>
      <c r="R1958" s="8" t="s">
        <v>10</v>
      </c>
      <c r="S1958" s="8" t="s">
        <v>10</v>
      </c>
      <c r="T1958" s="8">
        <v>3378</v>
      </c>
      <c r="U1958" s="10">
        <v>5.5295220243673802</v>
      </c>
      <c r="V1958" s="8">
        <v>1431</v>
      </c>
      <c r="W1958" s="10">
        <v>17.1031096563012</v>
      </c>
      <c r="X1958" s="8">
        <v>514</v>
      </c>
      <c r="Y1958" s="10">
        <v>-8.37789661319073</v>
      </c>
      <c r="Z1958" s="8">
        <v>153</v>
      </c>
      <c r="AA1958" s="10">
        <v>53</v>
      </c>
      <c r="AB1958" s="8">
        <v>1163</v>
      </c>
      <c r="AC1958" s="10">
        <v>-3.0833333333333401</v>
      </c>
      <c r="AD1958" s="8">
        <v>117</v>
      </c>
      <c r="AE1958" s="10">
        <v>-0.84745762711864203</v>
      </c>
    </row>
    <row r="1959" spans="1:31" x14ac:dyDescent="0.2">
      <c r="A1959" s="36" t="s">
        <v>82</v>
      </c>
      <c r="B1959" s="36" t="s">
        <v>175</v>
      </c>
      <c r="C1959" s="8" t="s">
        <v>176</v>
      </c>
      <c r="D1959" s="38" t="s">
        <v>54</v>
      </c>
      <c r="E1959" s="8">
        <v>2019</v>
      </c>
      <c r="F1959" s="9">
        <v>3925354</v>
      </c>
      <c r="G1959" s="10">
        <v>9.21848906438942</v>
      </c>
      <c r="H1959" s="8">
        <v>1401</v>
      </c>
      <c r="I1959" s="8">
        <v>585</v>
      </c>
      <c r="J1959" s="8">
        <v>1986</v>
      </c>
      <c r="K1959" s="10">
        <v>-13.5770234986945</v>
      </c>
      <c r="L1959" s="11">
        <v>1976.5125881168201</v>
      </c>
      <c r="M1959" s="10">
        <v>26.376680699882598</v>
      </c>
      <c r="N1959" s="8">
        <v>466</v>
      </c>
      <c r="O1959" s="10">
        <v>-26.844583987441101</v>
      </c>
      <c r="P1959" s="8" t="s">
        <v>10</v>
      </c>
      <c r="Q1959" s="8" t="s">
        <v>10</v>
      </c>
      <c r="R1959" s="8" t="s">
        <v>10</v>
      </c>
      <c r="S1959" s="8" t="s">
        <v>10</v>
      </c>
      <c r="T1959" s="8">
        <v>3073</v>
      </c>
      <c r="U1959" s="10">
        <v>-9.0290112492599199</v>
      </c>
      <c r="V1959" s="8">
        <v>1162</v>
      </c>
      <c r="W1959" s="10">
        <v>-18.798043326345201</v>
      </c>
      <c r="X1959" s="8">
        <v>364</v>
      </c>
      <c r="Y1959" s="10">
        <v>-29.182879377431899</v>
      </c>
      <c r="Z1959" s="8">
        <v>167</v>
      </c>
      <c r="AA1959" s="10">
        <v>9.1503267973856097</v>
      </c>
      <c r="AB1959" s="8">
        <v>1261</v>
      </c>
      <c r="AC1959" s="10">
        <v>8.4264832330180699</v>
      </c>
      <c r="AD1959" s="8">
        <v>119</v>
      </c>
      <c r="AE1959" s="10">
        <v>1.7094017094017</v>
      </c>
    </row>
    <row r="1960" spans="1:31" x14ac:dyDescent="0.2">
      <c r="A1960" s="36" t="s">
        <v>82</v>
      </c>
      <c r="B1960" s="36" t="s">
        <v>175</v>
      </c>
      <c r="C1960" s="8" t="s">
        <v>176</v>
      </c>
      <c r="D1960" s="38" t="s">
        <v>54</v>
      </c>
      <c r="E1960" s="8">
        <v>2020</v>
      </c>
      <c r="F1960" s="9">
        <v>6115465</v>
      </c>
      <c r="G1960" s="10">
        <v>55.793974250475301</v>
      </c>
      <c r="H1960" s="8">
        <v>1432</v>
      </c>
      <c r="I1960" s="8">
        <v>584</v>
      </c>
      <c r="J1960" s="8">
        <v>2016</v>
      </c>
      <c r="K1960" s="10">
        <v>1.5105740181268901</v>
      </c>
      <c r="L1960" s="11">
        <v>3033.46478174603</v>
      </c>
      <c r="M1960" s="10">
        <v>53.475611538414597</v>
      </c>
      <c r="N1960" s="8">
        <v>533</v>
      </c>
      <c r="O1960" s="10">
        <v>14.3776824034335</v>
      </c>
      <c r="P1960" s="8" t="s">
        <v>10</v>
      </c>
      <c r="Q1960" s="8" t="s">
        <v>10</v>
      </c>
      <c r="R1960" s="8" t="s">
        <v>10</v>
      </c>
      <c r="S1960" s="8" t="s">
        <v>10</v>
      </c>
      <c r="T1960" s="8">
        <v>2889</v>
      </c>
      <c r="U1960" s="10">
        <v>-5.9876342336479</v>
      </c>
      <c r="V1960" s="8">
        <v>1168</v>
      </c>
      <c r="W1960" s="10">
        <v>0.51635111876076101</v>
      </c>
      <c r="X1960" s="8">
        <v>326</v>
      </c>
      <c r="Y1960" s="10">
        <v>-10.439560439560401</v>
      </c>
      <c r="Z1960" s="8">
        <v>243</v>
      </c>
      <c r="AA1960" s="10">
        <v>45.508982035928099</v>
      </c>
      <c r="AB1960" s="8">
        <v>1033</v>
      </c>
      <c r="AC1960" s="10">
        <v>-18.080888183980999</v>
      </c>
      <c r="AD1960" s="8">
        <v>119</v>
      </c>
      <c r="AE1960" s="10">
        <v>0</v>
      </c>
    </row>
    <row r="1961" spans="1:31" x14ac:dyDescent="0.2">
      <c r="A1961" s="17" t="s">
        <v>64</v>
      </c>
      <c r="B1961" s="17" t="s">
        <v>173</v>
      </c>
      <c r="C1961" s="4" t="s">
        <v>174</v>
      </c>
      <c r="D1961" s="37" t="s">
        <v>54</v>
      </c>
      <c r="E1961" s="4">
        <v>2015</v>
      </c>
      <c r="F1961" s="5">
        <v>731977</v>
      </c>
      <c r="G1961" s="6" t="s">
        <v>10</v>
      </c>
      <c r="H1961" s="4">
        <v>176</v>
      </c>
      <c r="I1961" s="4">
        <v>186</v>
      </c>
      <c r="J1961" s="4">
        <v>362</v>
      </c>
      <c r="K1961" s="6" t="s">
        <v>10</v>
      </c>
      <c r="L1961" s="7">
        <v>2022.03591160221</v>
      </c>
      <c r="M1961" s="6" t="s">
        <v>10</v>
      </c>
      <c r="N1961" s="4">
        <v>36</v>
      </c>
      <c r="O1961" s="6" t="s">
        <v>10</v>
      </c>
      <c r="P1961" s="4" t="s">
        <v>10</v>
      </c>
      <c r="Q1961" s="4" t="s">
        <v>10</v>
      </c>
      <c r="R1961" s="4" t="s">
        <v>10</v>
      </c>
      <c r="S1961" s="4" t="s">
        <v>10</v>
      </c>
      <c r="T1961" s="4">
        <v>383</v>
      </c>
      <c r="U1961" s="6" t="s">
        <v>10</v>
      </c>
      <c r="V1961" s="4">
        <v>134</v>
      </c>
      <c r="W1961" s="6" t="s">
        <v>10</v>
      </c>
      <c r="X1961" s="4">
        <v>112</v>
      </c>
      <c r="Y1961" s="6" t="s">
        <v>10</v>
      </c>
      <c r="Z1961" s="4">
        <v>0</v>
      </c>
      <c r="AA1961" s="6" t="s">
        <v>10</v>
      </c>
      <c r="AB1961" s="4">
        <v>109</v>
      </c>
      <c r="AC1961" s="6" t="s">
        <v>10</v>
      </c>
      <c r="AD1961" s="4">
        <v>28</v>
      </c>
      <c r="AE1961" s="6" t="s">
        <v>10</v>
      </c>
    </row>
    <row r="1962" spans="1:31" x14ac:dyDescent="0.2">
      <c r="A1962" s="36" t="s">
        <v>64</v>
      </c>
      <c r="B1962" s="36" t="s">
        <v>173</v>
      </c>
      <c r="C1962" s="8" t="s">
        <v>174</v>
      </c>
      <c r="D1962" s="38" t="s">
        <v>54</v>
      </c>
      <c r="E1962" s="8">
        <v>2016</v>
      </c>
      <c r="F1962" s="9">
        <v>780613</v>
      </c>
      <c r="G1962" s="10">
        <v>6.6444710694461699</v>
      </c>
      <c r="H1962" s="8">
        <v>187</v>
      </c>
      <c r="I1962" s="8">
        <v>62</v>
      </c>
      <c r="J1962" s="8">
        <v>249</v>
      </c>
      <c r="K1962" s="10">
        <v>-31.2154696132597</v>
      </c>
      <c r="L1962" s="11">
        <v>3134.99196787149</v>
      </c>
      <c r="M1962" s="10">
        <v>55.041359546744999</v>
      </c>
      <c r="N1962" s="8">
        <v>30</v>
      </c>
      <c r="O1962" s="10">
        <v>-16.6666666666667</v>
      </c>
      <c r="P1962" s="8" t="s">
        <v>10</v>
      </c>
      <c r="Q1962" s="8" t="s">
        <v>10</v>
      </c>
      <c r="R1962" s="8" t="s">
        <v>10</v>
      </c>
      <c r="S1962" s="8" t="s">
        <v>10</v>
      </c>
      <c r="T1962" s="8">
        <v>593</v>
      </c>
      <c r="U1962" s="10">
        <v>54.830287206266298</v>
      </c>
      <c r="V1962" s="8">
        <v>268</v>
      </c>
      <c r="W1962" s="10">
        <v>100</v>
      </c>
      <c r="X1962" s="8">
        <v>73</v>
      </c>
      <c r="Y1962" s="10">
        <v>-34.821428571428598</v>
      </c>
      <c r="Z1962" s="8">
        <v>112</v>
      </c>
      <c r="AA1962" s="10" t="s">
        <v>67</v>
      </c>
      <c r="AB1962" s="8">
        <v>119</v>
      </c>
      <c r="AC1962" s="10">
        <v>9.1743119266054904</v>
      </c>
      <c r="AD1962" s="8">
        <v>21</v>
      </c>
      <c r="AE1962" s="10">
        <v>-25</v>
      </c>
    </row>
    <row r="1963" spans="1:31" x14ac:dyDescent="0.2">
      <c r="A1963" s="36" t="s">
        <v>64</v>
      </c>
      <c r="B1963" s="36" t="s">
        <v>173</v>
      </c>
      <c r="C1963" s="8" t="s">
        <v>174</v>
      </c>
      <c r="D1963" s="38" t="s">
        <v>54</v>
      </c>
      <c r="E1963" s="8">
        <v>2017</v>
      </c>
      <c r="F1963" s="9">
        <v>746137</v>
      </c>
      <c r="G1963" s="10">
        <v>-4.4165290611352903</v>
      </c>
      <c r="H1963" s="8">
        <v>168</v>
      </c>
      <c r="I1963" s="8">
        <v>84</v>
      </c>
      <c r="J1963" s="8">
        <v>252</v>
      </c>
      <c r="K1963" s="10">
        <v>1.2048192771084301</v>
      </c>
      <c r="L1963" s="11">
        <v>2960.8611111111099</v>
      </c>
      <c r="M1963" s="10">
        <v>-5.5544275246931996</v>
      </c>
      <c r="N1963" s="8">
        <v>25</v>
      </c>
      <c r="O1963" s="10">
        <v>-16.6666666666667</v>
      </c>
      <c r="P1963" s="8" t="s">
        <v>10</v>
      </c>
      <c r="Q1963" s="8" t="s">
        <v>10</v>
      </c>
      <c r="R1963" s="8" t="s">
        <v>10</v>
      </c>
      <c r="S1963" s="8" t="s">
        <v>10</v>
      </c>
      <c r="T1963" s="8">
        <v>360</v>
      </c>
      <c r="U1963" s="10">
        <v>-39.291736930859997</v>
      </c>
      <c r="V1963" s="8">
        <v>245</v>
      </c>
      <c r="W1963" s="10">
        <v>-8.5820895522388003</v>
      </c>
      <c r="X1963" s="8">
        <v>14</v>
      </c>
      <c r="Y1963" s="10">
        <v>-80.821917808219197</v>
      </c>
      <c r="Z1963" s="8">
        <v>9</v>
      </c>
      <c r="AA1963" s="10">
        <v>-91.964285714285694</v>
      </c>
      <c r="AB1963" s="8">
        <v>92</v>
      </c>
      <c r="AC1963" s="10">
        <v>-22.689075630252098</v>
      </c>
      <c r="AD1963" s="8">
        <v>0</v>
      </c>
      <c r="AE1963" s="10">
        <v>-100</v>
      </c>
    </row>
    <row r="1964" spans="1:31" x14ac:dyDescent="0.2">
      <c r="A1964" s="36" t="s">
        <v>64</v>
      </c>
      <c r="B1964" s="36" t="s">
        <v>173</v>
      </c>
      <c r="C1964" s="8" t="s">
        <v>174</v>
      </c>
      <c r="D1964" s="38" t="s">
        <v>54</v>
      </c>
      <c r="E1964" s="8">
        <v>2018</v>
      </c>
      <c r="F1964" s="9">
        <v>750733</v>
      </c>
      <c r="G1964" s="10">
        <v>0.61597266989841204</v>
      </c>
      <c r="H1964" s="8">
        <v>212</v>
      </c>
      <c r="I1964" s="8">
        <v>46</v>
      </c>
      <c r="J1964" s="8">
        <v>258</v>
      </c>
      <c r="K1964" s="10">
        <v>2.3809523809523698</v>
      </c>
      <c r="L1964" s="11">
        <v>2909.8178294573599</v>
      </c>
      <c r="M1964" s="10">
        <v>-1.7239336712619999</v>
      </c>
      <c r="N1964" s="8">
        <v>9</v>
      </c>
      <c r="O1964" s="10">
        <v>-64</v>
      </c>
      <c r="P1964" s="8" t="s">
        <v>10</v>
      </c>
      <c r="Q1964" s="8" t="s">
        <v>10</v>
      </c>
      <c r="R1964" s="8" t="s">
        <v>10</v>
      </c>
      <c r="S1964" s="8" t="s">
        <v>10</v>
      </c>
      <c r="T1964" s="8">
        <v>430</v>
      </c>
      <c r="U1964" s="10">
        <v>19.4444444444444</v>
      </c>
      <c r="V1964" s="8">
        <v>257</v>
      </c>
      <c r="W1964" s="10">
        <v>4.8979591836734597</v>
      </c>
      <c r="X1964" s="8">
        <v>33</v>
      </c>
      <c r="Y1964" s="10">
        <v>135.71428571428601</v>
      </c>
      <c r="Z1964" s="8">
        <v>47</v>
      </c>
      <c r="AA1964" s="10">
        <v>422.222222222222</v>
      </c>
      <c r="AB1964" s="8">
        <v>93</v>
      </c>
      <c r="AC1964" s="10">
        <v>1.0869565217391399</v>
      </c>
      <c r="AD1964" s="8">
        <v>0</v>
      </c>
      <c r="AE1964" s="10" t="s">
        <v>10</v>
      </c>
    </row>
    <row r="1965" spans="1:31" x14ac:dyDescent="0.2">
      <c r="A1965" s="36" t="s">
        <v>64</v>
      </c>
      <c r="B1965" s="36" t="s">
        <v>173</v>
      </c>
      <c r="C1965" s="8" t="s">
        <v>174</v>
      </c>
      <c r="D1965" s="38" t="s">
        <v>54</v>
      </c>
      <c r="E1965" s="8">
        <v>2019</v>
      </c>
      <c r="F1965" s="9">
        <v>761972</v>
      </c>
      <c r="G1965" s="10">
        <v>1.49707019672773</v>
      </c>
      <c r="H1965" s="8">
        <v>208</v>
      </c>
      <c r="I1965" s="8">
        <v>65</v>
      </c>
      <c r="J1965" s="8">
        <v>273</v>
      </c>
      <c r="K1965" s="10">
        <v>5.8139534883720998</v>
      </c>
      <c r="L1965" s="11">
        <v>2791.1062271062301</v>
      </c>
      <c r="M1965" s="10">
        <v>-4.0796919019935904</v>
      </c>
      <c r="N1965" s="8">
        <v>24</v>
      </c>
      <c r="O1965" s="10">
        <v>166.666666666667</v>
      </c>
      <c r="P1965" s="8" t="s">
        <v>10</v>
      </c>
      <c r="Q1965" s="8" t="s">
        <v>10</v>
      </c>
      <c r="R1965" s="8" t="s">
        <v>10</v>
      </c>
      <c r="S1965" s="8" t="s">
        <v>10</v>
      </c>
      <c r="T1965" s="8">
        <v>484</v>
      </c>
      <c r="U1965" s="10">
        <v>12.558139534883701</v>
      </c>
      <c r="V1965" s="8">
        <v>241</v>
      </c>
      <c r="W1965" s="10">
        <v>-6.2256809338521402</v>
      </c>
      <c r="X1965" s="8">
        <v>43</v>
      </c>
      <c r="Y1965" s="10">
        <v>30.303030303030301</v>
      </c>
      <c r="Z1965" s="8">
        <v>26</v>
      </c>
      <c r="AA1965" s="10">
        <v>-44.680851063829799</v>
      </c>
      <c r="AB1965" s="8">
        <v>174</v>
      </c>
      <c r="AC1965" s="10">
        <v>87.096774193548399</v>
      </c>
      <c r="AD1965" s="8">
        <v>0</v>
      </c>
      <c r="AE1965" s="10" t="s">
        <v>10</v>
      </c>
    </row>
    <row r="1966" spans="1:31" x14ac:dyDescent="0.2">
      <c r="A1966" s="36" t="s">
        <v>64</v>
      </c>
      <c r="B1966" s="36" t="s">
        <v>173</v>
      </c>
      <c r="C1966" s="8" t="s">
        <v>174</v>
      </c>
      <c r="D1966" s="38" t="s">
        <v>54</v>
      </c>
      <c r="E1966" s="8">
        <v>2020</v>
      </c>
      <c r="F1966" s="9">
        <v>787654</v>
      </c>
      <c r="G1966" s="10">
        <v>3.3704650564587699</v>
      </c>
      <c r="H1966" s="8">
        <v>239</v>
      </c>
      <c r="I1966" s="8">
        <v>93</v>
      </c>
      <c r="J1966" s="8">
        <v>332</v>
      </c>
      <c r="K1966" s="10">
        <v>21.611721611721599</v>
      </c>
      <c r="L1966" s="11">
        <v>2372.4518072289202</v>
      </c>
      <c r="M1966" s="10">
        <v>-14.9995874686348</v>
      </c>
      <c r="N1966" s="8">
        <v>0</v>
      </c>
      <c r="O1966" s="10">
        <v>-100</v>
      </c>
      <c r="P1966" s="8" t="s">
        <v>10</v>
      </c>
      <c r="Q1966" s="8" t="s">
        <v>10</v>
      </c>
      <c r="R1966" s="8" t="s">
        <v>10</v>
      </c>
      <c r="S1966" s="8" t="s">
        <v>10</v>
      </c>
      <c r="T1966" s="8">
        <v>488</v>
      </c>
      <c r="U1966" s="10">
        <v>0.82644628099173301</v>
      </c>
      <c r="V1966" s="8">
        <v>256</v>
      </c>
      <c r="W1966" s="10">
        <v>6.2240663900414903</v>
      </c>
      <c r="X1966" s="8">
        <v>43</v>
      </c>
      <c r="Y1966" s="10">
        <v>0</v>
      </c>
      <c r="Z1966" s="8">
        <v>21</v>
      </c>
      <c r="AA1966" s="10">
        <v>-19.230769230769202</v>
      </c>
      <c r="AB1966" s="8">
        <v>168</v>
      </c>
      <c r="AC1966" s="10">
        <v>-3.44827586206896</v>
      </c>
      <c r="AD1966" s="8">
        <v>0</v>
      </c>
      <c r="AE1966" s="10" t="s">
        <v>10</v>
      </c>
    </row>
    <row r="1967" spans="1:31" x14ac:dyDescent="0.2">
      <c r="A1967" s="17" t="s">
        <v>64</v>
      </c>
      <c r="B1967" s="17" t="s">
        <v>171</v>
      </c>
      <c r="C1967" s="4" t="s">
        <v>172</v>
      </c>
      <c r="D1967" s="37" t="s">
        <v>54</v>
      </c>
      <c r="E1967" s="4">
        <v>2015</v>
      </c>
      <c r="F1967" s="5">
        <v>1490638</v>
      </c>
      <c r="G1967" s="6" t="s">
        <v>10</v>
      </c>
      <c r="H1967" s="4">
        <v>151</v>
      </c>
      <c r="I1967" s="4">
        <v>1412</v>
      </c>
      <c r="J1967" s="4">
        <v>1563</v>
      </c>
      <c r="K1967" s="6" t="s">
        <v>10</v>
      </c>
      <c r="L1967" s="7">
        <v>953.70313499680105</v>
      </c>
      <c r="M1967" s="6" t="s">
        <v>10</v>
      </c>
      <c r="N1967" s="4">
        <v>255</v>
      </c>
      <c r="O1967" s="6" t="s">
        <v>10</v>
      </c>
      <c r="P1967" s="4" t="s">
        <v>10</v>
      </c>
      <c r="Q1967" s="4" t="s">
        <v>10</v>
      </c>
      <c r="R1967" s="4" t="s">
        <v>10</v>
      </c>
      <c r="S1967" s="4" t="s">
        <v>10</v>
      </c>
      <c r="T1967" s="4">
        <v>595</v>
      </c>
      <c r="U1967" s="6" t="s">
        <v>10</v>
      </c>
      <c r="V1967" s="4">
        <v>137</v>
      </c>
      <c r="W1967" s="6" t="s">
        <v>10</v>
      </c>
      <c r="X1967" s="4">
        <v>68</v>
      </c>
      <c r="Y1967" s="6" t="s">
        <v>10</v>
      </c>
      <c r="Z1967" s="4">
        <v>64</v>
      </c>
      <c r="AA1967" s="6" t="s">
        <v>10</v>
      </c>
      <c r="AB1967" s="4">
        <v>326</v>
      </c>
      <c r="AC1967" s="6" t="s">
        <v>10</v>
      </c>
      <c r="AD1967" s="4">
        <v>0</v>
      </c>
      <c r="AE1967" s="6" t="s">
        <v>10</v>
      </c>
    </row>
    <row r="1968" spans="1:31" x14ac:dyDescent="0.2">
      <c r="A1968" s="36" t="s">
        <v>64</v>
      </c>
      <c r="B1968" s="36" t="s">
        <v>171</v>
      </c>
      <c r="C1968" s="8" t="s">
        <v>172</v>
      </c>
      <c r="D1968" s="38" t="s">
        <v>54</v>
      </c>
      <c r="E1968" s="8">
        <v>2016</v>
      </c>
      <c r="F1968" s="9">
        <v>1546745</v>
      </c>
      <c r="G1968" s="10">
        <v>3.76395878811624</v>
      </c>
      <c r="H1968" s="8">
        <v>163</v>
      </c>
      <c r="I1968" s="8">
        <v>1378</v>
      </c>
      <c r="J1968" s="8">
        <v>1541</v>
      </c>
      <c r="K1968" s="10">
        <v>-1.4075495841330701</v>
      </c>
      <c r="L1968" s="11">
        <v>1003.72809863725</v>
      </c>
      <c r="M1968" s="10">
        <v>5.2453391212366398</v>
      </c>
      <c r="N1968" s="8">
        <v>164</v>
      </c>
      <c r="O1968" s="10">
        <v>-35.686274509803901</v>
      </c>
      <c r="P1968" s="8" t="s">
        <v>10</v>
      </c>
      <c r="Q1968" s="8" t="s">
        <v>10</v>
      </c>
      <c r="R1968" s="8" t="s">
        <v>10</v>
      </c>
      <c r="S1968" s="8" t="s">
        <v>10</v>
      </c>
      <c r="T1968" s="8">
        <v>592</v>
      </c>
      <c r="U1968" s="10">
        <v>-0.50420168067226701</v>
      </c>
      <c r="V1968" s="8">
        <v>135</v>
      </c>
      <c r="W1968" s="10">
        <v>-1.4598540145985399</v>
      </c>
      <c r="X1968" s="8">
        <v>60</v>
      </c>
      <c r="Y1968" s="10">
        <v>-11.764705882352899</v>
      </c>
      <c r="Z1968" s="8">
        <v>57</v>
      </c>
      <c r="AA1968" s="10">
        <v>-10.9375</v>
      </c>
      <c r="AB1968" s="8">
        <v>340</v>
      </c>
      <c r="AC1968" s="10">
        <v>4.2944785276073603</v>
      </c>
      <c r="AD1968" s="8">
        <v>0</v>
      </c>
      <c r="AE1968" s="10" t="s">
        <v>10</v>
      </c>
    </row>
    <row r="1969" spans="1:31" x14ac:dyDescent="0.2">
      <c r="A1969" s="36" t="s">
        <v>64</v>
      </c>
      <c r="B1969" s="36" t="s">
        <v>171</v>
      </c>
      <c r="C1969" s="8" t="s">
        <v>172</v>
      </c>
      <c r="D1969" s="38" t="s">
        <v>54</v>
      </c>
      <c r="E1969" s="8">
        <v>2017</v>
      </c>
      <c r="F1969" s="9">
        <v>1512509</v>
      </c>
      <c r="G1969" s="10">
        <v>-2.2134223805475401</v>
      </c>
      <c r="H1969" s="8">
        <v>134</v>
      </c>
      <c r="I1969" s="8">
        <v>969</v>
      </c>
      <c r="J1969" s="8">
        <v>1103</v>
      </c>
      <c r="K1969" s="10">
        <v>-28.423101881894901</v>
      </c>
      <c r="L1969" s="11">
        <v>1371.2683590208501</v>
      </c>
      <c r="M1969" s="10">
        <v>36.617512340504298</v>
      </c>
      <c r="N1969" s="8">
        <v>212</v>
      </c>
      <c r="O1969" s="10">
        <v>29.268292682926798</v>
      </c>
      <c r="P1969" s="8" t="s">
        <v>10</v>
      </c>
      <c r="Q1969" s="8" t="s">
        <v>10</v>
      </c>
      <c r="R1969" s="8" t="s">
        <v>10</v>
      </c>
      <c r="S1969" s="8" t="s">
        <v>10</v>
      </c>
      <c r="T1969" s="8">
        <v>505</v>
      </c>
      <c r="U1969" s="10">
        <v>-14.695945945945899</v>
      </c>
      <c r="V1969" s="8">
        <v>100</v>
      </c>
      <c r="W1969" s="10">
        <v>-25.925925925925899</v>
      </c>
      <c r="X1969" s="8">
        <v>35</v>
      </c>
      <c r="Y1969" s="10">
        <v>-41.6666666666667</v>
      </c>
      <c r="Z1969" s="8">
        <v>61</v>
      </c>
      <c r="AA1969" s="10">
        <v>7.0175438596491198</v>
      </c>
      <c r="AB1969" s="8">
        <v>309</v>
      </c>
      <c r="AC1969" s="10">
        <v>-9.1176470588235308</v>
      </c>
      <c r="AD1969" s="8">
        <v>0</v>
      </c>
      <c r="AE1969" s="10" t="s">
        <v>10</v>
      </c>
    </row>
    <row r="1970" spans="1:31" x14ac:dyDescent="0.2">
      <c r="A1970" s="36" t="s">
        <v>64</v>
      </c>
      <c r="B1970" s="36" t="s">
        <v>171</v>
      </c>
      <c r="C1970" s="8" t="s">
        <v>172</v>
      </c>
      <c r="D1970" s="38" t="s">
        <v>54</v>
      </c>
      <c r="E1970" s="8">
        <v>2018</v>
      </c>
      <c r="F1970" s="9">
        <v>1679678</v>
      </c>
      <c r="G1970" s="10">
        <v>11.0524301012424</v>
      </c>
      <c r="H1970" s="8">
        <v>122</v>
      </c>
      <c r="I1970" s="8">
        <v>904</v>
      </c>
      <c r="J1970" s="8">
        <v>1026</v>
      </c>
      <c r="K1970" s="10">
        <v>-6.9809610154125101</v>
      </c>
      <c r="L1970" s="11">
        <v>1637.1130604288501</v>
      </c>
      <c r="M1970" s="10">
        <v>19.3867742706339</v>
      </c>
      <c r="N1970" s="8">
        <v>72</v>
      </c>
      <c r="O1970" s="10">
        <v>-66.037735849056602</v>
      </c>
      <c r="P1970" s="8" t="s">
        <v>10</v>
      </c>
      <c r="Q1970" s="8" t="s">
        <v>10</v>
      </c>
      <c r="R1970" s="8" t="s">
        <v>10</v>
      </c>
      <c r="S1970" s="8" t="s">
        <v>10</v>
      </c>
      <c r="T1970" s="8">
        <v>488</v>
      </c>
      <c r="U1970" s="10">
        <v>-3.3663366336633702</v>
      </c>
      <c r="V1970" s="8">
        <v>54</v>
      </c>
      <c r="W1970" s="10">
        <v>-46</v>
      </c>
      <c r="X1970" s="8">
        <v>45</v>
      </c>
      <c r="Y1970" s="10">
        <v>28.571428571428601</v>
      </c>
      <c r="Z1970" s="8">
        <v>103</v>
      </c>
      <c r="AA1970" s="10">
        <v>68.852459016393496</v>
      </c>
      <c r="AB1970" s="8">
        <v>286</v>
      </c>
      <c r="AC1970" s="10">
        <v>-7.4433656957928802</v>
      </c>
      <c r="AD1970" s="8">
        <v>0</v>
      </c>
      <c r="AE1970" s="10" t="s">
        <v>10</v>
      </c>
    </row>
    <row r="1971" spans="1:31" x14ac:dyDescent="0.2">
      <c r="A1971" s="36" t="s">
        <v>64</v>
      </c>
      <c r="B1971" s="36" t="s">
        <v>171</v>
      </c>
      <c r="C1971" s="8" t="s">
        <v>172</v>
      </c>
      <c r="D1971" s="38" t="s">
        <v>54</v>
      </c>
      <c r="E1971" s="8">
        <v>2019</v>
      </c>
      <c r="F1971" s="9">
        <v>1674735</v>
      </c>
      <c r="G1971" s="10">
        <v>-0.29428259464016099</v>
      </c>
      <c r="H1971" s="8">
        <v>108</v>
      </c>
      <c r="I1971" s="8">
        <v>851</v>
      </c>
      <c r="J1971" s="8">
        <v>959</v>
      </c>
      <c r="K1971" s="10">
        <v>-6.5302144249512599</v>
      </c>
      <c r="L1971" s="11">
        <v>1746.3347236704899</v>
      </c>
      <c r="M1971" s="10">
        <v>6.67160172877914</v>
      </c>
      <c r="N1971" s="8">
        <v>96</v>
      </c>
      <c r="O1971" s="10">
        <v>33.3333333333333</v>
      </c>
      <c r="P1971" s="8" t="s">
        <v>10</v>
      </c>
      <c r="Q1971" s="8" t="s">
        <v>10</v>
      </c>
      <c r="R1971" s="8" t="s">
        <v>10</v>
      </c>
      <c r="S1971" s="8" t="s">
        <v>10</v>
      </c>
      <c r="T1971" s="8">
        <v>456</v>
      </c>
      <c r="U1971" s="10">
        <v>-6.55737704918032</v>
      </c>
      <c r="V1971" s="8">
        <v>48</v>
      </c>
      <c r="W1971" s="10">
        <v>-11.1111111111111</v>
      </c>
      <c r="X1971" s="8">
        <v>44</v>
      </c>
      <c r="Y1971" s="10">
        <v>-2.2222222222222299</v>
      </c>
      <c r="Z1971" s="8">
        <v>99</v>
      </c>
      <c r="AA1971" s="10">
        <v>-3.8834951456310698</v>
      </c>
      <c r="AB1971" s="8">
        <v>265</v>
      </c>
      <c r="AC1971" s="10">
        <v>-7.3426573426573398</v>
      </c>
      <c r="AD1971" s="8">
        <v>0</v>
      </c>
      <c r="AE1971" s="10" t="s">
        <v>10</v>
      </c>
    </row>
    <row r="1972" spans="1:31" x14ac:dyDescent="0.2">
      <c r="A1972" s="36" t="s">
        <v>64</v>
      </c>
      <c r="B1972" s="36" t="s">
        <v>171</v>
      </c>
      <c r="C1972" s="8" t="s">
        <v>172</v>
      </c>
      <c r="D1972" s="38" t="s">
        <v>54</v>
      </c>
      <c r="E1972" s="8">
        <v>2020</v>
      </c>
      <c r="F1972" s="9">
        <v>1734678</v>
      </c>
      <c r="G1972" s="10">
        <v>3.5792528370160102</v>
      </c>
      <c r="H1972" s="8">
        <v>60</v>
      </c>
      <c r="I1972" s="8">
        <v>801</v>
      </c>
      <c r="J1972" s="8">
        <v>861</v>
      </c>
      <c r="K1972" s="10">
        <v>-10.2189781021898</v>
      </c>
      <c r="L1972" s="11">
        <v>2014.72473867596</v>
      </c>
      <c r="M1972" s="10">
        <v>15.368761290009701</v>
      </c>
      <c r="N1972" s="8">
        <v>71</v>
      </c>
      <c r="O1972" s="10">
        <v>-26.0416666666667</v>
      </c>
      <c r="P1972" s="8" t="s">
        <v>10</v>
      </c>
      <c r="Q1972" s="8" t="s">
        <v>10</v>
      </c>
      <c r="R1972" s="8" t="s">
        <v>10</v>
      </c>
      <c r="S1972" s="8" t="s">
        <v>10</v>
      </c>
      <c r="T1972" s="8">
        <v>461</v>
      </c>
      <c r="U1972" s="10">
        <v>1.09649122807018</v>
      </c>
      <c r="V1972" s="8">
        <v>21</v>
      </c>
      <c r="W1972" s="10">
        <v>-56.25</v>
      </c>
      <c r="X1972" s="8">
        <v>17</v>
      </c>
      <c r="Y1972" s="10">
        <v>-61.363636363636402</v>
      </c>
      <c r="Z1972" s="8">
        <v>150</v>
      </c>
      <c r="AA1972" s="10">
        <v>51.515151515151501</v>
      </c>
      <c r="AB1972" s="8">
        <v>273</v>
      </c>
      <c r="AC1972" s="10">
        <v>3.0188679245282999</v>
      </c>
      <c r="AD1972" s="8">
        <v>0</v>
      </c>
      <c r="AE1972" s="10" t="s">
        <v>10</v>
      </c>
    </row>
    <row r="1973" spans="1:31" x14ac:dyDescent="0.2">
      <c r="A1973" s="17" t="s">
        <v>64</v>
      </c>
      <c r="B1973" s="17" t="s">
        <v>169</v>
      </c>
      <c r="C1973" s="4" t="s">
        <v>170</v>
      </c>
      <c r="D1973" s="37" t="s">
        <v>54</v>
      </c>
      <c r="E1973" s="4">
        <v>2015</v>
      </c>
      <c r="F1973" s="5">
        <v>1530908</v>
      </c>
      <c r="G1973" s="6" t="s">
        <v>10</v>
      </c>
      <c r="H1973" s="4">
        <v>425</v>
      </c>
      <c r="I1973" s="4">
        <v>152</v>
      </c>
      <c r="J1973" s="4">
        <v>577</v>
      </c>
      <c r="K1973" s="6" t="s">
        <v>10</v>
      </c>
      <c r="L1973" s="7">
        <v>2653.2201039861402</v>
      </c>
      <c r="M1973" s="6" t="s">
        <v>10</v>
      </c>
      <c r="N1973" s="4">
        <v>130</v>
      </c>
      <c r="O1973" s="6" t="s">
        <v>10</v>
      </c>
      <c r="P1973" s="4" t="s">
        <v>10</v>
      </c>
      <c r="Q1973" s="4" t="s">
        <v>10</v>
      </c>
      <c r="R1973" s="4" t="s">
        <v>10</v>
      </c>
      <c r="S1973" s="4" t="s">
        <v>10</v>
      </c>
      <c r="T1973" s="4">
        <v>1074</v>
      </c>
      <c r="U1973" s="6" t="s">
        <v>10</v>
      </c>
      <c r="V1973" s="4">
        <v>380</v>
      </c>
      <c r="W1973" s="6" t="s">
        <v>10</v>
      </c>
      <c r="X1973" s="4">
        <v>143</v>
      </c>
      <c r="Y1973" s="6" t="s">
        <v>10</v>
      </c>
      <c r="Z1973" s="4">
        <v>37</v>
      </c>
      <c r="AA1973" s="6" t="s">
        <v>10</v>
      </c>
      <c r="AB1973" s="4">
        <v>514</v>
      </c>
      <c r="AC1973" s="6" t="s">
        <v>10</v>
      </c>
      <c r="AD1973" s="4">
        <v>0</v>
      </c>
      <c r="AE1973" s="6" t="s">
        <v>10</v>
      </c>
    </row>
    <row r="1974" spans="1:31" x14ac:dyDescent="0.2">
      <c r="A1974" s="36" t="s">
        <v>64</v>
      </c>
      <c r="B1974" s="36" t="s">
        <v>169</v>
      </c>
      <c r="C1974" s="8" t="s">
        <v>170</v>
      </c>
      <c r="D1974" s="38" t="s">
        <v>54</v>
      </c>
      <c r="E1974" s="8">
        <v>2016</v>
      </c>
      <c r="F1974" s="9">
        <v>1528834</v>
      </c>
      <c r="G1974" s="10">
        <v>-0.13547515592053899</v>
      </c>
      <c r="H1974" s="8">
        <v>299</v>
      </c>
      <c r="I1974" s="8">
        <v>149</v>
      </c>
      <c r="J1974" s="8">
        <v>448</v>
      </c>
      <c r="K1974" s="10">
        <v>-22.357019064124799</v>
      </c>
      <c r="L1974" s="11">
        <v>3412.5758928571399</v>
      </c>
      <c r="M1974" s="10">
        <v>28.620158113914801</v>
      </c>
      <c r="N1974" s="8">
        <v>117</v>
      </c>
      <c r="O1974" s="10">
        <v>-10</v>
      </c>
      <c r="P1974" s="8" t="s">
        <v>10</v>
      </c>
      <c r="Q1974" s="8" t="s">
        <v>10</v>
      </c>
      <c r="R1974" s="8" t="s">
        <v>10</v>
      </c>
      <c r="S1974" s="8" t="s">
        <v>10</v>
      </c>
      <c r="T1974" s="8">
        <v>1114</v>
      </c>
      <c r="U1974" s="10">
        <v>3.7243947858472999</v>
      </c>
      <c r="V1974" s="8">
        <v>363</v>
      </c>
      <c r="W1974" s="10">
        <v>-4.4736842105263204</v>
      </c>
      <c r="X1974" s="8">
        <v>145</v>
      </c>
      <c r="Y1974" s="10">
        <v>1.3986013986014001</v>
      </c>
      <c r="Z1974" s="8">
        <v>66</v>
      </c>
      <c r="AA1974" s="10">
        <v>78.3783783783784</v>
      </c>
      <c r="AB1974" s="8">
        <v>540</v>
      </c>
      <c r="AC1974" s="10">
        <v>5.0583657587548698</v>
      </c>
      <c r="AD1974" s="8">
        <v>0</v>
      </c>
      <c r="AE1974" s="10" t="s">
        <v>10</v>
      </c>
    </row>
    <row r="1975" spans="1:31" x14ac:dyDescent="0.2">
      <c r="A1975" s="36" t="s">
        <v>64</v>
      </c>
      <c r="B1975" s="36" t="s">
        <v>169</v>
      </c>
      <c r="C1975" s="8" t="s">
        <v>170</v>
      </c>
      <c r="D1975" s="38" t="s">
        <v>54</v>
      </c>
      <c r="E1975" s="8">
        <v>2017</v>
      </c>
      <c r="F1975" s="9">
        <v>1540859</v>
      </c>
      <c r="G1975" s="10">
        <v>0.78654713330550396</v>
      </c>
      <c r="H1975" s="8">
        <v>305</v>
      </c>
      <c r="I1975" s="8">
        <v>145</v>
      </c>
      <c r="J1975" s="8">
        <v>450</v>
      </c>
      <c r="K1975" s="10">
        <v>0.446428571428581</v>
      </c>
      <c r="L1975" s="11">
        <v>3424.1311111111099</v>
      </c>
      <c r="M1975" s="10">
        <v>0.33860692382417001</v>
      </c>
      <c r="N1975" s="8">
        <v>73</v>
      </c>
      <c r="O1975" s="10">
        <v>-37.606837606837601</v>
      </c>
      <c r="P1975" s="8" t="s">
        <v>10</v>
      </c>
      <c r="Q1975" s="8" t="s">
        <v>10</v>
      </c>
      <c r="R1975" s="8" t="s">
        <v>10</v>
      </c>
      <c r="S1975" s="8" t="s">
        <v>10</v>
      </c>
      <c r="T1975" s="8">
        <v>1116</v>
      </c>
      <c r="U1975" s="10">
        <v>0.17953321364452299</v>
      </c>
      <c r="V1975" s="8">
        <v>426</v>
      </c>
      <c r="W1975" s="10">
        <v>17.355371900826501</v>
      </c>
      <c r="X1975" s="8">
        <v>124</v>
      </c>
      <c r="Y1975" s="10">
        <v>-14.482758620689699</v>
      </c>
      <c r="Z1975" s="8">
        <v>54</v>
      </c>
      <c r="AA1975" s="10">
        <v>-18.181818181818201</v>
      </c>
      <c r="AB1975" s="8">
        <v>512</v>
      </c>
      <c r="AC1975" s="10">
        <v>-5.1851851851851798</v>
      </c>
      <c r="AD1975" s="8">
        <v>0</v>
      </c>
      <c r="AE1975" s="10" t="s">
        <v>10</v>
      </c>
    </row>
    <row r="1976" spans="1:31" x14ac:dyDescent="0.2">
      <c r="A1976" s="36" t="s">
        <v>64</v>
      </c>
      <c r="B1976" s="36" t="s">
        <v>169</v>
      </c>
      <c r="C1976" s="8" t="s">
        <v>170</v>
      </c>
      <c r="D1976" s="38" t="s">
        <v>54</v>
      </c>
      <c r="E1976" s="8">
        <v>2018</v>
      </c>
      <c r="F1976" s="9">
        <v>1690283</v>
      </c>
      <c r="G1976" s="10">
        <v>9.6974479819373496</v>
      </c>
      <c r="H1976" s="8">
        <v>250</v>
      </c>
      <c r="I1976" s="8">
        <v>110</v>
      </c>
      <c r="J1976" s="8">
        <v>360</v>
      </c>
      <c r="K1976" s="10">
        <v>-20</v>
      </c>
      <c r="L1976" s="11">
        <v>4695.2305555555604</v>
      </c>
      <c r="M1976" s="10">
        <v>37.121809977421698</v>
      </c>
      <c r="N1976" s="8">
        <v>51</v>
      </c>
      <c r="O1976" s="10">
        <v>-30.136986301369902</v>
      </c>
      <c r="P1976" s="8" t="s">
        <v>10</v>
      </c>
      <c r="Q1976" s="8" t="s">
        <v>10</v>
      </c>
      <c r="R1976" s="8" t="s">
        <v>10</v>
      </c>
      <c r="S1976" s="8" t="s">
        <v>10</v>
      </c>
      <c r="T1976" s="8">
        <v>1099</v>
      </c>
      <c r="U1976" s="10">
        <v>-1.5232974910394199</v>
      </c>
      <c r="V1976" s="8">
        <v>403</v>
      </c>
      <c r="W1976" s="10">
        <v>-5.39906103286385</v>
      </c>
      <c r="X1976" s="8">
        <v>120</v>
      </c>
      <c r="Y1976" s="10">
        <v>-3.2258064516128999</v>
      </c>
      <c r="Z1976" s="8">
        <v>107</v>
      </c>
      <c r="AA1976" s="10">
        <v>98.148148148148096</v>
      </c>
      <c r="AB1976" s="8">
        <v>469</v>
      </c>
      <c r="AC1976" s="10">
        <v>-8.3984375</v>
      </c>
      <c r="AD1976" s="8">
        <v>0</v>
      </c>
      <c r="AE1976" s="10" t="s">
        <v>10</v>
      </c>
    </row>
    <row r="1977" spans="1:31" x14ac:dyDescent="0.2">
      <c r="A1977" s="36" t="s">
        <v>64</v>
      </c>
      <c r="B1977" s="36" t="s">
        <v>169</v>
      </c>
      <c r="C1977" s="8" t="s">
        <v>170</v>
      </c>
      <c r="D1977" s="38" t="s">
        <v>54</v>
      </c>
      <c r="E1977" s="8">
        <v>2019</v>
      </c>
      <c r="F1977" s="9">
        <v>1631358</v>
      </c>
      <c r="G1977" s="10">
        <v>-3.4861026230518801</v>
      </c>
      <c r="H1977" s="8">
        <v>256</v>
      </c>
      <c r="I1977" s="8">
        <v>149</v>
      </c>
      <c r="J1977" s="8">
        <v>405</v>
      </c>
      <c r="K1977" s="10">
        <v>12.5</v>
      </c>
      <c r="L1977" s="11">
        <v>4028.0444444444402</v>
      </c>
      <c r="M1977" s="10">
        <v>-14.2098689982683</v>
      </c>
      <c r="N1977" s="8">
        <v>51</v>
      </c>
      <c r="O1977" s="10">
        <v>0</v>
      </c>
      <c r="P1977" s="8" t="s">
        <v>10</v>
      </c>
      <c r="Q1977" s="8" t="s">
        <v>10</v>
      </c>
      <c r="R1977" s="8" t="s">
        <v>10</v>
      </c>
      <c r="S1977" s="8" t="s">
        <v>10</v>
      </c>
      <c r="T1977" s="8">
        <v>1077</v>
      </c>
      <c r="U1977" s="10">
        <v>-2.0018198362147399</v>
      </c>
      <c r="V1977" s="8">
        <v>353</v>
      </c>
      <c r="W1977" s="10">
        <v>-12.4069478908189</v>
      </c>
      <c r="X1977" s="8">
        <v>111</v>
      </c>
      <c r="Y1977" s="10">
        <v>-7.5</v>
      </c>
      <c r="Z1977" s="8">
        <v>147</v>
      </c>
      <c r="AA1977" s="10">
        <v>37.383177570093501</v>
      </c>
      <c r="AB1977" s="8">
        <v>466</v>
      </c>
      <c r="AC1977" s="10">
        <v>-0.63965884861407796</v>
      </c>
      <c r="AD1977" s="8">
        <v>0</v>
      </c>
      <c r="AE1977" s="10" t="s">
        <v>10</v>
      </c>
    </row>
    <row r="1978" spans="1:31" x14ac:dyDescent="0.2">
      <c r="A1978" s="36" t="s">
        <v>64</v>
      </c>
      <c r="B1978" s="36" t="s">
        <v>169</v>
      </c>
      <c r="C1978" s="8" t="s">
        <v>170</v>
      </c>
      <c r="D1978" s="38" t="s">
        <v>54</v>
      </c>
      <c r="E1978" s="8">
        <v>2020</v>
      </c>
      <c r="F1978" s="9">
        <v>1804868</v>
      </c>
      <c r="G1978" s="10">
        <v>10.6359241809584</v>
      </c>
      <c r="H1978" s="8">
        <v>259</v>
      </c>
      <c r="I1978" s="8">
        <v>127</v>
      </c>
      <c r="J1978" s="8">
        <v>386</v>
      </c>
      <c r="K1978" s="10">
        <v>-4.6913580246913602</v>
      </c>
      <c r="L1978" s="11">
        <v>4675.8238341968899</v>
      </c>
      <c r="M1978" s="10">
        <v>16.081733920435699</v>
      </c>
      <c r="N1978" s="8">
        <v>85</v>
      </c>
      <c r="O1978" s="10">
        <v>66.6666666666667</v>
      </c>
      <c r="P1978" s="8" t="s">
        <v>10</v>
      </c>
      <c r="Q1978" s="8" t="s">
        <v>10</v>
      </c>
      <c r="R1978" s="8" t="s">
        <v>10</v>
      </c>
      <c r="S1978" s="8" t="s">
        <v>10</v>
      </c>
      <c r="T1978" s="8">
        <v>1016</v>
      </c>
      <c r="U1978" s="10">
        <v>-5.6638811513463301</v>
      </c>
      <c r="V1978" s="8">
        <v>334</v>
      </c>
      <c r="W1978" s="10">
        <v>-5.3824362606232201</v>
      </c>
      <c r="X1978" s="8">
        <v>99</v>
      </c>
      <c r="Y1978" s="10">
        <v>-10.8108108108108</v>
      </c>
      <c r="Z1978" s="8">
        <v>113</v>
      </c>
      <c r="AA1978" s="10">
        <v>-23.1292517006803</v>
      </c>
      <c r="AB1978" s="8">
        <v>470</v>
      </c>
      <c r="AC1978" s="10">
        <v>0.85836909871244105</v>
      </c>
      <c r="AD1978" s="8">
        <v>0</v>
      </c>
      <c r="AE1978" s="10" t="s">
        <v>10</v>
      </c>
    </row>
    <row r="1979" spans="1:31" x14ac:dyDescent="0.2">
      <c r="A1979" s="17" t="s">
        <v>70</v>
      </c>
      <c r="B1979" s="17" t="s">
        <v>167</v>
      </c>
      <c r="C1979" s="4" t="s">
        <v>168</v>
      </c>
      <c r="D1979" s="37" t="s">
        <v>54</v>
      </c>
      <c r="E1979" s="4">
        <v>2015</v>
      </c>
      <c r="F1979" s="5">
        <v>554551</v>
      </c>
      <c r="G1979" s="6" t="s">
        <v>10</v>
      </c>
      <c r="H1979" s="4">
        <v>169</v>
      </c>
      <c r="I1979" s="4">
        <v>120</v>
      </c>
      <c r="J1979" s="4">
        <v>289</v>
      </c>
      <c r="K1979" s="6" t="s">
        <v>10</v>
      </c>
      <c r="L1979" s="7">
        <v>1918.8615916955</v>
      </c>
      <c r="M1979" s="6" t="s">
        <v>10</v>
      </c>
      <c r="N1979" s="4">
        <v>39</v>
      </c>
      <c r="O1979" s="6" t="s">
        <v>10</v>
      </c>
      <c r="P1979" s="4" t="s">
        <v>10</v>
      </c>
      <c r="Q1979" s="4" t="s">
        <v>10</v>
      </c>
      <c r="R1979" s="4" t="s">
        <v>10</v>
      </c>
      <c r="S1979" s="4" t="s">
        <v>10</v>
      </c>
      <c r="T1979" s="4">
        <v>408</v>
      </c>
      <c r="U1979" s="6" t="s">
        <v>10</v>
      </c>
      <c r="V1979" s="4">
        <v>149</v>
      </c>
      <c r="W1979" s="6" t="s">
        <v>10</v>
      </c>
      <c r="X1979" s="4">
        <v>36</v>
      </c>
      <c r="Y1979" s="6" t="s">
        <v>10</v>
      </c>
      <c r="Z1979" s="4">
        <v>6</v>
      </c>
      <c r="AA1979" s="6" t="s">
        <v>10</v>
      </c>
      <c r="AB1979" s="4">
        <v>159</v>
      </c>
      <c r="AC1979" s="6" t="s">
        <v>10</v>
      </c>
      <c r="AD1979" s="4">
        <v>58</v>
      </c>
      <c r="AE1979" s="6" t="s">
        <v>10</v>
      </c>
    </row>
    <row r="1980" spans="1:31" x14ac:dyDescent="0.2">
      <c r="A1980" s="36" t="s">
        <v>70</v>
      </c>
      <c r="B1980" s="36" t="s">
        <v>167</v>
      </c>
      <c r="C1980" s="8" t="s">
        <v>168</v>
      </c>
      <c r="D1980" s="38" t="s">
        <v>54</v>
      </c>
      <c r="E1980" s="8">
        <v>2016</v>
      </c>
      <c r="F1980" s="9">
        <v>525674</v>
      </c>
      <c r="G1980" s="10">
        <v>-5.2072757960944998</v>
      </c>
      <c r="H1980" s="8">
        <v>187</v>
      </c>
      <c r="I1980" s="8">
        <v>119</v>
      </c>
      <c r="J1980" s="8">
        <v>306</v>
      </c>
      <c r="K1980" s="10">
        <v>5.8823529411764701</v>
      </c>
      <c r="L1980" s="11">
        <v>1717.8888888888901</v>
      </c>
      <c r="M1980" s="10">
        <v>-10.473538251867</v>
      </c>
      <c r="N1980" s="8">
        <v>37</v>
      </c>
      <c r="O1980" s="10">
        <v>-5.1282051282051304</v>
      </c>
      <c r="P1980" s="8" t="s">
        <v>10</v>
      </c>
      <c r="Q1980" s="8" t="s">
        <v>10</v>
      </c>
      <c r="R1980" s="8" t="s">
        <v>10</v>
      </c>
      <c r="S1980" s="8" t="s">
        <v>10</v>
      </c>
      <c r="T1980" s="8">
        <v>455</v>
      </c>
      <c r="U1980" s="10">
        <v>11.519607843137299</v>
      </c>
      <c r="V1980" s="8">
        <v>204</v>
      </c>
      <c r="W1980" s="10">
        <v>36.912751677852299</v>
      </c>
      <c r="X1980" s="8">
        <v>57</v>
      </c>
      <c r="Y1980" s="10">
        <v>58.3333333333333</v>
      </c>
      <c r="Z1980" s="8">
        <v>5</v>
      </c>
      <c r="AA1980" s="10">
        <v>-16.6666666666667</v>
      </c>
      <c r="AB1980" s="8">
        <v>189</v>
      </c>
      <c r="AC1980" s="10">
        <v>18.867924528301899</v>
      </c>
      <c r="AD1980" s="8">
        <v>0</v>
      </c>
      <c r="AE1980" s="10">
        <v>-100</v>
      </c>
    </row>
    <row r="1981" spans="1:31" x14ac:dyDescent="0.2">
      <c r="A1981" s="36" t="s">
        <v>70</v>
      </c>
      <c r="B1981" s="36" t="s">
        <v>167</v>
      </c>
      <c r="C1981" s="8" t="s">
        <v>168</v>
      </c>
      <c r="D1981" s="38" t="s">
        <v>54</v>
      </c>
      <c r="E1981" s="8">
        <v>2017</v>
      </c>
      <c r="F1981" s="9">
        <v>616756</v>
      </c>
      <c r="G1981" s="10">
        <v>17.3267081879644</v>
      </c>
      <c r="H1981" s="8">
        <v>227</v>
      </c>
      <c r="I1981" s="8">
        <v>89</v>
      </c>
      <c r="J1981" s="8">
        <v>316</v>
      </c>
      <c r="K1981" s="10">
        <v>3.26797385620916</v>
      </c>
      <c r="L1981" s="11">
        <v>1951.7594936708899</v>
      </c>
      <c r="M1981" s="10">
        <v>13.613837675687</v>
      </c>
      <c r="N1981" s="8">
        <v>73</v>
      </c>
      <c r="O1981" s="10">
        <v>97.297297297297305</v>
      </c>
      <c r="P1981" s="8" t="s">
        <v>10</v>
      </c>
      <c r="Q1981" s="8" t="s">
        <v>10</v>
      </c>
      <c r="R1981" s="8" t="s">
        <v>10</v>
      </c>
      <c r="S1981" s="8" t="s">
        <v>10</v>
      </c>
      <c r="T1981" s="8">
        <v>449</v>
      </c>
      <c r="U1981" s="10">
        <v>-1.31868131868131</v>
      </c>
      <c r="V1981" s="8">
        <v>224</v>
      </c>
      <c r="W1981" s="10">
        <v>9.8039215686274606</v>
      </c>
      <c r="X1981" s="8">
        <v>45</v>
      </c>
      <c r="Y1981" s="10">
        <v>-21.052631578947398</v>
      </c>
      <c r="Z1981" s="8">
        <v>0</v>
      </c>
      <c r="AA1981" s="10">
        <v>-100</v>
      </c>
      <c r="AB1981" s="8">
        <v>169</v>
      </c>
      <c r="AC1981" s="10">
        <v>-10.5820105820106</v>
      </c>
      <c r="AD1981" s="8">
        <v>11</v>
      </c>
      <c r="AE1981" s="10" t="s">
        <v>67</v>
      </c>
    </row>
    <row r="1982" spans="1:31" x14ac:dyDescent="0.2">
      <c r="A1982" s="36" t="s">
        <v>70</v>
      </c>
      <c r="B1982" s="36" t="s">
        <v>167</v>
      </c>
      <c r="C1982" s="8" t="s">
        <v>168</v>
      </c>
      <c r="D1982" s="38" t="s">
        <v>54</v>
      </c>
      <c r="E1982" s="8">
        <v>2018</v>
      </c>
      <c r="F1982" s="9">
        <v>636524</v>
      </c>
      <c r="G1982" s="10">
        <v>3.2051573069414898</v>
      </c>
      <c r="H1982" s="8">
        <v>209</v>
      </c>
      <c r="I1982" s="8">
        <v>74</v>
      </c>
      <c r="J1982" s="8">
        <v>283</v>
      </c>
      <c r="K1982" s="10">
        <v>-10.4430379746835</v>
      </c>
      <c r="L1982" s="11">
        <v>2249.2014134275601</v>
      </c>
      <c r="M1982" s="10">
        <v>15.2396809505071</v>
      </c>
      <c r="N1982" s="8">
        <v>100</v>
      </c>
      <c r="O1982" s="10">
        <v>36.986301369863</v>
      </c>
      <c r="P1982" s="8" t="s">
        <v>10</v>
      </c>
      <c r="Q1982" s="8" t="s">
        <v>10</v>
      </c>
      <c r="R1982" s="8" t="s">
        <v>10</v>
      </c>
      <c r="S1982" s="8" t="s">
        <v>10</v>
      </c>
      <c r="T1982" s="8">
        <v>425</v>
      </c>
      <c r="U1982" s="10">
        <v>-5.3452115812917604</v>
      </c>
      <c r="V1982" s="8">
        <v>150</v>
      </c>
      <c r="W1982" s="10">
        <v>-33.035714285714299</v>
      </c>
      <c r="X1982" s="8">
        <v>62</v>
      </c>
      <c r="Y1982" s="10">
        <v>37.7777777777778</v>
      </c>
      <c r="Z1982" s="8">
        <v>0</v>
      </c>
      <c r="AA1982" s="10" t="s">
        <v>10</v>
      </c>
      <c r="AB1982" s="8">
        <v>213</v>
      </c>
      <c r="AC1982" s="10">
        <v>26.035502958579901</v>
      </c>
      <c r="AD1982" s="8">
        <v>0</v>
      </c>
      <c r="AE1982" s="10">
        <v>-100</v>
      </c>
    </row>
    <row r="1983" spans="1:31" x14ac:dyDescent="0.2">
      <c r="A1983" s="36" t="s">
        <v>70</v>
      </c>
      <c r="B1983" s="36" t="s">
        <v>167</v>
      </c>
      <c r="C1983" s="8" t="s">
        <v>168</v>
      </c>
      <c r="D1983" s="38" t="s">
        <v>54</v>
      </c>
      <c r="E1983" s="8">
        <v>2019</v>
      </c>
      <c r="F1983" s="9">
        <v>656875</v>
      </c>
      <c r="G1983" s="10">
        <v>3.1972085891498199</v>
      </c>
      <c r="H1983" s="8">
        <v>222</v>
      </c>
      <c r="I1983" s="8">
        <v>162</v>
      </c>
      <c r="J1983" s="8">
        <v>384</v>
      </c>
      <c r="K1983" s="10">
        <v>35.6890459363958</v>
      </c>
      <c r="L1983" s="11">
        <v>1710.6119791666699</v>
      </c>
      <c r="M1983" s="10">
        <v>-23.945807211642201</v>
      </c>
      <c r="N1983" s="8">
        <v>41</v>
      </c>
      <c r="O1983" s="10">
        <v>-59</v>
      </c>
      <c r="P1983" s="8" t="s">
        <v>10</v>
      </c>
      <c r="Q1983" s="8" t="s">
        <v>10</v>
      </c>
      <c r="R1983" s="8" t="s">
        <v>10</v>
      </c>
      <c r="S1983" s="8" t="s">
        <v>10</v>
      </c>
      <c r="T1983" s="8">
        <v>457</v>
      </c>
      <c r="U1983" s="10">
        <v>7.5294117647058698</v>
      </c>
      <c r="V1983" s="8">
        <v>130</v>
      </c>
      <c r="W1983" s="10">
        <v>-13.3333333333333</v>
      </c>
      <c r="X1983" s="8">
        <v>79</v>
      </c>
      <c r="Y1983" s="10">
        <v>27.419354838709701</v>
      </c>
      <c r="Z1983" s="8">
        <v>12</v>
      </c>
      <c r="AA1983" s="10" t="s">
        <v>67</v>
      </c>
      <c r="AB1983" s="8">
        <v>236</v>
      </c>
      <c r="AC1983" s="10">
        <v>10.7981220657277</v>
      </c>
      <c r="AD1983" s="8">
        <v>0</v>
      </c>
      <c r="AE1983" s="10" t="s">
        <v>10</v>
      </c>
    </row>
    <row r="1984" spans="1:31" x14ac:dyDescent="0.2">
      <c r="A1984" s="36" t="s">
        <v>70</v>
      </c>
      <c r="B1984" s="36" t="s">
        <v>167</v>
      </c>
      <c r="C1984" s="8" t="s">
        <v>168</v>
      </c>
      <c r="D1984" s="38" t="s">
        <v>54</v>
      </c>
      <c r="E1984" s="8">
        <v>2020</v>
      </c>
      <c r="F1984" s="9">
        <v>720763</v>
      </c>
      <c r="G1984" s="10">
        <v>9.7260513796384505</v>
      </c>
      <c r="H1984" s="8">
        <v>166</v>
      </c>
      <c r="I1984" s="8">
        <v>156</v>
      </c>
      <c r="J1984" s="8">
        <v>322</v>
      </c>
      <c r="K1984" s="10">
        <v>-16.1458333333333</v>
      </c>
      <c r="L1984" s="11">
        <v>2238.39440993789</v>
      </c>
      <c r="M1984" s="10">
        <v>30.853427732239599</v>
      </c>
      <c r="N1984" s="8">
        <v>51</v>
      </c>
      <c r="O1984" s="10">
        <v>24.390243902439</v>
      </c>
      <c r="P1984" s="8" t="s">
        <v>10</v>
      </c>
      <c r="Q1984" s="8" t="s">
        <v>10</v>
      </c>
      <c r="R1984" s="8" t="s">
        <v>10</v>
      </c>
      <c r="S1984" s="8" t="s">
        <v>10</v>
      </c>
      <c r="T1984" s="8">
        <v>387</v>
      </c>
      <c r="U1984" s="10">
        <v>-15.317286652078799</v>
      </c>
      <c r="V1984" s="8">
        <v>77</v>
      </c>
      <c r="W1984" s="10">
        <v>-40.769230769230802</v>
      </c>
      <c r="X1984" s="8">
        <v>62</v>
      </c>
      <c r="Y1984" s="10">
        <v>-21.518987341772199</v>
      </c>
      <c r="Z1984" s="8">
        <v>5</v>
      </c>
      <c r="AA1984" s="10">
        <v>-58.3333333333333</v>
      </c>
      <c r="AB1984" s="8">
        <v>243</v>
      </c>
      <c r="AC1984" s="10">
        <v>2.9661016949152499</v>
      </c>
      <c r="AD1984" s="8">
        <v>0</v>
      </c>
      <c r="AE1984" s="10" t="s">
        <v>10</v>
      </c>
    </row>
    <row r="1985" spans="1:31" x14ac:dyDescent="0.2">
      <c r="A1985" s="17" t="s">
        <v>64</v>
      </c>
      <c r="B1985" s="17" t="s">
        <v>165</v>
      </c>
      <c r="C1985" s="4" t="s">
        <v>166</v>
      </c>
      <c r="D1985" s="37" t="s">
        <v>54</v>
      </c>
      <c r="E1985" s="4">
        <v>2015</v>
      </c>
      <c r="F1985" s="5">
        <v>393584</v>
      </c>
      <c r="G1985" s="6" t="s">
        <v>10</v>
      </c>
      <c r="H1985" s="4">
        <v>442</v>
      </c>
      <c r="I1985" s="4">
        <v>524</v>
      </c>
      <c r="J1985" s="4">
        <v>966</v>
      </c>
      <c r="K1985" s="6" t="s">
        <v>10</v>
      </c>
      <c r="L1985" s="7">
        <v>407.43685300207</v>
      </c>
      <c r="M1985" s="6" t="s">
        <v>10</v>
      </c>
      <c r="N1985" s="4">
        <v>149</v>
      </c>
      <c r="O1985" s="6" t="s">
        <v>10</v>
      </c>
      <c r="P1985" s="4" t="s">
        <v>10</v>
      </c>
      <c r="Q1985" s="4" t="s">
        <v>10</v>
      </c>
      <c r="R1985" s="4" t="s">
        <v>10</v>
      </c>
      <c r="S1985" s="4" t="s">
        <v>10</v>
      </c>
      <c r="T1985" s="4">
        <v>705</v>
      </c>
      <c r="U1985" s="6" t="s">
        <v>10</v>
      </c>
      <c r="V1985" s="4">
        <v>484</v>
      </c>
      <c r="W1985" s="6" t="s">
        <v>10</v>
      </c>
      <c r="X1985" s="4">
        <v>102</v>
      </c>
      <c r="Y1985" s="6" t="s">
        <v>10</v>
      </c>
      <c r="Z1985" s="4">
        <v>53</v>
      </c>
      <c r="AA1985" s="6" t="s">
        <v>10</v>
      </c>
      <c r="AB1985" s="4">
        <v>66</v>
      </c>
      <c r="AC1985" s="6" t="s">
        <v>10</v>
      </c>
      <c r="AD1985" s="4">
        <v>0</v>
      </c>
      <c r="AE1985" s="6" t="s">
        <v>10</v>
      </c>
    </row>
    <row r="1986" spans="1:31" x14ac:dyDescent="0.2">
      <c r="A1986" s="36" t="s">
        <v>64</v>
      </c>
      <c r="B1986" s="36" t="s">
        <v>165</v>
      </c>
      <c r="C1986" s="8" t="s">
        <v>166</v>
      </c>
      <c r="D1986" s="38" t="s">
        <v>54</v>
      </c>
      <c r="E1986" s="8">
        <v>2016</v>
      </c>
      <c r="F1986" s="9">
        <v>492136</v>
      </c>
      <c r="G1986" s="10">
        <v>25.0396357575511</v>
      </c>
      <c r="H1986" s="8">
        <v>310</v>
      </c>
      <c r="I1986" s="8">
        <v>320</v>
      </c>
      <c r="J1986" s="8">
        <v>630</v>
      </c>
      <c r="K1986" s="10">
        <v>-34.7826086956522</v>
      </c>
      <c r="L1986" s="11">
        <v>781.16825396825402</v>
      </c>
      <c r="M1986" s="10">
        <v>91.727441494911702</v>
      </c>
      <c r="N1986" s="8">
        <v>93</v>
      </c>
      <c r="O1986" s="10">
        <v>-37.583892617449699</v>
      </c>
      <c r="P1986" s="8" t="s">
        <v>10</v>
      </c>
      <c r="Q1986" s="8" t="s">
        <v>10</v>
      </c>
      <c r="R1986" s="8" t="s">
        <v>10</v>
      </c>
      <c r="S1986" s="8" t="s">
        <v>10</v>
      </c>
      <c r="T1986" s="8">
        <v>611</v>
      </c>
      <c r="U1986" s="10">
        <v>-13.3333333333333</v>
      </c>
      <c r="V1986" s="8">
        <v>339</v>
      </c>
      <c r="W1986" s="10">
        <v>-29.958677685950398</v>
      </c>
      <c r="X1986" s="8">
        <v>126</v>
      </c>
      <c r="Y1986" s="10">
        <v>23.529411764705898</v>
      </c>
      <c r="Z1986" s="8">
        <v>109</v>
      </c>
      <c r="AA1986" s="10">
        <v>105.660377358491</v>
      </c>
      <c r="AB1986" s="8">
        <v>37</v>
      </c>
      <c r="AC1986" s="10">
        <v>-43.939393939393902</v>
      </c>
      <c r="AD1986" s="8">
        <v>0</v>
      </c>
      <c r="AE1986" s="10" t="s">
        <v>10</v>
      </c>
    </row>
    <row r="1987" spans="1:31" x14ac:dyDescent="0.2">
      <c r="A1987" s="36" t="s">
        <v>64</v>
      </c>
      <c r="B1987" s="36" t="s">
        <v>165</v>
      </c>
      <c r="C1987" s="8" t="s">
        <v>166</v>
      </c>
      <c r="D1987" s="38" t="s">
        <v>54</v>
      </c>
      <c r="E1987" s="8">
        <v>2017</v>
      </c>
      <c r="F1987" s="9">
        <v>520154</v>
      </c>
      <c r="G1987" s="10">
        <v>5.6931417331794503</v>
      </c>
      <c r="H1987" s="8">
        <v>368</v>
      </c>
      <c r="I1987" s="8">
        <v>384</v>
      </c>
      <c r="J1987" s="8">
        <v>752</v>
      </c>
      <c r="K1987" s="10">
        <v>19.365079365079399</v>
      </c>
      <c r="L1987" s="11">
        <v>691.69414893617</v>
      </c>
      <c r="M1987" s="10">
        <v>-11.453883920341701</v>
      </c>
      <c r="N1987" s="8">
        <v>104</v>
      </c>
      <c r="O1987" s="10">
        <v>11.8279569892473</v>
      </c>
      <c r="P1987" s="8" t="s">
        <v>10</v>
      </c>
      <c r="Q1987" s="8" t="s">
        <v>10</v>
      </c>
      <c r="R1987" s="8" t="s">
        <v>10</v>
      </c>
      <c r="S1987" s="8" t="s">
        <v>10</v>
      </c>
      <c r="T1987" s="8">
        <v>665</v>
      </c>
      <c r="U1987" s="10">
        <v>8.8379705400981994</v>
      </c>
      <c r="V1987" s="8">
        <v>318</v>
      </c>
      <c r="W1987" s="10">
        <v>-6.1946902654867202</v>
      </c>
      <c r="X1987" s="8">
        <v>100</v>
      </c>
      <c r="Y1987" s="10">
        <v>-20.634920634920601</v>
      </c>
      <c r="Z1987" s="8">
        <v>206</v>
      </c>
      <c r="AA1987" s="10">
        <v>88.9908256880734</v>
      </c>
      <c r="AB1987" s="8">
        <v>41</v>
      </c>
      <c r="AC1987" s="10">
        <v>10.8108108108108</v>
      </c>
      <c r="AD1987" s="8">
        <v>0</v>
      </c>
      <c r="AE1987" s="10" t="s">
        <v>10</v>
      </c>
    </row>
    <row r="1988" spans="1:31" x14ac:dyDescent="0.2">
      <c r="A1988" s="36" t="s">
        <v>64</v>
      </c>
      <c r="B1988" s="36" t="s">
        <v>165</v>
      </c>
      <c r="C1988" s="8" t="s">
        <v>166</v>
      </c>
      <c r="D1988" s="38" t="s">
        <v>54</v>
      </c>
      <c r="E1988" s="8">
        <v>2018</v>
      </c>
      <c r="F1988" s="9">
        <v>531317</v>
      </c>
      <c r="G1988" s="10">
        <v>2.1460951948845999</v>
      </c>
      <c r="H1988" s="8">
        <v>298</v>
      </c>
      <c r="I1988" s="8">
        <v>500</v>
      </c>
      <c r="J1988" s="8">
        <v>798</v>
      </c>
      <c r="K1988" s="10">
        <v>6.1170212765957501</v>
      </c>
      <c r="L1988" s="11">
        <v>665.81077694235603</v>
      </c>
      <c r="M1988" s="10">
        <v>-3.7420255807603802</v>
      </c>
      <c r="N1988" s="8">
        <v>162</v>
      </c>
      <c r="O1988" s="10">
        <v>55.769230769230802</v>
      </c>
      <c r="P1988" s="8" t="s">
        <v>10</v>
      </c>
      <c r="Q1988" s="8" t="s">
        <v>10</v>
      </c>
      <c r="R1988" s="8" t="s">
        <v>10</v>
      </c>
      <c r="S1988" s="8" t="s">
        <v>10</v>
      </c>
      <c r="T1988" s="8">
        <v>462</v>
      </c>
      <c r="U1988" s="10">
        <v>-30.526315789473699</v>
      </c>
      <c r="V1988" s="8">
        <v>232</v>
      </c>
      <c r="W1988" s="10">
        <v>-27.044025157232699</v>
      </c>
      <c r="X1988" s="8">
        <v>88</v>
      </c>
      <c r="Y1988" s="10">
        <v>-12</v>
      </c>
      <c r="Z1988" s="8">
        <v>102</v>
      </c>
      <c r="AA1988" s="10">
        <v>-50.485436893203897</v>
      </c>
      <c r="AB1988" s="8">
        <v>40</v>
      </c>
      <c r="AC1988" s="10">
        <v>-2.4390243902439002</v>
      </c>
      <c r="AD1988" s="8">
        <v>0</v>
      </c>
      <c r="AE1988" s="10" t="s">
        <v>10</v>
      </c>
    </row>
    <row r="1989" spans="1:31" x14ac:dyDescent="0.2">
      <c r="A1989" s="36" t="s">
        <v>64</v>
      </c>
      <c r="B1989" s="36" t="s">
        <v>165</v>
      </c>
      <c r="C1989" s="8" t="s">
        <v>166</v>
      </c>
      <c r="D1989" s="38" t="s">
        <v>54</v>
      </c>
      <c r="E1989" s="8">
        <v>2019</v>
      </c>
      <c r="F1989" s="9">
        <v>607384</v>
      </c>
      <c r="G1989" s="10">
        <v>14.316688530575901</v>
      </c>
      <c r="H1989" s="8">
        <v>210</v>
      </c>
      <c r="I1989" s="8">
        <v>305</v>
      </c>
      <c r="J1989" s="8">
        <v>515</v>
      </c>
      <c r="K1989" s="10">
        <v>-35.463659147869699</v>
      </c>
      <c r="L1989" s="11">
        <v>1179.38640776699</v>
      </c>
      <c r="M1989" s="10">
        <v>77.135373684271002</v>
      </c>
      <c r="N1989" s="8">
        <v>39</v>
      </c>
      <c r="O1989" s="10">
        <v>-75.925925925925895</v>
      </c>
      <c r="P1989" s="8" t="s">
        <v>10</v>
      </c>
      <c r="Q1989" s="8" t="s">
        <v>10</v>
      </c>
      <c r="R1989" s="8" t="s">
        <v>10</v>
      </c>
      <c r="S1989" s="8" t="s">
        <v>10</v>
      </c>
      <c r="T1989" s="8">
        <v>381</v>
      </c>
      <c r="U1989" s="10">
        <v>-17.5324675324675</v>
      </c>
      <c r="V1989" s="8">
        <v>159</v>
      </c>
      <c r="W1989" s="10">
        <v>-31.465517241379299</v>
      </c>
      <c r="X1989" s="8">
        <v>43</v>
      </c>
      <c r="Y1989" s="10">
        <v>-51.136363636363598</v>
      </c>
      <c r="Z1989" s="8">
        <v>136</v>
      </c>
      <c r="AA1989" s="10">
        <v>33.3333333333333</v>
      </c>
      <c r="AB1989" s="8">
        <v>43</v>
      </c>
      <c r="AC1989" s="10">
        <v>7.5</v>
      </c>
      <c r="AD1989" s="8">
        <v>0</v>
      </c>
      <c r="AE1989" s="10" t="s">
        <v>10</v>
      </c>
    </row>
    <row r="1990" spans="1:31" x14ac:dyDescent="0.2">
      <c r="A1990" s="36" t="s">
        <v>64</v>
      </c>
      <c r="B1990" s="36" t="s">
        <v>165</v>
      </c>
      <c r="C1990" s="8" t="s">
        <v>166</v>
      </c>
      <c r="D1990" s="38" t="s">
        <v>54</v>
      </c>
      <c r="E1990" s="8">
        <v>2020</v>
      </c>
      <c r="F1990" s="9">
        <v>629563</v>
      </c>
      <c r="G1990" s="10">
        <v>3.6515614504168701</v>
      </c>
      <c r="H1990" s="8">
        <v>133</v>
      </c>
      <c r="I1990" s="8">
        <v>274</v>
      </c>
      <c r="J1990" s="8">
        <v>407</v>
      </c>
      <c r="K1990" s="10">
        <v>-20.9708737864078</v>
      </c>
      <c r="L1990" s="11">
        <v>1546.83783783784</v>
      </c>
      <c r="M1990" s="10">
        <v>31.156152695244899</v>
      </c>
      <c r="N1990" s="8">
        <v>11</v>
      </c>
      <c r="O1990" s="10">
        <v>-71.794871794871796</v>
      </c>
      <c r="P1990" s="8" t="s">
        <v>10</v>
      </c>
      <c r="Q1990" s="8" t="s">
        <v>10</v>
      </c>
      <c r="R1990" s="8" t="s">
        <v>10</v>
      </c>
      <c r="S1990" s="8" t="s">
        <v>10</v>
      </c>
      <c r="T1990" s="8">
        <v>367</v>
      </c>
      <c r="U1990" s="10">
        <v>-3.6745406824147002</v>
      </c>
      <c r="V1990" s="8">
        <v>162</v>
      </c>
      <c r="W1990" s="10">
        <v>1.88679245283019</v>
      </c>
      <c r="X1990" s="8">
        <v>30</v>
      </c>
      <c r="Y1990" s="10">
        <v>-30.232558139534898</v>
      </c>
      <c r="Z1990" s="8">
        <v>144</v>
      </c>
      <c r="AA1990" s="10">
        <v>5.8823529411764701</v>
      </c>
      <c r="AB1990" s="8">
        <v>31</v>
      </c>
      <c r="AC1990" s="10">
        <v>-27.9069767441861</v>
      </c>
      <c r="AD1990" s="8">
        <v>0</v>
      </c>
      <c r="AE1990" s="10" t="s">
        <v>10</v>
      </c>
    </row>
    <row r="1991" spans="1:31" x14ac:dyDescent="0.2">
      <c r="A1991" s="17" t="s">
        <v>82</v>
      </c>
      <c r="B1991" s="17" t="s">
        <v>163</v>
      </c>
      <c r="C1991" s="4" t="s">
        <v>164</v>
      </c>
      <c r="D1991" s="37" t="s">
        <v>55</v>
      </c>
      <c r="E1991" s="4">
        <v>2015</v>
      </c>
      <c r="F1991" s="5">
        <v>8329314</v>
      </c>
      <c r="G1991" s="6" t="s">
        <v>10</v>
      </c>
      <c r="H1991" s="4">
        <v>1733</v>
      </c>
      <c r="I1991" s="4">
        <v>1158</v>
      </c>
      <c r="J1991" s="4">
        <v>2891</v>
      </c>
      <c r="K1991" s="6" t="s">
        <v>10</v>
      </c>
      <c r="L1991" s="7">
        <v>2881.1186440677998</v>
      </c>
      <c r="M1991" s="6" t="s">
        <v>10</v>
      </c>
      <c r="N1991" s="4">
        <v>691</v>
      </c>
      <c r="O1991" s="6" t="s">
        <v>10</v>
      </c>
      <c r="P1991" s="4" t="s">
        <v>10</v>
      </c>
      <c r="Q1991" s="4" t="s">
        <v>10</v>
      </c>
      <c r="R1991" s="4" t="s">
        <v>10</v>
      </c>
      <c r="S1991" s="4" t="s">
        <v>10</v>
      </c>
      <c r="T1991" s="4">
        <v>4389</v>
      </c>
      <c r="U1991" s="6" t="s">
        <v>10</v>
      </c>
      <c r="V1991" s="4">
        <v>1380</v>
      </c>
      <c r="W1991" s="6" t="s">
        <v>10</v>
      </c>
      <c r="X1991" s="4">
        <v>881</v>
      </c>
      <c r="Y1991" s="6" t="s">
        <v>10</v>
      </c>
      <c r="Z1991" s="4">
        <v>0</v>
      </c>
      <c r="AA1991" s="6" t="s">
        <v>10</v>
      </c>
      <c r="AB1991" s="4">
        <v>2042</v>
      </c>
      <c r="AC1991" s="6" t="s">
        <v>10</v>
      </c>
      <c r="AD1991" s="4">
        <v>86</v>
      </c>
      <c r="AE1991" s="6" t="s">
        <v>10</v>
      </c>
    </row>
    <row r="1992" spans="1:31" x14ac:dyDescent="0.2">
      <c r="A1992" s="36" t="s">
        <v>82</v>
      </c>
      <c r="B1992" s="36" t="s">
        <v>163</v>
      </c>
      <c r="C1992" s="8" t="s">
        <v>164</v>
      </c>
      <c r="D1992" s="38" t="s">
        <v>55</v>
      </c>
      <c r="E1992" s="8">
        <v>2016</v>
      </c>
      <c r="F1992" s="9">
        <v>8654457</v>
      </c>
      <c r="G1992" s="10">
        <v>3.9035987837653798</v>
      </c>
      <c r="H1992" s="8">
        <v>1644</v>
      </c>
      <c r="I1992" s="8">
        <v>1137</v>
      </c>
      <c r="J1992" s="8">
        <v>2781</v>
      </c>
      <c r="K1992" s="10">
        <v>-3.8049117952265599</v>
      </c>
      <c r="L1992" s="11">
        <v>3111.9946062567401</v>
      </c>
      <c r="M1992" s="10">
        <v>8.0134139100560091</v>
      </c>
      <c r="N1992" s="8">
        <v>521</v>
      </c>
      <c r="O1992" s="10">
        <v>-24.602026049203999</v>
      </c>
      <c r="P1992" s="8" t="s">
        <v>10</v>
      </c>
      <c r="Q1992" s="8" t="s">
        <v>10</v>
      </c>
      <c r="R1992" s="8" t="s">
        <v>10</v>
      </c>
      <c r="S1992" s="8" t="s">
        <v>10</v>
      </c>
      <c r="T1992" s="8">
        <v>5085</v>
      </c>
      <c r="U1992" s="10">
        <v>15.8578263841422</v>
      </c>
      <c r="V1992" s="8">
        <v>1433</v>
      </c>
      <c r="W1992" s="10">
        <v>3.8405797101449299</v>
      </c>
      <c r="X1992" s="8">
        <v>795</v>
      </c>
      <c r="Y1992" s="10">
        <v>-9.7616345062429097</v>
      </c>
      <c r="Z1992" s="8">
        <v>349</v>
      </c>
      <c r="AA1992" s="10" t="s">
        <v>67</v>
      </c>
      <c r="AB1992" s="8">
        <v>1410</v>
      </c>
      <c r="AC1992" s="10">
        <v>-30.950048971596502</v>
      </c>
      <c r="AD1992" s="8">
        <v>1098</v>
      </c>
      <c r="AE1992" s="10">
        <v>1176.7441860465101</v>
      </c>
    </row>
    <row r="1993" spans="1:31" x14ac:dyDescent="0.2">
      <c r="A1993" s="36" t="s">
        <v>82</v>
      </c>
      <c r="B1993" s="36" t="s">
        <v>163</v>
      </c>
      <c r="C1993" s="8" t="s">
        <v>164</v>
      </c>
      <c r="D1993" s="38" t="s">
        <v>55</v>
      </c>
      <c r="E1993" s="8">
        <v>2017</v>
      </c>
      <c r="F1993" s="9">
        <v>9175480</v>
      </c>
      <c r="G1993" s="10">
        <v>6.02028527035261</v>
      </c>
      <c r="H1993" s="8">
        <v>1641</v>
      </c>
      <c r="I1993" s="8">
        <v>1102</v>
      </c>
      <c r="J1993" s="8">
        <v>2743</v>
      </c>
      <c r="K1993" s="10">
        <v>-1.3664149586479699</v>
      </c>
      <c r="L1993" s="11">
        <v>3345.05286183011</v>
      </c>
      <c r="M1993" s="10">
        <v>7.4890314753374403</v>
      </c>
      <c r="N1993" s="8">
        <v>651</v>
      </c>
      <c r="O1993" s="10">
        <v>24.952015355086399</v>
      </c>
      <c r="P1993" s="8" t="s">
        <v>10</v>
      </c>
      <c r="Q1993" s="8" t="s">
        <v>10</v>
      </c>
      <c r="R1993" s="8" t="s">
        <v>10</v>
      </c>
      <c r="S1993" s="8" t="s">
        <v>10</v>
      </c>
      <c r="T1993" s="8">
        <v>6440</v>
      </c>
      <c r="U1993" s="10">
        <v>26.647000983284201</v>
      </c>
      <c r="V1993" s="8">
        <v>1487</v>
      </c>
      <c r="W1993" s="10">
        <v>3.76831821353802</v>
      </c>
      <c r="X1993" s="8">
        <v>765</v>
      </c>
      <c r="Y1993" s="10">
        <v>-3.7735849056603801</v>
      </c>
      <c r="Z1993" s="8">
        <v>569</v>
      </c>
      <c r="AA1993" s="10">
        <v>63.037249283667599</v>
      </c>
      <c r="AB1993" s="8">
        <v>2168</v>
      </c>
      <c r="AC1993" s="10">
        <v>53.758865248227004</v>
      </c>
      <c r="AD1993" s="8">
        <v>1451</v>
      </c>
      <c r="AE1993" s="10">
        <v>32.1493624772313</v>
      </c>
    </row>
    <row r="1994" spans="1:31" x14ac:dyDescent="0.2">
      <c r="A1994" s="36" t="s">
        <v>82</v>
      </c>
      <c r="B1994" s="36" t="s">
        <v>163</v>
      </c>
      <c r="C1994" s="8" t="s">
        <v>164</v>
      </c>
      <c r="D1994" s="38" t="s">
        <v>55</v>
      </c>
      <c r="E1994" s="8">
        <v>2018</v>
      </c>
      <c r="F1994" s="9">
        <v>9729143</v>
      </c>
      <c r="G1994" s="10">
        <v>6.0341584309485699</v>
      </c>
      <c r="H1994" s="8">
        <v>1713</v>
      </c>
      <c r="I1994" s="8">
        <v>1353</v>
      </c>
      <c r="J1994" s="8">
        <v>3066</v>
      </c>
      <c r="K1994" s="10">
        <v>11.7754283631061</v>
      </c>
      <c r="L1994" s="11">
        <v>3173.2364644487898</v>
      </c>
      <c r="M1994" s="10">
        <v>-5.1364329497417103</v>
      </c>
      <c r="N1994" s="8">
        <v>479</v>
      </c>
      <c r="O1994" s="10">
        <v>-26.420890937020001</v>
      </c>
      <c r="P1994" s="8" t="s">
        <v>10</v>
      </c>
      <c r="Q1994" s="8" t="s">
        <v>10</v>
      </c>
      <c r="R1994" s="8" t="s">
        <v>10</v>
      </c>
      <c r="S1994" s="8" t="s">
        <v>10</v>
      </c>
      <c r="T1994" s="8">
        <v>5961</v>
      </c>
      <c r="U1994" s="10">
        <v>-7.4378881987577703</v>
      </c>
      <c r="V1994" s="8">
        <v>1267</v>
      </c>
      <c r="W1994" s="10">
        <v>-14.794889038332199</v>
      </c>
      <c r="X1994" s="8">
        <v>496</v>
      </c>
      <c r="Y1994" s="10">
        <v>-35.163398692810503</v>
      </c>
      <c r="Z1994" s="8">
        <v>642</v>
      </c>
      <c r="AA1994" s="10">
        <v>12.829525483304</v>
      </c>
      <c r="AB1994" s="8">
        <v>2154</v>
      </c>
      <c r="AC1994" s="10">
        <v>-0.64575645756457201</v>
      </c>
      <c r="AD1994" s="8">
        <v>1402</v>
      </c>
      <c r="AE1994" s="10">
        <v>-3.37698139214335</v>
      </c>
    </row>
    <row r="1995" spans="1:31" x14ac:dyDescent="0.2">
      <c r="A1995" s="36" t="s">
        <v>82</v>
      </c>
      <c r="B1995" s="36" t="s">
        <v>163</v>
      </c>
      <c r="C1995" s="8" t="s">
        <v>164</v>
      </c>
      <c r="D1995" s="38" t="s">
        <v>55</v>
      </c>
      <c r="E1995" s="8">
        <v>2019</v>
      </c>
      <c r="F1995" s="9">
        <v>9935694</v>
      </c>
      <c r="G1995" s="10">
        <v>2.12301330137712</v>
      </c>
      <c r="H1995" s="8">
        <v>1685</v>
      </c>
      <c r="I1995" s="8">
        <v>1187</v>
      </c>
      <c r="J1995" s="8">
        <v>2872</v>
      </c>
      <c r="K1995" s="10">
        <v>-6.3274624918460596</v>
      </c>
      <c r="L1995" s="11">
        <v>3459.5034818941499</v>
      </c>
      <c r="M1995" s="10">
        <v>9.0212948405369708</v>
      </c>
      <c r="N1995" s="8">
        <v>343</v>
      </c>
      <c r="O1995" s="10">
        <v>-28.392484342380001</v>
      </c>
      <c r="P1995" s="8" t="s">
        <v>10</v>
      </c>
      <c r="Q1995" s="8" t="s">
        <v>10</v>
      </c>
      <c r="R1995" s="8" t="s">
        <v>10</v>
      </c>
      <c r="S1995" s="8" t="s">
        <v>10</v>
      </c>
      <c r="T1995" s="8">
        <v>5718</v>
      </c>
      <c r="U1995" s="10">
        <v>-4.0764972320080499</v>
      </c>
      <c r="V1995" s="8">
        <v>1359</v>
      </c>
      <c r="W1995" s="10">
        <v>7.2612470402525702</v>
      </c>
      <c r="X1995" s="8">
        <v>450</v>
      </c>
      <c r="Y1995" s="10">
        <v>-9.2741935483870996</v>
      </c>
      <c r="Z1995" s="8">
        <v>582</v>
      </c>
      <c r="AA1995" s="10">
        <v>-9.34579439252337</v>
      </c>
      <c r="AB1995" s="8">
        <v>2113</v>
      </c>
      <c r="AC1995" s="10">
        <v>-1.9034354688950801</v>
      </c>
      <c r="AD1995" s="8">
        <v>1214</v>
      </c>
      <c r="AE1995" s="10">
        <v>-13.4094151212554</v>
      </c>
    </row>
    <row r="1996" spans="1:31" x14ac:dyDescent="0.2">
      <c r="A1996" s="36" t="s">
        <v>82</v>
      </c>
      <c r="B1996" s="36" t="s">
        <v>163</v>
      </c>
      <c r="C1996" s="8" t="s">
        <v>164</v>
      </c>
      <c r="D1996" s="38" t="s">
        <v>55</v>
      </c>
      <c r="E1996" s="8">
        <v>2020</v>
      </c>
      <c r="F1996" s="9">
        <v>10329851</v>
      </c>
      <c r="G1996" s="10">
        <v>3.96708070920864</v>
      </c>
      <c r="H1996" s="8">
        <v>1658</v>
      </c>
      <c r="I1996" s="8">
        <v>1274</v>
      </c>
      <c r="J1996" s="8">
        <v>2932</v>
      </c>
      <c r="K1996" s="10">
        <v>2.0891364902506901</v>
      </c>
      <c r="L1996" s="11">
        <v>3523.1415416098198</v>
      </c>
      <c r="M1996" s="10">
        <v>1.83951425540492</v>
      </c>
      <c r="N1996" s="8">
        <v>293</v>
      </c>
      <c r="O1996" s="10">
        <v>-14.5772594752187</v>
      </c>
      <c r="P1996" s="8" t="s">
        <v>10</v>
      </c>
      <c r="Q1996" s="8" t="s">
        <v>10</v>
      </c>
      <c r="R1996" s="8" t="s">
        <v>10</v>
      </c>
      <c r="S1996" s="8" t="s">
        <v>10</v>
      </c>
      <c r="T1996" s="8">
        <v>5750</v>
      </c>
      <c r="U1996" s="10">
        <v>0.559636236446304</v>
      </c>
      <c r="V1996" s="8">
        <v>1465</v>
      </c>
      <c r="W1996" s="10">
        <v>7.7998528329654304</v>
      </c>
      <c r="X1996" s="8">
        <v>349</v>
      </c>
      <c r="Y1996" s="10">
        <v>-22.4444444444444</v>
      </c>
      <c r="Z1996" s="8">
        <v>753</v>
      </c>
      <c r="AA1996" s="10">
        <v>29.381443298969099</v>
      </c>
      <c r="AB1996" s="8">
        <v>2001</v>
      </c>
      <c r="AC1996" s="10">
        <v>-5.3005205868433496</v>
      </c>
      <c r="AD1996" s="8">
        <v>1182</v>
      </c>
      <c r="AE1996" s="10">
        <v>-2.6359143327841799</v>
      </c>
    </row>
    <row r="1997" spans="1:31" x14ac:dyDescent="0.2">
      <c r="A1997" s="17" t="s">
        <v>82</v>
      </c>
      <c r="B1997" s="17" t="s">
        <v>161</v>
      </c>
      <c r="C1997" s="4" t="s">
        <v>162</v>
      </c>
      <c r="D1997" s="37" t="s">
        <v>55</v>
      </c>
      <c r="E1997" s="4">
        <v>2015</v>
      </c>
      <c r="F1997" s="5">
        <v>5687295</v>
      </c>
      <c r="G1997" s="6" t="s">
        <v>10</v>
      </c>
      <c r="H1997" s="4">
        <v>1165</v>
      </c>
      <c r="I1997" s="4">
        <v>667</v>
      </c>
      <c r="J1997" s="4">
        <v>1832</v>
      </c>
      <c r="K1997" s="6" t="s">
        <v>10</v>
      </c>
      <c r="L1997" s="7">
        <v>3104.41866812227</v>
      </c>
      <c r="M1997" s="6" t="s">
        <v>10</v>
      </c>
      <c r="N1997" s="4">
        <v>494</v>
      </c>
      <c r="O1997" s="6" t="s">
        <v>10</v>
      </c>
      <c r="P1997" s="4" t="s">
        <v>10</v>
      </c>
      <c r="Q1997" s="4" t="s">
        <v>10</v>
      </c>
      <c r="R1997" s="4" t="s">
        <v>10</v>
      </c>
      <c r="S1997" s="4" t="s">
        <v>10</v>
      </c>
      <c r="T1997" s="4">
        <v>2364</v>
      </c>
      <c r="U1997" s="6" t="s">
        <v>10</v>
      </c>
      <c r="V1997" s="4">
        <v>787</v>
      </c>
      <c r="W1997" s="6" t="s">
        <v>10</v>
      </c>
      <c r="X1997" s="4">
        <v>375</v>
      </c>
      <c r="Y1997" s="6" t="s">
        <v>10</v>
      </c>
      <c r="Z1997" s="4">
        <v>70</v>
      </c>
      <c r="AA1997" s="6" t="s">
        <v>10</v>
      </c>
      <c r="AB1997" s="4">
        <v>1030</v>
      </c>
      <c r="AC1997" s="6" t="s">
        <v>10</v>
      </c>
      <c r="AD1997" s="4">
        <v>102</v>
      </c>
      <c r="AE1997" s="6" t="s">
        <v>10</v>
      </c>
    </row>
    <row r="1998" spans="1:31" x14ac:dyDescent="0.2">
      <c r="A1998" s="36" t="s">
        <v>82</v>
      </c>
      <c r="B1998" s="36" t="s">
        <v>161</v>
      </c>
      <c r="C1998" s="8" t="s">
        <v>162</v>
      </c>
      <c r="D1998" s="38" t="s">
        <v>55</v>
      </c>
      <c r="E1998" s="8">
        <v>2016</v>
      </c>
      <c r="F1998" s="9">
        <v>5686658</v>
      </c>
      <c r="G1998" s="10">
        <v>-1.1200403706856901E-2</v>
      </c>
      <c r="H1998" s="8">
        <v>1322</v>
      </c>
      <c r="I1998" s="8">
        <v>816</v>
      </c>
      <c r="J1998" s="8">
        <v>2138</v>
      </c>
      <c r="K1998" s="10">
        <v>16.703056768558898</v>
      </c>
      <c r="L1998" s="11">
        <v>2659.8026192703501</v>
      </c>
      <c r="M1998" s="10">
        <v>-14.322038886618801</v>
      </c>
      <c r="N1998" s="8">
        <v>742</v>
      </c>
      <c r="O1998" s="10">
        <v>50.202429149797602</v>
      </c>
      <c r="P1998" s="8" t="s">
        <v>10</v>
      </c>
      <c r="Q1998" s="8" t="s">
        <v>10</v>
      </c>
      <c r="R1998" s="8" t="s">
        <v>10</v>
      </c>
      <c r="S1998" s="8" t="s">
        <v>10</v>
      </c>
      <c r="T1998" s="8">
        <v>2758</v>
      </c>
      <c r="U1998" s="10">
        <v>16.6666666666667</v>
      </c>
      <c r="V1998" s="8">
        <v>849</v>
      </c>
      <c r="W1998" s="10">
        <v>7.8780177890724197</v>
      </c>
      <c r="X1998" s="8">
        <v>406</v>
      </c>
      <c r="Y1998" s="10">
        <v>8.2666666666666693</v>
      </c>
      <c r="Z1998" s="8">
        <v>153</v>
      </c>
      <c r="AA1998" s="10">
        <v>118.571428571429</v>
      </c>
      <c r="AB1998" s="8">
        <v>1248</v>
      </c>
      <c r="AC1998" s="10">
        <v>21.165048543689299</v>
      </c>
      <c r="AD1998" s="8">
        <v>102</v>
      </c>
      <c r="AE1998" s="10">
        <v>0</v>
      </c>
    </row>
    <row r="1999" spans="1:31" x14ac:dyDescent="0.2">
      <c r="A1999" s="36" t="s">
        <v>82</v>
      </c>
      <c r="B1999" s="36" t="s">
        <v>161</v>
      </c>
      <c r="C1999" s="8" t="s">
        <v>162</v>
      </c>
      <c r="D1999" s="38" t="s">
        <v>55</v>
      </c>
      <c r="E1999" s="8">
        <v>2017</v>
      </c>
      <c r="F1999" s="9">
        <v>5935642</v>
      </c>
      <c r="G1999" s="10">
        <v>4.3783888533475999</v>
      </c>
      <c r="H1999" s="8">
        <v>1202</v>
      </c>
      <c r="I1999" s="8">
        <v>834</v>
      </c>
      <c r="J1999" s="8">
        <v>2036</v>
      </c>
      <c r="K1999" s="10">
        <v>-4.77081384471468</v>
      </c>
      <c r="L1999" s="11">
        <v>2915.34479371316</v>
      </c>
      <c r="M1999" s="10">
        <v>9.6075615758630697</v>
      </c>
      <c r="N1999" s="8">
        <v>553</v>
      </c>
      <c r="O1999" s="10">
        <v>-25.471698113207601</v>
      </c>
      <c r="P1999" s="8" t="s">
        <v>10</v>
      </c>
      <c r="Q1999" s="8" t="s">
        <v>10</v>
      </c>
      <c r="R1999" s="8" t="s">
        <v>10</v>
      </c>
      <c r="S1999" s="8" t="s">
        <v>10</v>
      </c>
      <c r="T1999" s="8">
        <v>2846</v>
      </c>
      <c r="U1999" s="10">
        <v>3.1907179115300899</v>
      </c>
      <c r="V1999" s="8">
        <v>833</v>
      </c>
      <c r="W1999" s="10">
        <v>-1.8845700824499401</v>
      </c>
      <c r="X1999" s="8">
        <v>460</v>
      </c>
      <c r="Y1999" s="10">
        <v>13.3004926108374</v>
      </c>
      <c r="Z1999" s="8">
        <v>254</v>
      </c>
      <c r="AA1999" s="10">
        <v>66.013071895424801</v>
      </c>
      <c r="AB1999" s="8">
        <v>1191</v>
      </c>
      <c r="AC1999" s="10">
        <v>-4.5673076923076898</v>
      </c>
      <c r="AD1999" s="8">
        <v>108</v>
      </c>
      <c r="AE1999" s="10">
        <v>5.8823529411764701</v>
      </c>
    </row>
    <row r="2000" spans="1:31" x14ac:dyDescent="0.2">
      <c r="A2000" s="36" t="s">
        <v>82</v>
      </c>
      <c r="B2000" s="36" t="s">
        <v>161</v>
      </c>
      <c r="C2000" s="8" t="s">
        <v>162</v>
      </c>
      <c r="D2000" s="38" t="s">
        <v>55</v>
      </c>
      <c r="E2000" s="8">
        <v>2018</v>
      </c>
      <c r="F2000" s="9">
        <v>6780538</v>
      </c>
      <c r="G2000" s="10">
        <v>14.2342816497356</v>
      </c>
      <c r="H2000" s="8">
        <v>1133</v>
      </c>
      <c r="I2000" s="8">
        <v>1014</v>
      </c>
      <c r="J2000" s="8">
        <v>2147</v>
      </c>
      <c r="K2000" s="10">
        <v>5.4518664047151297</v>
      </c>
      <c r="L2000" s="11">
        <v>3158.1453190498401</v>
      </c>
      <c r="M2000" s="10">
        <v>8.3283639677976993</v>
      </c>
      <c r="N2000" s="8">
        <v>498</v>
      </c>
      <c r="O2000" s="10">
        <v>-9.9457504520795705</v>
      </c>
      <c r="P2000" s="8" t="s">
        <v>10</v>
      </c>
      <c r="Q2000" s="8" t="s">
        <v>10</v>
      </c>
      <c r="R2000" s="8" t="s">
        <v>10</v>
      </c>
      <c r="S2000" s="8" t="s">
        <v>10</v>
      </c>
      <c r="T2000" s="8">
        <v>2762</v>
      </c>
      <c r="U2000" s="10">
        <v>-2.9515108924806799</v>
      </c>
      <c r="V2000" s="8">
        <v>785</v>
      </c>
      <c r="W2000" s="10">
        <v>-5.7623049219687896</v>
      </c>
      <c r="X2000" s="8">
        <v>331</v>
      </c>
      <c r="Y2000" s="10">
        <v>-28.043478260869598</v>
      </c>
      <c r="Z2000" s="8">
        <v>365</v>
      </c>
      <c r="AA2000" s="10">
        <v>43.7007874015748</v>
      </c>
      <c r="AB2000" s="8">
        <v>1035</v>
      </c>
      <c r="AC2000" s="10">
        <v>-13.0982367758186</v>
      </c>
      <c r="AD2000" s="8">
        <v>246</v>
      </c>
      <c r="AE2000" s="10">
        <v>127.777777777778</v>
      </c>
    </row>
    <row r="2001" spans="1:31" x14ac:dyDescent="0.2">
      <c r="A2001" s="36" t="s">
        <v>82</v>
      </c>
      <c r="B2001" s="36" t="s">
        <v>161</v>
      </c>
      <c r="C2001" s="8" t="s">
        <v>162</v>
      </c>
      <c r="D2001" s="38" t="s">
        <v>55</v>
      </c>
      <c r="E2001" s="8">
        <v>2019</v>
      </c>
      <c r="F2001" s="9">
        <v>10383512</v>
      </c>
      <c r="G2001" s="10">
        <v>53.136992964275102</v>
      </c>
      <c r="H2001" s="8">
        <v>1169</v>
      </c>
      <c r="I2001" s="8">
        <v>1086</v>
      </c>
      <c r="J2001" s="8">
        <v>2255</v>
      </c>
      <c r="K2001" s="10">
        <v>5.0302748020493597</v>
      </c>
      <c r="L2001" s="11">
        <v>4604.6616407982301</v>
      </c>
      <c r="M2001" s="10">
        <v>45.802715695919602</v>
      </c>
      <c r="N2001" s="8">
        <v>602</v>
      </c>
      <c r="O2001" s="10">
        <v>20.883534136546199</v>
      </c>
      <c r="P2001" s="8" t="s">
        <v>10</v>
      </c>
      <c r="Q2001" s="8" t="s">
        <v>10</v>
      </c>
      <c r="R2001" s="8" t="s">
        <v>10</v>
      </c>
      <c r="S2001" s="8" t="s">
        <v>10</v>
      </c>
      <c r="T2001" s="8">
        <v>3184</v>
      </c>
      <c r="U2001" s="10">
        <v>15.2787834902245</v>
      </c>
      <c r="V2001" s="8">
        <v>867</v>
      </c>
      <c r="W2001" s="10">
        <v>10.4458598726115</v>
      </c>
      <c r="X2001" s="8">
        <v>317</v>
      </c>
      <c r="Y2001" s="10">
        <v>-4.2296072507552802</v>
      </c>
      <c r="Z2001" s="8">
        <v>727</v>
      </c>
      <c r="AA2001" s="10">
        <v>99.178082191780803</v>
      </c>
      <c r="AB2001" s="8">
        <v>1083</v>
      </c>
      <c r="AC2001" s="10">
        <v>4.63768115942029</v>
      </c>
      <c r="AD2001" s="8">
        <v>190</v>
      </c>
      <c r="AE2001" s="10">
        <v>-22.764227642276399</v>
      </c>
    </row>
    <row r="2002" spans="1:31" x14ac:dyDescent="0.2">
      <c r="A2002" s="36" t="s">
        <v>82</v>
      </c>
      <c r="B2002" s="36" t="s">
        <v>161</v>
      </c>
      <c r="C2002" s="8" t="s">
        <v>162</v>
      </c>
      <c r="D2002" s="38" t="s">
        <v>55</v>
      </c>
      <c r="E2002" s="8">
        <v>2020</v>
      </c>
      <c r="F2002" s="9">
        <v>11011967</v>
      </c>
      <c r="G2002" s="10">
        <v>6.05243197099401</v>
      </c>
      <c r="H2002" s="8">
        <v>932</v>
      </c>
      <c r="I2002" s="8">
        <v>1574</v>
      </c>
      <c r="J2002" s="8">
        <v>2506</v>
      </c>
      <c r="K2002" s="10">
        <v>11.1308203991131</v>
      </c>
      <c r="L2002" s="11">
        <v>4394.2406225059904</v>
      </c>
      <c r="M2002" s="10">
        <v>-4.5697389885907898</v>
      </c>
      <c r="N2002" s="8">
        <v>787</v>
      </c>
      <c r="O2002" s="10">
        <v>30.7308970099668</v>
      </c>
      <c r="P2002" s="8" t="s">
        <v>10</v>
      </c>
      <c r="Q2002" s="8" t="s">
        <v>10</v>
      </c>
      <c r="R2002" s="8" t="s">
        <v>10</v>
      </c>
      <c r="S2002" s="8" t="s">
        <v>10</v>
      </c>
      <c r="T2002" s="8">
        <v>3224</v>
      </c>
      <c r="U2002" s="10">
        <v>1.25628140703518</v>
      </c>
      <c r="V2002" s="8">
        <v>757</v>
      </c>
      <c r="W2002" s="10">
        <v>-12.6874279123414</v>
      </c>
      <c r="X2002" s="8">
        <v>211</v>
      </c>
      <c r="Y2002" s="10">
        <v>-33.438485804416402</v>
      </c>
      <c r="Z2002" s="8">
        <v>905</v>
      </c>
      <c r="AA2002" s="10">
        <v>24.484181568088001</v>
      </c>
      <c r="AB2002" s="8">
        <v>1161</v>
      </c>
      <c r="AC2002" s="10">
        <v>7.2022160664819896</v>
      </c>
      <c r="AD2002" s="8">
        <v>190</v>
      </c>
      <c r="AE2002" s="10">
        <v>0</v>
      </c>
    </row>
    <row r="2003" spans="1:31" x14ac:dyDescent="0.2">
      <c r="A2003" s="17" t="s">
        <v>82</v>
      </c>
      <c r="B2003" s="17" t="s">
        <v>159</v>
      </c>
      <c r="C2003" s="4" t="s">
        <v>160</v>
      </c>
      <c r="D2003" s="37" t="s">
        <v>55</v>
      </c>
      <c r="E2003" s="4">
        <v>2015</v>
      </c>
      <c r="F2003" s="5">
        <v>16629599</v>
      </c>
      <c r="G2003" s="6" t="s">
        <v>10</v>
      </c>
      <c r="H2003" s="4">
        <v>2778</v>
      </c>
      <c r="I2003" s="4">
        <v>363</v>
      </c>
      <c r="J2003" s="4">
        <v>3141</v>
      </c>
      <c r="K2003" s="6" t="s">
        <v>10</v>
      </c>
      <c r="L2003" s="7">
        <v>5294.3645335880301</v>
      </c>
      <c r="M2003" s="6" t="s">
        <v>10</v>
      </c>
      <c r="N2003" s="4">
        <v>615</v>
      </c>
      <c r="O2003" s="6" t="s">
        <v>10</v>
      </c>
      <c r="P2003" s="4" t="s">
        <v>10</v>
      </c>
      <c r="Q2003" s="4" t="s">
        <v>10</v>
      </c>
      <c r="R2003" s="4" t="s">
        <v>10</v>
      </c>
      <c r="S2003" s="4" t="s">
        <v>10</v>
      </c>
      <c r="T2003" s="4">
        <v>6800</v>
      </c>
      <c r="U2003" s="6" t="s">
        <v>10</v>
      </c>
      <c r="V2003" s="4">
        <v>2372</v>
      </c>
      <c r="W2003" s="6" t="s">
        <v>10</v>
      </c>
      <c r="X2003" s="4">
        <v>1203</v>
      </c>
      <c r="Y2003" s="6" t="s">
        <v>10</v>
      </c>
      <c r="Z2003" s="4">
        <v>87</v>
      </c>
      <c r="AA2003" s="6" t="s">
        <v>10</v>
      </c>
      <c r="AB2003" s="4">
        <v>3138</v>
      </c>
      <c r="AC2003" s="6" t="s">
        <v>10</v>
      </c>
      <c r="AD2003" s="4">
        <v>0</v>
      </c>
      <c r="AE2003" s="6" t="s">
        <v>10</v>
      </c>
    </row>
    <row r="2004" spans="1:31" x14ac:dyDescent="0.2">
      <c r="A2004" s="36" t="s">
        <v>82</v>
      </c>
      <c r="B2004" s="36" t="s">
        <v>159</v>
      </c>
      <c r="C2004" s="8" t="s">
        <v>160</v>
      </c>
      <c r="D2004" s="38" t="s">
        <v>55</v>
      </c>
      <c r="E2004" s="8">
        <v>2016</v>
      </c>
      <c r="F2004" s="9">
        <v>15979190</v>
      </c>
      <c r="G2004" s="10">
        <v>-3.9111526381363699</v>
      </c>
      <c r="H2004" s="8">
        <v>3071</v>
      </c>
      <c r="I2004" s="8">
        <v>739</v>
      </c>
      <c r="J2004" s="8">
        <v>3810</v>
      </c>
      <c r="K2004" s="10">
        <v>21.298949379178602</v>
      </c>
      <c r="L2004" s="11">
        <v>4194.0131233595803</v>
      </c>
      <c r="M2004" s="10">
        <v>-20.783446308762802</v>
      </c>
      <c r="N2004" s="8">
        <v>597</v>
      </c>
      <c r="O2004" s="10">
        <v>-2.92682926829269</v>
      </c>
      <c r="P2004" s="8" t="s">
        <v>10</v>
      </c>
      <c r="Q2004" s="8" t="s">
        <v>10</v>
      </c>
      <c r="R2004" s="8" t="s">
        <v>10</v>
      </c>
      <c r="S2004" s="8" t="s">
        <v>10</v>
      </c>
      <c r="T2004" s="8">
        <v>7107</v>
      </c>
      <c r="U2004" s="10">
        <v>4.5147058823529402</v>
      </c>
      <c r="V2004" s="8">
        <v>2365</v>
      </c>
      <c r="W2004" s="10">
        <v>-0.29510961214165299</v>
      </c>
      <c r="X2004" s="8">
        <v>1308</v>
      </c>
      <c r="Y2004" s="10">
        <v>8.7281795511221993</v>
      </c>
      <c r="Z2004" s="8">
        <v>252</v>
      </c>
      <c r="AA2004" s="10">
        <v>189.655172413793</v>
      </c>
      <c r="AB2004" s="8">
        <v>2138</v>
      </c>
      <c r="AC2004" s="10">
        <v>-31.867431485022301</v>
      </c>
      <c r="AD2004" s="8">
        <v>1044</v>
      </c>
      <c r="AE2004" s="10" t="s">
        <v>67</v>
      </c>
    </row>
    <row r="2005" spans="1:31" x14ac:dyDescent="0.2">
      <c r="A2005" s="36" t="s">
        <v>82</v>
      </c>
      <c r="B2005" s="36" t="s">
        <v>159</v>
      </c>
      <c r="C2005" s="8" t="s">
        <v>160</v>
      </c>
      <c r="D2005" s="38" t="s">
        <v>55</v>
      </c>
      <c r="E2005" s="8">
        <v>2017</v>
      </c>
      <c r="F2005" s="9">
        <v>16216952</v>
      </c>
      <c r="G2005" s="10">
        <v>1.4879477620580299</v>
      </c>
      <c r="H2005" s="8">
        <v>2702</v>
      </c>
      <c r="I2005" s="8">
        <v>1087</v>
      </c>
      <c r="J2005" s="8">
        <v>3789</v>
      </c>
      <c r="K2005" s="10">
        <v>-0.55118110236220796</v>
      </c>
      <c r="L2005" s="11">
        <v>4280.0084455001297</v>
      </c>
      <c r="M2005" s="10">
        <v>2.05043044957536</v>
      </c>
      <c r="N2005" s="8">
        <v>542</v>
      </c>
      <c r="O2005" s="10">
        <v>-9.2127303182579592</v>
      </c>
      <c r="P2005" s="8" t="s">
        <v>10</v>
      </c>
      <c r="Q2005" s="8" t="s">
        <v>10</v>
      </c>
      <c r="R2005" s="8" t="s">
        <v>10</v>
      </c>
      <c r="S2005" s="8" t="s">
        <v>10</v>
      </c>
      <c r="T2005" s="8">
        <v>6754</v>
      </c>
      <c r="U2005" s="10">
        <v>-4.9669340087237899</v>
      </c>
      <c r="V2005" s="8">
        <v>2421</v>
      </c>
      <c r="W2005" s="10">
        <v>2.3678646934461001</v>
      </c>
      <c r="X2005" s="8">
        <v>938</v>
      </c>
      <c r="Y2005" s="10">
        <v>-28.287461773700301</v>
      </c>
      <c r="Z2005" s="8">
        <v>422</v>
      </c>
      <c r="AA2005" s="10">
        <v>67.460317460317498</v>
      </c>
      <c r="AB2005" s="8">
        <v>2218</v>
      </c>
      <c r="AC2005" s="10">
        <v>3.7418147801683701</v>
      </c>
      <c r="AD2005" s="8">
        <v>755</v>
      </c>
      <c r="AE2005" s="10">
        <v>-27.6819923371648</v>
      </c>
    </row>
    <row r="2006" spans="1:31" x14ac:dyDescent="0.2">
      <c r="A2006" s="36" t="s">
        <v>82</v>
      </c>
      <c r="B2006" s="36" t="s">
        <v>159</v>
      </c>
      <c r="C2006" s="8" t="s">
        <v>160</v>
      </c>
      <c r="D2006" s="38" t="s">
        <v>55</v>
      </c>
      <c r="E2006" s="8">
        <v>2018</v>
      </c>
      <c r="F2006" s="9">
        <v>16562289</v>
      </c>
      <c r="G2006" s="10">
        <v>2.1294815449907101</v>
      </c>
      <c r="H2006" s="8">
        <v>2780</v>
      </c>
      <c r="I2006" s="8">
        <v>1341</v>
      </c>
      <c r="J2006" s="8">
        <v>4121</v>
      </c>
      <c r="K2006" s="10">
        <v>8.7622063869094795</v>
      </c>
      <c r="L2006" s="11">
        <v>4018.9975734045101</v>
      </c>
      <c r="M2006" s="10">
        <v>-6.0983728284470304</v>
      </c>
      <c r="N2006" s="8">
        <v>587</v>
      </c>
      <c r="O2006" s="10">
        <v>8.3025830258302697</v>
      </c>
      <c r="P2006" s="8" t="s">
        <v>10</v>
      </c>
      <c r="Q2006" s="8" t="s">
        <v>10</v>
      </c>
      <c r="R2006" s="8" t="s">
        <v>10</v>
      </c>
      <c r="S2006" s="8" t="s">
        <v>10</v>
      </c>
      <c r="T2006" s="8">
        <v>6185</v>
      </c>
      <c r="U2006" s="10">
        <v>-8.42463725199881</v>
      </c>
      <c r="V2006" s="8">
        <v>2126</v>
      </c>
      <c r="W2006" s="10">
        <v>-12.185047501032599</v>
      </c>
      <c r="X2006" s="8">
        <v>942</v>
      </c>
      <c r="Y2006" s="10">
        <v>0.42643923240939202</v>
      </c>
      <c r="Z2006" s="8">
        <v>600</v>
      </c>
      <c r="AA2006" s="10">
        <v>42.180094786729903</v>
      </c>
      <c r="AB2006" s="8">
        <v>2106</v>
      </c>
      <c r="AC2006" s="10">
        <v>-5.0495942290351703</v>
      </c>
      <c r="AD2006" s="8">
        <v>411</v>
      </c>
      <c r="AE2006" s="10">
        <v>-45.562913907284802</v>
      </c>
    </row>
    <row r="2007" spans="1:31" x14ac:dyDescent="0.2">
      <c r="A2007" s="36" t="s">
        <v>82</v>
      </c>
      <c r="B2007" s="36" t="s">
        <v>159</v>
      </c>
      <c r="C2007" s="8" t="s">
        <v>160</v>
      </c>
      <c r="D2007" s="38" t="s">
        <v>55</v>
      </c>
      <c r="E2007" s="8">
        <v>2019</v>
      </c>
      <c r="F2007" s="9">
        <v>17036008</v>
      </c>
      <c r="G2007" s="10">
        <v>2.8602266268871399</v>
      </c>
      <c r="H2007" s="8">
        <v>3086</v>
      </c>
      <c r="I2007" s="8">
        <v>1452</v>
      </c>
      <c r="J2007" s="8">
        <v>4538</v>
      </c>
      <c r="K2007" s="10">
        <v>10.1189031788401</v>
      </c>
      <c r="L2007" s="11">
        <v>3754.0784486558</v>
      </c>
      <c r="M2007" s="10">
        <v>-6.5916716770819903</v>
      </c>
      <c r="N2007" s="8">
        <v>533</v>
      </c>
      <c r="O2007" s="10">
        <v>-9.1993185689948795</v>
      </c>
      <c r="P2007" s="8" t="s">
        <v>10</v>
      </c>
      <c r="Q2007" s="8" t="s">
        <v>10</v>
      </c>
      <c r="R2007" s="8" t="s">
        <v>10</v>
      </c>
      <c r="S2007" s="8" t="s">
        <v>10</v>
      </c>
      <c r="T2007" s="8">
        <v>6479</v>
      </c>
      <c r="U2007" s="10">
        <v>4.7534357316087403</v>
      </c>
      <c r="V2007" s="8">
        <v>1871</v>
      </c>
      <c r="W2007" s="10">
        <v>-11.9943555973659</v>
      </c>
      <c r="X2007" s="8">
        <v>1311</v>
      </c>
      <c r="Y2007" s="10">
        <v>39.171974522292999</v>
      </c>
      <c r="Z2007" s="8">
        <v>373</v>
      </c>
      <c r="AA2007" s="10">
        <v>-37.8333333333333</v>
      </c>
      <c r="AB2007" s="8">
        <v>2191</v>
      </c>
      <c r="AC2007" s="10">
        <v>4.0360873694206898</v>
      </c>
      <c r="AD2007" s="8">
        <v>733</v>
      </c>
      <c r="AE2007" s="10">
        <v>78.345498783455</v>
      </c>
    </row>
    <row r="2008" spans="1:31" x14ac:dyDescent="0.2">
      <c r="A2008" s="36" t="s">
        <v>82</v>
      </c>
      <c r="B2008" s="36" t="s">
        <v>159</v>
      </c>
      <c r="C2008" s="8" t="s">
        <v>160</v>
      </c>
      <c r="D2008" s="38" t="s">
        <v>55</v>
      </c>
      <c r="E2008" s="8">
        <v>2020</v>
      </c>
      <c r="F2008" s="9">
        <v>18595353</v>
      </c>
      <c r="G2008" s="10">
        <v>9.1532300290067905</v>
      </c>
      <c r="H2008" s="8">
        <v>2852</v>
      </c>
      <c r="I2008" s="8">
        <v>1619</v>
      </c>
      <c r="J2008" s="8">
        <v>4471</v>
      </c>
      <c r="K2008" s="10">
        <v>-1.47642133098281</v>
      </c>
      <c r="L2008" s="11">
        <v>4159.1037799150099</v>
      </c>
      <c r="M2008" s="10">
        <v>10.788941595086699</v>
      </c>
      <c r="N2008" s="8">
        <v>505</v>
      </c>
      <c r="O2008" s="10">
        <v>-5.2532833020637897</v>
      </c>
      <c r="P2008" s="8" t="s">
        <v>10</v>
      </c>
      <c r="Q2008" s="8" t="s">
        <v>10</v>
      </c>
      <c r="R2008" s="8" t="s">
        <v>10</v>
      </c>
      <c r="S2008" s="8" t="s">
        <v>10</v>
      </c>
      <c r="T2008" s="8">
        <v>6499</v>
      </c>
      <c r="U2008" s="10">
        <v>0.30868961259453698</v>
      </c>
      <c r="V2008" s="8">
        <v>1958</v>
      </c>
      <c r="W2008" s="10">
        <v>4.6499198289684696</v>
      </c>
      <c r="X2008" s="8">
        <v>1127</v>
      </c>
      <c r="Y2008" s="10">
        <v>-14.0350877192982</v>
      </c>
      <c r="Z2008" s="8">
        <v>519</v>
      </c>
      <c r="AA2008" s="10">
        <v>39.142091152814999</v>
      </c>
      <c r="AB2008" s="8">
        <v>2165</v>
      </c>
      <c r="AC2008" s="10">
        <v>-1.1866727521679601</v>
      </c>
      <c r="AD2008" s="8">
        <v>730</v>
      </c>
      <c r="AE2008" s="10">
        <v>-0.40927694406548398</v>
      </c>
    </row>
    <row r="2009" spans="1:31" x14ac:dyDescent="0.2">
      <c r="A2009" s="17" t="s">
        <v>82</v>
      </c>
      <c r="B2009" s="17" t="s">
        <v>157</v>
      </c>
      <c r="C2009" s="4" t="s">
        <v>158</v>
      </c>
      <c r="D2009" s="37" t="s">
        <v>55</v>
      </c>
      <c r="E2009" s="4">
        <v>2015</v>
      </c>
      <c r="F2009" s="5">
        <v>11656963</v>
      </c>
      <c r="G2009" s="6" t="s">
        <v>10</v>
      </c>
      <c r="H2009" s="4">
        <v>1697</v>
      </c>
      <c r="I2009" s="4">
        <v>217</v>
      </c>
      <c r="J2009" s="4">
        <v>1914</v>
      </c>
      <c r="K2009" s="6" t="s">
        <v>10</v>
      </c>
      <c r="L2009" s="7">
        <v>6090.36729362591</v>
      </c>
      <c r="M2009" s="6" t="s">
        <v>10</v>
      </c>
      <c r="N2009" s="4">
        <v>136</v>
      </c>
      <c r="O2009" s="6" t="s">
        <v>10</v>
      </c>
      <c r="P2009" s="4" t="s">
        <v>10</v>
      </c>
      <c r="Q2009" s="4" t="s">
        <v>10</v>
      </c>
      <c r="R2009" s="4" t="s">
        <v>10</v>
      </c>
      <c r="S2009" s="4" t="s">
        <v>10</v>
      </c>
      <c r="T2009" s="4">
        <v>4548</v>
      </c>
      <c r="U2009" s="6" t="s">
        <v>10</v>
      </c>
      <c r="V2009" s="4">
        <v>1265</v>
      </c>
      <c r="W2009" s="6" t="s">
        <v>10</v>
      </c>
      <c r="X2009" s="4">
        <v>498</v>
      </c>
      <c r="Y2009" s="6" t="s">
        <v>10</v>
      </c>
      <c r="Z2009" s="4">
        <v>772</v>
      </c>
      <c r="AA2009" s="6" t="s">
        <v>10</v>
      </c>
      <c r="AB2009" s="4">
        <v>1763</v>
      </c>
      <c r="AC2009" s="6" t="s">
        <v>10</v>
      </c>
      <c r="AD2009" s="4">
        <v>250</v>
      </c>
      <c r="AE2009" s="6" t="s">
        <v>10</v>
      </c>
    </row>
    <row r="2010" spans="1:31" x14ac:dyDescent="0.2">
      <c r="A2010" s="36" t="s">
        <v>82</v>
      </c>
      <c r="B2010" s="36" t="s">
        <v>157</v>
      </c>
      <c r="C2010" s="8" t="s">
        <v>158</v>
      </c>
      <c r="D2010" s="38" t="s">
        <v>55</v>
      </c>
      <c r="E2010" s="8">
        <v>2016</v>
      </c>
      <c r="F2010" s="9">
        <v>11323933</v>
      </c>
      <c r="G2010" s="10">
        <v>-2.8569190791804</v>
      </c>
      <c r="H2010" s="8">
        <v>1515</v>
      </c>
      <c r="I2010" s="8">
        <v>423</v>
      </c>
      <c r="J2010" s="8">
        <v>1938</v>
      </c>
      <c r="K2010" s="10">
        <v>1.25391849529781</v>
      </c>
      <c r="L2010" s="11">
        <v>5843.1026831785302</v>
      </c>
      <c r="M2010" s="10">
        <v>-4.0599293692214999</v>
      </c>
      <c r="N2010" s="8">
        <v>189</v>
      </c>
      <c r="O2010" s="10">
        <v>38.970588235294102</v>
      </c>
      <c r="P2010" s="8" t="s">
        <v>10</v>
      </c>
      <c r="Q2010" s="8" t="s">
        <v>10</v>
      </c>
      <c r="R2010" s="8" t="s">
        <v>10</v>
      </c>
      <c r="S2010" s="8" t="s">
        <v>10</v>
      </c>
      <c r="T2010" s="8">
        <v>4469</v>
      </c>
      <c r="U2010" s="10">
        <v>-1.73702726473175</v>
      </c>
      <c r="V2010" s="8">
        <v>1328</v>
      </c>
      <c r="W2010" s="10">
        <v>4.9802371541501902</v>
      </c>
      <c r="X2010" s="8">
        <v>445</v>
      </c>
      <c r="Y2010" s="10">
        <v>-10.642570281124501</v>
      </c>
      <c r="Z2010" s="8">
        <v>789</v>
      </c>
      <c r="AA2010" s="10">
        <v>2.2020725388601101</v>
      </c>
      <c r="AB2010" s="8">
        <v>1717</v>
      </c>
      <c r="AC2010" s="10">
        <v>-2.6091888825864999</v>
      </c>
      <c r="AD2010" s="8">
        <v>190</v>
      </c>
      <c r="AE2010" s="10">
        <v>-24</v>
      </c>
    </row>
    <row r="2011" spans="1:31" x14ac:dyDescent="0.2">
      <c r="A2011" s="36" t="s">
        <v>82</v>
      </c>
      <c r="B2011" s="36" t="s">
        <v>157</v>
      </c>
      <c r="C2011" s="8" t="s">
        <v>158</v>
      </c>
      <c r="D2011" s="38" t="s">
        <v>55</v>
      </c>
      <c r="E2011" s="8">
        <v>2017</v>
      </c>
      <c r="F2011" s="9">
        <v>12259386</v>
      </c>
      <c r="G2011" s="10">
        <v>8.2608489470928497</v>
      </c>
      <c r="H2011" s="8">
        <v>1551</v>
      </c>
      <c r="I2011" s="8">
        <v>390</v>
      </c>
      <c r="J2011" s="8">
        <v>1941</v>
      </c>
      <c r="K2011" s="10">
        <v>0.15479876160990899</v>
      </c>
      <c r="L2011" s="11">
        <v>6316.0154559505399</v>
      </c>
      <c r="M2011" s="10">
        <v>8.0935215144080104</v>
      </c>
      <c r="N2011" s="8">
        <v>234</v>
      </c>
      <c r="O2011" s="10">
        <v>23.8095238095238</v>
      </c>
      <c r="P2011" s="8" t="s">
        <v>10</v>
      </c>
      <c r="Q2011" s="8" t="s">
        <v>10</v>
      </c>
      <c r="R2011" s="8" t="s">
        <v>10</v>
      </c>
      <c r="S2011" s="8" t="s">
        <v>10</v>
      </c>
      <c r="T2011" s="8">
        <v>4453</v>
      </c>
      <c r="U2011" s="10">
        <v>-0.35802192884314399</v>
      </c>
      <c r="V2011" s="8">
        <v>1550</v>
      </c>
      <c r="W2011" s="10">
        <v>16.716867469879499</v>
      </c>
      <c r="X2011" s="8">
        <v>289</v>
      </c>
      <c r="Y2011" s="10">
        <v>-35.056179775280903</v>
      </c>
      <c r="Z2011" s="8">
        <v>682</v>
      </c>
      <c r="AA2011" s="10">
        <v>-13.561470215462601</v>
      </c>
      <c r="AB2011" s="8">
        <v>1742</v>
      </c>
      <c r="AC2011" s="10">
        <v>1.4560279557367599</v>
      </c>
      <c r="AD2011" s="8">
        <v>190</v>
      </c>
      <c r="AE2011" s="10">
        <v>0</v>
      </c>
    </row>
    <row r="2012" spans="1:31" x14ac:dyDescent="0.2">
      <c r="A2012" s="36" t="s">
        <v>82</v>
      </c>
      <c r="B2012" s="36" t="s">
        <v>157</v>
      </c>
      <c r="C2012" s="8" t="s">
        <v>158</v>
      </c>
      <c r="D2012" s="38" t="s">
        <v>55</v>
      </c>
      <c r="E2012" s="8">
        <v>2018</v>
      </c>
      <c r="F2012" s="9">
        <v>13306444</v>
      </c>
      <c r="G2012" s="10">
        <v>8.5408681968248708</v>
      </c>
      <c r="H2012" s="8">
        <v>1337</v>
      </c>
      <c r="I2012" s="8">
        <v>678</v>
      </c>
      <c r="J2012" s="8">
        <v>2015</v>
      </c>
      <c r="K2012" s="10">
        <v>3.8124678001030499</v>
      </c>
      <c r="L2012" s="11">
        <v>6603.6942928039698</v>
      </c>
      <c r="M2012" s="10">
        <v>4.5547519454278298</v>
      </c>
      <c r="N2012" s="8">
        <v>278</v>
      </c>
      <c r="O2012" s="10">
        <v>18.803418803418801</v>
      </c>
      <c r="P2012" s="8" t="s">
        <v>10</v>
      </c>
      <c r="Q2012" s="8" t="s">
        <v>10</v>
      </c>
      <c r="R2012" s="8" t="s">
        <v>10</v>
      </c>
      <c r="S2012" s="8" t="s">
        <v>10</v>
      </c>
      <c r="T2012" s="8">
        <v>4481</v>
      </c>
      <c r="U2012" s="10">
        <v>0.62878958005838603</v>
      </c>
      <c r="V2012" s="8">
        <v>1580</v>
      </c>
      <c r="W2012" s="10">
        <v>1.93548387096774</v>
      </c>
      <c r="X2012" s="8">
        <v>145</v>
      </c>
      <c r="Y2012" s="10">
        <v>-49.826989619377201</v>
      </c>
      <c r="Z2012" s="8">
        <v>802</v>
      </c>
      <c r="AA2012" s="10">
        <v>17.595307917888601</v>
      </c>
      <c r="AB2012" s="8">
        <v>1771</v>
      </c>
      <c r="AC2012" s="10">
        <v>1.6647531572904699</v>
      </c>
      <c r="AD2012" s="8">
        <v>183</v>
      </c>
      <c r="AE2012" s="10">
        <v>-3.6842105263157898</v>
      </c>
    </row>
    <row r="2013" spans="1:31" x14ac:dyDescent="0.2">
      <c r="A2013" s="36" t="s">
        <v>82</v>
      </c>
      <c r="B2013" s="36" t="s">
        <v>157</v>
      </c>
      <c r="C2013" s="8" t="s">
        <v>158</v>
      </c>
      <c r="D2013" s="38" t="s">
        <v>55</v>
      </c>
      <c r="E2013" s="8">
        <v>2019</v>
      </c>
      <c r="F2013" s="9">
        <v>13604830</v>
      </c>
      <c r="G2013" s="10">
        <v>2.2424172829344799</v>
      </c>
      <c r="H2013" s="8">
        <v>1468</v>
      </c>
      <c r="I2013" s="8">
        <v>560</v>
      </c>
      <c r="J2013" s="8">
        <v>2028</v>
      </c>
      <c r="K2013" s="10">
        <v>0.64516129032257097</v>
      </c>
      <c r="L2013" s="11">
        <v>6708.4960552268203</v>
      </c>
      <c r="M2013" s="10">
        <v>1.5870171721464701</v>
      </c>
      <c r="N2013" s="8">
        <v>320</v>
      </c>
      <c r="O2013" s="10">
        <v>15.1079136690647</v>
      </c>
      <c r="P2013" s="8" t="s">
        <v>10</v>
      </c>
      <c r="Q2013" s="8" t="s">
        <v>10</v>
      </c>
      <c r="R2013" s="8" t="s">
        <v>10</v>
      </c>
      <c r="S2013" s="8" t="s">
        <v>10</v>
      </c>
      <c r="T2013" s="8">
        <v>4540</v>
      </c>
      <c r="U2013" s="10">
        <v>1.3166703860745499</v>
      </c>
      <c r="V2013" s="8">
        <v>1513</v>
      </c>
      <c r="W2013" s="10">
        <v>-4.24050632911392</v>
      </c>
      <c r="X2013" s="8">
        <v>215</v>
      </c>
      <c r="Y2013" s="10">
        <v>48.275862068965502</v>
      </c>
      <c r="Z2013" s="8">
        <v>849</v>
      </c>
      <c r="AA2013" s="10">
        <v>5.86034912718205</v>
      </c>
      <c r="AB2013" s="8">
        <v>1741</v>
      </c>
      <c r="AC2013" s="10">
        <v>-1.6939582156973401</v>
      </c>
      <c r="AD2013" s="8">
        <v>222</v>
      </c>
      <c r="AE2013" s="10">
        <v>21.311475409836099</v>
      </c>
    </row>
    <row r="2014" spans="1:31" x14ac:dyDescent="0.2">
      <c r="A2014" s="36" t="s">
        <v>82</v>
      </c>
      <c r="B2014" s="36" t="s">
        <v>157</v>
      </c>
      <c r="C2014" s="8" t="s">
        <v>158</v>
      </c>
      <c r="D2014" s="38" t="s">
        <v>55</v>
      </c>
      <c r="E2014" s="8">
        <v>2020</v>
      </c>
      <c r="F2014" s="9">
        <v>15423586</v>
      </c>
      <c r="G2014" s="10">
        <v>13.3684581137728</v>
      </c>
      <c r="H2014" s="8">
        <v>1323</v>
      </c>
      <c r="I2014" s="8">
        <v>803</v>
      </c>
      <c r="J2014" s="8">
        <v>2126</v>
      </c>
      <c r="K2014" s="10">
        <v>4.83234714003944</v>
      </c>
      <c r="L2014" s="11">
        <v>7254.7441204139204</v>
      </c>
      <c r="M2014" s="10">
        <v>8.1426307877381401</v>
      </c>
      <c r="N2014" s="8">
        <v>247</v>
      </c>
      <c r="O2014" s="10">
        <v>-22.8125</v>
      </c>
      <c r="P2014" s="8" t="s">
        <v>10</v>
      </c>
      <c r="Q2014" s="8" t="s">
        <v>10</v>
      </c>
      <c r="R2014" s="8" t="s">
        <v>10</v>
      </c>
      <c r="S2014" s="8" t="s">
        <v>10</v>
      </c>
      <c r="T2014" s="8">
        <v>4582</v>
      </c>
      <c r="U2014" s="10">
        <v>0.92511013215859095</v>
      </c>
      <c r="V2014" s="8">
        <v>1543</v>
      </c>
      <c r="W2014" s="10">
        <v>1.98281559814937</v>
      </c>
      <c r="X2014" s="8">
        <v>215</v>
      </c>
      <c r="Y2014" s="10">
        <v>0</v>
      </c>
      <c r="Z2014" s="8">
        <v>816</v>
      </c>
      <c r="AA2014" s="10">
        <v>-3.8869257950530098</v>
      </c>
      <c r="AB2014" s="8">
        <v>1847</v>
      </c>
      <c r="AC2014" s="10">
        <v>6.0884549109707002</v>
      </c>
      <c r="AD2014" s="8">
        <v>161</v>
      </c>
      <c r="AE2014" s="10">
        <v>-27.4774774774775</v>
      </c>
    </row>
    <row r="2015" spans="1:31" x14ac:dyDescent="0.2">
      <c r="A2015" s="17" t="s">
        <v>82</v>
      </c>
      <c r="B2015" s="17" t="s">
        <v>155</v>
      </c>
      <c r="C2015" s="4" t="s">
        <v>156</v>
      </c>
      <c r="D2015" s="37" t="s">
        <v>55</v>
      </c>
      <c r="E2015" s="4">
        <v>2015</v>
      </c>
      <c r="F2015" s="5">
        <v>2758173</v>
      </c>
      <c r="G2015" s="6" t="s">
        <v>10</v>
      </c>
      <c r="H2015" s="4">
        <v>1005</v>
      </c>
      <c r="I2015" s="4">
        <v>102</v>
      </c>
      <c r="J2015" s="4">
        <v>1107</v>
      </c>
      <c r="K2015" s="6" t="s">
        <v>10</v>
      </c>
      <c r="L2015" s="7">
        <v>2491.57452574526</v>
      </c>
      <c r="M2015" s="6" t="s">
        <v>10</v>
      </c>
      <c r="N2015" s="4">
        <v>132</v>
      </c>
      <c r="O2015" s="6" t="s">
        <v>10</v>
      </c>
      <c r="P2015" s="4" t="s">
        <v>10</v>
      </c>
      <c r="Q2015" s="4" t="s">
        <v>10</v>
      </c>
      <c r="R2015" s="4" t="s">
        <v>10</v>
      </c>
      <c r="S2015" s="4" t="s">
        <v>10</v>
      </c>
      <c r="T2015" s="4">
        <v>1312</v>
      </c>
      <c r="U2015" s="6" t="s">
        <v>10</v>
      </c>
      <c r="V2015" s="4">
        <v>714</v>
      </c>
      <c r="W2015" s="6" t="s">
        <v>10</v>
      </c>
      <c r="X2015" s="4">
        <v>526</v>
      </c>
      <c r="Y2015" s="6" t="s">
        <v>10</v>
      </c>
      <c r="Z2015" s="4">
        <v>0</v>
      </c>
      <c r="AA2015" s="6" t="s">
        <v>10</v>
      </c>
      <c r="AB2015" s="4">
        <v>72</v>
      </c>
      <c r="AC2015" s="6" t="s">
        <v>10</v>
      </c>
      <c r="AD2015" s="4">
        <v>0</v>
      </c>
      <c r="AE2015" s="6" t="s">
        <v>10</v>
      </c>
    </row>
    <row r="2016" spans="1:31" x14ac:dyDescent="0.2">
      <c r="A2016" s="36" t="s">
        <v>82</v>
      </c>
      <c r="B2016" s="36" t="s">
        <v>155</v>
      </c>
      <c r="C2016" s="8" t="s">
        <v>156</v>
      </c>
      <c r="D2016" s="38" t="s">
        <v>55</v>
      </c>
      <c r="E2016" s="8">
        <v>2016</v>
      </c>
      <c r="F2016" s="9">
        <v>2763916</v>
      </c>
      <c r="G2016" s="10">
        <v>0.20821754110420501</v>
      </c>
      <c r="H2016" s="8">
        <v>987</v>
      </c>
      <c r="I2016" s="8">
        <v>113</v>
      </c>
      <c r="J2016" s="8">
        <v>1100</v>
      </c>
      <c r="K2016" s="10">
        <v>-0.632339656729897</v>
      </c>
      <c r="L2016" s="11">
        <v>2512.6509090909099</v>
      </c>
      <c r="M2016" s="10">
        <v>0.84590619818396595</v>
      </c>
      <c r="N2016" s="8">
        <v>105</v>
      </c>
      <c r="O2016" s="10">
        <v>-20.454545454545499</v>
      </c>
      <c r="P2016" s="8" t="s">
        <v>10</v>
      </c>
      <c r="Q2016" s="8" t="s">
        <v>10</v>
      </c>
      <c r="R2016" s="8" t="s">
        <v>10</v>
      </c>
      <c r="S2016" s="8" t="s">
        <v>10</v>
      </c>
      <c r="T2016" s="8">
        <v>1347</v>
      </c>
      <c r="U2016" s="10">
        <v>2.6676829268292601</v>
      </c>
      <c r="V2016" s="8">
        <v>749</v>
      </c>
      <c r="W2016" s="10">
        <v>4.9019607843137303</v>
      </c>
      <c r="X2016" s="8">
        <v>522</v>
      </c>
      <c r="Y2016" s="10">
        <v>-0.76045627376425395</v>
      </c>
      <c r="Z2016" s="8">
        <v>0</v>
      </c>
      <c r="AA2016" s="10" t="s">
        <v>10</v>
      </c>
      <c r="AB2016" s="8">
        <v>76</v>
      </c>
      <c r="AC2016" s="10">
        <v>5.5555555555555598</v>
      </c>
      <c r="AD2016" s="8">
        <v>0</v>
      </c>
      <c r="AE2016" s="10" t="s">
        <v>10</v>
      </c>
    </row>
    <row r="2017" spans="1:31" x14ac:dyDescent="0.2">
      <c r="A2017" s="36" t="s">
        <v>82</v>
      </c>
      <c r="B2017" s="36" t="s">
        <v>155</v>
      </c>
      <c r="C2017" s="8" t="s">
        <v>156</v>
      </c>
      <c r="D2017" s="38" t="s">
        <v>55</v>
      </c>
      <c r="E2017" s="8">
        <v>2017</v>
      </c>
      <c r="F2017" s="9">
        <v>2627248</v>
      </c>
      <c r="G2017" s="10">
        <v>-4.9447233562814601</v>
      </c>
      <c r="H2017" s="8">
        <v>1016</v>
      </c>
      <c r="I2017" s="8">
        <v>177</v>
      </c>
      <c r="J2017" s="8">
        <v>1193</v>
      </c>
      <c r="K2017" s="10">
        <v>8.4545454545454497</v>
      </c>
      <c r="L2017" s="11">
        <v>2202.21961441743</v>
      </c>
      <c r="M2017" s="10">
        <v>-12.354732348624999</v>
      </c>
      <c r="N2017" s="8">
        <v>96</v>
      </c>
      <c r="O2017" s="10">
        <v>-8.5714285714285694</v>
      </c>
      <c r="P2017" s="8" t="s">
        <v>10</v>
      </c>
      <c r="Q2017" s="8" t="s">
        <v>10</v>
      </c>
      <c r="R2017" s="8" t="s">
        <v>10</v>
      </c>
      <c r="S2017" s="8" t="s">
        <v>10</v>
      </c>
      <c r="T2017" s="8">
        <v>1466</v>
      </c>
      <c r="U2017" s="10">
        <v>8.8344469190794399</v>
      </c>
      <c r="V2017" s="8">
        <v>745</v>
      </c>
      <c r="W2017" s="10">
        <v>-0.53404539385847305</v>
      </c>
      <c r="X2017" s="8">
        <v>494</v>
      </c>
      <c r="Y2017" s="10">
        <v>-5.3639846743295001</v>
      </c>
      <c r="Z2017" s="8">
        <v>79</v>
      </c>
      <c r="AA2017" s="10" t="s">
        <v>67</v>
      </c>
      <c r="AB2017" s="8">
        <v>148</v>
      </c>
      <c r="AC2017" s="10">
        <v>94.736842105263193</v>
      </c>
      <c r="AD2017" s="8">
        <v>0</v>
      </c>
      <c r="AE2017" s="10" t="s">
        <v>10</v>
      </c>
    </row>
    <row r="2018" spans="1:31" x14ac:dyDescent="0.2">
      <c r="A2018" s="36" t="s">
        <v>82</v>
      </c>
      <c r="B2018" s="36" t="s">
        <v>155</v>
      </c>
      <c r="C2018" s="8" t="s">
        <v>156</v>
      </c>
      <c r="D2018" s="38" t="s">
        <v>55</v>
      </c>
      <c r="E2018" s="8">
        <v>2018</v>
      </c>
      <c r="F2018" s="9">
        <v>3098524</v>
      </c>
      <c r="G2018" s="10">
        <v>17.938009658776</v>
      </c>
      <c r="H2018" s="8">
        <v>715</v>
      </c>
      <c r="I2018" s="8">
        <v>177</v>
      </c>
      <c r="J2018" s="8">
        <v>892</v>
      </c>
      <c r="K2018" s="10">
        <v>-25.230511316010102</v>
      </c>
      <c r="L2018" s="11">
        <v>3473.6816143497799</v>
      </c>
      <c r="M2018" s="10">
        <v>57.735477043632102</v>
      </c>
      <c r="N2018" s="8">
        <v>151</v>
      </c>
      <c r="O2018" s="10">
        <v>57.2916666666667</v>
      </c>
      <c r="P2018" s="8" t="s">
        <v>10</v>
      </c>
      <c r="Q2018" s="8" t="s">
        <v>10</v>
      </c>
      <c r="R2018" s="8" t="s">
        <v>10</v>
      </c>
      <c r="S2018" s="8" t="s">
        <v>10</v>
      </c>
      <c r="T2018" s="8">
        <v>1480</v>
      </c>
      <c r="U2018" s="10">
        <v>0.95497953615279996</v>
      </c>
      <c r="V2018" s="8">
        <v>844</v>
      </c>
      <c r="W2018" s="10">
        <v>13.288590604026901</v>
      </c>
      <c r="X2018" s="8">
        <v>244</v>
      </c>
      <c r="Y2018" s="10">
        <v>-50.6072874493927</v>
      </c>
      <c r="Z2018" s="8">
        <v>189</v>
      </c>
      <c r="AA2018" s="10">
        <v>139.240506329114</v>
      </c>
      <c r="AB2018" s="8">
        <v>79</v>
      </c>
      <c r="AC2018" s="10">
        <v>-46.6216216216216</v>
      </c>
      <c r="AD2018" s="8">
        <v>124</v>
      </c>
      <c r="AE2018" s="10" t="s">
        <v>67</v>
      </c>
    </row>
    <row r="2019" spans="1:31" x14ac:dyDescent="0.2">
      <c r="A2019" s="36" t="s">
        <v>82</v>
      </c>
      <c r="B2019" s="36" t="s">
        <v>155</v>
      </c>
      <c r="C2019" s="8" t="s">
        <v>156</v>
      </c>
      <c r="D2019" s="38" t="s">
        <v>55</v>
      </c>
      <c r="E2019" s="8">
        <v>2019</v>
      </c>
      <c r="F2019" s="9">
        <v>3028383</v>
      </c>
      <c r="G2019" s="10">
        <v>-2.2636907120938901</v>
      </c>
      <c r="H2019" s="8">
        <v>626</v>
      </c>
      <c r="I2019" s="8">
        <v>183</v>
      </c>
      <c r="J2019" s="8">
        <v>809</v>
      </c>
      <c r="K2019" s="10">
        <v>-9.3049327354260107</v>
      </c>
      <c r="L2019" s="11">
        <v>3743.3658838071701</v>
      </c>
      <c r="M2019" s="10">
        <v>7.7636438625614996</v>
      </c>
      <c r="N2019" s="8">
        <v>123</v>
      </c>
      <c r="O2019" s="10">
        <v>-18.5430463576159</v>
      </c>
      <c r="P2019" s="8" t="s">
        <v>10</v>
      </c>
      <c r="Q2019" s="8" t="s">
        <v>10</v>
      </c>
      <c r="R2019" s="8" t="s">
        <v>10</v>
      </c>
      <c r="S2019" s="8" t="s">
        <v>10</v>
      </c>
      <c r="T2019" s="8">
        <v>1505</v>
      </c>
      <c r="U2019" s="10">
        <v>1.6891891891891899</v>
      </c>
      <c r="V2019" s="8">
        <v>806</v>
      </c>
      <c r="W2019" s="10">
        <v>-4.5023696682464402</v>
      </c>
      <c r="X2019" s="8">
        <v>226</v>
      </c>
      <c r="Y2019" s="10">
        <v>-7.3770491803278704</v>
      </c>
      <c r="Z2019" s="8">
        <v>237</v>
      </c>
      <c r="AA2019" s="10">
        <v>25.396825396825399</v>
      </c>
      <c r="AB2019" s="8">
        <v>112</v>
      </c>
      <c r="AC2019" s="10">
        <v>41.772151898734201</v>
      </c>
      <c r="AD2019" s="8">
        <v>124</v>
      </c>
      <c r="AE2019" s="10">
        <v>0</v>
      </c>
    </row>
    <row r="2020" spans="1:31" x14ac:dyDescent="0.2">
      <c r="A2020" s="36" t="s">
        <v>82</v>
      </c>
      <c r="B2020" s="36" t="s">
        <v>155</v>
      </c>
      <c r="C2020" s="8" t="s">
        <v>156</v>
      </c>
      <c r="D2020" s="38" t="s">
        <v>55</v>
      </c>
      <c r="E2020" s="8">
        <v>2020</v>
      </c>
      <c r="F2020" s="9">
        <v>3103413</v>
      </c>
      <c r="G2020" s="10">
        <v>2.47755980666911</v>
      </c>
      <c r="H2020" s="8">
        <v>681</v>
      </c>
      <c r="I2020" s="8">
        <v>162</v>
      </c>
      <c r="J2020" s="8">
        <v>843</v>
      </c>
      <c r="K2020" s="10">
        <v>4.2027194066749196</v>
      </c>
      <c r="L2020" s="11">
        <v>3681.3914590747299</v>
      </c>
      <c r="M2020" s="10">
        <v>-1.6555802092582299</v>
      </c>
      <c r="N2020" s="8">
        <v>102</v>
      </c>
      <c r="O2020" s="10">
        <v>-17.0731707317073</v>
      </c>
      <c r="P2020" s="8" t="s">
        <v>10</v>
      </c>
      <c r="Q2020" s="8" t="s">
        <v>10</v>
      </c>
      <c r="R2020" s="8" t="s">
        <v>10</v>
      </c>
      <c r="S2020" s="8" t="s">
        <v>10</v>
      </c>
      <c r="T2020" s="8">
        <v>1596</v>
      </c>
      <c r="U2020" s="10">
        <v>6.0465116279069697</v>
      </c>
      <c r="V2020" s="8">
        <v>917</v>
      </c>
      <c r="W2020" s="10">
        <v>13.771712158808899</v>
      </c>
      <c r="X2020" s="8">
        <v>241</v>
      </c>
      <c r="Y2020" s="10">
        <v>6.6371681415929196</v>
      </c>
      <c r="Z2020" s="8">
        <v>189</v>
      </c>
      <c r="AA2020" s="10">
        <v>-20.253164556961998</v>
      </c>
      <c r="AB2020" s="8">
        <v>163</v>
      </c>
      <c r="AC2020" s="10">
        <v>45.535714285714299</v>
      </c>
      <c r="AD2020" s="8">
        <v>86</v>
      </c>
      <c r="AE2020" s="10">
        <v>-30.645161290322601</v>
      </c>
    </row>
    <row r="2021" spans="1:31" x14ac:dyDescent="0.2">
      <c r="A2021" s="17" t="s">
        <v>64</v>
      </c>
      <c r="B2021" s="17" t="s">
        <v>153</v>
      </c>
      <c r="C2021" s="4" t="s">
        <v>154</v>
      </c>
      <c r="D2021" s="37" t="s">
        <v>55</v>
      </c>
      <c r="E2021" s="4">
        <v>2015</v>
      </c>
      <c r="F2021" s="5">
        <v>978750</v>
      </c>
      <c r="G2021" s="6" t="s">
        <v>10</v>
      </c>
      <c r="H2021" s="4">
        <v>191</v>
      </c>
      <c r="I2021" s="4">
        <v>64</v>
      </c>
      <c r="J2021" s="4">
        <v>255</v>
      </c>
      <c r="K2021" s="6" t="s">
        <v>10</v>
      </c>
      <c r="L2021" s="7">
        <v>3838.23529411765</v>
      </c>
      <c r="M2021" s="6" t="s">
        <v>10</v>
      </c>
      <c r="N2021" s="4">
        <v>44</v>
      </c>
      <c r="O2021" s="6" t="s">
        <v>10</v>
      </c>
      <c r="P2021" s="4" t="s">
        <v>10</v>
      </c>
      <c r="Q2021" s="4" t="s">
        <v>10</v>
      </c>
      <c r="R2021" s="4" t="s">
        <v>10</v>
      </c>
      <c r="S2021" s="4" t="s">
        <v>10</v>
      </c>
      <c r="T2021" s="4">
        <v>342</v>
      </c>
      <c r="U2021" s="6" t="s">
        <v>10</v>
      </c>
      <c r="V2021" s="4">
        <v>109</v>
      </c>
      <c r="W2021" s="6" t="s">
        <v>10</v>
      </c>
      <c r="X2021" s="4">
        <v>132</v>
      </c>
      <c r="Y2021" s="6" t="s">
        <v>10</v>
      </c>
      <c r="Z2021" s="4">
        <v>0</v>
      </c>
      <c r="AA2021" s="6" t="s">
        <v>10</v>
      </c>
      <c r="AB2021" s="4">
        <v>101</v>
      </c>
      <c r="AC2021" s="6" t="s">
        <v>10</v>
      </c>
      <c r="AD2021" s="4">
        <v>0</v>
      </c>
      <c r="AE2021" s="6" t="s">
        <v>10</v>
      </c>
    </row>
    <row r="2022" spans="1:31" x14ac:dyDescent="0.2">
      <c r="A2022" s="36" t="s">
        <v>64</v>
      </c>
      <c r="B2022" s="36" t="s">
        <v>153</v>
      </c>
      <c r="C2022" s="8" t="s">
        <v>154</v>
      </c>
      <c r="D2022" s="38" t="s">
        <v>55</v>
      </c>
      <c r="E2022" s="8">
        <v>2016</v>
      </c>
      <c r="F2022" s="9">
        <v>988312</v>
      </c>
      <c r="G2022" s="10">
        <v>0.97696040868455702</v>
      </c>
      <c r="H2022" s="8">
        <v>224</v>
      </c>
      <c r="I2022" s="8">
        <v>43</v>
      </c>
      <c r="J2022" s="8">
        <v>267</v>
      </c>
      <c r="K2022" s="10">
        <v>4.7058823529411802</v>
      </c>
      <c r="L2022" s="11">
        <v>3701.5430711610502</v>
      </c>
      <c r="M2022" s="10">
        <v>-3.5613299467619401</v>
      </c>
      <c r="N2022" s="8">
        <v>35</v>
      </c>
      <c r="O2022" s="10">
        <v>-20.454545454545499</v>
      </c>
      <c r="P2022" s="8" t="s">
        <v>10</v>
      </c>
      <c r="Q2022" s="8" t="s">
        <v>10</v>
      </c>
      <c r="R2022" s="8" t="s">
        <v>10</v>
      </c>
      <c r="S2022" s="8" t="s">
        <v>10</v>
      </c>
      <c r="T2022" s="8">
        <v>338</v>
      </c>
      <c r="U2022" s="10">
        <v>-1.16959064327485</v>
      </c>
      <c r="V2022" s="8">
        <v>123</v>
      </c>
      <c r="W2022" s="10">
        <v>12.8440366972477</v>
      </c>
      <c r="X2022" s="8">
        <v>112</v>
      </c>
      <c r="Y2022" s="10">
        <v>-15.151515151515101</v>
      </c>
      <c r="Z2022" s="8">
        <v>0</v>
      </c>
      <c r="AA2022" s="10" t="s">
        <v>10</v>
      </c>
      <c r="AB2022" s="8">
        <v>103</v>
      </c>
      <c r="AC2022" s="10">
        <v>1.98019801980198</v>
      </c>
      <c r="AD2022" s="8">
        <v>0</v>
      </c>
      <c r="AE2022" s="10" t="s">
        <v>10</v>
      </c>
    </row>
    <row r="2023" spans="1:31" x14ac:dyDescent="0.2">
      <c r="A2023" s="36" t="s">
        <v>64</v>
      </c>
      <c r="B2023" s="36" t="s">
        <v>153</v>
      </c>
      <c r="C2023" s="8" t="s">
        <v>154</v>
      </c>
      <c r="D2023" s="38" t="s">
        <v>55</v>
      </c>
      <c r="E2023" s="8">
        <v>2017</v>
      </c>
      <c r="F2023" s="9">
        <v>1011220</v>
      </c>
      <c r="G2023" s="10">
        <v>2.3178915160394702</v>
      </c>
      <c r="H2023" s="8">
        <v>162</v>
      </c>
      <c r="I2023" s="8">
        <v>59</v>
      </c>
      <c r="J2023" s="8">
        <v>221</v>
      </c>
      <c r="K2023" s="10">
        <v>-17.228464419475699</v>
      </c>
      <c r="L2023" s="11">
        <v>4575.6561085972899</v>
      </c>
      <c r="M2023" s="10">
        <v>23.614828211685701</v>
      </c>
      <c r="N2023" s="8">
        <v>26</v>
      </c>
      <c r="O2023" s="10">
        <v>-25.714285714285701</v>
      </c>
      <c r="P2023" s="8" t="s">
        <v>10</v>
      </c>
      <c r="Q2023" s="8" t="s">
        <v>10</v>
      </c>
      <c r="R2023" s="8" t="s">
        <v>10</v>
      </c>
      <c r="S2023" s="8" t="s">
        <v>10</v>
      </c>
      <c r="T2023" s="8">
        <v>374</v>
      </c>
      <c r="U2023" s="10">
        <v>10.6508875739645</v>
      </c>
      <c r="V2023" s="8">
        <v>145</v>
      </c>
      <c r="W2023" s="10">
        <v>17.886178861788601</v>
      </c>
      <c r="X2023" s="8">
        <v>78</v>
      </c>
      <c r="Y2023" s="10">
        <v>-30.3571428571429</v>
      </c>
      <c r="Z2023" s="8">
        <v>20</v>
      </c>
      <c r="AA2023" s="10" t="s">
        <v>67</v>
      </c>
      <c r="AB2023" s="8">
        <v>131</v>
      </c>
      <c r="AC2023" s="10">
        <v>27.184466019417499</v>
      </c>
      <c r="AD2023" s="8">
        <v>0</v>
      </c>
      <c r="AE2023" s="10" t="s">
        <v>10</v>
      </c>
    </row>
    <row r="2024" spans="1:31" x14ac:dyDescent="0.2">
      <c r="A2024" s="36" t="s">
        <v>64</v>
      </c>
      <c r="B2024" s="36" t="s">
        <v>153</v>
      </c>
      <c r="C2024" s="8" t="s">
        <v>154</v>
      </c>
      <c r="D2024" s="38" t="s">
        <v>55</v>
      </c>
      <c r="E2024" s="8">
        <v>2018</v>
      </c>
      <c r="F2024" s="9">
        <v>1043307</v>
      </c>
      <c r="G2024" s="10">
        <v>3.1730978422103999</v>
      </c>
      <c r="H2024" s="8">
        <v>130</v>
      </c>
      <c r="I2024" s="8">
        <v>58</v>
      </c>
      <c r="J2024" s="8">
        <v>188</v>
      </c>
      <c r="K2024" s="10">
        <v>-14.932126696832601</v>
      </c>
      <c r="L2024" s="11">
        <v>5549.5053191489396</v>
      </c>
      <c r="M2024" s="10">
        <v>21.283269271960101</v>
      </c>
      <c r="N2024" s="8">
        <v>22</v>
      </c>
      <c r="O2024" s="10">
        <v>-15.384615384615399</v>
      </c>
      <c r="P2024" s="8" t="s">
        <v>10</v>
      </c>
      <c r="Q2024" s="8" t="s">
        <v>10</v>
      </c>
      <c r="R2024" s="8" t="s">
        <v>10</v>
      </c>
      <c r="S2024" s="8" t="s">
        <v>10</v>
      </c>
      <c r="T2024" s="8">
        <v>424</v>
      </c>
      <c r="U2024" s="10">
        <v>13.368983957219299</v>
      </c>
      <c r="V2024" s="8">
        <v>145</v>
      </c>
      <c r="W2024" s="10">
        <v>0</v>
      </c>
      <c r="X2024" s="8">
        <v>48</v>
      </c>
      <c r="Y2024" s="10">
        <v>-38.461538461538503</v>
      </c>
      <c r="Z2024" s="8">
        <v>108</v>
      </c>
      <c r="AA2024" s="10">
        <v>440</v>
      </c>
      <c r="AB2024" s="8">
        <v>123</v>
      </c>
      <c r="AC2024" s="10">
        <v>-6.1068702290076304</v>
      </c>
      <c r="AD2024" s="8">
        <v>0</v>
      </c>
      <c r="AE2024" s="10" t="s">
        <v>10</v>
      </c>
    </row>
    <row r="2025" spans="1:31" x14ac:dyDescent="0.2">
      <c r="A2025" s="36" t="s">
        <v>64</v>
      </c>
      <c r="B2025" s="36" t="s">
        <v>153</v>
      </c>
      <c r="C2025" s="8" t="s">
        <v>154</v>
      </c>
      <c r="D2025" s="38" t="s">
        <v>55</v>
      </c>
      <c r="E2025" s="8">
        <v>2019</v>
      </c>
      <c r="F2025" s="9">
        <v>1034214</v>
      </c>
      <c r="G2025" s="10">
        <v>-0.87155554405366997</v>
      </c>
      <c r="H2025" s="8">
        <v>124</v>
      </c>
      <c r="I2025" s="8">
        <v>69</v>
      </c>
      <c r="J2025" s="8">
        <v>193</v>
      </c>
      <c r="K2025" s="10">
        <v>2.6595744680851099</v>
      </c>
      <c r="L2025" s="11">
        <v>5358.6217616580298</v>
      </c>
      <c r="M2025" s="10">
        <v>-3.4396499600108301</v>
      </c>
      <c r="N2025" s="8">
        <v>35</v>
      </c>
      <c r="O2025" s="10">
        <v>59.090909090909101</v>
      </c>
      <c r="P2025" s="8" t="s">
        <v>10</v>
      </c>
      <c r="Q2025" s="8" t="s">
        <v>10</v>
      </c>
      <c r="R2025" s="8" t="s">
        <v>10</v>
      </c>
      <c r="S2025" s="8" t="s">
        <v>10</v>
      </c>
      <c r="T2025" s="8">
        <v>384</v>
      </c>
      <c r="U2025" s="10">
        <v>-9.4339622641509404</v>
      </c>
      <c r="V2025" s="8">
        <v>155</v>
      </c>
      <c r="W2025" s="10">
        <v>6.8965517241379199</v>
      </c>
      <c r="X2025" s="8">
        <v>82</v>
      </c>
      <c r="Y2025" s="10">
        <v>70.8333333333333</v>
      </c>
      <c r="Z2025" s="8">
        <v>31</v>
      </c>
      <c r="AA2025" s="10">
        <v>-71.296296296296305</v>
      </c>
      <c r="AB2025" s="8">
        <v>111</v>
      </c>
      <c r="AC2025" s="10">
        <v>-9.7560975609756095</v>
      </c>
      <c r="AD2025" s="8">
        <v>5</v>
      </c>
      <c r="AE2025" s="10" t="s">
        <v>67</v>
      </c>
    </row>
    <row r="2026" spans="1:31" x14ac:dyDescent="0.2">
      <c r="A2026" s="36" t="s">
        <v>64</v>
      </c>
      <c r="B2026" s="36" t="s">
        <v>153</v>
      </c>
      <c r="C2026" s="8" t="s">
        <v>154</v>
      </c>
      <c r="D2026" s="38" t="s">
        <v>55</v>
      </c>
      <c r="E2026" s="8">
        <v>2020</v>
      </c>
      <c r="F2026" s="9">
        <v>1098754</v>
      </c>
      <c r="G2026" s="10">
        <v>6.2404879454348796</v>
      </c>
      <c r="H2026" s="8">
        <v>158</v>
      </c>
      <c r="I2026" s="8">
        <v>76</v>
      </c>
      <c r="J2026" s="8">
        <v>234</v>
      </c>
      <c r="K2026" s="10">
        <v>21.243523316062198</v>
      </c>
      <c r="L2026" s="11">
        <v>4695.5299145299095</v>
      </c>
      <c r="M2026" s="10">
        <v>-12.3742984039789</v>
      </c>
      <c r="N2026" s="8">
        <v>29</v>
      </c>
      <c r="O2026" s="10">
        <v>-17.1428571428571</v>
      </c>
      <c r="P2026" s="8" t="s">
        <v>10</v>
      </c>
      <c r="Q2026" s="8" t="s">
        <v>10</v>
      </c>
      <c r="R2026" s="8" t="s">
        <v>10</v>
      </c>
      <c r="S2026" s="8" t="s">
        <v>10</v>
      </c>
      <c r="T2026" s="8">
        <v>518</v>
      </c>
      <c r="U2026" s="10">
        <v>34.8958333333333</v>
      </c>
      <c r="V2026" s="8">
        <v>142</v>
      </c>
      <c r="W2026" s="10">
        <v>-8.3870967741935498</v>
      </c>
      <c r="X2026" s="8">
        <v>108</v>
      </c>
      <c r="Y2026" s="10">
        <v>31.707317073170699</v>
      </c>
      <c r="Z2026" s="8">
        <v>130</v>
      </c>
      <c r="AA2026" s="10">
        <v>319.35483870967698</v>
      </c>
      <c r="AB2026" s="8">
        <v>138</v>
      </c>
      <c r="AC2026" s="10">
        <v>24.324324324324301</v>
      </c>
      <c r="AD2026" s="8">
        <v>0</v>
      </c>
      <c r="AE2026" s="10">
        <v>-100</v>
      </c>
    </row>
    <row r="2027" spans="1:31" x14ac:dyDescent="0.2">
      <c r="A2027" s="17" t="s">
        <v>64</v>
      </c>
      <c r="B2027" s="17" t="s">
        <v>151</v>
      </c>
      <c r="C2027" s="4" t="s">
        <v>152</v>
      </c>
      <c r="D2027" s="37" t="s">
        <v>55</v>
      </c>
      <c r="E2027" s="4">
        <v>2015</v>
      </c>
      <c r="F2027" s="5">
        <v>7686653</v>
      </c>
      <c r="G2027" s="6" t="s">
        <v>10</v>
      </c>
      <c r="H2027" s="4">
        <v>4090</v>
      </c>
      <c r="I2027" s="4">
        <v>2926</v>
      </c>
      <c r="J2027" s="4">
        <v>7016</v>
      </c>
      <c r="K2027" s="6" t="s">
        <v>10</v>
      </c>
      <c r="L2027" s="7">
        <v>1095.5890820980601</v>
      </c>
      <c r="M2027" s="6" t="s">
        <v>10</v>
      </c>
      <c r="N2027" s="4">
        <v>1428</v>
      </c>
      <c r="O2027" s="6" t="s">
        <v>10</v>
      </c>
      <c r="P2027" s="4" t="s">
        <v>10</v>
      </c>
      <c r="Q2027" s="4" t="s">
        <v>10</v>
      </c>
      <c r="R2027" s="4" t="s">
        <v>10</v>
      </c>
      <c r="S2027" s="4" t="s">
        <v>10</v>
      </c>
      <c r="T2027" s="4">
        <v>7492</v>
      </c>
      <c r="U2027" s="6" t="s">
        <v>10</v>
      </c>
      <c r="V2027" s="4">
        <v>4490</v>
      </c>
      <c r="W2027" s="6" t="s">
        <v>10</v>
      </c>
      <c r="X2027" s="4">
        <v>1602</v>
      </c>
      <c r="Y2027" s="6" t="s">
        <v>10</v>
      </c>
      <c r="Z2027" s="4">
        <v>430</v>
      </c>
      <c r="AA2027" s="6" t="s">
        <v>10</v>
      </c>
      <c r="AB2027" s="4">
        <v>970</v>
      </c>
      <c r="AC2027" s="6" t="s">
        <v>10</v>
      </c>
      <c r="AD2027" s="4">
        <v>0</v>
      </c>
      <c r="AE2027" s="6" t="s">
        <v>10</v>
      </c>
    </row>
    <row r="2028" spans="1:31" x14ac:dyDescent="0.2">
      <c r="A2028" s="36" t="s">
        <v>64</v>
      </c>
      <c r="B2028" s="36" t="s">
        <v>151</v>
      </c>
      <c r="C2028" s="8" t="s">
        <v>152</v>
      </c>
      <c r="D2028" s="38" t="s">
        <v>55</v>
      </c>
      <c r="E2028" s="8">
        <v>2016</v>
      </c>
      <c r="F2028" s="9">
        <v>6499737</v>
      </c>
      <c r="G2028" s="10">
        <v>-15.4412590239211</v>
      </c>
      <c r="H2028" s="8">
        <v>3660</v>
      </c>
      <c r="I2028" s="8">
        <v>2388</v>
      </c>
      <c r="J2028" s="8">
        <v>6048</v>
      </c>
      <c r="K2028" s="10">
        <v>-13.7970353477765</v>
      </c>
      <c r="L2028" s="11">
        <v>1074.6919642857099</v>
      </c>
      <c r="M2028" s="10">
        <v>-1.9073864602894099</v>
      </c>
      <c r="N2028" s="8">
        <v>853</v>
      </c>
      <c r="O2028" s="10">
        <v>-40.266106442576998</v>
      </c>
      <c r="P2028" s="8" t="s">
        <v>10</v>
      </c>
      <c r="Q2028" s="8" t="s">
        <v>10</v>
      </c>
      <c r="R2028" s="8" t="s">
        <v>10</v>
      </c>
      <c r="S2028" s="8" t="s">
        <v>10</v>
      </c>
      <c r="T2028" s="8">
        <v>6675</v>
      </c>
      <c r="U2028" s="10">
        <v>-10.904965296316099</v>
      </c>
      <c r="V2028" s="8">
        <v>3760</v>
      </c>
      <c r="W2028" s="10">
        <v>-16.258351893095799</v>
      </c>
      <c r="X2028" s="8">
        <v>1316</v>
      </c>
      <c r="Y2028" s="10">
        <v>-17.852684144819001</v>
      </c>
      <c r="Z2028" s="8">
        <v>554</v>
      </c>
      <c r="AA2028" s="10">
        <v>28.837209302325601</v>
      </c>
      <c r="AB2028" s="8">
        <v>1045</v>
      </c>
      <c r="AC2028" s="10">
        <v>7.73195876288659</v>
      </c>
      <c r="AD2028" s="8">
        <v>0</v>
      </c>
      <c r="AE2028" s="10" t="s">
        <v>10</v>
      </c>
    </row>
    <row r="2029" spans="1:31" x14ac:dyDescent="0.2">
      <c r="A2029" s="36" t="s">
        <v>64</v>
      </c>
      <c r="B2029" s="36" t="s">
        <v>151</v>
      </c>
      <c r="C2029" s="8" t="s">
        <v>152</v>
      </c>
      <c r="D2029" s="38" t="s">
        <v>55</v>
      </c>
      <c r="E2029" s="8">
        <v>2017</v>
      </c>
      <c r="F2029" s="9">
        <v>6927605</v>
      </c>
      <c r="G2029" s="10">
        <v>6.5828509676622202</v>
      </c>
      <c r="H2029" s="8">
        <v>3583</v>
      </c>
      <c r="I2029" s="8">
        <v>3570</v>
      </c>
      <c r="J2029" s="8">
        <v>7153</v>
      </c>
      <c r="K2029" s="10">
        <v>18.270502645502699</v>
      </c>
      <c r="L2029" s="11">
        <v>968.48944498811704</v>
      </c>
      <c r="M2029" s="10">
        <v>-9.8821357958309495</v>
      </c>
      <c r="N2029" s="8">
        <v>879</v>
      </c>
      <c r="O2029" s="10">
        <v>3.0480656506447898</v>
      </c>
      <c r="P2029" s="8" t="s">
        <v>10</v>
      </c>
      <c r="Q2029" s="8" t="s">
        <v>10</v>
      </c>
      <c r="R2029" s="8" t="s">
        <v>10</v>
      </c>
      <c r="S2029" s="8" t="s">
        <v>10</v>
      </c>
      <c r="T2029" s="8">
        <v>6578</v>
      </c>
      <c r="U2029" s="10">
        <v>-1.45318352059925</v>
      </c>
      <c r="V2029" s="8">
        <v>3395</v>
      </c>
      <c r="W2029" s="10">
        <v>-9.70744680851063</v>
      </c>
      <c r="X2029" s="8">
        <v>1248</v>
      </c>
      <c r="Y2029" s="10">
        <v>-5.1671732522796301</v>
      </c>
      <c r="Z2029" s="8">
        <v>883</v>
      </c>
      <c r="AA2029" s="10">
        <v>59.386281588447702</v>
      </c>
      <c r="AB2029" s="8">
        <v>1052</v>
      </c>
      <c r="AC2029" s="10">
        <v>0.66985645933015403</v>
      </c>
      <c r="AD2029" s="8">
        <v>0</v>
      </c>
      <c r="AE2029" s="10" t="s">
        <v>10</v>
      </c>
    </row>
    <row r="2030" spans="1:31" x14ac:dyDescent="0.2">
      <c r="A2030" s="36" t="s">
        <v>64</v>
      </c>
      <c r="B2030" s="36" t="s">
        <v>151</v>
      </c>
      <c r="C2030" s="8" t="s">
        <v>152</v>
      </c>
      <c r="D2030" s="38" t="s">
        <v>55</v>
      </c>
      <c r="E2030" s="8">
        <v>2018</v>
      </c>
      <c r="F2030" s="9">
        <v>7342787</v>
      </c>
      <c r="G2030" s="10">
        <v>5.99315347800575</v>
      </c>
      <c r="H2030" s="8">
        <v>3560</v>
      </c>
      <c r="I2030" s="8">
        <v>4078</v>
      </c>
      <c r="J2030" s="8">
        <v>7638</v>
      </c>
      <c r="K2030" s="10">
        <v>6.78037187194185</v>
      </c>
      <c r="L2030" s="11">
        <v>961.34943702539897</v>
      </c>
      <c r="M2030" s="10">
        <v>-0.73723136577964499</v>
      </c>
      <c r="N2030" s="8">
        <v>644</v>
      </c>
      <c r="O2030" s="10">
        <v>-26.734926052332199</v>
      </c>
      <c r="P2030" s="8" t="s">
        <v>10</v>
      </c>
      <c r="Q2030" s="8" t="s">
        <v>10</v>
      </c>
      <c r="R2030" s="8" t="s">
        <v>10</v>
      </c>
      <c r="S2030" s="8" t="s">
        <v>10</v>
      </c>
      <c r="T2030" s="8">
        <v>6737</v>
      </c>
      <c r="U2030" s="10">
        <v>2.4171480693219798</v>
      </c>
      <c r="V2030" s="8">
        <v>3682</v>
      </c>
      <c r="W2030" s="10">
        <v>8.4536082474226699</v>
      </c>
      <c r="X2030" s="8">
        <v>969</v>
      </c>
      <c r="Y2030" s="10">
        <v>-22.355769230769202</v>
      </c>
      <c r="Z2030" s="8">
        <v>960</v>
      </c>
      <c r="AA2030" s="10">
        <v>8.7202718006794893</v>
      </c>
      <c r="AB2030" s="8">
        <v>1126</v>
      </c>
      <c r="AC2030" s="10">
        <v>7.0342205323193898</v>
      </c>
      <c r="AD2030" s="8">
        <v>0</v>
      </c>
      <c r="AE2030" s="10" t="s">
        <v>10</v>
      </c>
    </row>
    <row r="2031" spans="1:31" x14ac:dyDescent="0.2">
      <c r="A2031" s="36" t="s">
        <v>64</v>
      </c>
      <c r="B2031" s="36" t="s">
        <v>151</v>
      </c>
      <c r="C2031" s="8" t="s">
        <v>152</v>
      </c>
      <c r="D2031" s="38" t="s">
        <v>55</v>
      </c>
      <c r="E2031" s="8">
        <v>2019</v>
      </c>
      <c r="F2031" s="9">
        <v>10108120</v>
      </c>
      <c r="G2031" s="10">
        <v>37.660536796178299</v>
      </c>
      <c r="H2031" s="8">
        <v>3416</v>
      </c>
      <c r="I2031" s="8">
        <v>4656</v>
      </c>
      <c r="J2031" s="8">
        <v>8072</v>
      </c>
      <c r="K2031" s="10">
        <v>5.6821157371039499</v>
      </c>
      <c r="L2031" s="11">
        <v>1252.2447968285401</v>
      </c>
      <c r="M2031" s="10">
        <v>30.259065912934901</v>
      </c>
      <c r="N2031" s="8">
        <v>597</v>
      </c>
      <c r="O2031" s="10">
        <v>-7.2981366459627397</v>
      </c>
      <c r="P2031" s="8" t="s">
        <v>10</v>
      </c>
      <c r="Q2031" s="8" t="s">
        <v>10</v>
      </c>
      <c r="R2031" s="8" t="s">
        <v>10</v>
      </c>
      <c r="S2031" s="8" t="s">
        <v>10</v>
      </c>
      <c r="T2031" s="8">
        <v>6886</v>
      </c>
      <c r="U2031" s="10">
        <v>2.2116669140566998</v>
      </c>
      <c r="V2031" s="8">
        <v>4065</v>
      </c>
      <c r="W2031" s="10">
        <v>10.401955458989701</v>
      </c>
      <c r="X2031" s="8">
        <v>985</v>
      </c>
      <c r="Y2031" s="10">
        <v>1.6511867905056701</v>
      </c>
      <c r="Z2031" s="8">
        <v>859</v>
      </c>
      <c r="AA2031" s="10">
        <v>-10.5208333333333</v>
      </c>
      <c r="AB2031" s="8">
        <v>977</v>
      </c>
      <c r="AC2031" s="10">
        <v>-13.2326820603908</v>
      </c>
      <c r="AD2031" s="8">
        <v>0</v>
      </c>
      <c r="AE2031" s="10" t="s">
        <v>10</v>
      </c>
    </row>
    <row r="2032" spans="1:31" x14ac:dyDescent="0.2">
      <c r="A2032" s="36" t="s">
        <v>64</v>
      </c>
      <c r="B2032" s="36" t="s">
        <v>151</v>
      </c>
      <c r="C2032" s="8" t="s">
        <v>152</v>
      </c>
      <c r="D2032" s="38" t="s">
        <v>55</v>
      </c>
      <c r="E2032" s="8">
        <v>2020</v>
      </c>
      <c r="F2032" s="9">
        <v>10470238</v>
      </c>
      <c r="G2032" s="10">
        <v>3.5824465874959999</v>
      </c>
      <c r="H2032" s="8">
        <v>3433</v>
      </c>
      <c r="I2032" s="8">
        <v>5765</v>
      </c>
      <c r="J2032" s="8">
        <v>9198</v>
      </c>
      <c r="K2032" s="10">
        <v>13.9494549058474</v>
      </c>
      <c r="L2032" s="11">
        <v>1138.3168080017399</v>
      </c>
      <c r="M2032" s="10">
        <v>-9.0979007551350701</v>
      </c>
      <c r="N2032" s="8">
        <v>1178</v>
      </c>
      <c r="O2032" s="10">
        <v>97.319932998325001</v>
      </c>
      <c r="P2032" s="8" t="s">
        <v>10</v>
      </c>
      <c r="Q2032" s="8" t="s">
        <v>10</v>
      </c>
      <c r="R2032" s="8" t="s">
        <v>10</v>
      </c>
      <c r="S2032" s="8" t="s">
        <v>10</v>
      </c>
      <c r="T2032" s="8">
        <v>7318</v>
      </c>
      <c r="U2032" s="10">
        <v>6.2735986058669804</v>
      </c>
      <c r="V2032" s="8">
        <v>4328</v>
      </c>
      <c r="W2032" s="10">
        <v>6.4698646986469903</v>
      </c>
      <c r="X2032" s="8">
        <v>847</v>
      </c>
      <c r="Y2032" s="10">
        <v>-14.010152284264</v>
      </c>
      <c r="Z2032" s="8">
        <v>1137</v>
      </c>
      <c r="AA2032" s="10">
        <v>32.363213038416802</v>
      </c>
      <c r="AB2032" s="8">
        <v>1006</v>
      </c>
      <c r="AC2032" s="10">
        <v>2.9682702149437001</v>
      </c>
      <c r="AD2032" s="8">
        <v>0</v>
      </c>
      <c r="AE2032" s="10" t="s">
        <v>10</v>
      </c>
    </row>
    <row r="2033" spans="1:31" x14ac:dyDescent="0.2">
      <c r="A2033" s="17" t="s">
        <v>77</v>
      </c>
      <c r="B2033" s="17" t="s">
        <v>149</v>
      </c>
      <c r="C2033" s="4" t="s">
        <v>150</v>
      </c>
      <c r="D2033" s="37" t="s">
        <v>55</v>
      </c>
      <c r="E2033" s="4">
        <v>2015</v>
      </c>
      <c r="F2033" s="5">
        <v>690955</v>
      </c>
      <c r="G2033" s="6" t="s">
        <v>10</v>
      </c>
      <c r="H2033" s="4">
        <v>472</v>
      </c>
      <c r="I2033" s="4">
        <v>6</v>
      </c>
      <c r="J2033" s="4">
        <v>478</v>
      </c>
      <c r="K2033" s="6" t="s">
        <v>10</v>
      </c>
      <c r="L2033" s="7">
        <v>1445.51255230126</v>
      </c>
      <c r="M2033" s="6" t="s">
        <v>10</v>
      </c>
      <c r="N2033" s="4">
        <v>69</v>
      </c>
      <c r="O2033" s="6" t="s">
        <v>10</v>
      </c>
      <c r="P2033" s="4" t="s">
        <v>10</v>
      </c>
      <c r="Q2033" s="4" t="s">
        <v>10</v>
      </c>
      <c r="R2033" s="4" t="s">
        <v>10</v>
      </c>
      <c r="S2033" s="4" t="s">
        <v>10</v>
      </c>
      <c r="T2033" s="4">
        <v>762</v>
      </c>
      <c r="U2033" s="6" t="s">
        <v>10</v>
      </c>
      <c r="V2033" s="4">
        <v>543</v>
      </c>
      <c r="W2033" s="6" t="s">
        <v>10</v>
      </c>
      <c r="X2033" s="4">
        <v>69</v>
      </c>
      <c r="Y2033" s="6" t="s">
        <v>10</v>
      </c>
      <c r="Z2033" s="4">
        <v>0</v>
      </c>
      <c r="AA2033" s="6" t="s">
        <v>10</v>
      </c>
      <c r="AB2033" s="4">
        <v>150</v>
      </c>
      <c r="AC2033" s="6" t="s">
        <v>10</v>
      </c>
      <c r="AD2033" s="4">
        <v>0</v>
      </c>
      <c r="AE2033" s="6" t="s">
        <v>10</v>
      </c>
    </row>
    <row r="2034" spans="1:31" x14ac:dyDescent="0.2">
      <c r="A2034" s="36" t="s">
        <v>77</v>
      </c>
      <c r="B2034" s="36" t="s">
        <v>149</v>
      </c>
      <c r="C2034" s="8" t="s">
        <v>150</v>
      </c>
      <c r="D2034" s="38" t="s">
        <v>55</v>
      </c>
      <c r="E2034" s="8">
        <v>2016</v>
      </c>
      <c r="F2034" s="9">
        <v>595303</v>
      </c>
      <c r="G2034" s="10">
        <v>-13.8434485603259</v>
      </c>
      <c r="H2034" s="8">
        <v>572</v>
      </c>
      <c r="I2034" s="8">
        <v>20</v>
      </c>
      <c r="J2034" s="8">
        <v>592</v>
      </c>
      <c r="K2034" s="10">
        <v>23.849372384937201</v>
      </c>
      <c r="L2034" s="11">
        <v>1005.5793918918901</v>
      </c>
      <c r="M2034" s="10">
        <v>-30.434406101074</v>
      </c>
      <c r="N2034" s="8">
        <v>85</v>
      </c>
      <c r="O2034" s="10">
        <v>23.188405797101399</v>
      </c>
      <c r="P2034" s="8" t="s">
        <v>10</v>
      </c>
      <c r="Q2034" s="8" t="s">
        <v>10</v>
      </c>
      <c r="R2034" s="8" t="s">
        <v>10</v>
      </c>
      <c r="S2034" s="8" t="s">
        <v>10</v>
      </c>
      <c r="T2034" s="8">
        <v>762</v>
      </c>
      <c r="U2034" s="10">
        <v>0</v>
      </c>
      <c r="V2034" s="8">
        <v>543</v>
      </c>
      <c r="W2034" s="10">
        <v>0</v>
      </c>
      <c r="X2034" s="8">
        <v>69</v>
      </c>
      <c r="Y2034" s="10">
        <v>0</v>
      </c>
      <c r="Z2034" s="8">
        <v>0</v>
      </c>
      <c r="AA2034" s="10" t="s">
        <v>10</v>
      </c>
      <c r="AB2034" s="8">
        <v>150</v>
      </c>
      <c r="AC2034" s="10">
        <v>0</v>
      </c>
      <c r="AD2034" s="8">
        <v>0</v>
      </c>
      <c r="AE2034" s="10" t="s">
        <v>10</v>
      </c>
    </row>
    <row r="2035" spans="1:31" x14ac:dyDescent="0.2">
      <c r="A2035" s="36" t="s">
        <v>77</v>
      </c>
      <c r="B2035" s="36" t="s">
        <v>149</v>
      </c>
      <c r="C2035" s="8" t="s">
        <v>150</v>
      </c>
      <c r="D2035" s="38" t="s">
        <v>55</v>
      </c>
      <c r="E2035" s="8">
        <v>2017</v>
      </c>
      <c r="F2035" s="9">
        <v>603751</v>
      </c>
      <c r="G2035" s="10">
        <v>1.4191092603262501</v>
      </c>
      <c r="H2035" s="8">
        <v>419</v>
      </c>
      <c r="I2035" s="8">
        <v>112</v>
      </c>
      <c r="J2035" s="8">
        <v>531</v>
      </c>
      <c r="K2035" s="10">
        <v>-10.304054054054101</v>
      </c>
      <c r="L2035" s="11">
        <v>1137.0075329566901</v>
      </c>
      <c r="M2035" s="10">
        <v>13.0698920567103</v>
      </c>
      <c r="N2035" s="8">
        <v>112</v>
      </c>
      <c r="O2035" s="10">
        <v>31.764705882352899</v>
      </c>
      <c r="P2035" s="8" t="s">
        <v>10</v>
      </c>
      <c r="Q2035" s="8" t="s">
        <v>10</v>
      </c>
      <c r="R2035" s="8" t="s">
        <v>10</v>
      </c>
      <c r="S2035" s="8" t="s">
        <v>10</v>
      </c>
      <c r="T2035" s="8">
        <v>815</v>
      </c>
      <c r="U2035" s="10">
        <v>6.9553805774278201</v>
      </c>
      <c r="V2035" s="8">
        <v>576</v>
      </c>
      <c r="W2035" s="10">
        <v>6.0773480662983399</v>
      </c>
      <c r="X2035" s="8">
        <v>79</v>
      </c>
      <c r="Y2035" s="10">
        <v>14.492753623188401</v>
      </c>
      <c r="Z2035" s="8">
        <v>0</v>
      </c>
      <c r="AA2035" s="10" t="s">
        <v>10</v>
      </c>
      <c r="AB2035" s="8">
        <v>160</v>
      </c>
      <c r="AC2035" s="10">
        <v>6.6666666666666696</v>
      </c>
      <c r="AD2035" s="8">
        <v>0</v>
      </c>
      <c r="AE2035" s="10" t="s">
        <v>10</v>
      </c>
    </row>
    <row r="2036" spans="1:31" x14ac:dyDescent="0.2">
      <c r="A2036" s="36" t="s">
        <v>77</v>
      </c>
      <c r="B2036" s="36" t="s">
        <v>149</v>
      </c>
      <c r="C2036" s="8" t="s">
        <v>150</v>
      </c>
      <c r="D2036" s="38" t="s">
        <v>55</v>
      </c>
      <c r="E2036" s="8">
        <v>2018</v>
      </c>
      <c r="F2036" s="9">
        <v>592838</v>
      </c>
      <c r="G2036" s="10">
        <v>-1.8075332380401801</v>
      </c>
      <c r="H2036" s="8">
        <v>558</v>
      </c>
      <c r="I2036" s="8">
        <v>107</v>
      </c>
      <c r="J2036" s="8">
        <v>665</v>
      </c>
      <c r="K2036" s="10">
        <v>25.235404896421802</v>
      </c>
      <c r="L2036" s="11">
        <v>891.48571428571404</v>
      </c>
      <c r="M2036" s="10">
        <v>-21.593684435187001</v>
      </c>
      <c r="N2036" s="8">
        <v>47</v>
      </c>
      <c r="O2036" s="10">
        <v>-58.035714285714299</v>
      </c>
      <c r="P2036" s="8" t="s">
        <v>10</v>
      </c>
      <c r="Q2036" s="8" t="s">
        <v>10</v>
      </c>
      <c r="R2036" s="8" t="s">
        <v>10</v>
      </c>
      <c r="S2036" s="8" t="s">
        <v>10</v>
      </c>
      <c r="T2036" s="8">
        <v>862</v>
      </c>
      <c r="U2036" s="10">
        <v>5.7668711656441598</v>
      </c>
      <c r="V2036" s="8">
        <v>596</v>
      </c>
      <c r="W2036" s="10">
        <v>3.4722222222222299</v>
      </c>
      <c r="X2036" s="8">
        <v>105</v>
      </c>
      <c r="Y2036" s="10">
        <v>32.911392405063303</v>
      </c>
      <c r="Z2036" s="8">
        <v>0</v>
      </c>
      <c r="AA2036" s="10" t="s">
        <v>10</v>
      </c>
      <c r="AB2036" s="8">
        <v>161</v>
      </c>
      <c r="AC2036" s="10">
        <v>0.62500000000000899</v>
      </c>
      <c r="AD2036" s="8">
        <v>0</v>
      </c>
      <c r="AE2036" s="10" t="s">
        <v>10</v>
      </c>
    </row>
    <row r="2037" spans="1:31" x14ac:dyDescent="0.2">
      <c r="A2037" s="36" t="s">
        <v>77</v>
      </c>
      <c r="B2037" s="36" t="s">
        <v>149</v>
      </c>
      <c r="C2037" s="8" t="s">
        <v>150</v>
      </c>
      <c r="D2037" s="38" t="s">
        <v>55</v>
      </c>
      <c r="E2037" s="8">
        <v>2019</v>
      </c>
      <c r="F2037" s="9">
        <v>585037</v>
      </c>
      <c r="G2037" s="10">
        <v>-1.31587381375687</v>
      </c>
      <c r="H2037" s="8">
        <v>446</v>
      </c>
      <c r="I2037" s="8">
        <v>331</v>
      </c>
      <c r="J2037" s="8">
        <v>777</v>
      </c>
      <c r="K2037" s="10">
        <v>16.842105263157901</v>
      </c>
      <c r="L2037" s="11">
        <v>752.94337194337197</v>
      </c>
      <c r="M2037" s="10">
        <v>-15.5406127234856</v>
      </c>
      <c r="N2037" s="8">
        <v>270</v>
      </c>
      <c r="O2037" s="10">
        <v>474.468085106383</v>
      </c>
      <c r="P2037" s="8" t="s">
        <v>10</v>
      </c>
      <c r="Q2037" s="8" t="s">
        <v>10</v>
      </c>
      <c r="R2037" s="8" t="s">
        <v>10</v>
      </c>
      <c r="S2037" s="8" t="s">
        <v>10</v>
      </c>
      <c r="T2037" s="8">
        <v>974</v>
      </c>
      <c r="U2037" s="10">
        <v>12.993039443155499</v>
      </c>
      <c r="V2037" s="8">
        <v>354</v>
      </c>
      <c r="W2037" s="10">
        <v>-40.604026845637598</v>
      </c>
      <c r="X2037" s="8">
        <v>308</v>
      </c>
      <c r="Y2037" s="10">
        <v>193.333333333333</v>
      </c>
      <c r="Z2037" s="8">
        <v>94</v>
      </c>
      <c r="AA2037" s="10" t="s">
        <v>67</v>
      </c>
      <c r="AB2037" s="8">
        <v>218</v>
      </c>
      <c r="AC2037" s="10">
        <v>35.403726708074501</v>
      </c>
      <c r="AD2037" s="8">
        <v>0</v>
      </c>
      <c r="AE2037" s="10" t="s">
        <v>10</v>
      </c>
    </row>
    <row r="2038" spans="1:31" x14ac:dyDescent="0.2">
      <c r="A2038" s="36" t="s">
        <v>77</v>
      </c>
      <c r="B2038" s="36" t="s">
        <v>149</v>
      </c>
      <c r="C2038" s="8" t="s">
        <v>150</v>
      </c>
      <c r="D2038" s="38" t="s">
        <v>55</v>
      </c>
      <c r="E2038" s="8">
        <v>2020</v>
      </c>
      <c r="F2038" s="9">
        <v>605844</v>
      </c>
      <c r="G2038" s="10">
        <v>3.5565271940065402</v>
      </c>
      <c r="H2038" s="8">
        <v>403</v>
      </c>
      <c r="I2038" s="8">
        <v>197</v>
      </c>
      <c r="J2038" s="8">
        <v>600</v>
      </c>
      <c r="K2038" s="10">
        <v>-22.779922779922799</v>
      </c>
      <c r="L2038" s="11">
        <v>1009.74</v>
      </c>
      <c r="M2038" s="10">
        <v>34.105702716238497</v>
      </c>
      <c r="N2038" s="8">
        <v>64</v>
      </c>
      <c r="O2038" s="10">
        <v>-76.296296296296305</v>
      </c>
      <c r="P2038" s="8" t="s">
        <v>10</v>
      </c>
      <c r="Q2038" s="8" t="s">
        <v>10</v>
      </c>
      <c r="R2038" s="8" t="s">
        <v>10</v>
      </c>
      <c r="S2038" s="8" t="s">
        <v>10</v>
      </c>
      <c r="T2038" s="8">
        <v>760</v>
      </c>
      <c r="U2038" s="10">
        <v>-21.9712525667351</v>
      </c>
      <c r="V2038" s="8">
        <v>351</v>
      </c>
      <c r="W2038" s="10">
        <v>-0.84745762711864203</v>
      </c>
      <c r="X2038" s="8">
        <v>191</v>
      </c>
      <c r="Y2038" s="10">
        <v>-37.987012987013003</v>
      </c>
      <c r="Z2038" s="8">
        <v>9</v>
      </c>
      <c r="AA2038" s="10">
        <v>-90.425531914893597</v>
      </c>
      <c r="AB2038" s="8">
        <v>209</v>
      </c>
      <c r="AC2038" s="10">
        <v>-4.1284403669724696</v>
      </c>
      <c r="AD2038" s="8">
        <v>0</v>
      </c>
      <c r="AE2038" s="10" t="s">
        <v>10</v>
      </c>
    </row>
    <row r="2039" spans="1:31" x14ac:dyDescent="0.2">
      <c r="A2039" s="17" t="s">
        <v>64</v>
      </c>
      <c r="B2039" s="17" t="s">
        <v>147</v>
      </c>
      <c r="C2039" s="4" t="s">
        <v>148</v>
      </c>
      <c r="D2039" s="37" t="s">
        <v>55</v>
      </c>
      <c r="E2039" s="4">
        <v>2015</v>
      </c>
      <c r="F2039" s="5">
        <v>324611</v>
      </c>
      <c r="G2039" s="6" t="s">
        <v>10</v>
      </c>
      <c r="H2039" s="4">
        <v>247</v>
      </c>
      <c r="I2039" s="4">
        <v>20</v>
      </c>
      <c r="J2039" s="4">
        <v>267</v>
      </c>
      <c r="K2039" s="6" t="s">
        <v>10</v>
      </c>
      <c r="L2039" s="7">
        <v>1215.7715355805201</v>
      </c>
      <c r="M2039" s="6" t="s">
        <v>10</v>
      </c>
      <c r="N2039" s="4">
        <v>80</v>
      </c>
      <c r="O2039" s="6" t="s">
        <v>10</v>
      </c>
      <c r="P2039" s="4" t="s">
        <v>10</v>
      </c>
      <c r="Q2039" s="4" t="s">
        <v>10</v>
      </c>
      <c r="R2039" s="4" t="s">
        <v>10</v>
      </c>
      <c r="S2039" s="4" t="s">
        <v>10</v>
      </c>
      <c r="T2039" s="4">
        <v>458</v>
      </c>
      <c r="U2039" s="6" t="s">
        <v>10</v>
      </c>
      <c r="V2039" s="4">
        <v>402</v>
      </c>
      <c r="W2039" s="6" t="s">
        <v>10</v>
      </c>
      <c r="X2039" s="4">
        <v>36</v>
      </c>
      <c r="Y2039" s="6" t="s">
        <v>10</v>
      </c>
      <c r="Z2039" s="4">
        <v>0</v>
      </c>
      <c r="AA2039" s="6" t="s">
        <v>10</v>
      </c>
      <c r="AB2039" s="4">
        <v>20</v>
      </c>
      <c r="AC2039" s="6" t="s">
        <v>10</v>
      </c>
      <c r="AD2039" s="4">
        <v>0</v>
      </c>
      <c r="AE2039" s="6" t="s">
        <v>10</v>
      </c>
    </row>
    <row r="2040" spans="1:31" x14ac:dyDescent="0.2">
      <c r="A2040" s="36" t="s">
        <v>64</v>
      </c>
      <c r="B2040" s="36" t="s">
        <v>147</v>
      </c>
      <c r="C2040" s="8" t="s">
        <v>148</v>
      </c>
      <c r="D2040" s="38" t="s">
        <v>55</v>
      </c>
      <c r="E2040" s="8">
        <v>2016</v>
      </c>
      <c r="F2040" s="9">
        <v>301888</v>
      </c>
      <c r="G2040" s="10">
        <v>-7.0000708540375998</v>
      </c>
      <c r="H2040" s="8">
        <v>234</v>
      </c>
      <c r="I2040" s="8">
        <v>22</v>
      </c>
      <c r="J2040" s="8">
        <v>256</v>
      </c>
      <c r="K2040" s="10">
        <v>-4.1198501872659197</v>
      </c>
      <c r="L2040" s="11">
        <v>1179.25</v>
      </c>
      <c r="M2040" s="10">
        <v>-3.0039801485470399</v>
      </c>
      <c r="N2040" s="8">
        <v>36</v>
      </c>
      <c r="O2040" s="10">
        <v>-55</v>
      </c>
      <c r="P2040" s="8" t="s">
        <v>10</v>
      </c>
      <c r="Q2040" s="8" t="s">
        <v>10</v>
      </c>
      <c r="R2040" s="8" t="s">
        <v>10</v>
      </c>
      <c r="S2040" s="8" t="s">
        <v>10</v>
      </c>
      <c r="T2040" s="8">
        <v>458</v>
      </c>
      <c r="U2040" s="10">
        <v>0</v>
      </c>
      <c r="V2040" s="8">
        <v>402</v>
      </c>
      <c r="W2040" s="10">
        <v>0</v>
      </c>
      <c r="X2040" s="8">
        <v>36</v>
      </c>
      <c r="Y2040" s="10">
        <v>0</v>
      </c>
      <c r="Z2040" s="8">
        <v>0</v>
      </c>
      <c r="AA2040" s="10" t="s">
        <v>10</v>
      </c>
      <c r="AB2040" s="8">
        <v>20</v>
      </c>
      <c r="AC2040" s="10">
        <v>0</v>
      </c>
      <c r="AD2040" s="8">
        <v>0</v>
      </c>
      <c r="AE2040" s="10" t="s">
        <v>10</v>
      </c>
    </row>
    <row r="2041" spans="1:31" x14ac:dyDescent="0.2">
      <c r="A2041" s="36" t="s">
        <v>64</v>
      </c>
      <c r="B2041" s="36" t="s">
        <v>147</v>
      </c>
      <c r="C2041" s="8" t="s">
        <v>148</v>
      </c>
      <c r="D2041" s="38" t="s">
        <v>55</v>
      </c>
      <c r="E2041" s="8">
        <v>2017</v>
      </c>
      <c r="F2041" s="9">
        <v>333706</v>
      </c>
      <c r="G2041" s="10">
        <v>10.539670341318599</v>
      </c>
      <c r="H2041" s="8">
        <v>213</v>
      </c>
      <c r="I2041" s="8">
        <v>21</v>
      </c>
      <c r="J2041" s="8">
        <v>234</v>
      </c>
      <c r="K2041" s="10">
        <v>-8.59375</v>
      </c>
      <c r="L2041" s="11">
        <v>1426.09401709402</v>
      </c>
      <c r="M2041" s="10">
        <v>20.932288920417001</v>
      </c>
      <c r="N2041" s="8">
        <v>65</v>
      </c>
      <c r="O2041" s="10">
        <v>80.5555555555556</v>
      </c>
      <c r="P2041" s="8" t="s">
        <v>10</v>
      </c>
      <c r="Q2041" s="8" t="s">
        <v>10</v>
      </c>
      <c r="R2041" s="8" t="s">
        <v>10</v>
      </c>
      <c r="S2041" s="8" t="s">
        <v>10</v>
      </c>
      <c r="T2041" s="8">
        <v>426</v>
      </c>
      <c r="U2041" s="10">
        <v>-6.9868995633187803</v>
      </c>
      <c r="V2041" s="8">
        <v>402</v>
      </c>
      <c r="W2041" s="10">
        <v>0</v>
      </c>
      <c r="X2041" s="8">
        <v>0</v>
      </c>
      <c r="Y2041" s="10">
        <v>-100</v>
      </c>
      <c r="Z2041" s="8">
        <v>0</v>
      </c>
      <c r="AA2041" s="10" t="s">
        <v>10</v>
      </c>
      <c r="AB2041" s="8">
        <v>24</v>
      </c>
      <c r="AC2041" s="10">
        <v>20</v>
      </c>
      <c r="AD2041" s="8">
        <v>0</v>
      </c>
      <c r="AE2041" s="10" t="s">
        <v>10</v>
      </c>
    </row>
    <row r="2042" spans="1:31" x14ac:dyDescent="0.2">
      <c r="A2042" s="36" t="s">
        <v>64</v>
      </c>
      <c r="B2042" s="36" t="s">
        <v>147</v>
      </c>
      <c r="C2042" s="8" t="s">
        <v>148</v>
      </c>
      <c r="D2042" s="38" t="s">
        <v>55</v>
      </c>
      <c r="E2042" s="8">
        <v>2018</v>
      </c>
      <c r="F2042" s="9">
        <v>333323</v>
      </c>
      <c r="G2042" s="10">
        <v>-0.114771685255888</v>
      </c>
      <c r="H2042" s="8">
        <v>195</v>
      </c>
      <c r="I2042" s="8">
        <v>43</v>
      </c>
      <c r="J2042" s="8">
        <v>238</v>
      </c>
      <c r="K2042" s="10">
        <v>1.7094017094017</v>
      </c>
      <c r="L2042" s="11">
        <v>1400.51680672269</v>
      </c>
      <c r="M2042" s="10">
        <v>-1.7935150182767901</v>
      </c>
      <c r="N2042" s="8">
        <v>19</v>
      </c>
      <c r="O2042" s="10">
        <v>-70.769230769230802</v>
      </c>
      <c r="P2042" s="8" t="s">
        <v>10</v>
      </c>
      <c r="Q2042" s="8" t="s">
        <v>10</v>
      </c>
      <c r="R2042" s="8" t="s">
        <v>10</v>
      </c>
      <c r="S2042" s="8" t="s">
        <v>10</v>
      </c>
      <c r="T2042" s="8">
        <v>431</v>
      </c>
      <c r="U2042" s="10">
        <v>1.1737089201877999</v>
      </c>
      <c r="V2042" s="8">
        <v>402</v>
      </c>
      <c r="W2042" s="10">
        <v>0</v>
      </c>
      <c r="X2042" s="8">
        <v>0</v>
      </c>
      <c r="Y2042" s="10" t="s">
        <v>10</v>
      </c>
      <c r="Z2042" s="8">
        <v>0</v>
      </c>
      <c r="AA2042" s="10" t="s">
        <v>10</v>
      </c>
      <c r="AB2042" s="8">
        <v>29</v>
      </c>
      <c r="AC2042" s="10">
        <v>20.8333333333333</v>
      </c>
      <c r="AD2042" s="8">
        <v>0</v>
      </c>
      <c r="AE2042" s="10" t="s">
        <v>10</v>
      </c>
    </row>
    <row r="2043" spans="1:31" x14ac:dyDescent="0.2">
      <c r="A2043" s="36" t="s">
        <v>64</v>
      </c>
      <c r="B2043" s="36" t="s">
        <v>147</v>
      </c>
      <c r="C2043" s="8" t="s">
        <v>148</v>
      </c>
      <c r="D2043" s="38" t="s">
        <v>55</v>
      </c>
      <c r="E2043" s="8">
        <v>2019</v>
      </c>
      <c r="F2043" s="9">
        <v>315554</v>
      </c>
      <c r="G2043" s="10">
        <v>-5.3308652568229604</v>
      </c>
      <c r="H2043" s="8">
        <v>180</v>
      </c>
      <c r="I2043" s="8">
        <v>63</v>
      </c>
      <c r="J2043" s="8">
        <v>243</v>
      </c>
      <c r="K2043" s="10">
        <v>2.1008403361344499</v>
      </c>
      <c r="L2043" s="11">
        <v>1298.5761316872399</v>
      </c>
      <c r="M2043" s="10">
        <v>-7.2787898400159001</v>
      </c>
      <c r="N2043" s="8">
        <v>11</v>
      </c>
      <c r="O2043" s="10">
        <v>-42.105263157894697</v>
      </c>
      <c r="P2043" s="8" t="s">
        <v>10</v>
      </c>
      <c r="Q2043" s="8" t="s">
        <v>10</v>
      </c>
      <c r="R2043" s="8" t="s">
        <v>10</v>
      </c>
      <c r="S2043" s="8" t="s">
        <v>10</v>
      </c>
      <c r="T2043" s="8">
        <v>430</v>
      </c>
      <c r="U2043" s="10">
        <v>-0.23201856148491501</v>
      </c>
      <c r="V2043" s="8">
        <v>387</v>
      </c>
      <c r="W2043" s="10">
        <v>-3.7313432835820901</v>
      </c>
      <c r="X2043" s="8">
        <v>14</v>
      </c>
      <c r="Y2043" s="10" t="s">
        <v>67</v>
      </c>
      <c r="Z2043" s="8">
        <v>0</v>
      </c>
      <c r="AA2043" s="10" t="s">
        <v>10</v>
      </c>
      <c r="AB2043" s="8">
        <v>29</v>
      </c>
      <c r="AC2043" s="10">
        <v>0</v>
      </c>
      <c r="AD2043" s="8">
        <v>0</v>
      </c>
      <c r="AE2043" s="10" t="s">
        <v>10</v>
      </c>
    </row>
    <row r="2044" spans="1:31" x14ac:dyDescent="0.2">
      <c r="A2044" s="36" t="s">
        <v>64</v>
      </c>
      <c r="B2044" s="36" t="s">
        <v>147</v>
      </c>
      <c r="C2044" s="8" t="s">
        <v>148</v>
      </c>
      <c r="D2044" s="38" t="s">
        <v>55</v>
      </c>
      <c r="E2044" s="8">
        <v>2020</v>
      </c>
      <c r="F2044" s="9">
        <v>342045</v>
      </c>
      <c r="G2044" s="10">
        <v>8.3950765954479998</v>
      </c>
      <c r="H2044" s="8">
        <v>176</v>
      </c>
      <c r="I2044" s="8">
        <v>60</v>
      </c>
      <c r="J2044" s="8">
        <v>236</v>
      </c>
      <c r="K2044" s="10">
        <v>-2.8806584362139902</v>
      </c>
      <c r="L2044" s="11">
        <v>1449.34322033898</v>
      </c>
      <c r="M2044" s="10">
        <v>11.6101847995503</v>
      </c>
      <c r="N2044" s="8">
        <v>18</v>
      </c>
      <c r="O2044" s="10">
        <v>63.636363636363598</v>
      </c>
      <c r="P2044" s="8" t="s">
        <v>10</v>
      </c>
      <c r="Q2044" s="8" t="s">
        <v>10</v>
      </c>
      <c r="R2044" s="8" t="s">
        <v>10</v>
      </c>
      <c r="S2044" s="8" t="s">
        <v>10</v>
      </c>
      <c r="T2044" s="8">
        <v>416</v>
      </c>
      <c r="U2044" s="10">
        <v>-3.2558139534883699</v>
      </c>
      <c r="V2044" s="8">
        <v>367</v>
      </c>
      <c r="W2044" s="10">
        <v>-5.1679586563307502</v>
      </c>
      <c r="X2044" s="8">
        <v>20</v>
      </c>
      <c r="Y2044" s="10">
        <v>42.857142857142897</v>
      </c>
      <c r="Z2044" s="8">
        <v>0</v>
      </c>
      <c r="AA2044" s="10" t="s">
        <v>10</v>
      </c>
      <c r="AB2044" s="8">
        <v>29</v>
      </c>
      <c r="AC2044" s="10">
        <v>0</v>
      </c>
      <c r="AD2044" s="8">
        <v>0</v>
      </c>
      <c r="AE2044" s="10" t="s">
        <v>10</v>
      </c>
    </row>
    <row r="2045" spans="1:31" x14ac:dyDescent="0.2">
      <c r="A2045" s="17" t="s">
        <v>82</v>
      </c>
      <c r="B2045" s="17" t="s">
        <v>145</v>
      </c>
      <c r="C2045" s="4" t="s">
        <v>146</v>
      </c>
      <c r="D2045" s="37" t="s">
        <v>55</v>
      </c>
      <c r="E2045" s="4">
        <v>2015</v>
      </c>
      <c r="F2045" s="5">
        <v>32098014</v>
      </c>
      <c r="G2045" s="6" t="s">
        <v>10</v>
      </c>
      <c r="H2045" s="4">
        <v>2659</v>
      </c>
      <c r="I2045" s="4">
        <v>1950</v>
      </c>
      <c r="J2045" s="4">
        <v>4609</v>
      </c>
      <c r="K2045" s="6" t="s">
        <v>10</v>
      </c>
      <c r="L2045" s="7">
        <v>6964.2035148622299</v>
      </c>
      <c r="M2045" s="6" t="s">
        <v>10</v>
      </c>
      <c r="N2045" s="4">
        <v>600</v>
      </c>
      <c r="O2045" s="6" t="s">
        <v>10</v>
      </c>
      <c r="P2045" s="4" t="s">
        <v>10</v>
      </c>
      <c r="Q2045" s="4" t="s">
        <v>10</v>
      </c>
      <c r="R2045" s="4" t="s">
        <v>10</v>
      </c>
      <c r="S2045" s="4" t="s">
        <v>10</v>
      </c>
      <c r="T2045" s="4">
        <v>7494</v>
      </c>
      <c r="U2045" s="6" t="s">
        <v>10</v>
      </c>
      <c r="V2045" s="4">
        <v>1169</v>
      </c>
      <c r="W2045" s="6" t="s">
        <v>10</v>
      </c>
      <c r="X2045" s="4">
        <v>1898</v>
      </c>
      <c r="Y2045" s="6" t="s">
        <v>10</v>
      </c>
      <c r="Z2045" s="4">
        <v>655</v>
      </c>
      <c r="AA2045" s="6" t="s">
        <v>10</v>
      </c>
      <c r="AB2045" s="4">
        <v>3772</v>
      </c>
      <c r="AC2045" s="6" t="s">
        <v>10</v>
      </c>
      <c r="AD2045" s="4">
        <v>0</v>
      </c>
      <c r="AE2045" s="6" t="s">
        <v>10</v>
      </c>
    </row>
    <row r="2046" spans="1:31" x14ac:dyDescent="0.2">
      <c r="A2046" s="36" t="s">
        <v>82</v>
      </c>
      <c r="B2046" s="36" t="s">
        <v>145</v>
      </c>
      <c r="C2046" s="8" t="s">
        <v>146</v>
      </c>
      <c r="D2046" s="38" t="s">
        <v>55</v>
      </c>
      <c r="E2046" s="8">
        <v>2016</v>
      </c>
      <c r="F2046" s="9">
        <v>33233058</v>
      </c>
      <c r="G2046" s="10">
        <v>3.53618139739114</v>
      </c>
      <c r="H2046" s="8">
        <v>2835</v>
      </c>
      <c r="I2046" s="8">
        <v>1196</v>
      </c>
      <c r="J2046" s="8">
        <v>4031</v>
      </c>
      <c r="K2046" s="10">
        <v>-12.540681275764801</v>
      </c>
      <c r="L2046" s="11">
        <v>8244.3706276358207</v>
      </c>
      <c r="M2046" s="10">
        <v>18.382103711380701</v>
      </c>
      <c r="N2046" s="8">
        <v>516</v>
      </c>
      <c r="O2046" s="10">
        <v>-14</v>
      </c>
      <c r="P2046" s="8" t="s">
        <v>10</v>
      </c>
      <c r="Q2046" s="8" t="s">
        <v>10</v>
      </c>
      <c r="R2046" s="8" t="s">
        <v>10</v>
      </c>
      <c r="S2046" s="8" t="s">
        <v>10</v>
      </c>
      <c r="T2046" s="8">
        <v>9489</v>
      </c>
      <c r="U2046" s="10">
        <v>26.6212970376301</v>
      </c>
      <c r="V2046" s="8">
        <v>1613</v>
      </c>
      <c r="W2046" s="10">
        <v>37.9811804961506</v>
      </c>
      <c r="X2046" s="8">
        <v>1788</v>
      </c>
      <c r="Y2046" s="10">
        <v>-5.7955742887249704</v>
      </c>
      <c r="Z2046" s="8">
        <v>1270</v>
      </c>
      <c r="AA2046" s="10">
        <v>93.893129770992402</v>
      </c>
      <c r="AB2046" s="8">
        <v>4818</v>
      </c>
      <c r="AC2046" s="10">
        <v>27.730646871686101</v>
      </c>
      <c r="AD2046" s="8">
        <v>0</v>
      </c>
      <c r="AE2046" s="10" t="s">
        <v>10</v>
      </c>
    </row>
    <row r="2047" spans="1:31" x14ac:dyDescent="0.2">
      <c r="A2047" s="36" t="s">
        <v>82</v>
      </c>
      <c r="B2047" s="36" t="s">
        <v>145</v>
      </c>
      <c r="C2047" s="8" t="s">
        <v>146</v>
      </c>
      <c r="D2047" s="38" t="s">
        <v>55</v>
      </c>
      <c r="E2047" s="8">
        <v>2017</v>
      </c>
      <c r="F2047" s="9">
        <v>33425255</v>
      </c>
      <c r="G2047" s="10">
        <v>0.57833076932012295</v>
      </c>
      <c r="H2047" s="8">
        <v>2477</v>
      </c>
      <c r="I2047" s="8">
        <v>1128</v>
      </c>
      <c r="J2047" s="8">
        <v>3605</v>
      </c>
      <c r="K2047" s="10">
        <v>-10.5680972463409</v>
      </c>
      <c r="L2047" s="11">
        <v>9271.9153952843299</v>
      </c>
      <c r="M2047" s="10">
        <v>12.463592602255</v>
      </c>
      <c r="N2047" s="8">
        <v>539</v>
      </c>
      <c r="O2047" s="10">
        <v>4.4573643410852801</v>
      </c>
      <c r="P2047" s="8" t="s">
        <v>10</v>
      </c>
      <c r="Q2047" s="8" t="s">
        <v>10</v>
      </c>
      <c r="R2047" s="8" t="s">
        <v>10</v>
      </c>
      <c r="S2047" s="8" t="s">
        <v>10</v>
      </c>
      <c r="T2047" s="8">
        <v>10865</v>
      </c>
      <c r="U2047" s="10">
        <v>14.501001159236999</v>
      </c>
      <c r="V2047" s="8">
        <v>1758</v>
      </c>
      <c r="W2047" s="10">
        <v>8.9894606323620607</v>
      </c>
      <c r="X2047" s="8">
        <v>1434</v>
      </c>
      <c r="Y2047" s="10">
        <v>-19.798657718120801</v>
      </c>
      <c r="Z2047" s="8">
        <v>1821</v>
      </c>
      <c r="AA2047" s="10">
        <v>43.385826771653498</v>
      </c>
      <c r="AB2047" s="8">
        <v>5542</v>
      </c>
      <c r="AC2047" s="10">
        <v>15.0269821502698</v>
      </c>
      <c r="AD2047" s="8">
        <v>310</v>
      </c>
      <c r="AE2047" s="10" t="s">
        <v>67</v>
      </c>
    </row>
    <row r="2048" spans="1:31" x14ac:dyDescent="0.2">
      <c r="A2048" s="36" t="s">
        <v>82</v>
      </c>
      <c r="B2048" s="36" t="s">
        <v>145</v>
      </c>
      <c r="C2048" s="8" t="s">
        <v>146</v>
      </c>
      <c r="D2048" s="38" t="s">
        <v>55</v>
      </c>
      <c r="E2048" s="8">
        <v>2018</v>
      </c>
      <c r="F2048" s="9">
        <v>38155969</v>
      </c>
      <c r="G2048" s="10">
        <v>14.1531126688488</v>
      </c>
      <c r="H2048" s="8">
        <v>2529</v>
      </c>
      <c r="I2048" s="8">
        <v>1614</v>
      </c>
      <c r="J2048" s="8">
        <v>4143</v>
      </c>
      <c r="K2048" s="10">
        <v>14.923717059639401</v>
      </c>
      <c r="L2048" s="11">
        <v>9209.7439053825692</v>
      </c>
      <c r="M2048" s="10">
        <v>-0.67053556089796695</v>
      </c>
      <c r="N2048" s="8">
        <v>669</v>
      </c>
      <c r="O2048" s="10">
        <v>24.118738404452699</v>
      </c>
      <c r="P2048" s="8" t="s">
        <v>10</v>
      </c>
      <c r="Q2048" s="8" t="s">
        <v>10</v>
      </c>
      <c r="R2048" s="8" t="s">
        <v>10</v>
      </c>
      <c r="S2048" s="8" t="s">
        <v>10</v>
      </c>
      <c r="T2048" s="8">
        <v>10384</v>
      </c>
      <c r="U2048" s="10">
        <v>-4.4270593649332701</v>
      </c>
      <c r="V2048" s="8">
        <v>1902</v>
      </c>
      <c r="W2048" s="10">
        <v>8.1911262798634894</v>
      </c>
      <c r="X2048" s="8">
        <v>1130</v>
      </c>
      <c r="Y2048" s="10">
        <v>-21.199442119944202</v>
      </c>
      <c r="Z2048" s="8">
        <v>1477</v>
      </c>
      <c r="AA2048" s="10">
        <v>-18.8907193849533</v>
      </c>
      <c r="AB2048" s="8">
        <v>5848</v>
      </c>
      <c r="AC2048" s="10">
        <v>5.5214723926380298</v>
      </c>
      <c r="AD2048" s="8">
        <v>27</v>
      </c>
      <c r="AE2048" s="10">
        <v>-91.290322580645196</v>
      </c>
    </row>
    <row r="2049" spans="1:31" x14ac:dyDescent="0.2">
      <c r="A2049" s="36" t="s">
        <v>82</v>
      </c>
      <c r="B2049" s="36" t="s">
        <v>145</v>
      </c>
      <c r="C2049" s="8" t="s">
        <v>146</v>
      </c>
      <c r="D2049" s="38" t="s">
        <v>55</v>
      </c>
      <c r="E2049" s="8">
        <v>2019</v>
      </c>
      <c r="F2049" s="9">
        <v>41760038</v>
      </c>
      <c r="G2049" s="10">
        <v>9.4456230426227705</v>
      </c>
      <c r="H2049" s="8">
        <v>2324</v>
      </c>
      <c r="I2049" s="8">
        <v>1614</v>
      </c>
      <c r="J2049" s="8">
        <v>3938</v>
      </c>
      <c r="K2049" s="10">
        <v>-4.9481052377504202</v>
      </c>
      <c r="L2049" s="11">
        <v>10604.3773489081</v>
      </c>
      <c r="M2049" s="10">
        <v>15.143020890194499</v>
      </c>
      <c r="N2049" s="8">
        <v>661</v>
      </c>
      <c r="O2049" s="10">
        <v>-1.1958146487294401</v>
      </c>
      <c r="P2049" s="8" t="s">
        <v>10</v>
      </c>
      <c r="Q2049" s="8" t="s">
        <v>10</v>
      </c>
      <c r="R2049" s="8" t="s">
        <v>10</v>
      </c>
      <c r="S2049" s="8" t="s">
        <v>10</v>
      </c>
      <c r="T2049" s="8">
        <v>9547</v>
      </c>
      <c r="U2049" s="10">
        <v>-8.0604776579352801</v>
      </c>
      <c r="V2049" s="8">
        <v>1846</v>
      </c>
      <c r="W2049" s="10">
        <v>-2.9442691903259801</v>
      </c>
      <c r="X2049" s="8">
        <v>868</v>
      </c>
      <c r="Y2049" s="10">
        <v>-23.185840707964601</v>
      </c>
      <c r="Z2049" s="8">
        <v>1314</v>
      </c>
      <c r="AA2049" s="10">
        <v>-11.035883547731901</v>
      </c>
      <c r="AB2049" s="8">
        <v>5494</v>
      </c>
      <c r="AC2049" s="10">
        <v>-6.0533515731874203</v>
      </c>
      <c r="AD2049" s="8">
        <v>25</v>
      </c>
      <c r="AE2049" s="10">
        <v>-7.4074074074074101</v>
      </c>
    </row>
    <row r="2050" spans="1:31" x14ac:dyDescent="0.2">
      <c r="A2050" s="36" t="s">
        <v>82</v>
      </c>
      <c r="B2050" s="36" t="s">
        <v>145</v>
      </c>
      <c r="C2050" s="8" t="s">
        <v>146</v>
      </c>
      <c r="D2050" s="38" t="s">
        <v>55</v>
      </c>
      <c r="E2050" s="8">
        <v>2020</v>
      </c>
      <c r="F2050" s="9">
        <v>42588063</v>
      </c>
      <c r="G2050" s="10">
        <v>1.9828166823028199</v>
      </c>
      <c r="H2050" s="8">
        <v>2318</v>
      </c>
      <c r="I2050" s="8">
        <v>1656</v>
      </c>
      <c r="J2050" s="8">
        <v>3974</v>
      </c>
      <c r="K2050" s="10">
        <v>0.91416962925343603</v>
      </c>
      <c r="L2050" s="11">
        <v>10716.6741318571</v>
      </c>
      <c r="M2050" s="10">
        <v>1.05896630470772</v>
      </c>
      <c r="N2050" s="8">
        <v>800</v>
      </c>
      <c r="O2050" s="10">
        <v>21.028744326777598</v>
      </c>
      <c r="P2050" s="8" t="s">
        <v>10</v>
      </c>
      <c r="Q2050" s="8" t="s">
        <v>10</v>
      </c>
      <c r="R2050" s="8" t="s">
        <v>10</v>
      </c>
      <c r="S2050" s="8" t="s">
        <v>10</v>
      </c>
      <c r="T2050" s="8">
        <v>9910</v>
      </c>
      <c r="U2050" s="10">
        <v>3.8022415418456101</v>
      </c>
      <c r="V2050" s="8">
        <v>1884</v>
      </c>
      <c r="W2050" s="10">
        <v>2.0585048754062898</v>
      </c>
      <c r="X2050" s="8">
        <v>801</v>
      </c>
      <c r="Y2050" s="10">
        <v>-7.7188940092165899</v>
      </c>
      <c r="Z2050" s="8">
        <v>1122</v>
      </c>
      <c r="AA2050" s="10">
        <v>-14.611872146118699</v>
      </c>
      <c r="AB2050" s="8">
        <v>6078</v>
      </c>
      <c r="AC2050" s="10">
        <v>10.6297779395705</v>
      </c>
      <c r="AD2050" s="8">
        <v>25</v>
      </c>
      <c r="AE2050" s="10">
        <v>0</v>
      </c>
    </row>
    <row r="2051" spans="1:31" x14ac:dyDescent="0.2">
      <c r="A2051" s="17" t="s">
        <v>77</v>
      </c>
      <c r="B2051" s="17" t="s">
        <v>143</v>
      </c>
      <c r="C2051" s="4" t="s">
        <v>144</v>
      </c>
      <c r="D2051" s="37" t="s">
        <v>55</v>
      </c>
      <c r="E2051" s="4">
        <v>2015</v>
      </c>
      <c r="F2051" s="5">
        <v>310636</v>
      </c>
      <c r="G2051" s="6" t="s">
        <v>10</v>
      </c>
      <c r="H2051" s="4">
        <v>155</v>
      </c>
      <c r="I2051" s="4">
        <v>13</v>
      </c>
      <c r="J2051" s="4">
        <v>168</v>
      </c>
      <c r="K2051" s="6" t="s">
        <v>10</v>
      </c>
      <c r="L2051" s="7">
        <v>1849.0238095238101</v>
      </c>
      <c r="M2051" s="6" t="s">
        <v>10</v>
      </c>
      <c r="N2051" s="4">
        <v>15</v>
      </c>
      <c r="O2051" s="6" t="s">
        <v>10</v>
      </c>
      <c r="P2051" s="4" t="s">
        <v>10</v>
      </c>
      <c r="Q2051" s="4" t="s">
        <v>10</v>
      </c>
      <c r="R2051" s="4" t="s">
        <v>10</v>
      </c>
      <c r="S2051" s="4" t="s">
        <v>10</v>
      </c>
      <c r="T2051" s="4">
        <v>233</v>
      </c>
      <c r="U2051" s="6" t="s">
        <v>10</v>
      </c>
      <c r="V2051" s="4">
        <v>151</v>
      </c>
      <c r="W2051" s="6" t="s">
        <v>10</v>
      </c>
      <c r="X2051" s="4">
        <v>82</v>
      </c>
      <c r="Y2051" s="6" t="s">
        <v>10</v>
      </c>
      <c r="Z2051" s="4">
        <v>0</v>
      </c>
      <c r="AA2051" s="6" t="s">
        <v>10</v>
      </c>
      <c r="AB2051" s="4">
        <v>0</v>
      </c>
      <c r="AC2051" s="6" t="s">
        <v>10</v>
      </c>
      <c r="AD2051" s="4">
        <v>0</v>
      </c>
      <c r="AE2051" s="6" t="s">
        <v>10</v>
      </c>
    </row>
    <row r="2052" spans="1:31" x14ac:dyDescent="0.2">
      <c r="A2052" s="36" t="s">
        <v>77</v>
      </c>
      <c r="B2052" s="36" t="s">
        <v>143</v>
      </c>
      <c r="C2052" s="8" t="s">
        <v>144</v>
      </c>
      <c r="D2052" s="38" t="s">
        <v>55</v>
      </c>
      <c r="E2052" s="8">
        <v>2016</v>
      </c>
      <c r="F2052" s="9">
        <v>288891</v>
      </c>
      <c r="G2052" s="10">
        <v>-7.0001545216909804</v>
      </c>
      <c r="H2052" s="8">
        <v>150</v>
      </c>
      <c r="I2052" s="8">
        <v>11</v>
      </c>
      <c r="J2052" s="8">
        <v>161</v>
      </c>
      <c r="K2052" s="10">
        <v>-4.1666666666666599</v>
      </c>
      <c r="L2052" s="11">
        <v>1794.35403726708</v>
      </c>
      <c r="M2052" s="10">
        <v>-2.95668297915581</v>
      </c>
      <c r="N2052" s="8">
        <v>10</v>
      </c>
      <c r="O2052" s="10">
        <v>-33.3333333333333</v>
      </c>
      <c r="P2052" s="8" t="s">
        <v>10</v>
      </c>
      <c r="Q2052" s="8" t="s">
        <v>10</v>
      </c>
      <c r="R2052" s="8" t="s">
        <v>10</v>
      </c>
      <c r="S2052" s="8" t="s">
        <v>10</v>
      </c>
      <c r="T2052" s="8">
        <v>229</v>
      </c>
      <c r="U2052" s="10">
        <v>-1.7167381974248901</v>
      </c>
      <c r="V2052" s="8">
        <v>163</v>
      </c>
      <c r="W2052" s="10">
        <v>7.9470198675496704</v>
      </c>
      <c r="X2052" s="8">
        <v>66</v>
      </c>
      <c r="Y2052" s="10">
        <v>-19.512195121951201</v>
      </c>
      <c r="Z2052" s="8">
        <v>0</v>
      </c>
      <c r="AA2052" s="10" t="s">
        <v>10</v>
      </c>
      <c r="AB2052" s="8">
        <v>0</v>
      </c>
      <c r="AC2052" s="10" t="s">
        <v>10</v>
      </c>
      <c r="AD2052" s="8">
        <v>0</v>
      </c>
      <c r="AE2052" s="10" t="s">
        <v>10</v>
      </c>
    </row>
    <row r="2053" spans="1:31" x14ac:dyDescent="0.2">
      <c r="A2053" s="36" t="s">
        <v>77</v>
      </c>
      <c r="B2053" s="36" t="s">
        <v>143</v>
      </c>
      <c r="C2053" s="8" t="s">
        <v>144</v>
      </c>
      <c r="D2053" s="38" t="s">
        <v>55</v>
      </c>
      <c r="E2053" s="8">
        <v>2017</v>
      </c>
      <c r="F2053" s="9">
        <v>285591</v>
      </c>
      <c r="G2053" s="10">
        <v>-1.1422993447355501</v>
      </c>
      <c r="H2053" s="8">
        <v>89</v>
      </c>
      <c r="I2053" s="8">
        <v>13</v>
      </c>
      <c r="J2053" s="8">
        <v>102</v>
      </c>
      <c r="K2053" s="10">
        <v>-36.645962732919301</v>
      </c>
      <c r="L2053" s="11">
        <v>2799.9117647058802</v>
      </c>
      <c r="M2053" s="10">
        <v>56.040096132329197</v>
      </c>
      <c r="N2053" s="8">
        <v>14</v>
      </c>
      <c r="O2053" s="10">
        <v>40</v>
      </c>
      <c r="P2053" s="8" t="s">
        <v>10</v>
      </c>
      <c r="Q2053" s="8" t="s">
        <v>10</v>
      </c>
      <c r="R2053" s="8" t="s">
        <v>10</v>
      </c>
      <c r="S2053" s="8" t="s">
        <v>10</v>
      </c>
      <c r="T2053" s="8">
        <v>208</v>
      </c>
      <c r="U2053" s="10">
        <v>-9.1703056768558895</v>
      </c>
      <c r="V2053" s="8">
        <v>163</v>
      </c>
      <c r="W2053" s="10">
        <v>0</v>
      </c>
      <c r="X2053" s="8">
        <v>0</v>
      </c>
      <c r="Y2053" s="10">
        <v>-100</v>
      </c>
      <c r="Z2053" s="8">
        <v>45</v>
      </c>
      <c r="AA2053" s="10" t="s">
        <v>67</v>
      </c>
      <c r="AB2053" s="8">
        <v>0</v>
      </c>
      <c r="AC2053" s="10" t="s">
        <v>10</v>
      </c>
      <c r="AD2053" s="8">
        <v>0</v>
      </c>
      <c r="AE2053" s="10" t="s">
        <v>10</v>
      </c>
    </row>
    <row r="2054" spans="1:31" x14ac:dyDescent="0.2">
      <c r="A2054" s="36" t="s">
        <v>77</v>
      </c>
      <c r="B2054" s="36" t="s">
        <v>143</v>
      </c>
      <c r="C2054" s="8" t="s">
        <v>144</v>
      </c>
      <c r="D2054" s="38" t="s">
        <v>55</v>
      </c>
      <c r="E2054" s="8">
        <v>2018</v>
      </c>
      <c r="F2054" s="9">
        <v>298095</v>
      </c>
      <c r="G2054" s="10">
        <v>4.37828923180352</v>
      </c>
      <c r="H2054" s="8">
        <v>126</v>
      </c>
      <c r="I2054" s="8">
        <v>71</v>
      </c>
      <c r="J2054" s="8">
        <v>197</v>
      </c>
      <c r="K2054" s="10">
        <v>93.137254901960802</v>
      </c>
      <c r="L2054" s="11">
        <v>1513.17258883249</v>
      </c>
      <c r="M2054" s="10">
        <v>-45.956418773380904</v>
      </c>
      <c r="N2054" s="8">
        <v>10</v>
      </c>
      <c r="O2054" s="10">
        <v>-28.571428571428601</v>
      </c>
      <c r="P2054" s="8" t="s">
        <v>10</v>
      </c>
      <c r="Q2054" s="8" t="s">
        <v>10</v>
      </c>
      <c r="R2054" s="8" t="s">
        <v>10</v>
      </c>
      <c r="S2054" s="8" t="s">
        <v>10</v>
      </c>
      <c r="T2054" s="8">
        <v>158</v>
      </c>
      <c r="U2054" s="10">
        <v>-24.038461538461501</v>
      </c>
      <c r="V2054" s="8">
        <v>158</v>
      </c>
      <c r="W2054" s="10">
        <v>-3.0674846625766898</v>
      </c>
      <c r="X2054" s="8">
        <v>0</v>
      </c>
      <c r="Y2054" s="10" t="s">
        <v>10</v>
      </c>
      <c r="Z2054" s="8">
        <v>0</v>
      </c>
      <c r="AA2054" s="10">
        <v>-100</v>
      </c>
      <c r="AB2054" s="8">
        <v>0</v>
      </c>
      <c r="AC2054" s="10" t="s">
        <v>10</v>
      </c>
      <c r="AD2054" s="8">
        <v>0</v>
      </c>
      <c r="AE2054" s="10" t="s">
        <v>10</v>
      </c>
    </row>
    <row r="2055" spans="1:31" x14ac:dyDescent="0.2">
      <c r="A2055" s="36" t="s">
        <v>77</v>
      </c>
      <c r="B2055" s="36" t="s">
        <v>143</v>
      </c>
      <c r="C2055" s="8" t="s">
        <v>144</v>
      </c>
      <c r="D2055" s="38" t="s">
        <v>55</v>
      </c>
      <c r="E2055" s="8">
        <v>2019</v>
      </c>
      <c r="F2055" s="9">
        <v>412562</v>
      </c>
      <c r="G2055" s="10">
        <v>38.399503513980399</v>
      </c>
      <c r="H2055" s="8">
        <v>102</v>
      </c>
      <c r="I2055" s="8">
        <v>21</v>
      </c>
      <c r="J2055" s="8">
        <v>123</v>
      </c>
      <c r="K2055" s="10">
        <v>-37.5634517766497</v>
      </c>
      <c r="L2055" s="11">
        <v>3354.1626016260202</v>
      </c>
      <c r="M2055" s="10">
        <v>121.664245465481</v>
      </c>
      <c r="N2055" s="8">
        <v>16</v>
      </c>
      <c r="O2055" s="10">
        <v>60</v>
      </c>
      <c r="P2055" s="8" t="s">
        <v>10</v>
      </c>
      <c r="Q2055" s="8" t="s">
        <v>10</v>
      </c>
      <c r="R2055" s="8" t="s">
        <v>10</v>
      </c>
      <c r="S2055" s="8" t="s">
        <v>10</v>
      </c>
      <c r="T2055" s="8">
        <v>217</v>
      </c>
      <c r="U2055" s="10">
        <v>37.341772151898702</v>
      </c>
      <c r="V2055" s="8">
        <v>160</v>
      </c>
      <c r="W2055" s="10">
        <v>1.26582278481013</v>
      </c>
      <c r="X2055" s="8">
        <v>0</v>
      </c>
      <c r="Y2055" s="10" t="s">
        <v>10</v>
      </c>
      <c r="Z2055" s="8">
        <v>57</v>
      </c>
      <c r="AA2055" s="10" t="s">
        <v>67</v>
      </c>
      <c r="AB2055" s="8">
        <v>0</v>
      </c>
      <c r="AC2055" s="10" t="s">
        <v>10</v>
      </c>
      <c r="AD2055" s="8">
        <v>0</v>
      </c>
      <c r="AE2055" s="10" t="s">
        <v>10</v>
      </c>
    </row>
    <row r="2056" spans="1:31" x14ac:dyDescent="0.2">
      <c r="A2056" s="36" t="s">
        <v>77</v>
      </c>
      <c r="B2056" s="36" t="s">
        <v>143</v>
      </c>
      <c r="C2056" s="8" t="s">
        <v>144</v>
      </c>
      <c r="D2056" s="38" t="s">
        <v>55</v>
      </c>
      <c r="E2056" s="8">
        <v>2020</v>
      </c>
      <c r="F2056" s="9">
        <v>418594</v>
      </c>
      <c r="G2056" s="10">
        <v>1.46208327475628</v>
      </c>
      <c r="H2056" s="8">
        <v>83</v>
      </c>
      <c r="I2056" s="8">
        <v>26</v>
      </c>
      <c r="J2056" s="8">
        <v>109</v>
      </c>
      <c r="K2056" s="10">
        <v>-11.3821138211382</v>
      </c>
      <c r="L2056" s="11">
        <v>3840.3119266055</v>
      </c>
      <c r="M2056" s="10">
        <v>14.493910484358</v>
      </c>
      <c r="N2056" s="8">
        <v>10</v>
      </c>
      <c r="O2056" s="10">
        <v>-37.5</v>
      </c>
      <c r="P2056" s="8" t="s">
        <v>10</v>
      </c>
      <c r="Q2056" s="8" t="s">
        <v>10</v>
      </c>
      <c r="R2056" s="8" t="s">
        <v>10</v>
      </c>
      <c r="S2056" s="8" t="s">
        <v>10</v>
      </c>
      <c r="T2056" s="8">
        <v>225</v>
      </c>
      <c r="U2056" s="10">
        <v>3.6866359447004702</v>
      </c>
      <c r="V2056" s="8">
        <v>160</v>
      </c>
      <c r="W2056" s="10">
        <v>0</v>
      </c>
      <c r="X2056" s="8">
        <v>0</v>
      </c>
      <c r="Y2056" s="10" t="s">
        <v>10</v>
      </c>
      <c r="Z2056" s="8">
        <v>65</v>
      </c>
      <c r="AA2056" s="10">
        <v>14.0350877192982</v>
      </c>
      <c r="AB2056" s="8">
        <v>0</v>
      </c>
      <c r="AC2056" s="10" t="s">
        <v>10</v>
      </c>
      <c r="AD2056" s="8">
        <v>0</v>
      </c>
      <c r="AE2056" s="10" t="s">
        <v>10</v>
      </c>
    </row>
    <row r="2057" spans="1:31" x14ac:dyDescent="0.2">
      <c r="A2057" s="17" t="s">
        <v>70</v>
      </c>
      <c r="B2057" s="17" t="s">
        <v>141</v>
      </c>
      <c r="C2057" s="4" t="s">
        <v>142</v>
      </c>
      <c r="D2057" s="37" t="s">
        <v>56</v>
      </c>
      <c r="E2057" s="4">
        <v>2015</v>
      </c>
      <c r="F2057" s="5">
        <v>7389067</v>
      </c>
      <c r="G2057" s="6" t="s">
        <v>10</v>
      </c>
      <c r="H2057" s="4">
        <v>2086</v>
      </c>
      <c r="I2057" s="4">
        <v>90</v>
      </c>
      <c r="J2057" s="4">
        <v>2176</v>
      </c>
      <c r="K2057" s="6" t="s">
        <v>10</v>
      </c>
      <c r="L2057" s="7">
        <v>3395.7109375</v>
      </c>
      <c r="M2057" s="6" t="s">
        <v>10</v>
      </c>
      <c r="N2057" s="4">
        <v>182</v>
      </c>
      <c r="O2057" s="6" t="s">
        <v>10</v>
      </c>
      <c r="P2057" s="4" t="s">
        <v>10</v>
      </c>
      <c r="Q2057" s="4" t="s">
        <v>10</v>
      </c>
      <c r="R2057" s="4" t="s">
        <v>10</v>
      </c>
      <c r="S2057" s="4" t="s">
        <v>10</v>
      </c>
      <c r="T2057" s="4">
        <v>4117</v>
      </c>
      <c r="U2057" s="6" t="s">
        <v>10</v>
      </c>
      <c r="V2057" s="4">
        <v>1047</v>
      </c>
      <c r="W2057" s="6" t="s">
        <v>10</v>
      </c>
      <c r="X2057" s="4">
        <v>749</v>
      </c>
      <c r="Y2057" s="6" t="s">
        <v>10</v>
      </c>
      <c r="Z2057" s="4">
        <v>334</v>
      </c>
      <c r="AA2057" s="6" t="s">
        <v>10</v>
      </c>
      <c r="AB2057" s="4">
        <v>1987</v>
      </c>
      <c r="AC2057" s="6" t="s">
        <v>10</v>
      </c>
      <c r="AD2057" s="4">
        <v>0</v>
      </c>
      <c r="AE2057" s="6" t="s">
        <v>10</v>
      </c>
    </row>
    <row r="2058" spans="1:31" x14ac:dyDescent="0.2">
      <c r="A2058" s="36" t="s">
        <v>70</v>
      </c>
      <c r="B2058" s="36" t="s">
        <v>141</v>
      </c>
      <c r="C2058" s="8" t="s">
        <v>142</v>
      </c>
      <c r="D2058" s="38" t="s">
        <v>56</v>
      </c>
      <c r="E2058" s="8">
        <v>2016</v>
      </c>
      <c r="F2058" s="9">
        <v>7291633</v>
      </c>
      <c r="G2058" s="10">
        <v>-1.3186238533227499</v>
      </c>
      <c r="H2058" s="8">
        <v>1834</v>
      </c>
      <c r="I2058" s="8">
        <v>57</v>
      </c>
      <c r="J2058" s="8">
        <v>1891</v>
      </c>
      <c r="K2058" s="10">
        <v>-13.0974264705882</v>
      </c>
      <c r="L2058" s="11">
        <v>3855.9666842940201</v>
      </c>
      <c r="M2058" s="10">
        <v>13.5540319910998</v>
      </c>
      <c r="N2058" s="8">
        <v>164</v>
      </c>
      <c r="O2058" s="10">
        <v>-9.8901098901098905</v>
      </c>
      <c r="P2058" s="8" t="s">
        <v>10</v>
      </c>
      <c r="Q2058" s="8" t="s">
        <v>10</v>
      </c>
      <c r="R2058" s="8" t="s">
        <v>10</v>
      </c>
      <c r="S2058" s="8" t="s">
        <v>10</v>
      </c>
      <c r="T2058" s="8">
        <v>4111</v>
      </c>
      <c r="U2058" s="10">
        <v>-0.14573718727228799</v>
      </c>
      <c r="V2058" s="8">
        <v>1079</v>
      </c>
      <c r="W2058" s="10">
        <v>3.0563514804202501</v>
      </c>
      <c r="X2058" s="8">
        <v>438</v>
      </c>
      <c r="Y2058" s="10">
        <v>-41.522029372496696</v>
      </c>
      <c r="Z2058" s="8">
        <v>655</v>
      </c>
      <c r="AA2058" s="10">
        <v>96.107784431137702</v>
      </c>
      <c r="AB2058" s="8">
        <v>1939</v>
      </c>
      <c r="AC2058" s="10">
        <v>-2.41570206341218</v>
      </c>
      <c r="AD2058" s="8">
        <v>0</v>
      </c>
      <c r="AE2058" s="10" t="s">
        <v>10</v>
      </c>
    </row>
    <row r="2059" spans="1:31" x14ac:dyDescent="0.2">
      <c r="A2059" s="36" t="s">
        <v>70</v>
      </c>
      <c r="B2059" s="36" t="s">
        <v>141</v>
      </c>
      <c r="C2059" s="8" t="s">
        <v>142</v>
      </c>
      <c r="D2059" s="38" t="s">
        <v>56</v>
      </c>
      <c r="E2059" s="8">
        <v>2017</v>
      </c>
      <c r="F2059" s="9">
        <v>7358531</v>
      </c>
      <c r="G2059" s="10">
        <v>0.91746252176980703</v>
      </c>
      <c r="H2059" s="8">
        <v>1886</v>
      </c>
      <c r="I2059" s="8">
        <v>161</v>
      </c>
      <c r="J2059" s="8">
        <v>2047</v>
      </c>
      <c r="K2059" s="10">
        <v>8.2496033844526604</v>
      </c>
      <c r="L2059" s="11">
        <v>3594.7879824132901</v>
      </c>
      <c r="M2059" s="10">
        <v>-6.7733651056830801</v>
      </c>
      <c r="N2059" s="8">
        <v>143</v>
      </c>
      <c r="O2059" s="10">
        <v>-12.8048780487805</v>
      </c>
      <c r="P2059" s="8" t="s">
        <v>10</v>
      </c>
      <c r="Q2059" s="8" t="s">
        <v>10</v>
      </c>
      <c r="R2059" s="8" t="s">
        <v>10</v>
      </c>
      <c r="S2059" s="8" t="s">
        <v>10</v>
      </c>
      <c r="T2059" s="8">
        <v>4539</v>
      </c>
      <c r="U2059" s="10">
        <v>10.4110921916809</v>
      </c>
      <c r="V2059" s="8">
        <v>1415</v>
      </c>
      <c r="W2059" s="10">
        <v>31.139944392956401</v>
      </c>
      <c r="X2059" s="8">
        <v>296</v>
      </c>
      <c r="Y2059" s="10">
        <v>-32.420091324200897</v>
      </c>
      <c r="Z2059" s="8">
        <v>623</v>
      </c>
      <c r="AA2059" s="10">
        <v>-4.8854961832061097</v>
      </c>
      <c r="AB2059" s="8">
        <v>2082</v>
      </c>
      <c r="AC2059" s="10">
        <v>7.3749355337802998</v>
      </c>
      <c r="AD2059" s="8">
        <v>123</v>
      </c>
      <c r="AE2059" s="10" t="s">
        <v>67</v>
      </c>
    </row>
    <row r="2060" spans="1:31" x14ac:dyDescent="0.2">
      <c r="A2060" s="36" t="s">
        <v>70</v>
      </c>
      <c r="B2060" s="36" t="s">
        <v>141</v>
      </c>
      <c r="C2060" s="8" t="s">
        <v>142</v>
      </c>
      <c r="D2060" s="38" t="s">
        <v>56</v>
      </c>
      <c r="E2060" s="8">
        <v>2018</v>
      </c>
      <c r="F2060" s="9">
        <v>7887527</v>
      </c>
      <c r="G2060" s="10">
        <v>7.1888804980233099</v>
      </c>
      <c r="H2060" s="8">
        <v>1668</v>
      </c>
      <c r="I2060" s="8">
        <v>136</v>
      </c>
      <c r="J2060" s="8">
        <v>1804</v>
      </c>
      <c r="K2060" s="10">
        <v>-11.871030776746499</v>
      </c>
      <c r="L2060" s="11">
        <v>4372.2433481153003</v>
      </c>
      <c r="M2060" s="10">
        <v>21.6272940019145</v>
      </c>
      <c r="N2060" s="8">
        <v>227</v>
      </c>
      <c r="O2060" s="10">
        <v>58.741258741258697</v>
      </c>
      <c r="P2060" s="8" t="s">
        <v>10</v>
      </c>
      <c r="Q2060" s="8" t="s">
        <v>10</v>
      </c>
      <c r="R2060" s="8" t="s">
        <v>10</v>
      </c>
      <c r="S2060" s="8" t="s">
        <v>10</v>
      </c>
      <c r="T2060" s="8">
        <v>4952</v>
      </c>
      <c r="U2060" s="10">
        <v>9.0989204670632198</v>
      </c>
      <c r="V2060" s="8">
        <v>1493</v>
      </c>
      <c r="W2060" s="10">
        <v>5.5123674911660796</v>
      </c>
      <c r="X2060" s="8">
        <v>365</v>
      </c>
      <c r="Y2060" s="10">
        <v>23.3108108108108</v>
      </c>
      <c r="Z2060" s="8">
        <v>847</v>
      </c>
      <c r="AA2060" s="10">
        <v>35.955056179775298</v>
      </c>
      <c r="AB2060" s="8">
        <v>2124</v>
      </c>
      <c r="AC2060" s="10">
        <v>2.01729106628241</v>
      </c>
      <c r="AD2060" s="8">
        <v>123</v>
      </c>
      <c r="AE2060" s="10">
        <v>0</v>
      </c>
    </row>
    <row r="2061" spans="1:31" x14ac:dyDescent="0.2">
      <c r="A2061" s="36" t="s">
        <v>70</v>
      </c>
      <c r="B2061" s="36" t="s">
        <v>141</v>
      </c>
      <c r="C2061" s="8" t="s">
        <v>142</v>
      </c>
      <c r="D2061" s="38" t="s">
        <v>56</v>
      </c>
      <c r="E2061" s="8">
        <v>2019</v>
      </c>
      <c r="F2061" s="9">
        <v>8013120</v>
      </c>
      <c r="G2061" s="10">
        <v>1.5922988282639099</v>
      </c>
      <c r="H2061" s="8">
        <v>1651</v>
      </c>
      <c r="I2061" s="8">
        <v>193</v>
      </c>
      <c r="J2061" s="8">
        <v>1844</v>
      </c>
      <c r="K2061" s="10">
        <v>2.2172949002217299</v>
      </c>
      <c r="L2061" s="11">
        <v>4345.5097613882899</v>
      </c>
      <c r="M2061" s="10">
        <v>-0.611438673433784</v>
      </c>
      <c r="N2061" s="8">
        <v>383</v>
      </c>
      <c r="O2061" s="10">
        <v>68.722466960352406</v>
      </c>
      <c r="P2061" s="8" t="s">
        <v>10</v>
      </c>
      <c r="Q2061" s="8" t="s">
        <v>10</v>
      </c>
      <c r="R2061" s="8" t="s">
        <v>10</v>
      </c>
      <c r="S2061" s="8" t="s">
        <v>10</v>
      </c>
      <c r="T2061" s="8">
        <v>5114</v>
      </c>
      <c r="U2061" s="10">
        <v>3.2714054927302199</v>
      </c>
      <c r="V2061" s="8">
        <v>1451</v>
      </c>
      <c r="W2061" s="10">
        <v>-2.8131279303415999</v>
      </c>
      <c r="X2061" s="8">
        <v>307</v>
      </c>
      <c r="Y2061" s="10">
        <v>-15.8904109589041</v>
      </c>
      <c r="Z2061" s="8">
        <v>751</v>
      </c>
      <c r="AA2061" s="10">
        <v>-11.3341204250295</v>
      </c>
      <c r="AB2061" s="8">
        <v>2507</v>
      </c>
      <c r="AC2061" s="10">
        <v>18.032015065913399</v>
      </c>
      <c r="AD2061" s="8">
        <v>98</v>
      </c>
      <c r="AE2061" s="10">
        <v>-20.325203252032502</v>
      </c>
    </row>
    <row r="2062" spans="1:31" x14ac:dyDescent="0.2">
      <c r="A2062" s="36" t="s">
        <v>70</v>
      </c>
      <c r="B2062" s="36" t="s">
        <v>141</v>
      </c>
      <c r="C2062" s="8" t="s">
        <v>142</v>
      </c>
      <c r="D2062" s="38" t="s">
        <v>56</v>
      </c>
      <c r="E2062" s="8">
        <v>2020</v>
      </c>
      <c r="F2062" s="9">
        <v>8843051</v>
      </c>
      <c r="G2062" s="10">
        <v>10.357151771095401</v>
      </c>
      <c r="H2062" s="8">
        <v>1690</v>
      </c>
      <c r="I2062" s="8">
        <v>268</v>
      </c>
      <c r="J2062" s="8">
        <v>1958</v>
      </c>
      <c r="K2062" s="10">
        <v>6.1822125813449</v>
      </c>
      <c r="L2062" s="11">
        <v>4516.3692543411598</v>
      </c>
      <c r="M2062" s="10">
        <v>3.9318630571501201</v>
      </c>
      <c r="N2062" s="8">
        <v>436</v>
      </c>
      <c r="O2062" s="10">
        <v>13.8381201044386</v>
      </c>
      <c r="P2062" s="8" t="s">
        <v>10</v>
      </c>
      <c r="Q2062" s="8" t="s">
        <v>10</v>
      </c>
      <c r="R2062" s="8" t="s">
        <v>10</v>
      </c>
      <c r="S2062" s="8" t="s">
        <v>10</v>
      </c>
      <c r="T2062" s="8">
        <v>4915</v>
      </c>
      <c r="U2062" s="10">
        <v>-3.8912788423934299</v>
      </c>
      <c r="V2062" s="8">
        <v>1349</v>
      </c>
      <c r="W2062" s="10">
        <v>-7.0296347346657502</v>
      </c>
      <c r="X2062" s="8">
        <v>363</v>
      </c>
      <c r="Y2062" s="10">
        <v>18.241042345276899</v>
      </c>
      <c r="Z2062" s="8">
        <v>509</v>
      </c>
      <c r="AA2062" s="10">
        <v>-32.223701731025301</v>
      </c>
      <c r="AB2062" s="8">
        <v>2549</v>
      </c>
      <c r="AC2062" s="10">
        <v>1.67530913442362</v>
      </c>
      <c r="AD2062" s="8">
        <v>145</v>
      </c>
      <c r="AE2062" s="10">
        <v>47.959183673469397</v>
      </c>
    </row>
    <row r="2063" spans="1:31" x14ac:dyDescent="0.2">
      <c r="A2063" s="17" t="s">
        <v>70</v>
      </c>
      <c r="B2063" s="17" t="s">
        <v>139</v>
      </c>
      <c r="C2063" s="4" t="s">
        <v>140</v>
      </c>
      <c r="D2063" s="37" t="s">
        <v>56</v>
      </c>
      <c r="E2063" s="4">
        <v>2015</v>
      </c>
      <c r="F2063" s="5">
        <v>1640766</v>
      </c>
      <c r="G2063" s="6" t="s">
        <v>10</v>
      </c>
      <c r="H2063" s="4">
        <v>548</v>
      </c>
      <c r="I2063" s="4">
        <v>98</v>
      </c>
      <c r="J2063" s="4">
        <v>646</v>
      </c>
      <c r="K2063" s="6" t="s">
        <v>10</v>
      </c>
      <c r="L2063" s="7">
        <v>2539.88544891641</v>
      </c>
      <c r="M2063" s="6" t="s">
        <v>10</v>
      </c>
      <c r="N2063" s="4">
        <v>46</v>
      </c>
      <c r="O2063" s="6" t="s">
        <v>10</v>
      </c>
      <c r="P2063" s="4" t="s">
        <v>10</v>
      </c>
      <c r="Q2063" s="4" t="s">
        <v>10</v>
      </c>
      <c r="R2063" s="4" t="s">
        <v>10</v>
      </c>
      <c r="S2063" s="4" t="s">
        <v>10</v>
      </c>
      <c r="T2063" s="4">
        <v>1263</v>
      </c>
      <c r="U2063" s="6" t="s">
        <v>10</v>
      </c>
      <c r="V2063" s="4">
        <v>559</v>
      </c>
      <c r="W2063" s="6" t="s">
        <v>10</v>
      </c>
      <c r="X2063" s="4">
        <v>202</v>
      </c>
      <c r="Y2063" s="6" t="s">
        <v>10</v>
      </c>
      <c r="Z2063" s="4">
        <v>284</v>
      </c>
      <c r="AA2063" s="6" t="s">
        <v>10</v>
      </c>
      <c r="AB2063" s="4">
        <v>218</v>
      </c>
      <c r="AC2063" s="6" t="s">
        <v>10</v>
      </c>
      <c r="AD2063" s="4">
        <v>0</v>
      </c>
      <c r="AE2063" s="6" t="s">
        <v>10</v>
      </c>
    </row>
    <row r="2064" spans="1:31" x14ac:dyDescent="0.2">
      <c r="A2064" s="36" t="s">
        <v>70</v>
      </c>
      <c r="B2064" s="36" t="s">
        <v>139</v>
      </c>
      <c r="C2064" s="8" t="s">
        <v>140</v>
      </c>
      <c r="D2064" s="38" t="s">
        <v>56</v>
      </c>
      <c r="E2064" s="8">
        <v>2016</v>
      </c>
      <c r="F2064" s="9">
        <v>1819427</v>
      </c>
      <c r="G2064" s="10">
        <v>10.8888775120889</v>
      </c>
      <c r="H2064" s="8">
        <v>600</v>
      </c>
      <c r="I2064" s="8">
        <v>138</v>
      </c>
      <c r="J2064" s="8">
        <v>738</v>
      </c>
      <c r="K2064" s="10">
        <v>14.241486068111501</v>
      </c>
      <c r="L2064" s="11">
        <v>2465.3482384823801</v>
      </c>
      <c r="M2064" s="10">
        <v>-2.9346681940252002</v>
      </c>
      <c r="N2064" s="8">
        <v>17</v>
      </c>
      <c r="O2064" s="10">
        <v>-63.043478260869598</v>
      </c>
      <c r="P2064" s="8" t="s">
        <v>10</v>
      </c>
      <c r="Q2064" s="8" t="s">
        <v>10</v>
      </c>
      <c r="R2064" s="8" t="s">
        <v>10</v>
      </c>
      <c r="S2064" s="8" t="s">
        <v>10</v>
      </c>
      <c r="T2064" s="8">
        <v>1361</v>
      </c>
      <c r="U2064" s="10">
        <v>7.7593032462391198</v>
      </c>
      <c r="V2064" s="8">
        <v>640</v>
      </c>
      <c r="W2064" s="10">
        <v>14.4901610017889</v>
      </c>
      <c r="X2064" s="8">
        <v>179</v>
      </c>
      <c r="Y2064" s="10">
        <v>-11.3861386138614</v>
      </c>
      <c r="Z2064" s="8">
        <v>254</v>
      </c>
      <c r="AA2064" s="10">
        <v>-10.563380281690099</v>
      </c>
      <c r="AB2064" s="8">
        <v>288</v>
      </c>
      <c r="AC2064" s="10">
        <v>32.110091743119298</v>
      </c>
      <c r="AD2064" s="8">
        <v>0</v>
      </c>
      <c r="AE2064" s="10" t="s">
        <v>10</v>
      </c>
    </row>
    <row r="2065" spans="1:31" x14ac:dyDescent="0.2">
      <c r="A2065" s="36" t="s">
        <v>70</v>
      </c>
      <c r="B2065" s="36" t="s">
        <v>139</v>
      </c>
      <c r="C2065" s="8" t="s">
        <v>140</v>
      </c>
      <c r="D2065" s="38" t="s">
        <v>56</v>
      </c>
      <c r="E2065" s="8">
        <v>2017</v>
      </c>
      <c r="F2065" s="9">
        <v>1921484</v>
      </c>
      <c r="G2065" s="10">
        <v>5.6092934753634101</v>
      </c>
      <c r="H2065" s="8">
        <v>558</v>
      </c>
      <c r="I2065" s="8">
        <v>76</v>
      </c>
      <c r="J2065" s="8">
        <v>634</v>
      </c>
      <c r="K2065" s="10">
        <v>-14.0921409214092</v>
      </c>
      <c r="L2065" s="11">
        <v>3030.7318611987398</v>
      </c>
      <c r="M2065" s="10">
        <v>22.9332154334672</v>
      </c>
      <c r="N2065" s="8">
        <v>34</v>
      </c>
      <c r="O2065" s="10">
        <v>100</v>
      </c>
      <c r="P2065" s="8" t="s">
        <v>10</v>
      </c>
      <c r="Q2065" s="8" t="s">
        <v>10</v>
      </c>
      <c r="R2065" s="8" t="s">
        <v>10</v>
      </c>
      <c r="S2065" s="8" t="s">
        <v>10</v>
      </c>
      <c r="T2065" s="8">
        <v>1594</v>
      </c>
      <c r="U2065" s="10">
        <v>17.119764878765601</v>
      </c>
      <c r="V2065" s="8">
        <v>768</v>
      </c>
      <c r="W2065" s="10">
        <v>20</v>
      </c>
      <c r="X2065" s="8">
        <v>118</v>
      </c>
      <c r="Y2065" s="10">
        <v>-34.078212290502798</v>
      </c>
      <c r="Z2065" s="8">
        <v>428</v>
      </c>
      <c r="AA2065" s="10">
        <v>68.503937007874001</v>
      </c>
      <c r="AB2065" s="8">
        <v>280</v>
      </c>
      <c r="AC2065" s="10">
        <v>-2.7777777777777799</v>
      </c>
      <c r="AD2065" s="8">
        <v>0</v>
      </c>
      <c r="AE2065" s="10" t="s">
        <v>10</v>
      </c>
    </row>
    <row r="2066" spans="1:31" x14ac:dyDescent="0.2">
      <c r="A2066" s="36" t="s">
        <v>70</v>
      </c>
      <c r="B2066" s="36" t="s">
        <v>139</v>
      </c>
      <c r="C2066" s="8" t="s">
        <v>140</v>
      </c>
      <c r="D2066" s="38" t="s">
        <v>56</v>
      </c>
      <c r="E2066" s="8">
        <v>2018</v>
      </c>
      <c r="F2066" s="9">
        <v>1817218</v>
      </c>
      <c r="G2066" s="10">
        <v>-5.4263267349611102</v>
      </c>
      <c r="H2066" s="8">
        <v>660</v>
      </c>
      <c r="I2066" s="8">
        <v>239</v>
      </c>
      <c r="J2066" s="8">
        <v>899</v>
      </c>
      <c r="K2066" s="10">
        <v>41.798107255520499</v>
      </c>
      <c r="L2066" s="11">
        <v>2021.3770856507199</v>
      </c>
      <c r="M2066" s="10">
        <v>-33.303994605078202</v>
      </c>
      <c r="N2066" s="8">
        <v>56</v>
      </c>
      <c r="O2066" s="10">
        <v>64.705882352941202</v>
      </c>
      <c r="P2066" s="8" t="s">
        <v>10</v>
      </c>
      <c r="Q2066" s="8" t="s">
        <v>10</v>
      </c>
      <c r="R2066" s="8" t="s">
        <v>10</v>
      </c>
      <c r="S2066" s="8" t="s">
        <v>10</v>
      </c>
      <c r="T2066" s="8">
        <v>1724</v>
      </c>
      <c r="U2066" s="10">
        <v>8.1555834378920906</v>
      </c>
      <c r="V2066" s="8">
        <v>797</v>
      </c>
      <c r="W2066" s="10">
        <v>3.7760416666666701</v>
      </c>
      <c r="X2066" s="8">
        <v>152</v>
      </c>
      <c r="Y2066" s="10">
        <v>28.8135593220339</v>
      </c>
      <c r="Z2066" s="8">
        <v>445</v>
      </c>
      <c r="AA2066" s="10">
        <v>3.9719626168224198</v>
      </c>
      <c r="AB2066" s="8">
        <v>300</v>
      </c>
      <c r="AC2066" s="10">
        <v>7.1428571428571397</v>
      </c>
      <c r="AD2066" s="8">
        <v>30</v>
      </c>
      <c r="AE2066" s="10" t="s">
        <v>67</v>
      </c>
    </row>
    <row r="2067" spans="1:31" x14ac:dyDescent="0.2">
      <c r="A2067" s="36" t="s">
        <v>70</v>
      </c>
      <c r="B2067" s="36" t="s">
        <v>139</v>
      </c>
      <c r="C2067" s="8" t="s">
        <v>140</v>
      </c>
      <c r="D2067" s="38" t="s">
        <v>56</v>
      </c>
      <c r="E2067" s="8">
        <v>2019</v>
      </c>
      <c r="F2067" s="9">
        <v>1998751</v>
      </c>
      <c r="G2067" s="10">
        <v>9.9896104925220897</v>
      </c>
      <c r="H2067" s="8">
        <v>642</v>
      </c>
      <c r="I2067" s="8">
        <v>151</v>
      </c>
      <c r="J2067" s="8">
        <v>793</v>
      </c>
      <c r="K2067" s="10">
        <v>-11.790878754171301</v>
      </c>
      <c r="L2067" s="11">
        <v>2520.49306431274</v>
      </c>
      <c r="M2067" s="10">
        <v>24.691878729857901</v>
      </c>
      <c r="N2067" s="8">
        <v>104</v>
      </c>
      <c r="O2067" s="10">
        <v>85.714285714285694</v>
      </c>
      <c r="P2067" s="8" t="s">
        <v>10</v>
      </c>
      <c r="Q2067" s="8" t="s">
        <v>10</v>
      </c>
      <c r="R2067" s="8" t="s">
        <v>10</v>
      </c>
      <c r="S2067" s="8" t="s">
        <v>10</v>
      </c>
      <c r="T2067" s="8">
        <v>1811</v>
      </c>
      <c r="U2067" s="10">
        <v>5.04640371229699</v>
      </c>
      <c r="V2067" s="8">
        <v>858</v>
      </c>
      <c r="W2067" s="10">
        <v>7.6537013801756499</v>
      </c>
      <c r="X2067" s="8">
        <v>167</v>
      </c>
      <c r="Y2067" s="10">
        <v>9.8684210526315699</v>
      </c>
      <c r="Z2067" s="8">
        <v>429</v>
      </c>
      <c r="AA2067" s="10">
        <v>-3.59550561797752</v>
      </c>
      <c r="AB2067" s="8">
        <v>357</v>
      </c>
      <c r="AC2067" s="10">
        <v>19</v>
      </c>
      <c r="AD2067" s="8">
        <v>0</v>
      </c>
      <c r="AE2067" s="10">
        <v>-100</v>
      </c>
    </row>
    <row r="2068" spans="1:31" x14ac:dyDescent="0.2">
      <c r="A2068" s="36" t="s">
        <v>70</v>
      </c>
      <c r="B2068" s="36" t="s">
        <v>139</v>
      </c>
      <c r="C2068" s="8" t="s">
        <v>140</v>
      </c>
      <c r="D2068" s="38" t="s">
        <v>56</v>
      </c>
      <c r="E2068" s="8">
        <v>2020</v>
      </c>
      <c r="F2068" s="9">
        <v>2177004</v>
      </c>
      <c r="G2068" s="10">
        <v>8.9182194280328098</v>
      </c>
      <c r="H2068" s="8">
        <v>660</v>
      </c>
      <c r="I2068" s="8">
        <v>346</v>
      </c>
      <c r="J2068" s="8">
        <v>1006</v>
      </c>
      <c r="K2068" s="10">
        <v>26.860025220680999</v>
      </c>
      <c r="L2068" s="11">
        <v>2164.0198807157099</v>
      </c>
      <c r="M2068" s="10">
        <v>-14.1429940293936</v>
      </c>
      <c r="N2068" s="8">
        <v>203</v>
      </c>
      <c r="O2068" s="10">
        <v>95.192307692307693</v>
      </c>
      <c r="P2068" s="8" t="s">
        <v>10</v>
      </c>
      <c r="Q2068" s="8" t="s">
        <v>10</v>
      </c>
      <c r="R2068" s="8" t="s">
        <v>10</v>
      </c>
      <c r="S2068" s="8" t="s">
        <v>10</v>
      </c>
      <c r="T2068" s="8">
        <v>1901</v>
      </c>
      <c r="U2068" s="10">
        <v>4.9696300386526699</v>
      </c>
      <c r="V2068" s="8">
        <v>882</v>
      </c>
      <c r="W2068" s="10">
        <v>2.79720279720279</v>
      </c>
      <c r="X2068" s="8">
        <v>146</v>
      </c>
      <c r="Y2068" s="10">
        <v>-12.5748502994012</v>
      </c>
      <c r="Z2068" s="8">
        <v>458</v>
      </c>
      <c r="AA2068" s="10">
        <v>6.7599067599067597</v>
      </c>
      <c r="AB2068" s="8">
        <v>415</v>
      </c>
      <c r="AC2068" s="10">
        <v>16.2464985994398</v>
      </c>
      <c r="AD2068" s="8">
        <v>0</v>
      </c>
      <c r="AE2068" s="10" t="s">
        <v>10</v>
      </c>
    </row>
    <row r="2069" spans="1:31" x14ac:dyDescent="0.2">
      <c r="A2069" s="17" t="s">
        <v>70</v>
      </c>
      <c r="B2069" s="17" t="s">
        <v>137</v>
      </c>
      <c r="C2069" s="4" t="s">
        <v>138</v>
      </c>
      <c r="D2069" s="37" t="s">
        <v>56</v>
      </c>
      <c r="E2069" s="4">
        <v>2015</v>
      </c>
      <c r="F2069" s="5">
        <v>1089919</v>
      </c>
      <c r="G2069" s="6" t="s">
        <v>10</v>
      </c>
      <c r="H2069" s="4">
        <v>165</v>
      </c>
      <c r="I2069" s="4">
        <v>38</v>
      </c>
      <c r="J2069" s="4">
        <v>203</v>
      </c>
      <c r="K2069" s="6" t="s">
        <v>10</v>
      </c>
      <c r="L2069" s="7">
        <v>5369.05911330049</v>
      </c>
      <c r="M2069" s="6" t="s">
        <v>10</v>
      </c>
      <c r="N2069" s="4">
        <v>5</v>
      </c>
      <c r="O2069" s="6" t="s">
        <v>10</v>
      </c>
      <c r="P2069" s="4" t="s">
        <v>10</v>
      </c>
      <c r="Q2069" s="4" t="s">
        <v>10</v>
      </c>
      <c r="R2069" s="4" t="s">
        <v>10</v>
      </c>
      <c r="S2069" s="4" t="s">
        <v>10</v>
      </c>
      <c r="T2069" s="4">
        <v>398</v>
      </c>
      <c r="U2069" s="6" t="s">
        <v>10</v>
      </c>
      <c r="V2069" s="4">
        <v>91</v>
      </c>
      <c r="W2069" s="6" t="s">
        <v>10</v>
      </c>
      <c r="X2069" s="4">
        <v>88</v>
      </c>
      <c r="Y2069" s="6" t="s">
        <v>10</v>
      </c>
      <c r="Z2069" s="4">
        <v>19</v>
      </c>
      <c r="AA2069" s="6" t="s">
        <v>10</v>
      </c>
      <c r="AB2069" s="4">
        <v>198</v>
      </c>
      <c r="AC2069" s="6" t="s">
        <v>10</v>
      </c>
      <c r="AD2069" s="4">
        <v>2</v>
      </c>
      <c r="AE2069" s="6" t="s">
        <v>10</v>
      </c>
    </row>
    <row r="2070" spans="1:31" x14ac:dyDescent="0.2">
      <c r="A2070" s="36" t="s">
        <v>70</v>
      </c>
      <c r="B2070" s="36" t="s">
        <v>137</v>
      </c>
      <c r="C2070" s="8" t="s">
        <v>138</v>
      </c>
      <c r="D2070" s="38" t="s">
        <v>56</v>
      </c>
      <c r="E2070" s="8">
        <v>2016</v>
      </c>
      <c r="F2070" s="9">
        <v>978525</v>
      </c>
      <c r="G2070" s="10">
        <v>-10.220392524582101</v>
      </c>
      <c r="H2070" s="8">
        <v>137</v>
      </c>
      <c r="I2070" s="8">
        <v>41</v>
      </c>
      <c r="J2070" s="8">
        <v>178</v>
      </c>
      <c r="K2070" s="10">
        <v>-12.3152709359606</v>
      </c>
      <c r="L2070" s="11">
        <v>5497.3314606741596</v>
      </c>
      <c r="M2070" s="10">
        <v>2.3891029073586099</v>
      </c>
      <c r="N2070" s="8">
        <v>9</v>
      </c>
      <c r="O2070" s="10">
        <v>80</v>
      </c>
      <c r="P2070" s="8" t="s">
        <v>10</v>
      </c>
      <c r="Q2070" s="8" t="s">
        <v>10</v>
      </c>
      <c r="R2070" s="8" t="s">
        <v>10</v>
      </c>
      <c r="S2070" s="8" t="s">
        <v>10</v>
      </c>
      <c r="T2070" s="8">
        <v>434</v>
      </c>
      <c r="U2070" s="10">
        <v>9.0452261306532602</v>
      </c>
      <c r="V2070" s="8">
        <v>91</v>
      </c>
      <c r="W2070" s="10">
        <v>0</v>
      </c>
      <c r="X2070" s="8">
        <v>72</v>
      </c>
      <c r="Y2070" s="10">
        <v>-18.181818181818201</v>
      </c>
      <c r="Z2070" s="8">
        <v>103</v>
      </c>
      <c r="AA2070" s="10">
        <v>442.10526315789502</v>
      </c>
      <c r="AB2070" s="8">
        <v>166</v>
      </c>
      <c r="AC2070" s="10">
        <v>-16.161616161616202</v>
      </c>
      <c r="AD2070" s="8">
        <v>2</v>
      </c>
      <c r="AE2070" s="10">
        <v>0</v>
      </c>
    </row>
    <row r="2071" spans="1:31" x14ac:dyDescent="0.2">
      <c r="A2071" s="36" t="s">
        <v>70</v>
      </c>
      <c r="B2071" s="36" t="s">
        <v>137</v>
      </c>
      <c r="C2071" s="8" t="s">
        <v>138</v>
      </c>
      <c r="D2071" s="38" t="s">
        <v>56</v>
      </c>
      <c r="E2071" s="8">
        <v>2017</v>
      </c>
      <c r="F2071" s="9">
        <v>1106312</v>
      </c>
      <c r="G2071" s="10">
        <v>13.0591451419228</v>
      </c>
      <c r="H2071" s="8">
        <v>130</v>
      </c>
      <c r="I2071" s="8">
        <v>41</v>
      </c>
      <c r="J2071" s="8">
        <v>171</v>
      </c>
      <c r="K2071" s="10">
        <v>-3.9325842696629199</v>
      </c>
      <c r="L2071" s="11">
        <v>6469.6608187134498</v>
      </c>
      <c r="M2071" s="10">
        <v>17.687297282235399</v>
      </c>
      <c r="N2071" s="8">
        <v>8</v>
      </c>
      <c r="O2071" s="10">
        <v>-11.1111111111111</v>
      </c>
      <c r="P2071" s="8" t="s">
        <v>10</v>
      </c>
      <c r="Q2071" s="8" t="s">
        <v>10</v>
      </c>
      <c r="R2071" s="8" t="s">
        <v>10</v>
      </c>
      <c r="S2071" s="8" t="s">
        <v>10</v>
      </c>
      <c r="T2071" s="8">
        <v>440</v>
      </c>
      <c r="U2071" s="10">
        <v>1.3824884792626799</v>
      </c>
      <c r="V2071" s="8">
        <v>97</v>
      </c>
      <c r="W2071" s="10">
        <v>6.5934065934065904</v>
      </c>
      <c r="X2071" s="8">
        <v>60</v>
      </c>
      <c r="Y2071" s="10">
        <v>-16.6666666666667</v>
      </c>
      <c r="Z2071" s="8">
        <v>81</v>
      </c>
      <c r="AA2071" s="10">
        <v>-21.3592233009709</v>
      </c>
      <c r="AB2071" s="8">
        <v>200</v>
      </c>
      <c r="AC2071" s="10">
        <v>20.481927710843401</v>
      </c>
      <c r="AD2071" s="8">
        <v>2</v>
      </c>
      <c r="AE2071" s="10">
        <v>0</v>
      </c>
    </row>
    <row r="2072" spans="1:31" x14ac:dyDescent="0.2">
      <c r="A2072" s="36" t="s">
        <v>70</v>
      </c>
      <c r="B2072" s="36" t="s">
        <v>137</v>
      </c>
      <c r="C2072" s="8" t="s">
        <v>138</v>
      </c>
      <c r="D2072" s="38" t="s">
        <v>56</v>
      </c>
      <c r="E2072" s="8">
        <v>2018</v>
      </c>
      <c r="F2072" s="9">
        <v>1198418</v>
      </c>
      <c r="G2072" s="10">
        <v>8.3254994974292895</v>
      </c>
      <c r="H2072" s="8">
        <v>128</v>
      </c>
      <c r="I2072" s="8">
        <v>45</v>
      </c>
      <c r="J2072" s="8">
        <v>173</v>
      </c>
      <c r="K2072" s="10">
        <v>1.16959064327486</v>
      </c>
      <c r="L2072" s="11">
        <v>6927.2716763005801</v>
      </c>
      <c r="M2072" s="10">
        <v>7.0731815841642103</v>
      </c>
      <c r="N2072" s="8">
        <v>23</v>
      </c>
      <c r="O2072" s="10">
        <v>187.5</v>
      </c>
      <c r="P2072" s="8" t="s">
        <v>10</v>
      </c>
      <c r="Q2072" s="8" t="s">
        <v>10</v>
      </c>
      <c r="R2072" s="8" t="s">
        <v>10</v>
      </c>
      <c r="S2072" s="8" t="s">
        <v>10</v>
      </c>
      <c r="T2072" s="8">
        <v>480</v>
      </c>
      <c r="U2072" s="10">
        <v>9.0909090909090793</v>
      </c>
      <c r="V2072" s="8">
        <v>97</v>
      </c>
      <c r="W2072" s="10">
        <v>0</v>
      </c>
      <c r="X2072" s="8">
        <v>64</v>
      </c>
      <c r="Y2072" s="10">
        <v>6.6666666666666696</v>
      </c>
      <c r="Z2072" s="8">
        <v>117</v>
      </c>
      <c r="AA2072" s="10">
        <v>44.4444444444444</v>
      </c>
      <c r="AB2072" s="8">
        <v>200</v>
      </c>
      <c r="AC2072" s="10">
        <v>0</v>
      </c>
      <c r="AD2072" s="8">
        <v>2</v>
      </c>
      <c r="AE2072" s="10">
        <v>0</v>
      </c>
    </row>
    <row r="2073" spans="1:31" x14ac:dyDescent="0.2">
      <c r="A2073" s="36" t="s">
        <v>70</v>
      </c>
      <c r="B2073" s="36" t="s">
        <v>137</v>
      </c>
      <c r="C2073" s="8" t="s">
        <v>138</v>
      </c>
      <c r="D2073" s="38" t="s">
        <v>56</v>
      </c>
      <c r="E2073" s="8">
        <v>2019</v>
      </c>
      <c r="F2073" s="9">
        <v>1393707</v>
      </c>
      <c r="G2073" s="10">
        <v>16.295566321600699</v>
      </c>
      <c r="H2073" s="8">
        <v>97</v>
      </c>
      <c r="I2073" s="8">
        <v>64</v>
      </c>
      <c r="J2073" s="8">
        <v>161</v>
      </c>
      <c r="K2073" s="10">
        <v>-6.9364161849710904</v>
      </c>
      <c r="L2073" s="11">
        <v>8656.5652173913004</v>
      </c>
      <c r="M2073" s="10">
        <v>24.9635588424653</v>
      </c>
      <c r="N2073" s="8">
        <v>25</v>
      </c>
      <c r="O2073" s="10">
        <v>8.6956521739130395</v>
      </c>
      <c r="P2073" s="8" t="s">
        <v>10</v>
      </c>
      <c r="Q2073" s="8" t="s">
        <v>10</v>
      </c>
      <c r="R2073" s="8" t="s">
        <v>10</v>
      </c>
      <c r="S2073" s="8" t="s">
        <v>10</v>
      </c>
      <c r="T2073" s="8">
        <v>320</v>
      </c>
      <c r="U2073" s="10">
        <v>-33.3333333333333</v>
      </c>
      <c r="V2073" s="8">
        <v>80</v>
      </c>
      <c r="W2073" s="10">
        <v>-17.525773195876301</v>
      </c>
      <c r="X2073" s="8">
        <v>64</v>
      </c>
      <c r="Y2073" s="10">
        <v>0</v>
      </c>
      <c r="Z2073" s="8">
        <v>28</v>
      </c>
      <c r="AA2073" s="10">
        <v>-76.068376068376097</v>
      </c>
      <c r="AB2073" s="8">
        <v>148</v>
      </c>
      <c r="AC2073" s="10">
        <v>-26</v>
      </c>
      <c r="AD2073" s="8">
        <v>0</v>
      </c>
      <c r="AE2073" s="10">
        <v>-100</v>
      </c>
    </row>
    <row r="2074" spans="1:31" x14ac:dyDescent="0.2">
      <c r="A2074" s="36" t="s">
        <v>70</v>
      </c>
      <c r="B2074" s="36" t="s">
        <v>137</v>
      </c>
      <c r="C2074" s="8" t="s">
        <v>138</v>
      </c>
      <c r="D2074" s="38" t="s">
        <v>56</v>
      </c>
      <c r="E2074" s="8">
        <v>2020</v>
      </c>
      <c r="F2074" s="9">
        <v>1502826</v>
      </c>
      <c r="G2074" s="10">
        <v>7.82940747230227</v>
      </c>
      <c r="H2074" s="8">
        <v>77</v>
      </c>
      <c r="I2074" s="8">
        <v>90</v>
      </c>
      <c r="J2074" s="8">
        <v>167</v>
      </c>
      <c r="K2074" s="10">
        <v>3.7267080745341699</v>
      </c>
      <c r="L2074" s="11">
        <v>8998.9580838323309</v>
      </c>
      <c r="M2074" s="10">
        <v>3.9552970241956098</v>
      </c>
      <c r="N2074" s="8">
        <v>49</v>
      </c>
      <c r="O2074" s="10">
        <v>96</v>
      </c>
      <c r="P2074" s="8" t="s">
        <v>10</v>
      </c>
      <c r="Q2074" s="8" t="s">
        <v>10</v>
      </c>
      <c r="R2074" s="8" t="s">
        <v>10</v>
      </c>
      <c r="S2074" s="8" t="s">
        <v>10</v>
      </c>
      <c r="T2074" s="8">
        <v>341</v>
      </c>
      <c r="U2074" s="10">
        <v>6.5625</v>
      </c>
      <c r="V2074" s="8">
        <v>84</v>
      </c>
      <c r="W2074" s="10">
        <v>5</v>
      </c>
      <c r="X2074" s="8">
        <v>41</v>
      </c>
      <c r="Y2074" s="10">
        <v>-35.9375</v>
      </c>
      <c r="Z2074" s="8">
        <v>32</v>
      </c>
      <c r="AA2074" s="10">
        <v>14.285714285714301</v>
      </c>
      <c r="AB2074" s="8">
        <v>155</v>
      </c>
      <c r="AC2074" s="10">
        <v>4.7297297297297396</v>
      </c>
      <c r="AD2074" s="8">
        <v>29</v>
      </c>
      <c r="AE2074" s="10" t="s">
        <v>67</v>
      </c>
    </row>
    <row r="2075" spans="1:31" x14ac:dyDescent="0.2">
      <c r="A2075" s="17" t="s">
        <v>70</v>
      </c>
      <c r="B2075" s="17" t="s">
        <v>135</v>
      </c>
      <c r="C2075" s="4" t="s">
        <v>136</v>
      </c>
      <c r="D2075" s="37" t="s">
        <v>57</v>
      </c>
      <c r="E2075" s="4">
        <v>2015</v>
      </c>
      <c r="F2075" s="5">
        <v>4468766</v>
      </c>
      <c r="G2075" s="6" t="s">
        <v>10</v>
      </c>
      <c r="H2075" s="4">
        <v>732</v>
      </c>
      <c r="I2075" s="4">
        <v>86</v>
      </c>
      <c r="J2075" s="4">
        <v>818</v>
      </c>
      <c r="K2075" s="6" t="s">
        <v>10</v>
      </c>
      <c r="L2075" s="7">
        <v>5463.0391198043999</v>
      </c>
      <c r="M2075" s="6" t="s">
        <v>10</v>
      </c>
      <c r="N2075" s="4">
        <v>124</v>
      </c>
      <c r="O2075" s="6" t="s">
        <v>10</v>
      </c>
      <c r="P2075" s="4" t="s">
        <v>10</v>
      </c>
      <c r="Q2075" s="4" t="s">
        <v>10</v>
      </c>
      <c r="R2075" s="4" t="s">
        <v>10</v>
      </c>
      <c r="S2075" s="4" t="s">
        <v>10</v>
      </c>
      <c r="T2075" s="4">
        <v>1881</v>
      </c>
      <c r="U2075" s="6" t="s">
        <v>10</v>
      </c>
      <c r="V2075" s="4">
        <v>334</v>
      </c>
      <c r="W2075" s="6" t="s">
        <v>10</v>
      </c>
      <c r="X2075" s="4">
        <v>368</v>
      </c>
      <c r="Y2075" s="6" t="s">
        <v>10</v>
      </c>
      <c r="Z2075" s="4">
        <v>356</v>
      </c>
      <c r="AA2075" s="6" t="s">
        <v>10</v>
      </c>
      <c r="AB2075" s="4">
        <v>823</v>
      </c>
      <c r="AC2075" s="6" t="s">
        <v>10</v>
      </c>
      <c r="AD2075" s="4">
        <v>0</v>
      </c>
      <c r="AE2075" s="6" t="s">
        <v>10</v>
      </c>
    </row>
    <row r="2076" spans="1:31" x14ac:dyDescent="0.2">
      <c r="A2076" s="36" t="s">
        <v>70</v>
      </c>
      <c r="B2076" s="36" t="s">
        <v>135</v>
      </c>
      <c r="C2076" s="8" t="s">
        <v>136</v>
      </c>
      <c r="D2076" s="38" t="s">
        <v>57</v>
      </c>
      <c r="E2076" s="8">
        <v>2016</v>
      </c>
      <c r="F2076" s="9">
        <v>4346322</v>
      </c>
      <c r="G2076" s="10">
        <v>-2.7399957840710401</v>
      </c>
      <c r="H2076" s="8">
        <v>692</v>
      </c>
      <c r="I2076" s="8">
        <v>70</v>
      </c>
      <c r="J2076" s="8">
        <v>762</v>
      </c>
      <c r="K2076" s="10">
        <v>-6.8459657701711496</v>
      </c>
      <c r="L2076" s="11">
        <v>5703.8346456692898</v>
      </c>
      <c r="M2076" s="10">
        <v>4.4077210611940902</v>
      </c>
      <c r="N2076" s="8">
        <v>94</v>
      </c>
      <c r="O2076" s="10">
        <v>-24.193548387096801</v>
      </c>
      <c r="P2076" s="8" t="s">
        <v>10</v>
      </c>
      <c r="Q2076" s="8" t="s">
        <v>10</v>
      </c>
      <c r="R2076" s="8" t="s">
        <v>10</v>
      </c>
      <c r="S2076" s="8" t="s">
        <v>10</v>
      </c>
      <c r="T2076" s="8">
        <v>2145</v>
      </c>
      <c r="U2076" s="10">
        <v>14.0350877192982</v>
      </c>
      <c r="V2076" s="8">
        <v>348</v>
      </c>
      <c r="W2076" s="10">
        <v>4.19161676646707</v>
      </c>
      <c r="X2076" s="8">
        <v>296</v>
      </c>
      <c r="Y2076" s="10">
        <v>-19.565217391304301</v>
      </c>
      <c r="Z2076" s="8">
        <v>454</v>
      </c>
      <c r="AA2076" s="10">
        <v>27.528089887640402</v>
      </c>
      <c r="AB2076" s="8">
        <v>1047</v>
      </c>
      <c r="AC2076" s="10">
        <v>27.217496962332898</v>
      </c>
      <c r="AD2076" s="8">
        <v>0</v>
      </c>
      <c r="AE2076" s="10" t="s">
        <v>10</v>
      </c>
    </row>
    <row r="2077" spans="1:31" x14ac:dyDescent="0.2">
      <c r="A2077" s="36" t="s">
        <v>70</v>
      </c>
      <c r="B2077" s="36" t="s">
        <v>135</v>
      </c>
      <c r="C2077" s="8" t="s">
        <v>136</v>
      </c>
      <c r="D2077" s="38" t="s">
        <v>57</v>
      </c>
      <c r="E2077" s="8">
        <v>2017</v>
      </c>
      <c r="F2077" s="9">
        <v>4637254</v>
      </c>
      <c r="G2077" s="10">
        <v>6.6937516364410996</v>
      </c>
      <c r="H2077" s="8">
        <v>509</v>
      </c>
      <c r="I2077" s="8">
        <v>153</v>
      </c>
      <c r="J2077" s="8">
        <v>662</v>
      </c>
      <c r="K2077" s="10">
        <v>-13.123359580052499</v>
      </c>
      <c r="L2077" s="11">
        <v>7004.91540785498</v>
      </c>
      <c r="M2077" s="10">
        <v>22.810632548290201</v>
      </c>
      <c r="N2077" s="8">
        <v>76</v>
      </c>
      <c r="O2077" s="10">
        <v>-19.148936170212799</v>
      </c>
      <c r="P2077" s="8" t="s">
        <v>10</v>
      </c>
      <c r="Q2077" s="8" t="s">
        <v>10</v>
      </c>
      <c r="R2077" s="8" t="s">
        <v>10</v>
      </c>
      <c r="S2077" s="8" t="s">
        <v>10</v>
      </c>
      <c r="T2077" s="8">
        <v>1936</v>
      </c>
      <c r="U2077" s="10">
        <v>-9.7435897435897392</v>
      </c>
      <c r="V2077" s="8">
        <v>354</v>
      </c>
      <c r="W2077" s="10">
        <v>1.72413793103448</v>
      </c>
      <c r="X2077" s="8">
        <v>298</v>
      </c>
      <c r="Y2077" s="10">
        <v>0.67567567567567999</v>
      </c>
      <c r="Z2077" s="8">
        <v>472</v>
      </c>
      <c r="AA2077" s="10">
        <v>3.9647577092511099</v>
      </c>
      <c r="AB2077" s="8">
        <v>680</v>
      </c>
      <c r="AC2077" s="10">
        <v>-35.052531041069699</v>
      </c>
      <c r="AD2077" s="8">
        <v>132</v>
      </c>
      <c r="AE2077" s="10" t="s">
        <v>67</v>
      </c>
    </row>
    <row r="2078" spans="1:31" x14ac:dyDescent="0.2">
      <c r="A2078" s="36" t="s">
        <v>70</v>
      </c>
      <c r="B2078" s="36" t="s">
        <v>135</v>
      </c>
      <c r="C2078" s="8" t="s">
        <v>136</v>
      </c>
      <c r="D2078" s="38" t="s">
        <v>57</v>
      </c>
      <c r="E2078" s="8">
        <v>2018</v>
      </c>
      <c r="F2078" s="9">
        <v>4754160</v>
      </c>
      <c r="G2078" s="10">
        <v>2.5210178264981802</v>
      </c>
      <c r="H2078" s="8">
        <v>505</v>
      </c>
      <c r="I2078" s="8">
        <v>104</v>
      </c>
      <c r="J2078" s="8">
        <v>609</v>
      </c>
      <c r="K2078" s="10">
        <v>-8.0060422960725095</v>
      </c>
      <c r="L2078" s="11">
        <v>7806.5024630541902</v>
      </c>
      <c r="M2078" s="10">
        <v>11.443208212055501</v>
      </c>
      <c r="N2078" s="8">
        <v>90</v>
      </c>
      <c r="O2078" s="10">
        <v>18.421052631578899</v>
      </c>
      <c r="P2078" s="8" t="s">
        <v>10</v>
      </c>
      <c r="Q2078" s="8" t="s">
        <v>10</v>
      </c>
      <c r="R2078" s="8" t="s">
        <v>10</v>
      </c>
      <c r="S2078" s="8" t="s">
        <v>10</v>
      </c>
      <c r="T2078" s="8">
        <v>1634</v>
      </c>
      <c r="U2078" s="10">
        <v>-15.599173553719</v>
      </c>
      <c r="V2078" s="8">
        <v>362</v>
      </c>
      <c r="W2078" s="10">
        <v>2.2598870056497198</v>
      </c>
      <c r="X2078" s="8">
        <v>103</v>
      </c>
      <c r="Y2078" s="10">
        <v>-65.436241610738307</v>
      </c>
      <c r="Z2078" s="8">
        <v>303</v>
      </c>
      <c r="AA2078" s="10">
        <v>-35.805084745762699</v>
      </c>
      <c r="AB2078" s="8">
        <v>734</v>
      </c>
      <c r="AC2078" s="10">
        <v>7.9411764705882302</v>
      </c>
      <c r="AD2078" s="8">
        <v>132</v>
      </c>
      <c r="AE2078" s="10">
        <v>0</v>
      </c>
    </row>
    <row r="2079" spans="1:31" x14ac:dyDescent="0.2">
      <c r="A2079" s="36" t="s">
        <v>70</v>
      </c>
      <c r="B2079" s="36" t="s">
        <v>135</v>
      </c>
      <c r="C2079" s="8" t="s">
        <v>136</v>
      </c>
      <c r="D2079" s="38" t="s">
        <v>57</v>
      </c>
      <c r="E2079" s="8">
        <v>2019</v>
      </c>
      <c r="F2079" s="9">
        <v>4813352</v>
      </c>
      <c r="G2079" s="10">
        <v>1.24505696064079</v>
      </c>
      <c r="H2079" s="8">
        <v>327</v>
      </c>
      <c r="I2079" s="8">
        <v>170</v>
      </c>
      <c r="J2079" s="8">
        <v>497</v>
      </c>
      <c r="K2079" s="10">
        <v>-18.390804597701099</v>
      </c>
      <c r="L2079" s="11">
        <v>9684.8128772635791</v>
      </c>
      <c r="M2079" s="10">
        <v>24.060844444728801</v>
      </c>
      <c r="N2079" s="8">
        <v>83</v>
      </c>
      <c r="O2079" s="10">
        <v>-7.7777777777777697</v>
      </c>
      <c r="P2079" s="8" t="s">
        <v>10</v>
      </c>
      <c r="Q2079" s="8" t="s">
        <v>10</v>
      </c>
      <c r="R2079" s="8" t="s">
        <v>10</v>
      </c>
      <c r="S2079" s="8" t="s">
        <v>10</v>
      </c>
      <c r="T2079" s="8">
        <v>1632</v>
      </c>
      <c r="U2079" s="10">
        <v>-0.122399020807828</v>
      </c>
      <c r="V2079" s="8">
        <v>329</v>
      </c>
      <c r="W2079" s="10">
        <v>-9.1160220994475196</v>
      </c>
      <c r="X2079" s="8">
        <v>86</v>
      </c>
      <c r="Y2079" s="10">
        <v>-16.504854368932001</v>
      </c>
      <c r="Z2079" s="8">
        <v>210</v>
      </c>
      <c r="AA2079" s="10">
        <v>-30.693069306930699</v>
      </c>
      <c r="AB2079" s="8">
        <v>877</v>
      </c>
      <c r="AC2079" s="10">
        <v>19.4822888283379</v>
      </c>
      <c r="AD2079" s="8">
        <v>130</v>
      </c>
      <c r="AE2079" s="10">
        <v>-1.51515151515151</v>
      </c>
    </row>
    <row r="2080" spans="1:31" x14ac:dyDescent="0.2">
      <c r="A2080" s="36" t="s">
        <v>70</v>
      </c>
      <c r="B2080" s="36" t="s">
        <v>135</v>
      </c>
      <c r="C2080" s="8" t="s">
        <v>136</v>
      </c>
      <c r="D2080" s="38" t="s">
        <v>57</v>
      </c>
      <c r="E2080" s="8">
        <v>2020</v>
      </c>
      <c r="F2080" s="9">
        <v>5111880</v>
      </c>
      <c r="G2080" s="10">
        <v>6.2020812107654004</v>
      </c>
      <c r="H2080" s="8">
        <v>416</v>
      </c>
      <c r="I2080" s="8">
        <v>130</v>
      </c>
      <c r="J2080" s="8">
        <v>546</v>
      </c>
      <c r="K2080" s="10">
        <v>9.8591549295774694</v>
      </c>
      <c r="L2080" s="11">
        <v>9362.41758241758</v>
      </c>
      <c r="M2080" s="10">
        <v>-3.3288747953289399</v>
      </c>
      <c r="N2080" s="8">
        <v>137</v>
      </c>
      <c r="O2080" s="10">
        <v>65.060240963855406</v>
      </c>
      <c r="P2080" s="8" t="s">
        <v>10</v>
      </c>
      <c r="Q2080" s="8" t="s">
        <v>10</v>
      </c>
      <c r="R2080" s="8" t="s">
        <v>10</v>
      </c>
      <c r="S2080" s="8" t="s">
        <v>10</v>
      </c>
      <c r="T2080" s="8">
        <v>1746</v>
      </c>
      <c r="U2080" s="10">
        <v>6.9852941176470598</v>
      </c>
      <c r="V2080" s="8">
        <v>310</v>
      </c>
      <c r="W2080" s="10">
        <v>-5.7750759878419498</v>
      </c>
      <c r="X2080" s="8">
        <v>60</v>
      </c>
      <c r="Y2080" s="10">
        <v>-30.232558139534898</v>
      </c>
      <c r="Z2080" s="8">
        <v>287</v>
      </c>
      <c r="AA2080" s="10">
        <v>36.6666666666667</v>
      </c>
      <c r="AB2080" s="8">
        <v>937</v>
      </c>
      <c r="AC2080" s="10">
        <v>6.84150513112884</v>
      </c>
      <c r="AD2080" s="8">
        <v>152</v>
      </c>
      <c r="AE2080" s="10">
        <v>16.923076923076898</v>
      </c>
    </row>
    <row r="2081" spans="1:31" x14ac:dyDescent="0.2">
      <c r="A2081" s="17" t="s">
        <v>70</v>
      </c>
      <c r="B2081" s="17" t="s">
        <v>133</v>
      </c>
      <c r="C2081" s="4" t="s">
        <v>134</v>
      </c>
      <c r="D2081" s="37" t="s">
        <v>57</v>
      </c>
      <c r="E2081" s="4">
        <v>2015</v>
      </c>
      <c r="F2081" s="5">
        <v>3912825</v>
      </c>
      <c r="G2081" s="6" t="s">
        <v>10</v>
      </c>
      <c r="H2081" s="4">
        <v>680</v>
      </c>
      <c r="I2081" s="4">
        <v>55</v>
      </c>
      <c r="J2081" s="4">
        <v>735</v>
      </c>
      <c r="K2081" s="6" t="s">
        <v>10</v>
      </c>
      <c r="L2081" s="7">
        <v>5323.5714285714303</v>
      </c>
      <c r="M2081" s="6" t="s">
        <v>10</v>
      </c>
      <c r="N2081" s="4">
        <v>75</v>
      </c>
      <c r="O2081" s="6" t="s">
        <v>10</v>
      </c>
      <c r="P2081" s="4" t="s">
        <v>10</v>
      </c>
      <c r="Q2081" s="4" t="s">
        <v>10</v>
      </c>
      <c r="R2081" s="4" t="s">
        <v>10</v>
      </c>
      <c r="S2081" s="4" t="s">
        <v>10</v>
      </c>
      <c r="T2081" s="4">
        <v>1326</v>
      </c>
      <c r="U2081" s="6" t="s">
        <v>10</v>
      </c>
      <c r="V2081" s="4">
        <v>277</v>
      </c>
      <c r="W2081" s="6" t="s">
        <v>10</v>
      </c>
      <c r="X2081" s="4">
        <v>187</v>
      </c>
      <c r="Y2081" s="6" t="s">
        <v>10</v>
      </c>
      <c r="Z2081" s="4">
        <v>133</v>
      </c>
      <c r="AA2081" s="6" t="s">
        <v>10</v>
      </c>
      <c r="AB2081" s="4">
        <v>632</v>
      </c>
      <c r="AC2081" s="6" t="s">
        <v>10</v>
      </c>
      <c r="AD2081" s="4">
        <v>97</v>
      </c>
      <c r="AE2081" s="6" t="s">
        <v>10</v>
      </c>
    </row>
    <row r="2082" spans="1:31" x14ac:dyDescent="0.2">
      <c r="A2082" s="36" t="s">
        <v>70</v>
      </c>
      <c r="B2082" s="36" t="s">
        <v>133</v>
      </c>
      <c r="C2082" s="8" t="s">
        <v>134</v>
      </c>
      <c r="D2082" s="38" t="s">
        <v>57</v>
      </c>
      <c r="E2082" s="8">
        <v>2016</v>
      </c>
      <c r="F2082" s="9">
        <v>3903688</v>
      </c>
      <c r="G2082" s="10">
        <v>-0.23351414898442599</v>
      </c>
      <c r="H2082" s="8">
        <v>638</v>
      </c>
      <c r="I2082" s="8">
        <v>85</v>
      </c>
      <c r="J2082" s="8">
        <v>723</v>
      </c>
      <c r="K2082" s="10">
        <v>-1.6326530612244901</v>
      </c>
      <c r="L2082" s="11">
        <v>5399.2918395573997</v>
      </c>
      <c r="M2082" s="10">
        <v>1.4223611348498599</v>
      </c>
      <c r="N2082" s="8">
        <v>34</v>
      </c>
      <c r="O2082" s="10">
        <v>-54.6666666666667</v>
      </c>
      <c r="P2082" s="8" t="s">
        <v>10</v>
      </c>
      <c r="Q2082" s="8" t="s">
        <v>10</v>
      </c>
      <c r="R2082" s="8" t="s">
        <v>10</v>
      </c>
      <c r="S2082" s="8" t="s">
        <v>10</v>
      </c>
      <c r="T2082" s="8">
        <v>1676</v>
      </c>
      <c r="U2082" s="10">
        <v>26.395173453997</v>
      </c>
      <c r="V2082" s="8">
        <v>397</v>
      </c>
      <c r="W2082" s="10">
        <v>43.321299638989203</v>
      </c>
      <c r="X2082" s="8">
        <v>180</v>
      </c>
      <c r="Y2082" s="10">
        <v>-3.7433155080213898</v>
      </c>
      <c r="Z2082" s="8">
        <v>396</v>
      </c>
      <c r="AA2082" s="10">
        <v>197.74436090225601</v>
      </c>
      <c r="AB2082" s="8">
        <v>546</v>
      </c>
      <c r="AC2082" s="10">
        <v>-13.6075949367089</v>
      </c>
      <c r="AD2082" s="8">
        <v>157</v>
      </c>
      <c r="AE2082" s="10">
        <v>61.855670103092798</v>
      </c>
    </row>
    <row r="2083" spans="1:31" x14ac:dyDescent="0.2">
      <c r="A2083" s="36" t="s">
        <v>70</v>
      </c>
      <c r="B2083" s="36" t="s">
        <v>133</v>
      </c>
      <c r="C2083" s="8" t="s">
        <v>134</v>
      </c>
      <c r="D2083" s="38" t="s">
        <v>57</v>
      </c>
      <c r="E2083" s="8">
        <v>2017</v>
      </c>
      <c r="F2083" s="9">
        <v>3883792</v>
      </c>
      <c r="G2083" s="10">
        <v>-0.50967187951496096</v>
      </c>
      <c r="H2083" s="8">
        <v>634</v>
      </c>
      <c r="I2083" s="8">
        <v>69</v>
      </c>
      <c r="J2083" s="8">
        <v>703</v>
      </c>
      <c r="K2083" s="10">
        <v>-2.7662517289073301</v>
      </c>
      <c r="L2083" s="11">
        <v>5524.5974395448102</v>
      </c>
      <c r="M2083" s="10">
        <v>2.3207784226325598</v>
      </c>
      <c r="N2083" s="8">
        <v>82</v>
      </c>
      <c r="O2083" s="10">
        <v>141.17647058823499</v>
      </c>
      <c r="P2083" s="8" t="s">
        <v>10</v>
      </c>
      <c r="Q2083" s="8" t="s">
        <v>10</v>
      </c>
      <c r="R2083" s="8" t="s">
        <v>10</v>
      </c>
      <c r="S2083" s="8" t="s">
        <v>10</v>
      </c>
      <c r="T2083" s="8">
        <v>1916</v>
      </c>
      <c r="U2083" s="10">
        <v>14.3198090692124</v>
      </c>
      <c r="V2083" s="8">
        <v>442</v>
      </c>
      <c r="W2083" s="10">
        <v>11.3350125944584</v>
      </c>
      <c r="X2083" s="8">
        <v>155</v>
      </c>
      <c r="Y2083" s="10">
        <v>-13.8888888888889</v>
      </c>
      <c r="Z2083" s="8">
        <v>509</v>
      </c>
      <c r="AA2083" s="10">
        <v>28.535353535353501</v>
      </c>
      <c r="AB2083" s="8">
        <v>662</v>
      </c>
      <c r="AC2083" s="10">
        <v>21.245421245421198</v>
      </c>
      <c r="AD2083" s="8">
        <v>148</v>
      </c>
      <c r="AE2083" s="10">
        <v>-5.7324840764331197</v>
      </c>
    </row>
    <row r="2084" spans="1:31" x14ac:dyDescent="0.2">
      <c r="A2084" s="36" t="s">
        <v>70</v>
      </c>
      <c r="B2084" s="36" t="s">
        <v>133</v>
      </c>
      <c r="C2084" s="8" t="s">
        <v>134</v>
      </c>
      <c r="D2084" s="38" t="s">
        <v>57</v>
      </c>
      <c r="E2084" s="8">
        <v>2018</v>
      </c>
      <c r="F2084" s="9">
        <v>3869707</v>
      </c>
      <c r="G2084" s="10">
        <v>-0.36266102819100299</v>
      </c>
      <c r="H2084" s="8">
        <v>693</v>
      </c>
      <c r="I2084" s="8">
        <v>80</v>
      </c>
      <c r="J2084" s="8">
        <v>773</v>
      </c>
      <c r="K2084" s="10">
        <v>9.9573257467994392</v>
      </c>
      <c r="L2084" s="11">
        <v>5006.0892626131999</v>
      </c>
      <c r="M2084" s="10">
        <v>-9.3854472222746193</v>
      </c>
      <c r="N2084" s="8">
        <v>90</v>
      </c>
      <c r="O2084" s="10">
        <v>9.7560975609756202</v>
      </c>
      <c r="P2084" s="8" t="s">
        <v>10</v>
      </c>
      <c r="Q2084" s="8" t="s">
        <v>10</v>
      </c>
      <c r="R2084" s="8" t="s">
        <v>10</v>
      </c>
      <c r="S2084" s="8" t="s">
        <v>10</v>
      </c>
      <c r="T2084" s="8">
        <v>1933</v>
      </c>
      <c r="U2084" s="10">
        <v>0.88726513569936705</v>
      </c>
      <c r="V2084" s="8">
        <v>476</v>
      </c>
      <c r="W2084" s="10">
        <v>7.6923076923076898</v>
      </c>
      <c r="X2084" s="8">
        <v>153</v>
      </c>
      <c r="Y2084" s="10">
        <v>-1.2903225806451599</v>
      </c>
      <c r="Z2084" s="8">
        <v>432</v>
      </c>
      <c r="AA2084" s="10">
        <v>-15.1277013752456</v>
      </c>
      <c r="AB2084" s="8">
        <v>685</v>
      </c>
      <c r="AC2084" s="10">
        <v>3.4743202416918502</v>
      </c>
      <c r="AD2084" s="8">
        <v>187</v>
      </c>
      <c r="AE2084" s="10">
        <v>26.351351351351401</v>
      </c>
    </row>
    <row r="2085" spans="1:31" x14ac:dyDescent="0.2">
      <c r="A2085" s="36" t="s">
        <v>70</v>
      </c>
      <c r="B2085" s="36" t="s">
        <v>133</v>
      </c>
      <c r="C2085" s="8" t="s">
        <v>134</v>
      </c>
      <c r="D2085" s="38" t="s">
        <v>57</v>
      </c>
      <c r="E2085" s="8">
        <v>2019</v>
      </c>
      <c r="F2085" s="9">
        <v>3749505</v>
      </c>
      <c r="G2085" s="10">
        <v>-3.1062300065612201</v>
      </c>
      <c r="H2085" s="8">
        <v>614</v>
      </c>
      <c r="I2085" s="8">
        <v>86</v>
      </c>
      <c r="J2085" s="8">
        <v>700</v>
      </c>
      <c r="K2085" s="10">
        <v>-9.4437257438551097</v>
      </c>
      <c r="L2085" s="11">
        <v>5356.4357142857098</v>
      </c>
      <c r="M2085" s="10">
        <v>6.9984060070402503</v>
      </c>
      <c r="N2085" s="8">
        <v>77</v>
      </c>
      <c r="O2085" s="10">
        <v>-14.4444444444444</v>
      </c>
      <c r="P2085" s="8" t="s">
        <v>10</v>
      </c>
      <c r="Q2085" s="8" t="s">
        <v>10</v>
      </c>
      <c r="R2085" s="8" t="s">
        <v>10</v>
      </c>
      <c r="S2085" s="8" t="s">
        <v>10</v>
      </c>
      <c r="T2085" s="8">
        <v>1958</v>
      </c>
      <c r="U2085" s="10">
        <v>1.2933264355923499</v>
      </c>
      <c r="V2085" s="8">
        <v>499</v>
      </c>
      <c r="W2085" s="10">
        <v>4.8319327731092496</v>
      </c>
      <c r="X2085" s="8">
        <v>111</v>
      </c>
      <c r="Y2085" s="10">
        <v>-27.4509803921569</v>
      </c>
      <c r="Z2085" s="8">
        <v>496</v>
      </c>
      <c r="AA2085" s="10">
        <v>14.814814814814801</v>
      </c>
      <c r="AB2085" s="8">
        <v>666</v>
      </c>
      <c r="AC2085" s="10">
        <v>-2.77372262773723</v>
      </c>
      <c r="AD2085" s="8">
        <v>186</v>
      </c>
      <c r="AE2085" s="10">
        <v>-0.53475935828877197</v>
      </c>
    </row>
    <row r="2086" spans="1:31" x14ac:dyDescent="0.2">
      <c r="A2086" s="36" t="s">
        <v>70</v>
      </c>
      <c r="B2086" s="36" t="s">
        <v>133</v>
      </c>
      <c r="C2086" s="8" t="s">
        <v>134</v>
      </c>
      <c r="D2086" s="38" t="s">
        <v>57</v>
      </c>
      <c r="E2086" s="8">
        <v>2020</v>
      </c>
      <c r="F2086" s="9">
        <v>3850578</v>
      </c>
      <c r="G2086" s="10">
        <v>2.6956358239287499</v>
      </c>
      <c r="H2086" s="8">
        <v>644</v>
      </c>
      <c r="I2086" s="8">
        <v>65</v>
      </c>
      <c r="J2086" s="8">
        <v>709</v>
      </c>
      <c r="K2086" s="10">
        <v>1.28571428571429</v>
      </c>
      <c r="L2086" s="11">
        <v>5430.9985895627597</v>
      </c>
      <c r="M2086" s="10">
        <v>1.3920240856842401</v>
      </c>
      <c r="N2086" s="8">
        <v>53</v>
      </c>
      <c r="O2086" s="10">
        <v>-31.168831168831201</v>
      </c>
      <c r="P2086" s="8" t="s">
        <v>10</v>
      </c>
      <c r="Q2086" s="8" t="s">
        <v>10</v>
      </c>
      <c r="R2086" s="8" t="s">
        <v>10</v>
      </c>
      <c r="S2086" s="8" t="s">
        <v>10</v>
      </c>
      <c r="T2086" s="8">
        <v>1693</v>
      </c>
      <c r="U2086" s="10">
        <v>-13.5342185903984</v>
      </c>
      <c r="V2086" s="8">
        <v>450</v>
      </c>
      <c r="W2086" s="10">
        <v>-9.8196392785571103</v>
      </c>
      <c r="X2086" s="8">
        <v>112</v>
      </c>
      <c r="Y2086" s="10">
        <v>0.90090090090089203</v>
      </c>
      <c r="Z2086" s="8">
        <v>360</v>
      </c>
      <c r="AA2086" s="10">
        <v>-27.419354838709701</v>
      </c>
      <c r="AB2086" s="8">
        <v>612</v>
      </c>
      <c r="AC2086" s="10">
        <v>-8.1081081081080999</v>
      </c>
      <c r="AD2086" s="8">
        <v>159</v>
      </c>
      <c r="AE2086" s="10">
        <v>-14.5161290322581</v>
      </c>
    </row>
    <row r="2087" spans="1:31" x14ac:dyDescent="0.2">
      <c r="A2087" s="17" t="s">
        <v>70</v>
      </c>
      <c r="B2087" s="17" t="s">
        <v>131</v>
      </c>
      <c r="C2087" s="4" t="s">
        <v>132</v>
      </c>
      <c r="D2087" s="37" t="s">
        <v>57</v>
      </c>
      <c r="E2087" s="4">
        <v>2015</v>
      </c>
      <c r="F2087" s="5">
        <v>836582</v>
      </c>
      <c r="G2087" s="6" t="s">
        <v>10</v>
      </c>
      <c r="H2087" s="4">
        <v>378</v>
      </c>
      <c r="I2087" s="4">
        <v>12</v>
      </c>
      <c r="J2087" s="4">
        <v>390</v>
      </c>
      <c r="K2087" s="6" t="s">
        <v>10</v>
      </c>
      <c r="L2087" s="7">
        <v>2145.0820512820501</v>
      </c>
      <c r="M2087" s="6" t="s">
        <v>10</v>
      </c>
      <c r="N2087" s="4">
        <v>80</v>
      </c>
      <c r="O2087" s="6" t="s">
        <v>10</v>
      </c>
      <c r="P2087" s="4" t="s">
        <v>10</v>
      </c>
      <c r="Q2087" s="4" t="s">
        <v>10</v>
      </c>
      <c r="R2087" s="4" t="s">
        <v>10</v>
      </c>
      <c r="S2087" s="4" t="s">
        <v>10</v>
      </c>
      <c r="T2087" s="4">
        <v>637</v>
      </c>
      <c r="U2087" s="6" t="s">
        <v>10</v>
      </c>
      <c r="V2087" s="4">
        <v>504</v>
      </c>
      <c r="W2087" s="6" t="s">
        <v>10</v>
      </c>
      <c r="X2087" s="4">
        <v>12</v>
      </c>
      <c r="Y2087" s="6" t="s">
        <v>10</v>
      </c>
      <c r="Z2087" s="4">
        <v>0</v>
      </c>
      <c r="AA2087" s="6" t="s">
        <v>10</v>
      </c>
      <c r="AB2087" s="4">
        <v>121</v>
      </c>
      <c r="AC2087" s="6" t="s">
        <v>10</v>
      </c>
      <c r="AD2087" s="4">
        <v>0</v>
      </c>
      <c r="AE2087" s="6" t="s">
        <v>10</v>
      </c>
    </row>
    <row r="2088" spans="1:31" x14ac:dyDescent="0.2">
      <c r="A2088" s="36" t="s">
        <v>70</v>
      </c>
      <c r="B2088" s="36" t="s">
        <v>131</v>
      </c>
      <c r="C2088" s="8" t="s">
        <v>132</v>
      </c>
      <c r="D2088" s="38" t="s">
        <v>57</v>
      </c>
      <c r="E2088" s="8">
        <v>2016</v>
      </c>
      <c r="F2088" s="9">
        <v>835191</v>
      </c>
      <c r="G2088" s="10">
        <v>-0.166271805991525</v>
      </c>
      <c r="H2088" s="8">
        <v>301</v>
      </c>
      <c r="I2088" s="8">
        <v>7</v>
      </c>
      <c r="J2088" s="8">
        <v>308</v>
      </c>
      <c r="K2088" s="10">
        <v>-21.025641025641001</v>
      </c>
      <c r="L2088" s="11">
        <v>2711.6590909090901</v>
      </c>
      <c r="M2088" s="10">
        <v>26.412837648257501</v>
      </c>
      <c r="N2088" s="8">
        <v>73</v>
      </c>
      <c r="O2088" s="10">
        <v>-8.75</v>
      </c>
      <c r="P2088" s="8" t="s">
        <v>10</v>
      </c>
      <c r="Q2088" s="8" t="s">
        <v>10</v>
      </c>
      <c r="R2088" s="8" t="s">
        <v>10</v>
      </c>
      <c r="S2088" s="8" t="s">
        <v>10</v>
      </c>
      <c r="T2088" s="8">
        <v>717</v>
      </c>
      <c r="U2088" s="10">
        <v>12.558869701726801</v>
      </c>
      <c r="V2088" s="8">
        <v>496</v>
      </c>
      <c r="W2088" s="10">
        <v>-1.5873015873015901</v>
      </c>
      <c r="X2088" s="8">
        <v>12</v>
      </c>
      <c r="Y2088" s="10">
        <v>0</v>
      </c>
      <c r="Z2088" s="8">
        <v>90</v>
      </c>
      <c r="AA2088" s="10" t="s">
        <v>67</v>
      </c>
      <c r="AB2088" s="8">
        <v>119</v>
      </c>
      <c r="AC2088" s="10">
        <v>-1.65289256198347</v>
      </c>
      <c r="AD2088" s="8">
        <v>0</v>
      </c>
      <c r="AE2088" s="10" t="s">
        <v>10</v>
      </c>
    </row>
    <row r="2089" spans="1:31" x14ac:dyDescent="0.2">
      <c r="A2089" s="36" t="s">
        <v>70</v>
      </c>
      <c r="B2089" s="36" t="s">
        <v>131</v>
      </c>
      <c r="C2089" s="8" t="s">
        <v>132</v>
      </c>
      <c r="D2089" s="38" t="s">
        <v>57</v>
      </c>
      <c r="E2089" s="8">
        <v>2017</v>
      </c>
      <c r="F2089" s="9">
        <v>847108</v>
      </c>
      <c r="G2089" s="10">
        <v>1.42685924537023</v>
      </c>
      <c r="H2089" s="8">
        <v>250</v>
      </c>
      <c r="I2089" s="8">
        <v>17</v>
      </c>
      <c r="J2089" s="8">
        <v>267</v>
      </c>
      <c r="K2089" s="10">
        <v>-13.3116883116883</v>
      </c>
      <c r="L2089" s="11">
        <v>3172.6891385767799</v>
      </c>
      <c r="M2089" s="10">
        <v>17.001770215633101</v>
      </c>
      <c r="N2089" s="8">
        <v>48</v>
      </c>
      <c r="O2089" s="10">
        <v>-34.246575342465803</v>
      </c>
      <c r="P2089" s="8" t="s">
        <v>10</v>
      </c>
      <c r="Q2089" s="8" t="s">
        <v>10</v>
      </c>
      <c r="R2089" s="8" t="s">
        <v>10</v>
      </c>
      <c r="S2089" s="8" t="s">
        <v>10</v>
      </c>
      <c r="T2089" s="8">
        <v>811</v>
      </c>
      <c r="U2089" s="10">
        <v>13.110181311018099</v>
      </c>
      <c r="V2089" s="8">
        <v>490</v>
      </c>
      <c r="W2089" s="10">
        <v>-1.2096774193548401</v>
      </c>
      <c r="X2089" s="8">
        <v>0</v>
      </c>
      <c r="Y2089" s="10">
        <v>-100</v>
      </c>
      <c r="Z2089" s="8">
        <v>92</v>
      </c>
      <c r="AA2089" s="10">
        <v>2.2222222222222099</v>
      </c>
      <c r="AB2089" s="8">
        <v>229</v>
      </c>
      <c r="AC2089" s="10">
        <v>92.436974789915993</v>
      </c>
      <c r="AD2089" s="8">
        <v>0</v>
      </c>
      <c r="AE2089" s="10" t="s">
        <v>10</v>
      </c>
    </row>
    <row r="2090" spans="1:31" x14ac:dyDescent="0.2">
      <c r="A2090" s="36" t="s">
        <v>70</v>
      </c>
      <c r="B2090" s="36" t="s">
        <v>131</v>
      </c>
      <c r="C2090" s="8" t="s">
        <v>132</v>
      </c>
      <c r="D2090" s="38" t="s">
        <v>57</v>
      </c>
      <c r="E2090" s="8">
        <v>2018</v>
      </c>
      <c r="F2090" s="9">
        <v>890645</v>
      </c>
      <c r="G2090" s="10">
        <v>5.1394863464871099</v>
      </c>
      <c r="H2090" s="8">
        <v>306</v>
      </c>
      <c r="I2090" s="8">
        <v>11</v>
      </c>
      <c r="J2090" s="8">
        <v>317</v>
      </c>
      <c r="K2090" s="10">
        <v>18.726591760299598</v>
      </c>
      <c r="L2090" s="11">
        <v>2809.6056782334399</v>
      </c>
      <c r="M2090" s="10">
        <v>-11.4440288501197</v>
      </c>
      <c r="N2090" s="8">
        <v>36</v>
      </c>
      <c r="O2090" s="10">
        <v>-25</v>
      </c>
      <c r="P2090" s="8" t="s">
        <v>10</v>
      </c>
      <c r="Q2090" s="8" t="s">
        <v>10</v>
      </c>
      <c r="R2090" s="8" t="s">
        <v>10</v>
      </c>
      <c r="S2090" s="8" t="s">
        <v>10</v>
      </c>
      <c r="T2090" s="8">
        <v>729</v>
      </c>
      <c r="U2090" s="10">
        <v>-10.110974106041899</v>
      </c>
      <c r="V2090" s="8">
        <v>488</v>
      </c>
      <c r="W2090" s="10">
        <v>-0.40816326530612701</v>
      </c>
      <c r="X2090" s="8">
        <v>0</v>
      </c>
      <c r="Y2090" s="10" t="s">
        <v>10</v>
      </c>
      <c r="Z2090" s="8">
        <v>71</v>
      </c>
      <c r="AA2090" s="10">
        <v>-22.826086956521699</v>
      </c>
      <c r="AB2090" s="8">
        <v>170</v>
      </c>
      <c r="AC2090" s="10">
        <v>-25.764192139738</v>
      </c>
      <c r="AD2090" s="8">
        <v>0</v>
      </c>
      <c r="AE2090" s="10" t="s">
        <v>10</v>
      </c>
    </row>
    <row r="2091" spans="1:31" x14ac:dyDescent="0.2">
      <c r="A2091" s="36" t="s">
        <v>70</v>
      </c>
      <c r="B2091" s="36" t="s">
        <v>131</v>
      </c>
      <c r="C2091" s="8" t="s">
        <v>132</v>
      </c>
      <c r="D2091" s="38" t="s">
        <v>57</v>
      </c>
      <c r="E2091" s="8">
        <v>2019</v>
      </c>
      <c r="F2091" s="9">
        <v>890645</v>
      </c>
      <c r="G2091" s="10">
        <v>0</v>
      </c>
      <c r="H2091" s="8">
        <v>304</v>
      </c>
      <c r="I2091" s="8">
        <v>15</v>
      </c>
      <c r="J2091" s="8">
        <v>319</v>
      </c>
      <c r="K2091" s="10">
        <v>0.63091482649841901</v>
      </c>
      <c r="L2091" s="11">
        <v>2791.9905956112898</v>
      </c>
      <c r="M2091" s="10">
        <v>-0.62695924764890598</v>
      </c>
      <c r="N2091" s="8">
        <v>62</v>
      </c>
      <c r="O2091" s="10">
        <v>72.2222222222222</v>
      </c>
      <c r="P2091" s="8" t="s">
        <v>10</v>
      </c>
      <c r="Q2091" s="8" t="s">
        <v>10</v>
      </c>
      <c r="R2091" s="8" t="s">
        <v>10</v>
      </c>
      <c r="S2091" s="8" t="s">
        <v>10</v>
      </c>
      <c r="T2091" s="8">
        <v>726</v>
      </c>
      <c r="U2091" s="10">
        <v>-0.41152263374485398</v>
      </c>
      <c r="V2091" s="8">
        <v>449</v>
      </c>
      <c r="W2091" s="10">
        <v>-7.99180327868853</v>
      </c>
      <c r="X2091" s="8">
        <v>0</v>
      </c>
      <c r="Y2091" s="10" t="s">
        <v>10</v>
      </c>
      <c r="Z2091" s="8">
        <v>79</v>
      </c>
      <c r="AA2091" s="10">
        <v>11.2676056338028</v>
      </c>
      <c r="AB2091" s="8">
        <v>198</v>
      </c>
      <c r="AC2091" s="10">
        <v>16.470588235294102</v>
      </c>
      <c r="AD2091" s="8">
        <v>0</v>
      </c>
      <c r="AE2091" s="10" t="s">
        <v>10</v>
      </c>
    </row>
    <row r="2092" spans="1:31" x14ac:dyDescent="0.2">
      <c r="A2092" s="36" t="s">
        <v>70</v>
      </c>
      <c r="B2092" s="36" t="s">
        <v>131</v>
      </c>
      <c r="C2092" s="8" t="s">
        <v>132</v>
      </c>
      <c r="D2092" s="38" t="s">
        <v>57</v>
      </c>
      <c r="E2092" s="8">
        <v>2020</v>
      </c>
      <c r="F2092" s="9">
        <v>950126</v>
      </c>
      <c r="G2092" s="10">
        <v>6.6784184495506196</v>
      </c>
      <c r="H2092" s="8">
        <v>246</v>
      </c>
      <c r="I2092" s="8">
        <v>30</v>
      </c>
      <c r="J2092" s="8">
        <v>276</v>
      </c>
      <c r="K2092" s="10">
        <v>-13.4796238244514</v>
      </c>
      <c r="L2092" s="11">
        <v>3442.4855072463802</v>
      </c>
      <c r="M2092" s="10">
        <v>23.298606831183498</v>
      </c>
      <c r="N2092" s="8">
        <v>44</v>
      </c>
      <c r="O2092" s="10">
        <v>-29.0322580645161</v>
      </c>
      <c r="P2092" s="8" t="s">
        <v>10</v>
      </c>
      <c r="Q2092" s="8" t="s">
        <v>10</v>
      </c>
      <c r="R2092" s="8" t="s">
        <v>10</v>
      </c>
      <c r="S2092" s="8" t="s">
        <v>10</v>
      </c>
      <c r="T2092" s="8">
        <v>678</v>
      </c>
      <c r="U2092" s="10">
        <v>-6.61157024793388</v>
      </c>
      <c r="V2092" s="8">
        <v>438</v>
      </c>
      <c r="W2092" s="10">
        <v>-2.4498886414253902</v>
      </c>
      <c r="X2092" s="8">
        <v>0</v>
      </c>
      <c r="Y2092" s="10" t="s">
        <v>10</v>
      </c>
      <c r="Z2092" s="8">
        <v>42</v>
      </c>
      <c r="AA2092" s="10">
        <v>-46.835443037974699</v>
      </c>
      <c r="AB2092" s="8">
        <v>198</v>
      </c>
      <c r="AC2092" s="10">
        <v>0</v>
      </c>
      <c r="AD2092" s="8">
        <v>0</v>
      </c>
      <c r="AE2092" s="10" t="s">
        <v>10</v>
      </c>
    </row>
    <row r="2093" spans="1:31" x14ac:dyDescent="0.2">
      <c r="A2093" s="17" t="s">
        <v>82</v>
      </c>
      <c r="B2093" s="17" t="s">
        <v>129</v>
      </c>
      <c r="C2093" s="4" t="s">
        <v>130</v>
      </c>
      <c r="D2093" s="37" t="s">
        <v>57</v>
      </c>
      <c r="E2093" s="4">
        <v>2015</v>
      </c>
      <c r="F2093" s="5">
        <v>1602194</v>
      </c>
      <c r="G2093" s="6" t="s">
        <v>10</v>
      </c>
      <c r="H2093" s="4">
        <v>361</v>
      </c>
      <c r="I2093" s="4">
        <v>58</v>
      </c>
      <c r="J2093" s="4">
        <v>419</v>
      </c>
      <c r="K2093" s="6" t="s">
        <v>10</v>
      </c>
      <c r="L2093" s="7">
        <v>3823.8520286396201</v>
      </c>
      <c r="M2093" s="6" t="s">
        <v>10</v>
      </c>
      <c r="N2093" s="4">
        <v>108</v>
      </c>
      <c r="O2093" s="6" t="s">
        <v>10</v>
      </c>
      <c r="P2093" s="4" t="s">
        <v>10</v>
      </c>
      <c r="Q2093" s="4" t="s">
        <v>10</v>
      </c>
      <c r="R2093" s="4" t="s">
        <v>10</v>
      </c>
      <c r="S2093" s="4" t="s">
        <v>10</v>
      </c>
      <c r="T2093" s="4">
        <v>724</v>
      </c>
      <c r="U2093" s="6" t="s">
        <v>10</v>
      </c>
      <c r="V2093" s="4">
        <v>134</v>
      </c>
      <c r="W2093" s="6" t="s">
        <v>10</v>
      </c>
      <c r="X2093" s="4">
        <v>163</v>
      </c>
      <c r="Y2093" s="6" t="s">
        <v>10</v>
      </c>
      <c r="Z2093" s="4">
        <v>97</v>
      </c>
      <c r="AA2093" s="6" t="s">
        <v>10</v>
      </c>
      <c r="AB2093" s="4">
        <v>322</v>
      </c>
      <c r="AC2093" s="6" t="s">
        <v>10</v>
      </c>
      <c r="AD2093" s="4">
        <v>8</v>
      </c>
      <c r="AE2093" s="6" t="s">
        <v>10</v>
      </c>
    </row>
    <row r="2094" spans="1:31" x14ac:dyDescent="0.2">
      <c r="A2094" s="36" t="s">
        <v>82</v>
      </c>
      <c r="B2094" s="36" t="s">
        <v>129</v>
      </c>
      <c r="C2094" s="8" t="s">
        <v>130</v>
      </c>
      <c r="D2094" s="38" t="s">
        <v>57</v>
      </c>
      <c r="E2094" s="8">
        <v>2016</v>
      </c>
      <c r="F2094" s="9">
        <v>1401011</v>
      </c>
      <c r="G2094" s="10">
        <v>-12.5567190989356</v>
      </c>
      <c r="H2094" s="8">
        <v>339</v>
      </c>
      <c r="I2094" s="8">
        <v>50</v>
      </c>
      <c r="J2094" s="8">
        <v>389</v>
      </c>
      <c r="K2094" s="10">
        <v>-7.15990453460621</v>
      </c>
      <c r="L2094" s="11">
        <v>3601.5706940874002</v>
      </c>
      <c r="M2094" s="10">
        <v>-5.8130213430694404</v>
      </c>
      <c r="N2094" s="8">
        <v>27</v>
      </c>
      <c r="O2094" s="10">
        <v>-75</v>
      </c>
      <c r="P2094" s="8" t="s">
        <v>10</v>
      </c>
      <c r="Q2094" s="8" t="s">
        <v>10</v>
      </c>
      <c r="R2094" s="8" t="s">
        <v>10</v>
      </c>
      <c r="S2094" s="8" t="s">
        <v>10</v>
      </c>
      <c r="T2094" s="8">
        <v>861</v>
      </c>
      <c r="U2094" s="10">
        <v>18.922651933701701</v>
      </c>
      <c r="V2094" s="8">
        <v>125</v>
      </c>
      <c r="W2094" s="10">
        <v>-6.7164179104477597</v>
      </c>
      <c r="X2094" s="8">
        <v>158</v>
      </c>
      <c r="Y2094" s="10">
        <v>-3.0674846625766898</v>
      </c>
      <c r="Z2094" s="8">
        <v>41</v>
      </c>
      <c r="AA2094" s="10">
        <v>-57.731958762886599</v>
      </c>
      <c r="AB2094" s="8">
        <v>454</v>
      </c>
      <c r="AC2094" s="10">
        <v>40.993788819875803</v>
      </c>
      <c r="AD2094" s="8">
        <v>83</v>
      </c>
      <c r="AE2094" s="10">
        <v>937.5</v>
      </c>
    </row>
    <row r="2095" spans="1:31" x14ac:dyDescent="0.2">
      <c r="A2095" s="36" t="s">
        <v>82</v>
      </c>
      <c r="B2095" s="36" t="s">
        <v>129</v>
      </c>
      <c r="C2095" s="8" t="s">
        <v>130</v>
      </c>
      <c r="D2095" s="38" t="s">
        <v>57</v>
      </c>
      <c r="E2095" s="8">
        <v>2017</v>
      </c>
      <c r="F2095" s="9">
        <v>1682457</v>
      </c>
      <c r="G2095" s="10">
        <v>20.088778746205399</v>
      </c>
      <c r="H2095" s="8">
        <v>271</v>
      </c>
      <c r="I2095" s="8">
        <v>78</v>
      </c>
      <c r="J2095" s="8">
        <v>349</v>
      </c>
      <c r="K2095" s="10">
        <v>-10.2827763496144</v>
      </c>
      <c r="L2095" s="11">
        <v>4820.79369627507</v>
      </c>
      <c r="M2095" s="10">
        <v>33.852535622561298</v>
      </c>
      <c r="N2095" s="8">
        <v>62</v>
      </c>
      <c r="O2095" s="10">
        <v>129.62962962962999</v>
      </c>
      <c r="P2095" s="8" t="s">
        <v>10</v>
      </c>
      <c r="Q2095" s="8" t="s">
        <v>10</v>
      </c>
      <c r="R2095" s="8" t="s">
        <v>10</v>
      </c>
      <c r="S2095" s="8" t="s">
        <v>10</v>
      </c>
      <c r="T2095" s="8">
        <v>741</v>
      </c>
      <c r="U2095" s="10">
        <v>-13.9372822299652</v>
      </c>
      <c r="V2095" s="8">
        <v>112</v>
      </c>
      <c r="W2095" s="10">
        <v>-10.4</v>
      </c>
      <c r="X2095" s="8">
        <v>136</v>
      </c>
      <c r="Y2095" s="10">
        <v>-13.924050632911401</v>
      </c>
      <c r="Z2095" s="8">
        <v>70</v>
      </c>
      <c r="AA2095" s="10">
        <v>70.731707317073202</v>
      </c>
      <c r="AB2095" s="8">
        <v>314</v>
      </c>
      <c r="AC2095" s="10">
        <v>-30.837004405286301</v>
      </c>
      <c r="AD2095" s="8">
        <v>109</v>
      </c>
      <c r="AE2095" s="10">
        <v>31.325301204819301</v>
      </c>
    </row>
    <row r="2096" spans="1:31" x14ac:dyDescent="0.2">
      <c r="A2096" s="36" t="s">
        <v>82</v>
      </c>
      <c r="B2096" s="36" t="s">
        <v>129</v>
      </c>
      <c r="C2096" s="8" t="s">
        <v>130</v>
      </c>
      <c r="D2096" s="38" t="s">
        <v>57</v>
      </c>
      <c r="E2096" s="8">
        <v>2018</v>
      </c>
      <c r="F2096" s="9">
        <v>1858231</v>
      </c>
      <c r="G2096" s="10">
        <v>10.447458686908501</v>
      </c>
      <c r="H2096" s="8">
        <v>171</v>
      </c>
      <c r="I2096" s="8">
        <v>72</v>
      </c>
      <c r="J2096" s="8">
        <v>243</v>
      </c>
      <c r="K2096" s="10">
        <v>-30.372492836676201</v>
      </c>
      <c r="L2096" s="11">
        <v>7647.0411522633703</v>
      </c>
      <c r="M2096" s="10">
        <v>58.626185521526999</v>
      </c>
      <c r="N2096" s="8">
        <v>40</v>
      </c>
      <c r="O2096" s="10">
        <v>-35.4838709677419</v>
      </c>
      <c r="P2096" s="8" t="s">
        <v>10</v>
      </c>
      <c r="Q2096" s="8" t="s">
        <v>10</v>
      </c>
      <c r="R2096" s="8" t="s">
        <v>10</v>
      </c>
      <c r="S2096" s="8" t="s">
        <v>10</v>
      </c>
      <c r="T2096" s="8">
        <v>812</v>
      </c>
      <c r="U2096" s="10">
        <v>9.5816464237516801</v>
      </c>
      <c r="V2096" s="8">
        <v>112</v>
      </c>
      <c r="W2096" s="10">
        <v>0</v>
      </c>
      <c r="X2096" s="8">
        <v>16</v>
      </c>
      <c r="Y2096" s="10">
        <v>-88.235294117647101</v>
      </c>
      <c r="Z2096" s="8">
        <v>270</v>
      </c>
      <c r="AA2096" s="10">
        <v>285.71428571428601</v>
      </c>
      <c r="AB2096" s="8">
        <v>233</v>
      </c>
      <c r="AC2096" s="10">
        <v>-25.796178343949101</v>
      </c>
      <c r="AD2096" s="8">
        <v>181</v>
      </c>
      <c r="AE2096" s="10">
        <v>66.055045871559599</v>
      </c>
    </row>
    <row r="2097" spans="1:31" x14ac:dyDescent="0.2">
      <c r="A2097" s="36" t="s">
        <v>82</v>
      </c>
      <c r="B2097" s="36" t="s">
        <v>129</v>
      </c>
      <c r="C2097" s="8" t="s">
        <v>130</v>
      </c>
      <c r="D2097" s="38" t="s">
        <v>57</v>
      </c>
      <c r="E2097" s="8">
        <v>2019</v>
      </c>
      <c r="F2097" s="9">
        <v>1763592</v>
      </c>
      <c r="G2097" s="10">
        <v>-5.0929620698395501</v>
      </c>
      <c r="H2097" s="8">
        <v>206</v>
      </c>
      <c r="I2097" s="8">
        <v>54</v>
      </c>
      <c r="J2097" s="8">
        <v>260</v>
      </c>
      <c r="K2097" s="10">
        <v>6.9958847736625502</v>
      </c>
      <c r="L2097" s="11">
        <v>6783.0461538461504</v>
      </c>
      <c r="M2097" s="10">
        <v>-11.2984222421962</v>
      </c>
      <c r="N2097" s="8">
        <v>38</v>
      </c>
      <c r="O2097" s="10">
        <v>-5</v>
      </c>
      <c r="P2097" s="8" t="s">
        <v>10</v>
      </c>
      <c r="Q2097" s="8" t="s">
        <v>10</v>
      </c>
      <c r="R2097" s="8" t="s">
        <v>10</v>
      </c>
      <c r="S2097" s="8" t="s">
        <v>10</v>
      </c>
      <c r="T2097" s="8">
        <v>843</v>
      </c>
      <c r="U2097" s="10">
        <v>3.8177339901477798</v>
      </c>
      <c r="V2097" s="8">
        <v>113</v>
      </c>
      <c r="W2097" s="10">
        <v>0.89285714285714002</v>
      </c>
      <c r="X2097" s="8">
        <v>56</v>
      </c>
      <c r="Y2097" s="10">
        <v>250</v>
      </c>
      <c r="Z2097" s="8">
        <v>150</v>
      </c>
      <c r="AA2097" s="10">
        <v>-44.4444444444444</v>
      </c>
      <c r="AB2097" s="8">
        <v>343</v>
      </c>
      <c r="AC2097" s="10">
        <v>47.2103004291845</v>
      </c>
      <c r="AD2097" s="8">
        <v>181</v>
      </c>
      <c r="AE2097" s="10">
        <v>0</v>
      </c>
    </row>
    <row r="2098" spans="1:31" x14ac:dyDescent="0.2">
      <c r="A2098" s="36" t="s">
        <v>82</v>
      </c>
      <c r="B2098" s="36" t="s">
        <v>129</v>
      </c>
      <c r="C2098" s="8" t="s">
        <v>130</v>
      </c>
      <c r="D2098" s="38" t="s">
        <v>57</v>
      </c>
      <c r="E2098" s="8">
        <v>2020</v>
      </c>
      <c r="F2098" s="9">
        <v>1810865</v>
      </c>
      <c r="G2098" s="10">
        <v>2.6804952619426698</v>
      </c>
      <c r="H2098" s="8">
        <v>225</v>
      </c>
      <c r="I2098" s="8">
        <v>94</v>
      </c>
      <c r="J2098" s="8">
        <v>319</v>
      </c>
      <c r="K2098" s="10">
        <v>22.692307692307701</v>
      </c>
      <c r="L2098" s="11">
        <v>5676.6927899686498</v>
      </c>
      <c r="M2098" s="10">
        <v>-16.3105681250624</v>
      </c>
      <c r="N2098" s="8">
        <v>51</v>
      </c>
      <c r="O2098" s="10">
        <v>34.210526315789501</v>
      </c>
      <c r="P2098" s="8" t="s">
        <v>10</v>
      </c>
      <c r="Q2098" s="8" t="s">
        <v>10</v>
      </c>
      <c r="R2098" s="8" t="s">
        <v>10</v>
      </c>
      <c r="S2098" s="8" t="s">
        <v>10</v>
      </c>
      <c r="T2098" s="8">
        <v>1024</v>
      </c>
      <c r="U2098" s="10">
        <v>21.470937129300101</v>
      </c>
      <c r="V2098" s="8">
        <v>127</v>
      </c>
      <c r="W2098" s="10">
        <v>12.3893805309734</v>
      </c>
      <c r="X2098" s="8">
        <v>56</v>
      </c>
      <c r="Y2098" s="10">
        <v>0</v>
      </c>
      <c r="Z2098" s="8">
        <v>302</v>
      </c>
      <c r="AA2098" s="10">
        <v>101.333333333333</v>
      </c>
      <c r="AB2098" s="8">
        <v>348</v>
      </c>
      <c r="AC2098" s="10">
        <v>1.45772594752187</v>
      </c>
      <c r="AD2098" s="8">
        <v>191</v>
      </c>
      <c r="AE2098" s="10">
        <v>5.5248618784530503</v>
      </c>
    </row>
    <row r="2099" spans="1:31" x14ac:dyDescent="0.2">
      <c r="A2099" s="17" t="s">
        <v>64</v>
      </c>
      <c r="B2099" s="17" t="s">
        <v>127</v>
      </c>
      <c r="C2099" s="4" t="s">
        <v>128</v>
      </c>
      <c r="D2099" s="37" t="s">
        <v>57</v>
      </c>
      <c r="E2099" s="4">
        <v>2015</v>
      </c>
      <c r="F2099" s="5">
        <v>369106</v>
      </c>
      <c r="G2099" s="6" t="s">
        <v>10</v>
      </c>
      <c r="H2099" s="4">
        <v>160</v>
      </c>
      <c r="I2099" s="4">
        <v>25</v>
      </c>
      <c r="J2099" s="4">
        <v>185</v>
      </c>
      <c r="K2099" s="6" t="s">
        <v>10</v>
      </c>
      <c r="L2099" s="7">
        <v>1995.1675675675699</v>
      </c>
      <c r="M2099" s="6" t="s">
        <v>10</v>
      </c>
      <c r="N2099" s="4">
        <v>33</v>
      </c>
      <c r="O2099" s="6" t="s">
        <v>10</v>
      </c>
      <c r="P2099" s="4" t="s">
        <v>10</v>
      </c>
      <c r="Q2099" s="4" t="s">
        <v>10</v>
      </c>
      <c r="R2099" s="4" t="s">
        <v>10</v>
      </c>
      <c r="S2099" s="4" t="s">
        <v>10</v>
      </c>
      <c r="T2099" s="4">
        <v>268</v>
      </c>
      <c r="U2099" s="6" t="s">
        <v>10</v>
      </c>
      <c r="V2099" s="4">
        <v>87</v>
      </c>
      <c r="W2099" s="6" t="s">
        <v>10</v>
      </c>
      <c r="X2099" s="4">
        <v>74</v>
      </c>
      <c r="Y2099" s="6" t="s">
        <v>10</v>
      </c>
      <c r="Z2099" s="4">
        <v>37</v>
      </c>
      <c r="AA2099" s="6" t="s">
        <v>10</v>
      </c>
      <c r="AB2099" s="4">
        <v>70</v>
      </c>
      <c r="AC2099" s="6" t="s">
        <v>10</v>
      </c>
      <c r="AD2099" s="4">
        <v>0</v>
      </c>
      <c r="AE2099" s="6" t="s">
        <v>10</v>
      </c>
    </row>
    <row r="2100" spans="1:31" x14ac:dyDescent="0.2">
      <c r="A2100" s="36" t="s">
        <v>64</v>
      </c>
      <c r="B2100" s="36" t="s">
        <v>127</v>
      </c>
      <c r="C2100" s="8" t="s">
        <v>128</v>
      </c>
      <c r="D2100" s="38" t="s">
        <v>57</v>
      </c>
      <c r="E2100" s="8">
        <v>2016</v>
      </c>
      <c r="F2100" s="9">
        <v>364572</v>
      </c>
      <c r="G2100" s="10">
        <v>-1.2283734211852499</v>
      </c>
      <c r="H2100" s="8">
        <v>135</v>
      </c>
      <c r="I2100" s="8">
        <v>22</v>
      </c>
      <c r="J2100" s="8">
        <v>157</v>
      </c>
      <c r="K2100" s="10">
        <v>-15.1351351351351</v>
      </c>
      <c r="L2100" s="11">
        <v>2322.11464968153</v>
      </c>
      <c r="M2100" s="10">
        <v>16.386948516437801</v>
      </c>
      <c r="N2100" s="8">
        <v>33</v>
      </c>
      <c r="O2100" s="10">
        <v>0</v>
      </c>
      <c r="P2100" s="8" t="s">
        <v>10</v>
      </c>
      <c r="Q2100" s="8" t="s">
        <v>10</v>
      </c>
      <c r="R2100" s="8" t="s">
        <v>10</v>
      </c>
      <c r="S2100" s="8" t="s">
        <v>10</v>
      </c>
      <c r="T2100" s="8">
        <v>236</v>
      </c>
      <c r="U2100" s="10">
        <v>-11.9402985074627</v>
      </c>
      <c r="V2100" s="8">
        <v>87</v>
      </c>
      <c r="W2100" s="10">
        <v>0</v>
      </c>
      <c r="X2100" s="8">
        <v>44</v>
      </c>
      <c r="Y2100" s="10">
        <v>-40.540540540540498</v>
      </c>
      <c r="Z2100" s="8">
        <v>38</v>
      </c>
      <c r="AA2100" s="10">
        <v>2.7027027027027</v>
      </c>
      <c r="AB2100" s="8">
        <v>67</v>
      </c>
      <c r="AC2100" s="10">
        <v>-4.2857142857142803</v>
      </c>
      <c r="AD2100" s="8">
        <v>0</v>
      </c>
      <c r="AE2100" s="10" t="s">
        <v>10</v>
      </c>
    </row>
    <row r="2101" spans="1:31" x14ac:dyDescent="0.2">
      <c r="A2101" s="36" t="s">
        <v>64</v>
      </c>
      <c r="B2101" s="36" t="s">
        <v>127</v>
      </c>
      <c r="C2101" s="8" t="s">
        <v>128</v>
      </c>
      <c r="D2101" s="38" t="s">
        <v>57</v>
      </c>
      <c r="E2101" s="8">
        <v>2017</v>
      </c>
      <c r="F2101" s="9">
        <v>367475</v>
      </c>
      <c r="G2101" s="10">
        <v>0.79627618138529099</v>
      </c>
      <c r="H2101" s="8">
        <v>137</v>
      </c>
      <c r="I2101" s="8">
        <v>23</v>
      </c>
      <c r="J2101" s="8">
        <v>160</v>
      </c>
      <c r="K2101" s="10">
        <v>1.9108280254777099</v>
      </c>
      <c r="L2101" s="11">
        <v>2296.71875</v>
      </c>
      <c r="M2101" s="10">
        <v>-1.09365399701568</v>
      </c>
      <c r="N2101" s="8">
        <v>55</v>
      </c>
      <c r="O2101" s="10">
        <v>66.6666666666667</v>
      </c>
      <c r="P2101" s="8" t="s">
        <v>10</v>
      </c>
      <c r="Q2101" s="8" t="s">
        <v>10</v>
      </c>
      <c r="R2101" s="8" t="s">
        <v>10</v>
      </c>
      <c r="S2101" s="8" t="s">
        <v>10</v>
      </c>
      <c r="T2101" s="8">
        <v>198</v>
      </c>
      <c r="U2101" s="10">
        <v>-16.1016949152542</v>
      </c>
      <c r="V2101" s="8">
        <v>87</v>
      </c>
      <c r="W2101" s="10">
        <v>0</v>
      </c>
      <c r="X2101" s="8">
        <v>22</v>
      </c>
      <c r="Y2101" s="10">
        <v>-50</v>
      </c>
      <c r="Z2101" s="8">
        <v>22</v>
      </c>
      <c r="AA2101" s="10">
        <v>-42.105263157894697</v>
      </c>
      <c r="AB2101" s="8">
        <v>67</v>
      </c>
      <c r="AC2101" s="10">
        <v>0</v>
      </c>
      <c r="AD2101" s="8">
        <v>0</v>
      </c>
      <c r="AE2101" s="10" t="s">
        <v>10</v>
      </c>
    </row>
    <row r="2102" spans="1:31" x14ac:dyDescent="0.2">
      <c r="A2102" s="36" t="s">
        <v>64</v>
      </c>
      <c r="B2102" s="36" t="s">
        <v>127</v>
      </c>
      <c r="C2102" s="8" t="s">
        <v>128</v>
      </c>
      <c r="D2102" s="38" t="s">
        <v>57</v>
      </c>
      <c r="E2102" s="8">
        <v>2018</v>
      </c>
      <c r="F2102" s="9">
        <v>380319</v>
      </c>
      <c r="G2102" s="10">
        <v>3.4952037553575002</v>
      </c>
      <c r="H2102" s="8">
        <v>155</v>
      </c>
      <c r="I2102" s="8">
        <v>28</v>
      </c>
      <c r="J2102" s="8">
        <v>183</v>
      </c>
      <c r="K2102" s="10">
        <v>14.375</v>
      </c>
      <c r="L2102" s="11">
        <v>2078.24590163934</v>
      </c>
      <c r="M2102" s="10">
        <v>-9.5123901592502698</v>
      </c>
      <c r="N2102" s="8">
        <v>41</v>
      </c>
      <c r="O2102" s="10">
        <v>-25.454545454545499</v>
      </c>
      <c r="P2102" s="8" t="s">
        <v>10</v>
      </c>
      <c r="Q2102" s="8" t="s">
        <v>10</v>
      </c>
      <c r="R2102" s="8" t="s">
        <v>10</v>
      </c>
      <c r="S2102" s="8" t="s">
        <v>10</v>
      </c>
      <c r="T2102" s="8">
        <v>303</v>
      </c>
      <c r="U2102" s="10">
        <v>53.030303030303003</v>
      </c>
      <c r="V2102" s="8">
        <v>92</v>
      </c>
      <c r="W2102" s="10">
        <v>5.7471264367816097</v>
      </c>
      <c r="X2102" s="8">
        <v>22</v>
      </c>
      <c r="Y2102" s="10">
        <v>0</v>
      </c>
      <c r="Z2102" s="8">
        <v>30</v>
      </c>
      <c r="AA2102" s="10">
        <v>36.363636363636402</v>
      </c>
      <c r="AB2102" s="8">
        <v>159</v>
      </c>
      <c r="AC2102" s="10">
        <v>137.313432835821</v>
      </c>
      <c r="AD2102" s="8">
        <v>0</v>
      </c>
      <c r="AE2102" s="10" t="s">
        <v>10</v>
      </c>
    </row>
    <row r="2103" spans="1:31" x14ac:dyDescent="0.2">
      <c r="A2103" s="36" t="s">
        <v>64</v>
      </c>
      <c r="B2103" s="36" t="s">
        <v>127</v>
      </c>
      <c r="C2103" s="8" t="s">
        <v>128</v>
      </c>
      <c r="D2103" s="38" t="s">
        <v>57</v>
      </c>
      <c r="E2103" s="8">
        <v>2019</v>
      </c>
      <c r="F2103" s="9">
        <v>417497</v>
      </c>
      <c r="G2103" s="10">
        <v>9.7754779540333292</v>
      </c>
      <c r="H2103" s="8">
        <v>139</v>
      </c>
      <c r="I2103" s="8">
        <v>26</v>
      </c>
      <c r="J2103" s="8">
        <v>165</v>
      </c>
      <c r="K2103" s="10">
        <v>-9.8360655737704903</v>
      </c>
      <c r="L2103" s="11">
        <v>2530.28484848485</v>
      </c>
      <c r="M2103" s="10">
        <v>21.7509846399279</v>
      </c>
      <c r="N2103" s="8">
        <v>35</v>
      </c>
      <c r="O2103" s="10">
        <v>-14.634146341463399</v>
      </c>
      <c r="P2103" s="8" t="s">
        <v>10</v>
      </c>
      <c r="Q2103" s="8" t="s">
        <v>10</v>
      </c>
      <c r="R2103" s="8" t="s">
        <v>10</v>
      </c>
      <c r="S2103" s="8" t="s">
        <v>10</v>
      </c>
      <c r="T2103" s="8">
        <v>303</v>
      </c>
      <c r="U2103" s="10">
        <v>0</v>
      </c>
      <c r="V2103" s="8">
        <v>92</v>
      </c>
      <c r="W2103" s="10">
        <v>0</v>
      </c>
      <c r="X2103" s="8">
        <v>22</v>
      </c>
      <c r="Y2103" s="10">
        <v>0</v>
      </c>
      <c r="Z2103" s="8">
        <v>30</v>
      </c>
      <c r="AA2103" s="10">
        <v>0</v>
      </c>
      <c r="AB2103" s="8">
        <v>134</v>
      </c>
      <c r="AC2103" s="10">
        <v>-15.7232704402516</v>
      </c>
      <c r="AD2103" s="8">
        <v>25</v>
      </c>
      <c r="AE2103" s="10" t="s">
        <v>67</v>
      </c>
    </row>
    <row r="2104" spans="1:31" x14ac:dyDescent="0.2">
      <c r="A2104" s="36" t="s">
        <v>64</v>
      </c>
      <c r="B2104" s="36" t="s">
        <v>127</v>
      </c>
      <c r="C2104" s="8" t="s">
        <v>128</v>
      </c>
      <c r="D2104" s="38" t="s">
        <v>57</v>
      </c>
      <c r="E2104" s="8">
        <v>2020</v>
      </c>
      <c r="F2104" s="9">
        <v>442122</v>
      </c>
      <c r="G2104" s="10">
        <v>5.8982459754201901</v>
      </c>
      <c r="H2104" s="8">
        <v>162</v>
      </c>
      <c r="I2104" s="8">
        <v>26</v>
      </c>
      <c r="J2104" s="8">
        <v>188</v>
      </c>
      <c r="K2104" s="10">
        <v>13.9393939393939</v>
      </c>
      <c r="L2104" s="11">
        <v>2351.7127659574498</v>
      </c>
      <c r="M2104" s="10">
        <v>-7.0573905002961403</v>
      </c>
      <c r="N2104" s="8">
        <v>46</v>
      </c>
      <c r="O2104" s="10">
        <v>31.428571428571399</v>
      </c>
      <c r="P2104" s="8" t="s">
        <v>10</v>
      </c>
      <c r="Q2104" s="8" t="s">
        <v>10</v>
      </c>
      <c r="R2104" s="8" t="s">
        <v>10</v>
      </c>
      <c r="S2104" s="8" t="s">
        <v>10</v>
      </c>
      <c r="T2104" s="8">
        <v>290</v>
      </c>
      <c r="U2104" s="10">
        <v>-4.2904290429042904</v>
      </c>
      <c r="V2104" s="8">
        <v>92</v>
      </c>
      <c r="W2104" s="10">
        <v>0</v>
      </c>
      <c r="X2104" s="8">
        <v>15</v>
      </c>
      <c r="Y2104" s="10">
        <v>-31.818181818181799</v>
      </c>
      <c r="Z2104" s="8">
        <v>30</v>
      </c>
      <c r="AA2104" s="10">
        <v>0</v>
      </c>
      <c r="AB2104" s="8">
        <v>128</v>
      </c>
      <c r="AC2104" s="10">
        <v>-4.4776119402985097</v>
      </c>
      <c r="AD2104" s="8">
        <v>25</v>
      </c>
      <c r="AE2104" s="10">
        <v>0</v>
      </c>
    </row>
    <row r="2105" spans="1:31" x14ac:dyDescent="0.2">
      <c r="A2105" s="17" t="s">
        <v>77</v>
      </c>
      <c r="B2105" s="17" t="s">
        <v>125</v>
      </c>
      <c r="C2105" s="4" t="s">
        <v>126</v>
      </c>
      <c r="D2105" s="37" t="s">
        <v>57</v>
      </c>
      <c r="E2105" s="4">
        <v>2015</v>
      </c>
      <c r="F2105" s="5">
        <v>2015935</v>
      </c>
      <c r="G2105" s="6" t="s">
        <v>10</v>
      </c>
      <c r="H2105" s="4">
        <v>450</v>
      </c>
      <c r="I2105" s="4">
        <v>70</v>
      </c>
      <c r="J2105" s="4">
        <v>520</v>
      </c>
      <c r="K2105" s="6" t="s">
        <v>10</v>
      </c>
      <c r="L2105" s="7">
        <v>3876.7980769230799</v>
      </c>
      <c r="M2105" s="6" t="s">
        <v>10</v>
      </c>
      <c r="N2105" s="4">
        <v>47</v>
      </c>
      <c r="O2105" s="6" t="s">
        <v>10</v>
      </c>
      <c r="P2105" s="4" t="s">
        <v>10</v>
      </c>
      <c r="Q2105" s="4" t="s">
        <v>10</v>
      </c>
      <c r="R2105" s="4" t="s">
        <v>10</v>
      </c>
      <c r="S2105" s="4" t="s">
        <v>10</v>
      </c>
      <c r="T2105" s="4">
        <v>1457</v>
      </c>
      <c r="U2105" s="6" t="s">
        <v>10</v>
      </c>
      <c r="V2105" s="4">
        <v>256</v>
      </c>
      <c r="W2105" s="6" t="s">
        <v>10</v>
      </c>
      <c r="X2105" s="4">
        <v>133</v>
      </c>
      <c r="Y2105" s="6" t="s">
        <v>10</v>
      </c>
      <c r="Z2105" s="4">
        <v>132</v>
      </c>
      <c r="AA2105" s="6" t="s">
        <v>10</v>
      </c>
      <c r="AB2105" s="4">
        <v>848</v>
      </c>
      <c r="AC2105" s="6" t="s">
        <v>10</v>
      </c>
      <c r="AD2105" s="4">
        <v>88</v>
      </c>
      <c r="AE2105" s="6" t="s">
        <v>10</v>
      </c>
    </row>
    <row r="2106" spans="1:31" x14ac:dyDescent="0.2">
      <c r="A2106" s="36" t="s">
        <v>77</v>
      </c>
      <c r="B2106" s="36" t="s">
        <v>125</v>
      </c>
      <c r="C2106" s="8" t="s">
        <v>126</v>
      </c>
      <c r="D2106" s="38" t="s">
        <v>57</v>
      </c>
      <c r="E2106" s="8">
        <v>2016</v>
      </c>
      <c r="F2106" s="9">
        <v>2017216</v>
      </c>
      <c r="G2106" s="10">
        <v>6.3543715447167401E-2</v>
      </c>
      <c r="H2106" s="8">
        <v>407</v>
      </c>
      <c r="I2106" s="8">
        <v>57</v>
      </c>
      <c r="J2106" s="8">
        <v>464</v>
      </c>
      <c r="K2106" s="10">
        <v>-10.7692307692308</v>
      </c>
      <c r="L2106" s="11">
        <v>4347.4482758620697</v>
      </c>
      <c r="M2106" s="10">
        <v>12.140178301794201</v>
      </c>
      <c r="N2106" s="8">
        <v>53</v>
      </c>
      <c r="O2106" s="10">
        <v>12.7659574468085</v>
      </c>
      <c r="P2106" s="8" t="s">
        <v>10</v>
      </c>
      <c r="Q2106" s="8" t="s">
        <v>10</v>
      </c>
      <c r="R2106" s="8" t="s">
        <v>10</v>
      </c>
      <c r="S2106" s="8" t="s">
        <v>10</v>
      </c>
      <c r="T2106" s="8">
        <v>1416</v>
      </c>
      <c r="U2106" s="10">
        <v>-2.81400137268359</v>
      </c>
      <c r="V2106" s="8">
        <v>254</v>
      </c>
      <c r="W2106" s="10">
        <v>-0.78125</v>
      </c>
      <c r="X2106" s="8">
        <v>111</v>
      </c>
      <c r="Y2106" s="10">
        <v>-16.541353383458599</v>
      </c>
      <c r="Z2106" s="8">
        <v>244</v>
      </c>
      <c r="AA2106" s="10">
        <v>84.848484848484802</v>
      </c>
      <c r="AB2106" s="8">
        <v>669</v>
      </c>
      <c r="AC2106" s="10">
        <v>-21.108490566037698</v>
      </c>
      <c r="AD2106" s="8">
        <v>138</v>
      </c>
      <c r="AE2106" s="10">
        <v>56.818181818181799</v>
      </c>
    </row>
    <row r="2107" spans="1:31" x14ac:dyDescent="0.2">
      <c r="A2107" s="36" t="s">
        <v>77</v>
      </c>
      <c r="B2107" s="36" t="s">
        <v>125</v>
      </c>
      <c r="C2107" s="8" t="s">
        <v>126</v>
      </c>
      <c r="D2107" s="38" t="s">
        <v>57</v>
      </c>
      <c r="E2107" s="8">
        <v>2017</v>
      </c>
      <c r="F2107" s="9">
        <v>2014492</v>
      </c>
      <c r="G2107" s="10">
        <v>-0.13503759637044599</v>
      </c>
      <c r="H2107" s="8">
        <v>432</v>
      </c>
      <c r="I2107" s="8">
        <v>80</v>
      </c>
      <c r="J2107" s="8">
        <v>512</v>
      </c>
      <c r="K2107" s="10">
        <v>10.3448275862069</v>
      </c>
      <c r="L2107" s="11">
        <v>3934.5546875</v>
      </c>
      <c r="M2107" s="10">
        <v>-9.4973778217107103</v>
      </c>
      <c r="N2107" s="8">
        <v>75</v>
      </c>
      <c r="O2107" s="10">
        <v>41.509433962264097</v>
      </c>
      <c r="P2107" s="8" t="s">
        <v>10</v>
      </c>
      <c r="Q2107" s="8" t="s">
        <v>10</v>
      </c>
      <c r="R2107" s="8" t="s">
        <v>10</v>
      </c>
      <c r="S2107" s="8" t="s">
        <v>10</v>
      </c>
      <c r="T2107" s="8">
        <v>1502</v>
      </c>
      <c r="U2107" s="10">
        <v>6.0734463276836097</v>
      </c>
      <c r="V2107" s="8">
        <v>262</v>
      </c>
      <c r="W2107" s="10">
        <v>3.1496062992125902</v>
      </c>
      <c r="X2107" s="8">
        <v>103</v>
      </c>
      <c r="Y2107" s="10">
        <v>-7.20720720720721</v>
      </c>
      <c r="Z2107" s="8">
        <v>250</v>
      </c>
      <c r="AA2107" s="10">
        <v>2.4590163934426101</v>
      </c>
      <c r="AB2107" s="8">
        <v>754</v>
      </c>
      <c r="AC2107" s="10">
        <v>12.7055306427504</v>
      </c>
      <c r="AD2107" s="8">
        <v>133</v>
      </c>
      <c r="AE2107" s="10">
        <v>-3.62318840579711</v>
      </c>
    </row>
    <row r="2108" spans="1:31" x14ac:dyDescent="0.2">
      <c r="A2108" s="36" t="s">
        <v>77</v>
      </c>
      <c r="B2108" s="36" t="s">
        <v>125</v>
      </c>
      <c r="C2108" s="8" t="s">
        <v>126</v>
      </c>
      <c r="D2108" s="38" t="s">
        <v>57</v>
      </c>
      <c r="E2108" s="8">
        <v>2018</v>
      </c>
      <c r="F2108" s="9">
        <v>2014410</v>
      </c>
      <c r="G2108" s="10">
        <v>-4.0705051199019203E-3</v>
      </c>
      <c r="H2108" s="8">
        <v>369</v>
      </c>
      <c r="I2108" s="8">
        <v>70</v>
      </c>
      <c r="J2108" s="8">
        <v>439</v>
      </c>
      <c r="K2108" s="10">
        <v>-14.2578125</v>
      </c>
      <c r="L2108" s="11">
        <v>4588.6332574031903</v>
      </c>
      <c r="M2108" s="10">
        <v>16.6239542172633</v>
      </c>
      <c r="N2108" s="8">
        <v>63</v>
      </c>
      <c r="O2108" s="10">
        <v>-16</v>
      </c>
      <c r="P2108" s="8" t="s">
        <v>10</v>
      </c>
      <c r="Q2108" s="8" t="s">
        <v>10</v>
      </c>
      <c r="R2108" s="8" t="s">
        <v>10</v>
      </c>
      <c r="S2108" s="8" t="s">
        <v>10</v>
      </c>
      <c r="T2108" s="8">
        <v>1568</v>
      </c>
      <c r="U2108" s="10">
        <v>4.3941411451398098</v>
      </c>
      <c r="V2108" s="8">
        <v>250</v>
      </c>
      <c r="W2108" s="10">
        <v>-4.5801526717557204</v>
      </c>
      <c r="X2108" s="8">
        <v>113</v>
      </c>
      <c r="Y2108" s="10">
        <v>9.7087378640776691</v>
      </c>
      <c r="Z2108" s="8">
        <v>267</v>
      </c>
      <c r="AA2108" s="10">
        <v>6.8000000000000096</v>
      </c>
      <c r="AB2108" s="8">
        <v>850</v>
      </c>
      <c r="AC2108" s="10">
        <v>12.732095490716199</v>
      </c>
      <c r="AD2108" s="8">
        <v>88</v>
      </c>
      <c r="AE2108" s="10">
        <v>-33.834586466165398</v>
      </c>
    </row>
    <row r="2109" spans="1:31" x14ac:dyDescent="0.2">
      <c r="A2109" s="36" t="s">
        <v>77</v>
      </c>
      <c r="B2109" s="36" t="s">
        <v>125</v>
      </c>
      <c r="C2109" s="8" t="s">
        <v>126</v>
      </c>
      <c r="D2109" s="38" t="s">
        <v>57</v>
      </c>
      <c r="E2109" s="8">
        <v>2019</v>
      </c>
      <c r="F2109" s="9">
        <v>1912704</v>
      </c>
      <c r="G2109" s="10">
        <v>-5.0489225132917301</v>
      </c>
      <c r="H2109" s="8">
        <v>375</v>
      </c>
      <c r="I2109" s="8">
        <v>52</v>
      </c>
      <c r="J2109" s="8">
        <v>427</v>
      </c>
      <c r="K2109" s="10">
        <v>-2.73348519362187</v>
      </c>
      <c r="L2109" s="11">
        <v>4479.4004683840703</v>
      </c>
      <c r="M2109" s="10">
        <v>-2.38050815769338</v>
      </c>
      <c r="N2109" s="8">
        <v>53</v>
      </c>
      <c r="O2109" s="10">
        <v>-15.8730158730159</v>
      </c>
      <c r="P2109" s="8" t="s">
        <v>10</v>
      </c>
      <c r="Q2109" s="8" t="s">
        <v>10</v>
      </c>
      <c r="R2109" s="8" t="s">
        <v>10</v>
      </c>
      <c r="S2109" s="8" t="s">
        <v>10</v>
      </c>
      <c r="T2109" s="8">
        <v>1357</v>
      </c>
      <c r="U2109" s="10">
        <v>-13.456632653061201</v>
      </c>
      <c r="V2109" s="8">
        <v>219</v>
      </c>
      <c r="W2109" s="10">
        <v>-12.4</v>
      </c>
      <c r="X2109" s="8">
        <v>92</v>
      </c>
      <c r="Y2109" s="10">
        <v>-18.5840707964602</v>
      </c>
      <c r="Z2109" s="8">
        <v>158</v>
      </c>
      <c r="AA2109" s="10">
        <v>-40.823970037453201</v>
      </c>
      <c r="AB2109" s="8">
        <v>800</v>
      </c>
      <c r="AC2109" s="10">
        <v>-5.8823529411764701</v>
      </c>
      <c r="AD2109" s="8">
        <v>88</v>
      </c>
      <c r="AE2109" s="10">
        <v>0</v>
      </c>
    </row>
    <row r="2110" spans="1:31" x14ac:dyDescent="0.2">
      <c r="A2110" s="36" t="s">
        <v>77</v>
      </c>
      <c r="B2110" s="36" t="s">
        <v>125</v>
      </c>
      <c r="C2110" s="8" t="s">
        <v>126</v>
      </c>
      <c r="D2110" s="38" t="s">
        <v>57</v>
      </c>
      <c r="E2110" s="8">
        <v>2020</v>
      </c>
      <c r="F2110" s="9">
        <v>1957101</v>
      </c>
      <c r="G2110" s="10">
        <v>2.3211641738606801</v>
      </c>
      <c r="H2110" s="8">
        <v>363</v>
      </c>
      <c r="I2110" s="8">
        <v>62</v>
      </c>
      <c r="J2110" s="8">
        <v>425</v>
      </c>
      <c r="K2110" s="10">
        <v>-0.46838407494145301</v>
      </c>
      <c r="L2110" s="11">
        <v>4604.9435294117602</v>
      </c>
      <c r="M2110" s="10">
        <v>2.8026755346788299</v>
      </c>
      <c r="N2110" s="8">
        <v>52</v>
      </c>
      <c r="O2110" s="10">
        <v>-1.88679245283019</v>
      </c>
      <c r="P2110" s="8" t="s">
        <v>10</v>
      </c>
      <c r="Q2110" s="8" t="s">
        <v>10</v>
      </c>
      <c r="R2110" s="8" t="s">
        <v>10</v>
      </c>
      <c r="S2110" s="8" t="s">
        <v>10</v>
      </c>
      <c r="T2110" s="8">
        <v>1216</v>
      </c>
      <c r="U2110" s="10">
        <v>-10.3905674281503</v>
      </c>
      <c r="V2110" s="8">
        <v>194</v>
      </c>
      <c r="W2110" s="10">
        <v>-11.415525114155299</v>
      </c>
      <c r="X2110" s="8">
        <v>70</v>
      </c>
      <c r="Y2110" s="10">
        <v>-23.913043478260899</v>
      </c>
      <c r="Z2110" s="8">
        <v>150</v>
      </c>
      <c r="AA2110" s="10">
        <v>-5.0632911392405102</v>
      </c>
      <c r="AB2110" s="8">
        <v>714</v>
      </c>
      <c r="AC2110" s="10">
        <v>-10.75</v>
      </c>
      <c r="AD2110" s="8">
        <v>88</v>
      </c>
      <c r="AE2110" s="10">
        <v>0</v>
      </c>
    </row>
    <row r="2111" spans="1:31" x14ac:dyDescent="0.2">
      <c r="A2111" s="17" t="s">
        <v>77</v>
      </c>
      <c r="B2111" s="17" t="s">
        <v>123</v>
      </c>
      <c r="C2111" s="4" t="s">
        <v>124</v>
      </c>
      <c r="D2111" s="37" t="s">
        <v>57</v>
      </c>
      <c r="E2111" s="4">
        <v>2015</v>
      </c>
      <c r="F2111" s="5">
        <v>1157730</v>
      </c>
      <c r="G2111" s="6" t="s">
        <v>10</v>
      </c>
      <c r="H2111" s="4">
        <v>127</v>
      </c>
      <c r="I2111" s="4">
        <v>47</v>
      </c>
      <c r="J2111" s="4">
        <v>174</v>
      </c>
      <c r="K2111" s="6" t="s">
        <v>10</v>
      </c>
      <c r="L2111" s="7">
        <v>6653.6206896551703</v>
      </c>
      <c r="M2111" s="6" t="s">
        <v>10</v>
      </c>
      <c r="N2111" s="4">
        <v>32</v>
      </c>
      <c r="O2111" s="6" t="s">
        <v>10</v>
      </c>
      <c r="P2111" s="4" t="s">
        <v>10</v>
      </c>
      <c r="Q2111" s="4" t="s">
        <v>10</v>
      </c>
      <c r="R2111" s="4" t="s">
        <v>10</v>
      </c>
      <c r="S2111" s="4" t="s">
        <v>10</v>
      </c>
      <c r="T2111" s="4">
        <v>270</v>
      </c>
      <c r="U2111" s="6" t="s">
        <v>10</v>
      </c>
      <c r="V2111" s="4">
        <v>67</v>
      </c>
      <c r="W2111" s="6" t="s">
        <v>10</v>
      </c>
      <c r="X2111" s="4">
        <v>22</v>
      </c>
      <c r="Y2111" s="6" t="s">
        <v>10</v>
      </c>
      <c r="Z2111" s="4">
        <v>0</v>
      </c>
      <c r="AA2111" s="6" t="s">
        <v>10</v>
      </c>
      <c r="AB2111" s="4">
        <v>129</v>
      </c>
      <c r="AC2111" s="6" t="s">
        <v>10</v>
      </c>
      <c r="AD2111" s="4">
        <v>52</v>
      </c>
      <c r="AE2111" s="6" t="s">
        <v>10</v>
      </c>
    </row>
    <row r="2112" spans="1:31" x14ac:dyDescent="0.2">
      <c r="A2112" s="36" t="s">
        <v>77</v>
      </c>
      <c r="B2112" s="36" t="s">
        <v>123</v>
      </c>
      <c r="C2112" s="8" t="s">
        <v>124</v>
      </c>
      <c r="D2112" s="38" t="s">
        <v>57</v>
      </c>
      <c r="E2112" s="8">
        <v>2016</v>
      </c>
      <c r="F2112" s="9">
        <v>1204885</v>
      </c>
      <c r="G2112" s="10">
        <v>4.0730567576205097</v>
      </c>
      <c r="H2112" s="8">
        <v>124</v>
      </c>
      <c r="I2112" s="8">
        <v>45</v>
      </c>
      <c r="J2112" s="8">
        <v>169</v>
      </c>
      <c r="K2112" s="10">
        <v>-2.8735632183908102</v>
      </c>
      <c r="L2112" s="11">
        <v>7129.4970414201198</v>
      </c>
      <c r="M2112" s="10">
        <v>7.1521412770767503</v>
      </c>
      <c r="N2112" s="8">
        <v>12</v>
      </c>
      <c r="O2112" s="10">
        <v>-62.5</v>
      </c>
      <c r="P2112" s="8" t="s">
        <v>10</v>
      </c>
      <c r="Q2112" s="8" t="s">
        <v>10</v>
      </c>
      <c r="R2112" s="8" t="s">
        <v>10</v>
      </c>
      <c r="S2112" s="8" t="s">
        <v>10</v>
      </c>
      <c r="T2112" s="8">
        <v>254</v>
      </c>
      <c r="U2112" s="10">
        <v>-5.9259259259259203</v>
      </c>
      <c r="V2112" s="8">
        <v>67</v>
      </c>
      <c r="W2112" s="10">
        <v>0</v>
      </c>
      <c r="X2112" s="8">
        <v>22</v>
      </c>
      <c r="Y2112" s="10">
        <v>0</v>
      </c>
      <c r="Z2112" s="8">
        <v>0</v>
      </c>
      <c r="AA2112" s="10" t="s">
        <v>10</v>
      </c>
      <c r="AB2112" s="8">
        <v>105</v>
      </c>
      <c r="AC2112" s="10">
        <v>-18.604651162790699</v>
      </c>
      <c r="AD2112" s="8">
        <v>60</v>
      </c>
      <c r="AE2112" s="10">
        <v>15.384615384615399</v>
      </c>
    </row>
    <row r="2113" spans="1:31" x14ac:dyDescent="0.2">
      <c r="A2113" s="36" t="s">
        <v>77</v>
      </c>
      <c r="B2113" s="36" t="s">
        <v>123</v>
      </c>
      <c r="C2113" s="8" t="s">
        <v>124</v>
      </c>
      <c r="D2113" s="38" t="s">
        <v>57</v>
      </c>
      <c r="E2113" s="8">
        <v>2017</v>
      </c>
      <c r="F2113" s="9">
        <v>1203709</v>
      </c>
      <c r="G2113" s="10">
        <v>-9.7602675774033407E-2</v>
      </c>
      <c r="H2113" s="8">
        <v>96</v>
      </c>
      <c r="I2113" s="8">
        <v>55</v>
      </c>
      <c r="J2113" s="8">
        <v>151</v>
      </c>
      <c r="K2113" s="10">
        <v>-10.6508875739645</v>
      </c>
      <c r="L2113" s="11">
        <v>7971.5827814569502</v>
      </c>
      <c r="M2113" s="10">
        <v>11.811292369497901</v>
      </c>
      <c r="N2113" s="8">
        <v>12</v>
      </c>
      <c r="O2113" s="10">
        <v>0</v>
      </c>
      <c r="P2113" s="8" t="s">
        <v>10</v>
      </c>
      <c r="Q2113" s="8" t="s">
        <v>10</v>
      </c>
      <c r="R2113" s="8" t="s">
        <v>10</v>
      </c>
      <c r="S2113" s="8" t="s">
        <v>10</v>
      </c>
      <c r="T2113" s="8">
        <v>265</v>
      </c>
      <c r="U2113" s="10">
        <v>4.3307086614173196</v>
      </c>
      <c r="V2113" s="8">
        <v>55</v>
      </c>
      <c r="W2113" s="10">
        <v>-17.910447761194</v>
      </c>
      <c r="X2113" s="8">
        <v>29</v>
      </c>
      <c r="Y2113" s="10">
        <v>31.818181818181799</v>
      </c>
      <c r="Z2113" s="8">
        <v>26</v>
      </c>
      <c r="AA2113" s="10" t="s">
        <v>67</v>
      </c>
      <c r="AB2113" s="8">
        <v>95</v>
      </c>
      <c r="AC2113" s="10">
        <v>-9.5238095238095202</v>
      </c>
      <c r="AD2113" s="8">
        <v>60</v>
      </c>
      <c r="AE2113" s="10">
        <v>0</v>
      </c>
    </row>
    <row r="2114" spans="1:31" x14ac:dyDescent="0.2">
      <c r="A2114" s="36" t="s">
        <v>77</v>
      </c>
      <c r="B2114" s="36" t="s">
        <v>123</v>
      </c>
      <c r="C2114" s="8" t="s">
        <v>124</v>
      </c>
      <c r="D2114" s="38" t="s">
        <v>57</v>
      </c>
      <c r="E2114" s="8">
        <v>2018</v>
      </c>
      <c r="F2114" s="9">
        <v>1200937</v>
      </c>
      <c r="G2114" s="10">
        <v>-0.23028821750107301</v>
      </c>
      <c r="H2114" s="8">
        <v>107</v>
      </c>
      <c r="I2114" s="8">
        <v>28</v>
      </c>
      <c r="J2114" s="8">
        <v>135</v>
      </c>
      <c r="K2114" s="10">
        <v>-10.596026490066199</v>
      </c>
      <c r="L2114" s="11">
        <v>8895.8296296296303</v>
      </c>
      <c r="M2114" s="10">
        <v>11.5942702159803</v>
      </c>
      <c r="N2114" s="8">
        <v>13</v>
      </c>
      <c r="O2114" s="10">
        <v>8.3333333333333304</v>
      </c>
      <c r="P2114" s="8" t="s">
        <v>10</v>
      </c>
      <c r="Q2114" s="8" t="s">
        <v>10</v>
      </c>
      <c r="R2114" s="8" t="s">
        <v>10</v>
      </c>
      <c r="S2114" s="8" t="s">
        <v>10</v>
      </c>
      <c r="T2114" s="8">
        <v>274</v>
      </c>
      <c r="U2114" s="10">
        <v>3.3962264150943402</v>
      </c>
      <c r="V2114" s="8">
        <v>55</v>
      </c>
      <c r="W2114" s="10">
        <v>0</v>
      </c>
      <c r="X2114" s="8">
        <v>29</v>
      </c>
      <c r="Y2114" s="10">
        <v>0</v>
      </c>
      <c r="Z2114" s="8">
        <v>26</v>
      </c>
      <c r="AA2114" s="10">
        <v>0</v>
      </c>
      <c r="AB2114" s="8">
        <v>146</v>
      </c>
      <c r="AC2114" s="10">
        <v>53.684210526315802</v>
      </c>
      <c r="AD2114" s="8">
        <v>18</v>
      </c>
      <c r="AE2114" s="10">
        <v>-70</v>
      </c>
    </row>
    <row r="2115" spans="1:31" x14ac:dyDescent="0.2">
      <c r="A2115" s="36" t="s">
        <v>77</v>
      </c>
      <c r="B2115" s="36" t="s">
        <v>123</v>
      </c>
      <c r="C2115" s="8" t="s">
        <v>124</v>
      </c>
      <c r="D2115" s="38" t="s">
        <v>57</v>
      </c>
      <c r="E2115" s="8">
        <v>2019</v>
      </c>
      <c r="F2115" s="9">
        <v>1209142</v>
      </c>
      <c r="G2115" s="10">
        <v>0.68321652176592795</v>
      </c>
      <c r="H2115" s="8">
        <v>108</v>
      </c>
      <c r="I2115" s="8">
        <v>11</v>
      </c>
      <c r="J2115" s="8">
        <v>119</v>
      </c>
      <c r="K2115" s="10">
        <v>-11.8518518518518</v>
      </c>
      <c r="L2115" s="11">
        <v>10160.857142857099</v>
      </c>
      <c r="M2115" s="10">
        <v>14.220455717969701</v>
      </c>
      <c r="N2115" s="8">
        <v>8</v>
      </c>
      <c r="O2115" s="10">
        <v>-38.461538461538503</v>
      </c>
      <c r="P2115" s="8" t="s">
        <v>10</v>
      </c>
      <c r="Q2115" s="8" t="s">
        <v>10</v>
      </c>
      <c r="R2115" s="8" t="s">
        <v>10</v>
      </c>
      <c r="S2115" s="8" t="s">
        <v>10</v>
      </c>
      <c r="T2115" s="8">
        <v>243</v>
      </c>
      <c r="U2115" s="10">
        <v>-11.3138686131387</v>
      </c>
      <c r="V2115" s="8">
        <v>55</v>
      </c>
      <c r="W2115" s="10">
        <v>0</v>
      </c>
      <c r="X2115" s="8">
        <v>23</v>
      </c>
      <c r="Y2115" s="10">
        <v>-20.689655172413801</v>
      </c>
      <c r="Z2115" s="8">
        <v>0</v>
      </c>
      <c r="AA2115" s="10">
        <v>-100</v>
      </c>
      <c r="AB2115" s="8">
        <v>165</v>
      </c>
      <c r="AC2115" s="10">
        <v>13.013698630137</v>
      </c>
      <c r="AD2115" s="8">
        <v>0</v>
      </c>
      <c r="AE2115" s="10">
        <v>-100</v>
      </c>
    </row>
    <row r="2116" spans="1:31" x14ac:dyDescent="0.2">
      <c r="A2116" s="36" t="s">
        <v>77</v>
      </c>
      <c r="B2116" s="36" t="s">
        <v>123</v>
      </c>
      <c r="C2116" s="8" t="s">
        <v>124</v>
      </c>
      <c r="D2116" s="38" t="s">
        <v>57</v>
      </c>
      <c r="E2116" s="8">
        <v>2020</v>
      </c>
      <c r="F2116" s="9">
        <v>1246649</v>
      </c>
      <c r="G2116" s="10">
        <v>3.1019516318182601</v>
      </c>
      <c r="H2116" s="8">
        <v>113</v>
      </c>
      <c r="I2116" s="8">
        <v>36</v>
      </c>
      <c r="J2116" s="8">
        <v>149</v>
      </c>
      <c r="K2116" s="10">
        <v>25.210084033613398</v>
      </c>
      <c r="L2116" s="11">
        <v>8366.7718120805403</v>
      </c>
      <c r="M2116" s="10">
        <v>-17.6568305759304</v>
      </c>
      <c r="N2116" s="8">
        <v>14</v>
      </c>
      <c r="O2116" s="10">
        <v>75</v>
      </c>
      <c r="P2116" s="8" t="s">
        <v>10</v>
      </c>
      <c r="Q2116" s="8" t="s">
        <v>10</v>
      </c>
      <c r="R2116" s="8" t="s">
        <v>10</v>
      </c>
      <c r="S2116" s="8" t="s">
        <v>10</v>
      </c>
      <c r="T2116" s="8">
        <v>324</v>
      </c>
      <c r="U2116" s="10">
        <v>33.3333333333333</v>
      </c>
      <c r="V2116" s="8">
        <v>55</v>
      </c>
      <c r="W2116" s="10">
        <v>0</v>
      </c>
      <c r="X2116" s="8">
        <v>22</v>
      </c>
      <c r="Y2116" s="10">
        <v>-4.3478260869565197</v>
      </c>
      <c r="Z2116" s="8">
        <v>59</v>
      </c>
      <c r="AA2116" s="10" t="s">
        <v>67</v>
      </c>
      <c r="AB2116" s="8">
        <v>188</v>
      </c>
      <c r="AC2116" s="10">
        <v>13.9393939393939</v>
      </c>
      <c r="AD2116" s="8">
        <v>0</v>
      </c>
      <c r="AE2116" s="10" t="s">
        <v>10</v>
      </c>
    </row>
    <row r="2117" spans="1:31" x14ac:dyDescent="0.2">
      <c r="A2117" s="17" t="s">
        <v>64</v>
      </c>
      <c r="B2117" s="17" t="s">
        <v>121</v>
      </c>
      <c r="C2117" s="4" t="s">
        <v>122</v>
      </c>
      <c r="D2117" s="37" t="s">
        <v>57</v>
      </c>
      <c r="E2117" s="4">
        <v>2015</v>
      </c>
      <c r="F2117" s="5">
        <v>338557</v>
      </c>
      <c r="G2117" s="6" t="s">
        <v>10</v>
      </c>
      <c r="H2117" s="4">
        <v>227</v>
      </c>
      <c r="I2117" s="4">
        <v>10</v>
      </c>
      <c r="J2117" s="4">
        <v>237</v>
      </c>
      <c r="K2117" s="6" t="s">
        <v>10</v>
      </c>
      <c r="L2117" s="7">
        <v>1428.51054852321</v>
      </c>
      <c r="M2117" s="6" t="s">
        <v>10</v>
      </c>
      <c r="N2117" s="4">
        <v>24</v>
      </c>
      <c r="O2117" s="6" t="s">
        <v>10</v>
      </c>
      <c r="P2117" s="4" t="s">
        <v>10</v>
      </c>
      <c r="Q2117" s="4" t="s">
        <v>10</v>
      </c>
      <c r="R2117" s="4" t="s">
        <v>10</v>
      </c>
      <c r="S2117" s="4" t="s">
        <v>10</v>
      </c>
      <c r="T2117" s="4">
        <v>330</v>
      </c>
      <c r="U2117" s="6" t="s">
        <v>10</v>
      </c>
      <c r="V2117" s="4">
        <v>152</v>
      </c>
      <c r="W2117" s="6" t="s">
        <v>10</v>
      </c>
      <c r="X2117" s="4">
        <v>94</v>
      </c>
      <c r="Y2117" s="6" t="s">
        <v>10</v>
      </c>
      <c r="Z2117" s="4">
        <v>45</v>
      </c>
      <c r="AA2117" s="6" t="s">
        <v>10</v>
      </c>
      <c r="AB2117" s="4">
        <v>39</v>
      </c>
      <c r="AC2117" s="6" t="s">
        <v>10</v>
      </c>
      <c r="AD2117" s="4">
        <v>0</v>
      </c>
      <c r="AE2117" s="6" t="s">
        <v>10</v>
      </c>
    </row>
    <row r="2118" spans="1:31" x14ac:dyDescent="0.2">
      <c r="A2118" s="36" t="s">
        <v>64</v>
      </c>
      <c r="B2118" s="36" t="s">
        <v>121</v>
      </c>
      <c r="C2118" s="8" t="s">
        <v>122</v>
      </c>
      <c r="D2118" s="38" t="s">
        <v>57</v>
      </c>
      <c r="E2118" s="8">
        <v>2016</v>
      </c>
      <c r="F2118" s="9">
        <v>359813</v>
      </c>
      <c r="G2118" s="10">
        <v>6.2784110208916202</v>
      </c>
      <c r="H2118" s="8">
        <v>153</v>
      </c>
      <c r="I2118" s="8">
        <v>21</v>
      </c>
      <c r="J2118" s="8">
        <v>174</v>
      </c>
      <c r="K2118" s="10">
        <v>-26.5822784810127</v>
      </c>
      <c r="L2118" s="11">
        <v>2067.8908045977</v>
      </c>
      <c r="M2118" s="10">
        <v>44.758525356042</v>
      </c>
      <c r="N2118" s="8">
        <v>17</v>
      </c>
      <c r="O2118" s="10">
        <v>-29.1666666666667</v>
      </c>
      <c r="P2118" s="8" t="s">
        <v>10</v>
      </c>
      <c r="Q2118" s="8" t="s">
        <v>10</v>
      </c>
      <c r="R2118" s="8" t="s">
        <v>10</v>
      </c>
      <c r="S2118" s="8" t="s">
        <v>10</v>
      </c>
      <c r="T2118" s="8">
        <v>309</v>
      </c>
      <c r="U2118" s="10">
        <v>-6.3636363636363598</v>
      </c>
      <c r="V2118" s="8">
        <v>152</v>
      </c>
      <c r="W2118" s="10">
        <v>0</v>
      </c>
      <c r="X2118" s="8">
        <v>71</v>
      </c>
      <c r="Y2118" s="10">
        <v>-24.468085106383</v>
      </c>
      <c r="Z2118" s="8">
        <v>44</v>
      </c>
      <c r="AA2118" s="10">
        <v>-2.2222222222222299</v>
      </c>
      <c r="AB2118" s="8">
        <v>42</v>
      </c>
      <c r="AC2118" s="10">
        <v>7.6923076923076898</v>
      </c>
      <c r="AD2118" s="8">
        <v>0</v>
      </c>
      <c r="AE2118" s="10" t="s">
        <v>10</v>
      </c>
    </row>
    <row r="2119" spans="1:31" x14ac:dyDescent="0.2">
      <c r="A2119" s="36" t="s">
        <v>64</v>
      </c>
      <c r="B2119" s="36" t="s">
        <v>121</v>
      </c>
      <c r="C2119" s="8" t="s">
        <v>122</v>
      </c>
      <c r="D2119" s="38" t="s">
        <v>57</v>
      </c>
      <c r="E2119" s="8">
        <v>2017</v>
      </c>
      <c r="F2119" s="9">
        <v>370158</v>
      </c>
      <c r="G2119" s="10">
        <v>2.8751045682062499</v>
      </c>
      <c r="H2119" s="8">
        <v>100</v>
      </c>
      <c r="I2119" s="8">
        <v>25</v>
      </c>
      <c r="J2119" s="8">
        <v>125</v>
      </c>
      <c r="K2119" s="10">
        <v>-28.160919540229902</v>
      </c>
      <c r="L2119" s="11">
        <v>2961.2640000000001</v>
      </c>
      <c r="M2119" s="10">
        <v>43.202145558943101</v>
      </c>
      <c r="N2119" s="8">
        <v>27</v>
      </c>
      <c r="O2119" s="10">
        <v>58.823529411764703</v>
      </c>
      <c r="P2119" s="8" t="s">
        <v>10</v>
      </c>
      <c r="Q2119" s="8" t="s">
        <v>10</v>
      </c>
      <c r="R2119" s="8" t="s">
        <v>10</v>
      </c>
      <c r="S2119" s="8" t="s">
        <v>10</v>
      </c>
      <c r="T2119" s="8">
        <v>308</v>
      </c>
      <c r="U2119" s="10">
        <v>-0.32362459546925199</v>
      </c>
      <c r="V2119" s="8">
        <v>146</v>
      </c>
      <c r="W2119" s="10">
        <v>-3.9473684210526301</v>
      </c>
      <c r="X2119" s="8">
        <v>26</v>
      </c>
      <c r="Y2119" s="10">
        <v>-63.380281690140798</v>
      </c>
      <c r="Z2119" s="8">
        <v>76</v>
      </c>
      <c r="AA2119" s="10">
        <v>72.727272727272705</v>
      </c>
      <c r="AB2119" s="8">
        <v>50</v>
      </c>
      <c r="AC2119" s="10">
        <v>19.047619047619001</v>
      </c>
      <c r="AD2119" s="8">
        <v>10</v>
      </c>
      <c r="AE2119" s="10" t="s">
        <v>67</v>
      </c>
    </row>
    <row r="2120" spans="1:31" x14ac:dyDescent="0.2">
      <c r="A2120" s="36" t="s">
        <v>64</v>
      </c>
      <c r="B2120" s="36" t="s">
        <v>121</v>
      </c>
      <c r="C2120" s="8" t="s">
        <v>122</v>
      </c>
      <c r="D2120" s="38" t="s">
        <v>57</v>
      </c>
      <c r="E2120" s="8">
        <v>2018</v>
      </c>
      <c r="F2120" s="9">
        <v>371921</v>
      </c>
      <c r="G2120" s="10">
        <v>0.476283100729957</v>
      </c>
      <c r="H2120" s="8">
        <v>92</v>
      </c>
      <c r="I2120" s="8">
        <v>20</v>
      </c>
      <c r="J2120" s="8">
        <v>112</v>
      </c>
      <c r="K2120" s="10">
        <v>-10.4</v>
      </c>
      <c r="L2120" s="11">
        <v>3320.7232142857101</v>
      </c>
      <c r="M2120" s="10">
        <v>12.138708817778999</v>
      </c>
      <c r="N2120" s="8">
        <v>8</v>
      </c>
      <c r="O2120" s="10">
        <v>-70.370370370370395</v>
      </c>
      <c r="P2120" s="8" t="s">
        <v>10</v>
      </c>
      <c r="Q2120" s="8" t="s">
        <v>10</v>
      </c>
      <c r="R2120" s="8" t="s">
        <v>10</v>
      </c>
      <c r="S2120" s="8" t="s">
        <v>10</v>
      </c>
      <c r="T2120" s="8">
        <v>307</v>
      </c>
      <c r="U2120" s="10">
        <v>-0.324675324675328</v>
      </c>
      <c r="V2120" s="8">
        <v>146</v>
      </c>
      <c r="W2120" s="10">
        <v>0</v>
      </c>
      <c r="X2120" s="8">
        <v>0</v>
      </c>
      <c r="Y2120" s="10">
        <v>-100</v>
      </c>
      <c r="Z2120" s="8">
        <v>90</v>
      </c>
      <c r="AA2120" s="10">
        <v>18.421052631578899</v>
      </c>
      <c r="AB2120" s="8">
        <v>71</v>
      </c>
      <c r="AC2120" s="10">
        <v>42</v>
      </c>
      <c r="AD2120" s="8">
        <v>0</v>
      </c>
      <c r="AE2120" s="10">
        <v>-100</v>
      </c>
    </row>
    <row r="2121" spans="1:31" x14ac:dyDescent="0.2">
      <c r="A2121" s="36" t="s">
        <v>64</v>
      </c>
      <c r="B2121" s="36" t="s">
        <v>121</v>
      </c>
      <c r="C2121" s="8" t="s">
        <v>122</v>
      </c>
      <c r="D2121" s="38" t="s">
        <v>57</v>
      </c>
      <c r="E2121" s="8">
        <v>2019</v>
      </c>
      <c r="F2121" s="9">
        <v>371673</v>
      </c>
      <c r="G2121" s="10">
        <v>-6.6680827380005706E-2</v>
      </c>
      <c r="H2121" s="8">
        <v>64</v>
      </c>
      <c r="I2121" s="8">
        <v>14</v>
      </c>
      <c r="J2121" s="8">
        <v>78</v>
      </c>
      <c r="K2121" s="10">
        <v>-30.3571428571429</v>
      </c>
      <c r="L2121" s="11">
        <v>4765.0384615384601</v>
      </c>
      <c r="M2121" s="10">
        <v>43.4939967606851</v>
      </c>
      <c r="N2121" s="8">
        <v>5</v>
      </c>
      <c r="O2121" s="10">
        <v>-37.5</v>
      </c>
      <c r="P2121" s="8" t="s">
        <v>10</v>
      </c>
      <c r="Q2121" s="8" t="s">
        <v>10</v>
      </c>
      <c r="R2121" s="8" t="s">
        <v>10</v>
      </c>
      <c r="S2121" s="8" t="s">
        <v>10</v>
      </c>
      <c r="T2121" s="8">
        <v>304</v>
      </c>
      <c r="U2121" s="10">
        <v>-0.97719869706840401</v>
      </c>
      <c r="V2121" s="8">
        <v>144</v>
      </c>
      <c r="W2121" s="10">
        <v>-1.3698630136986401</v>
      </c>
      <c r="X2121" s="8">
        <v>0</v>
      </c>
      <c r="Y2121" s="10" t="s">
        <v>10</v>
      </c>
      <c r="Z2121" s="8">
        <v>93</v>
      </c>
      <c r="AA2121" s="10">
        <v>3.3333333333333401</v>
      </c>
      <c r="AB2121" s="8">
        <v>67</v>
      </c>
      <c r="AC2121" s="10">
        <v>-5.6338028169014098</v>
      </c>
      <c r="AD2121" s="8">
        <v>0</v>
      </c>
      <c r="AE2121" s="10" t="s">
        <v>10</v>
      </c>
    </row>
    <row r="2122" spans="1:31" x14ac:dyDescent="0.2">
      <c r="A2122" s="36" t="s">
        <v>64</v>
      </c>
      <c r="B2122" s="36" t="s">
        <v>121</v>
      </c>
      <c r="C2122" s="8" t="s">
        <v>122</v>
      </c>
      <c r="D2122" s="38" t="s">
        <v>57</v>
      </c>
      <c r="E2122" s="8">
        <v>2020</v>
      </c>
      <c r="F2122" s="9">
        <v>378396</v>
      </c>
      <c r="G2122" s="10">
        <v>1.80884810034627</v>
      </c>
      <c r="H2122" s="8">
        <v>55</v>
      </c>
      <c r="I2122" s="8">
        <v>18</v>
      </c>
      <c r="J2122" s="8">
        <v>73</v>
      </c>
      <c r="K2122" s="10">
        <v>-6.4102564102564097</v>
      </c>
      <c r="L2122" s="11">
        <v>5183.5068493150702</v>
      </c>
      <c r="M2122" s="10">
        <v>8.7820568743425902</v>
      </c>
      <c r="N2122" s="8">
        <v>7</v>
      </c>
      <c r="O2122" s="10">
        <v>40</v>
      </c>
      <c r="P2122" s="8" t="s">
        <v>10</v>
      </c>
      <c r="Q2122" s="8" t="s">
        <v>10</v>
      </c>
      <c r="R2122" s="8" t="s">
        <v>10</v>
      </c>
      <c r="S2122" s="8" t="s">
        <v>10</v>
      </c>
      <c r="T2122" s="8">
        <v>286</v>
      </c>
      <c r="U2122" s="10">
        <v>-5.9210526315789496</v>
      </c>
      <c r="V2122" s="8">
        <v>144</v>
      </c>
      <c r="W2122" s="10">
        <v>0</v>
      </c>
      <c r="X2122" s="8">
        <v>0</v>
      </c>
      <c r="Y2122" s="10" t="s">
        <v>10</v>
      </c>
      <c r="Z2122" s="8">
        <v>75</v>
      </c>
      <c r="AA2122" s="10">
        <v>-19.354838709677399</v>
      </c>
      <c r="AB2122" s="8">
        <v>67</v>
      </c>
      <c r="AC2122" s="10">
        <v>0</v>
      </c>
      <c r="AD2122" s="8">
        <v>0</v>
      </c>
      <c r="AE2122" s="10" t="s">
        <v>10</v>
      </c>
    </row>
    <row r="2123" spans="1:31" x14ac:dyDescent="0.2">
      <c r="A2123" s="17" t="s">
        <v>64</v>
      </c>
      <c r="B2123" s="17" t="s">
        <v>119</v>
      </c>
      <c r="C2123" s="4" t="s">
        <v>120</v>
      </c>
      <c r="D2123" s="37" t="s">
        <v>57</v>
      </c>
      <c r="E2123" s="4">
        <v>2015</v>
      </c>
      <c r="F2123" s="5">
        <v>384701</v>
      </c>
      <c r="G2123" s="6" t="s">
        <v>10</v>
      </c>
      <c r="H2123" s="4">
        <v>230</v>
      </c>
      <c r="I2123" s="4">
        <v>12</v>
      </c>
      <c r="J2123" s="4">
        <v>242</v>
      </c>
      <c r="K2123" s="6" t="s">
        <v>10</v>
      </c>
      <c r="L2123" s="7">
        <v>1589.67355371901</v>
      </c>
      <c r="M2123" s="6" t="s">
        <v>10</v>
      </c>
      <c r="N2123" s="4">
        <v>61</v>
      </c>
      <c r="O2123" s="6" t="s">
        <v>10</v>
      </c>
      <c r="P2123" s="4" t="s">
        <v>10</v>
      </c>
      <c r="Q2123" s="4" t="s">
        <v>10</v>
      </c>
      <c r="R2123" s="4" t="s">
        <v>10</v>
      </c>
      <c r="S2123" s="4" t="s">
        <v>10</v>
      </c>
      <c r="T2123" s="4">
        <v>336</v>
      </c>
      <c r="U2123" s="6" t="s">
        <v>10</v>
      </c>
      <c r="V2123" s="4">
        <v>242</v>
      </c>
      <c r="W2123" s="6" t="s">
        <v>10</v>
      </c>
      <c r="X2123" s="4">
        <v>0</v>
      </c>
      <c r="Y2123" s="6" t="s">
        <v>10</v>
      </c>
      <c r="Z2123" s="4">
        <v>65</v>
      </c>
      <c r="AA2123" s="6" t="s">
        <v>10</v>
      </c>
      <c r="AB2123" s="4">
        <v>29</v>
      </c>
      <c r="AC2123" s="6" t="s">
        <v>10</v>
      </c>
      <c r="AD2123" s="4">
        <v>0</v>
      </c>
      <c r="AE2123" s="6" t="s">
        <v>10</v>
      </c>
    </row>
    <row r="2124" spans="1:31" x14ac:dyDescent="0.2">
      <c r="A2124" s="36" t="s">
        <v>64</v>
      </c>
      <c r="B2124" s="36" t="s">
        <v>119</v>
      </c>
      <c r="C2124" s="8" t="s">
        <v>120</v>
      </c>
      <c r="D2124" s="38" t="s">
        <v>57</v>
      </c>
      <c r="E2124" s="8">
        <v>2016</v>
      </c>
      <c r="F2124" s="9">
        <v>361353</v>
      </c>
      <c r="G2124" s="10">
        <v>-6.0691290118819596</v>
      </c>
      <c r="H2124" s="8">
        <v>261</v>
      </c>
      <c r="I2124" s="8">
        <v>7</v>
      </c>
      <c r="J2124" s="8">
        <v>268</v>
      </c>
      <c r="K2124" s="10">
        <v>10.7438016528926</v>
      </c>
      <c r="L2124" s="11">
        <v>1348.3320895522399</v>
      </c>
      <c r="M2124" s="10">
        <v>-15.1818254510277</v>
      </c>
      <c r="N2124" s="8">
        <v>69</v>
      </c>
      <c r="O2124" s="10">
        <v>13.114754098360599</v>
      </c>
      <c r="P2124" s="8" t="s">
        <v>10</v>
      </c>
      <c r="Q2124" s="8" t="s">
        <v>10</v>
      </c>
      <c r="R2124" s="8" t="s">
        <v>10</v>
      </c>
      <c r="S2124" s="8" t="s">
        <v>10</v>
      </c>
      <c r="T2124" s="8">
        <v>432</v>
      </c>
      <c r="U2124" s="10">
        <v>28.571428571428601</v>
      </c>
      <c r="V2124" s="8">
        <v>260</v>
      </c>
      <c r="W2124" s="10">
        <v>7.4380165289256199</v>
      </c>
      <c r="X2124" s="8">
        <v>0</v>
      </c>
      <c r="Y2124" s="10" t="s">
        <v>10</v>
      </c>
      <c r="Z2124" s="8">
        <v>102</v>
      </c>
      <c r="AA2124" s="10">
        <v>56.923076923076898</v>
      </c>
      <c r="AB2124" s="8">
        <v>70</v>
      </c>
      <c r="AC2124" s="10">
        <v>141.37931034482801</v>
      </c>
      <c r="AD2124" s="8">
        <v>0</v>
      </c>
      <c r="AE2124" s="10" t="s">
        <v>10</v>
      </c>
    </row>
    <row r="2125" spans="1:31" x14ac:dyDescent="0.2">
      <c r="A2125" s="36" t="s">
        <v>64</v>
      </c>
      <c r="B2125" s="36" t="s">
        <v>119</v>
      </c>
      <c r="C2125" s="8" t="s">
        <v>120</v>
      </c>
      <c r="D2125" s="38" t="s">
        <v>57</v>
      </c>
      <c r="E2125" s="8">
        <v>2017</v>
      </c>
      <c r="F2125" s="9">
        <v>381945</v>
      </c>
      <c r="G2125" s="10">
        <v>5.6985828262115001</v>
      </c>
      <c r="H2125" s="8">
        <v>261</v>
      </c>
      <c r="I2125" s="8">
        <v>19</v>
      </c>
      <c r="J2125" s="8">
        <v>280</v>
      </c>
      <c r="K2125" s="10">
        <v>4.4776119402985</v>
      </c>
      <c r="L2125" s="11">
        <v>1364.0892857142901</v>
      </c>
      <c r="M2125" s="10">
        <v>1.1686435622310101</v>
      </c>
      <c r="N2125" s="8">
        <v>44</v>
      </c>
      <c r="O2125" s="10">
        <v>-36.231884057971001</v>
      </c>
      <c r="P2125" s="8" t="s">
        <v>10</v>
      </c>
      <c r="Q2125" s="8" t="s">
        <v>10</v>
      </c>
      <c r="R2125" s="8" t="s">
        <v>10</v>
      </c>
      <c r="S2125" s="8" t="s">
        <v>10</v>
      </c>
      <c r="T2125" s="8">
        <v>450</v>
      </c>
      <c r="U2125" s="10">
        <v>4.1666666666666696</v>
      </c>
      <c r="V2125" s="8">
        <v>297</v>
      </c>
      <c r="W2125" s="10">
        <v>14.2307692307692</v>
      </c>
      <c r="X2125" s="8">
        <v>10</v>
      </c>
      <c r="Y2125" s="10" t="s">
        <v>67</v>
      </c>
      <c r="Z2125" s="8">
        <v>70</v>
      </c>
      <c r="AA2125" s="10">
        <v>-31.372549019607799</v>
      </c>
      <c r="AB2125" s="8">
        <v>73</v>
      </c>
      <c r="AC2125" s="10">
        <v>4.28571428571429</v>
      </c>
      <c r="AD2125" s="8">
        <v>0</v>
      </c>
      <c r="AE2125" s="10" t="s">
        <v>10</v>
      </c>
    </row>
    <row r="2126" spans="1:31" x14ac:dyDescent="0.2">
      <c r="A2126" s="36" t="s">
        <v>64</v>
      </c>
      <c r="B2126" s="36" t="s">
        <v>119</v>
      </c>
      <c r="C2126" s="8" t="s">
        <v>120</v>
      </c>
      <c r="D2126" s="38" t="s">
        <v>57</v>
      </c>
      <c r="E2126" s="8">
        <v>2018</v>
      </c>
      <c r="F2126" s="9">
        <v>371331</v>
      </c>
      <c r="G2126" s="10">
        <v>-2.7789341397321601</v>
      </c>
      <c r="H2126" s="8">
        <v>276</v>
      </c>
      <c r="I2126" s="8">
        <v>28</v>
      </c>
      <c r="J2126" s="8">
        <v>304</v>
      </c>
      <c r="K2126" s="10">
        <v>8.5714285714285605</v>
      </c>
      <c r="L2126" s="11">
        <v>1221.4835526315801</v>
      </c>
      <c r="M2126" s="10">
        <v>-10.454281444490199</v>
      </c>
      <c r="N2126" s="8">
        <v>42</v>
      </c>
      <c r="O2126" s="10">
        <v>-4.5454545454545396</v>
      </c>
      <c r="P2126" s="8" t="s">
        <v>10</v>
      </c>
      <c r="Q2126" s="8" t="s">
        <v>10</v>
      </c>
      <c r="R2126" s="8" t="s">
        <v>10</v>
      </c>
      <c r="S2126" s="8" t="s">
        <v>10</v>
      </c>
      <c r="T2126" s="8">
        <v>492</v>
      </c>
      <c r="U2126" s="10">
        <v>9.3333333333333304</v>
      </c>
      <c r="V2126" s="8">
        <v>319</v>
      </c>
      <c r="W2126" s="10">
        <v>7.4074074074074199</v>
      </c>
      <c r="X2126" s="8">
        <v>19</v>
      </c>
      <c r="Y2126" s="10">
        <v>90</v>
      </c>
      <c r="Z2126" s="8">
        <v>88</v>
      </c>
      <c r="AA2126" s="10">
        <v>25.714285714285701</v>
      </c>
      <c r="AB2126" s="8">
        <v>66</v>
      </c>
      <c r="AC2126" s="10">
        <v>-9.5890410958904209</v>
      </c>
      <c r="AD2126" s="8">
        <v>0</v>
      </c>
      <c r="AE2126" s="10" t="s">
        <v>10</v>
      </c>
    </row>
    <row r="2127" spans="1:31" x14ac:dyDescent="0.2">
      <c r="A2127" s="36" t="s">
        <v>64</v>
      </c>
      <c r="B2127" s="36" t="s">
        <v>119</v>
      </c>
      <c r="C2127" s="8" t="s">
        <v>120</v>
      </c>
      <c r="D2127" s="38" t="s">
        <v>57</v>
      </c>
      <c r="E2127" s="8">
        <v>2019</v>
      </c>
      <c r="F2127" s="9">
        <v>368464</v>
      </c>
      <c r="G2127" s="10">
        <v>-0.77208743681512804</v>
      </c>
      <c r="H2127" s="8">
        <v>314</v>
      </c>
      <c r="I2127" s="8">
        <v>28</v>
      </c>
      <c r="J2127" s="8">
        <v>342</v>
      </c>
      <c r="K2127" s="10">
        <v>12.5</v>
      </c>
      <c r="L2127" s="11">
        <v>1077.3801169590599</v>
      </c>
      <c r="M2127" s="10">
        <v>-11.797411054946799</v>
      </c>
      <c r="N2127" s="8">
        <v>54</v>
      </c>
      <c r="O2127" s="10">
        <v>28.571428571428601</v>
      </c>
      <c r="P2127" s="8" t="s">
        <v>10</v>
      </c>
      <c r="Q2127" s="8" t="s">
        <v>10</v>
      </c>
      <c r="R2127" s="8" t="s">
        <v>10</v>
      </c>
      <c r="S2127" s="8" t="s">
        <v>10</v>
      </c>
      <c r="T2127" s="8">
        <v>487</v>
      </c>
      <c r="U2127" s="10">
        <v>-1.0162601626016201</v>
      </c>
      <c r="V2127" s="8">
        <v>282</v>
      </c>
      <c r="W2127" s="10">
        <v>-11.5987460815047</v>
      </c>
      <c r="X2127" s="8">
        <v>18</v>
      </c>
      <c r="Y2127" s="10">
        <v>-5.2631578947368496</v>
      </c>
      <c r="Z2127" s="8">
        <v>105</v>
      </c>
      <c r="AA2127" s="10">
        <v>19.318181818181799</v>
      </c>
      <c r="AB2127" s="8">
        <v>82</v>
      </c>
      <c r="AC2127" s="10">
        <v>24.2424242424242</v>
      </c>
      <c r="AD2127" s="8">
        <v>0</v>
      </c>
      <c r="AE2127" s="10" t="s">
        <v>10</v>
      </c>
    </row>
    <row r="2128" spans="1:31" x14ac:dyDescent="0.2">
      <c r="A2128" s="36" t="s">
        <v>64</v>
      </c>
      <c r="B2128" s="36" t="s">
        <v>119</v>
      </c>
      <c r="C2128" s="8" t="s">
        <v>120</v>
      </c>
      <c r="D2128" s="38" t="s">
        <v>57</v>
      </c>
      <c r="E2128" s="8">
        <v>2020</v>
      </c>
      <c r="F2128" s="9">
        <v>389115</v>
      </c>
      <c r="G2128" s="10">
        <v>5.6046180902340499</v>
      </c>
      <c r="H2128" s="8">
        <v>262</v>
      </c>
      <c r="I2128" s="8">
        <v>35</v>
      </c>
      <c r="J2128" s="8">
        <v>297</v>
      </c>
      <c r="K2128" s="10">
        <v>-13.157894736842101</v>
      </c>
      <c r="L2128" s="11">
        <v>1310.15151515152</v>
      </c>
      <c r="M2128" s="10">
        <v>21.6053178008756</v>
      </c>
      <c r="N2128" s="8">
        <v>47</v>
      </c>
      <c r="O2128" s="10">
        <v>-12.962962962962999</v>
      </c>
      <c r="P2128" s="8" t="s">
        <v>10</v>
      </c>
      <c r="Q2128" s="8" t="s">
        <v>10</v>
      </c>
      <c r="R2128" s="8" t="s">
        <v>10</v>
      </c>
      <c r="S2128" s="8" t="s">
        <v>10</v>
      </c>
      <c r="T2128" s="8">
        <v>444</v>
      </c>
      <c r="U2128" s="10">
        <v>-8.8295687885010299</v>
      </c>
      <c r="V2128" s="8">
        <v>297</v>
      </c>
      <c r="W2128" s="10">
        <v>5.3191489361702002</v>
      </c>
      <c r="X2128" s="8">
        <v>0</v>
      </c>
      <c r="Y2128" s="10">
        <v>-100</v>
      </c>
      <c r="Z2128" s="8">
        <v>74</v>
      </c>
      <c r="AA2128" s="10">
        <v>-29.523809523809501</v>
      </c>
      <c r="AB2128" s="8">
        <v>73</v>
      </c>
      <c r="AC2128" s="10">
        <v>-10.975609756097599</v>
      </c>
      <c r="AD2128" s="8">
        <v>0</v>
      </c>
      <c r="AE2128" s="10" t="s">
        <v>10</v>
      </c>
    </row>
    <row r="2129" spans="1:31" x14ac:dyDescent="0.2">
      <c r="A2129" s="17" t="s">
        <v>70</v>
      </c>
      <c r="B2129" s="17" t="s">
        <v>117</v>
      </c>
      <c r="C2129" s="4" t="s">
        <v>118</v>
      </c>
      <c r="D2129" s="37" t="s">
        <v>57</v>
      </c>
      <c r="E2129" s="4">
        <v>2015</v>
      </c>
      <c r="F2129" s="5">
        <v>273082</v>
      </c>
      <c r="G2129" s="6" t="s">
        <v>10</v>
      </c>
      <c r="H2129" s="4">
        <v>179</v>
      </c>
      <c r="I2129" s="4">
        <v>38</v>
      </c>
      <c r="J2129" s="4">
        <v>217</v>
      </c>
      <c r="K2129" s="6" t="s">
        <v>10</v>
      </c>
      <c r="L2129" s="7">
        <v>1258.4423963133599</v>
      </c>
      <c r="M2129" s="6" t="s">
        <v>10</v>
      </c>
      <c r="N2129" s="4">
        <v>51</v>
      </c>
      <c r="O2129" s="6" t="s">
        <v>10</v>
      </c>
      <c r="P2129" s="4" t="s">
        <v>10</v>
      </c>
      <c r="Q2129" s="4" t="s">
        <v>10</v>
      </c>
      <c r="R2129" s="4" t="s">
        <v>10</v>
      </c>
      <c r="S2129" s="4" t="s">
        <v>10</v>
      </c>
      <c r="T2129" s="4">
        <v>331</v>
      </c>
      <c r="U2129" s="6" t="s">
        <v>10</v>
      </c>
      <c r="V2129" s="4">
        <v>117</v>
      </c>
      <c r="W2129" s="6" t="s">
        <v>10</v>
      </c>
      <c r="X2129" s="4">
        <v>38</v>
      </c>
      <c r="Y2129" s="6" t="s">
        <v>10</v>
      </c>
      <c r="Z2129" s="4">
        <v>122</v>
      </c>
      <c r="AA2129" s="6" t="s">
        <v>10</v>
      </c>
      <c r="AB2129" s="4">
        <v>54</v>
      </c>
      <c r="AC2129" s="6" t="s">
        <v>10</v>
      </c>
      <c r="AD2129" s="4">
        <v>0</v>
      </c>
      <c r="AE2129" s="6" t="s">
        <v>10</v>
      </c>
    </row>
    <row r="2130" spans="1:31" x14ac:dyDescent="0.2">
      <c r="A2130" s="36" t="s">
        <v>70</v>
      </c>
      <c r="B2130" s="36" t="s">
        <v>117</v>
      </c>
      <c r="C2130" s="8" t="s">
        <v>118</v>
      </c>
      <c r="D2130" s="38" t="s">
        <v>57</v>
      </c>
      <c r="E2130" s="8">
        <v>2016</v>
      </c>
      <c r="F2130" s="9">
        <v>273731</v>
      </c>
      <c r="G2130" s="10">
        <v>0.23765755340887701</v>
      </c>
      <c r="H2130" s="8">
        <v>175</v>
      </c>
      <c r="I2130" s="8">
        <v>34</v>
      </c>
      <c r="J2130" s="8">
        <v>209</v>
      </c>
      <c r="K2130" s="10">
        <v>-3.68663594470046</v>
      </c>
      <c r="L2130" s="11">
        <v>1309.7177033492801</v>
      </c>
      <c r="M2130" s="10">
        <v>4.0745056894245302</v>
      </c>
      <c r="N2130" s="8">
        <v>13</v>
      </c>
      <c r="O2130" s="10">
        <v>-74.509803921568604</v>
      </c>
      <c r="P2130" s="8" t="s">
        <v>10</v>
      </c>
      <c r="Q2130" s="8" t="s">
        <v>10</v>
      </c>
      <c r="R2130" s="8" t="s">
        <v>10</v>
      </c>
      <c r="S2130" s="8" t="s">
        <v>10</v>
      </c>
      <c r="T2130" s="8">
        <v>433</v>
      </c>
      <c r="U2130" s="10">
        <v>30.8157099697885</v>
      </c>
      <c r="V2130" s="8">
        <v>118</v>
      </c>
      <c r="W2130" s="10">
        <v>0.854700854700852</v>
      </c>
      <c r="X2130" s="8">
        <v>38</v>
      </c>
      <c r="Y2130" s="10">
        <v>0</v>
      </c>
      <c r="Z2130" s="8">
        <v>153</v>
      </c>
      <c r="AA2130" s="10">
        <v>25.409836065573799</v>
      </c>
      <c r="AB2130" s="8">
        <v>124</v>
      </c>
      <c r="AC2130" s="10">
        <v>129.62962962962999</v>
      </c>
      <c r="AD2130" s="8">
        <v>0</v>
      </c>
      <c r="AE2130" s="10" t="s">
        <v>10</v>
      </c>
    </row>
    <row r="2131" spans="1:31" x14ac:dyDescent="0.2">
      <c r="A2131" s="36" t="s">
        <v>70</v>
      </c>
      <c r="B2131" s="36" t="s">
        <v>117</v>
      </c>
      <c r="C2131" s="8" t="s">
        <v>118</v>
      </c>
      <c r="D2131" s="38" t="s">
        <v>57</v>
      </c>
      <c r="E2131" s="8">
        <v>2017</v>
      </c>
      <c r="F2131" s="9">
        <v>309879</v>
      </c>
      <c r="G2131" s="10">
        <v>13.2056654160472</v>
      </c>
      <c r="H2131" s="8">
        <v>177</v>
      </c>
      <c r="I2131" s="8">
        <v>39</v>
      </c>
      <c r="J2131" s="8">
        <v>216</v>
      </c>
      <c r="K2131" s="10">
        <v>3.3492822966507201</v>
      </c>
      <c r="L2131" s="11">
        <v>1434.625</v>
      </c>
      <c r="M2131" s="10">
        <v>9.53696329608265</v>
      </c>
      <c r="N2131" s="8">
        <v>29</v>
      </c>
      <c r="O2131" s="10">
        <v>123.07692307692299</v>
      </c>
      <c r="P2131" s="8" t="s">
        <v>10</v>
      </c>
      <c r="Q2131" s="8" t="s">
        <v>10</v>
      </c>
      <c r="R2131" s="8" t="s">
        <v>10</v>
      </c>
      <c r="S2131" s="8" t="s">
        <v>10</v>
      </c>
      <c r="T2131" s="8">
        <v>435</v>
      </c>
      <c r="U2131" s="10">
        <v>0.46189376443417401</v>
      </c>
      <c r="V2131" s="8">
        <v>163</v>
      </c>
      <c r="W2131" s="10">
        <v>38.135593220338997</v>
      </c>
      <c r="X2131" s="8">
        <v>0</v>
      </c>
      <c r="Y2131" s="10">
        <v>-100</v>
      </c>
      <c r="Z2131" s="8">
        <v>154</v>
      </c>
      <c r="AA2131" s="10">
        <v>0.65359477124182797</v>
      </c>
      <c r="AB2131" s="8">
        <v>118</v>
      </c>
      <c r="AC2131" s="10">
        <v>-4.8387096774193497</v>
      </c>
      <c r="AD2131" s="8">
        <v>0</v>
      </c>
      <c r="AE2131" s="10" t="s">
        <v>10</v>
      </c>
    </row>
    <row r="2132" spans="1:31" x14ac:dyDescent="0.2">
      <c r="A2132" s="36" t="s">
        <v>70</v>
      </c>
      <c r="B2132" s="36" t="s">
        <v>117</v>
      </c>
      <c r="C2132" s="8" t="s">
        <v>118</v>
      </c>
      <c r="D2132" s="38" t="s">
        <v>57</v>
      </c>
      <c r="E2132" s="8">
        <v>2018</v>
      </c>
      <c r="F2132" s="9">
        <v>320381</v>
      </c>
      <c r="G2132" s="10">
        <v>3.3890647639885301</v>
      </c>
      <c r="H2132" s="8">
        <v>164</v>
      </c>
      <c r="I2132" s="8">
        <v>36</v>
      </c>
      <c r="J2132" s="8">
        <v>200</v>
      </c>
      <c r="K2132" s="10">
        <v>-7.4074074074074101</v>
      </c>
      <c r="L2132" s="11">
        <v>1601.905</v>
      </c>
      <c r="M2132" s="10">
        <v>11.6601899451076</v>
      </c>
      <c r="N2132" s="8">
        <v>36</v>
      </c>
      <c r="O2132" s="10">
        <v>24.137931034482801</v>
      </c>
      <c r="P2132" s="8" t="s">
        <v>10</v>
      </c>
      <c r="Q2132" s="8" t="s">
        <v>10</v>
      </c>
      <c r="R2132" s="8" t="s">
        <v>10</v>
      </c>
      <c r="S2132" s="8" t="s">
        <v>10</v>
      </c>
      <c r="T2132" s="8">
        <v>430</v>
      </c>
      <c r="U2132" s="10">
        <v>-1.14942528735632</v>
      </c>
      <c r="V2132" s="8">
        <v>163</v>
      </c>
      <c r="W2132" s="10">
        <v>0</v>
      </c>
      <c r="X2132" s="8">
        <v>0</v>
      </c>
      <c r="Y2132" s="10" t="s">
        <v>10</v>
      </c>
      <c r="Z2132" s="8">
        <v>170</v>
      </c>
      <c r="AA2132" s="10">
        <v>10.3896103896104</v>
      </c>
      <c r="AB2132" s="8">
        <v>97</v>
      </c>
      <c r="AC2132" s="10">
        <v>-17.796610169491501</v>
      </c>
      <c r="AD2132" s="8">
        <v>0</v>
      </c>
      <c r="AE2132" s="10" t="s">
        <v>10</v>
      </c>
    </row>
    <row r="2133" spans="1:31" x14ac:dyDescent="0.2">
      <c r="A2133" s="36" t="s">
        <v>70</v>
      </c>
      <c r="B2133" s="36" t="s">
        <v>117</v>
      </c>
      <c r="C2133" s="8" t="s">
        <v>118</v>
      </c>
      <c r="D2133" s="38" t="s">
        <v>57</v>
      </c>
      <c r="E2133" s="8">
        <v>2019</v>
      </c>
      <c r="F2133" s="9">
        <v>367448</v>
      </c>
      <c r="G2133" s="10">
        <v>14.6909460923089</v>
      </c>
      <c r="H2133" s="8">
        <v>185</v>
      </c>
      <c r="I2133" s="8">
        <v>36</v>
      </c>
      <c r="J2133" s="8">
        <v>221</v>
      </c>
      <c r="K2133" s="10">
        <v>10.5</v>
      </c>
      <c r="L2133" s="11">
        <v>1662.6606334841599</v>
      </c>
      <c r="M2133" s="10">
        <v>3.7927113957546101</v>
      </c>
      <c r="N2133" s="8">
        <v>30</v>
      </c>
      <c r="O2133" s="10">
        <v>-16.6666666666667</v>
      </c>
      <c r="P2133" s="8" t="s">
        <v>10</v>
      </c>
      <c r="Q2133" s="8" t="s">
        <v>10</v>
      </c>
      <c r="R2133" s="8" t="s">
        <v>10</v>
      </c>
      <c r="S2133" s="8" t="s">
        <v>10</v>
      </c>
      <c r="T2133" s="8">
        <v>378</v>
      </c>
      <c r="U2133" s="10">
        <v>-12.093023255814</v>
      </c>
      <c r="V2133" s="8">
        <v>167</v>
      </c>
      <c r="W2133" s="10">
        <v>2.45398773006136</v>
      </c>
      <c r="X2133" s="8">
        <v>0</v>
      </c>
      <c r="Y2133" s="10" t="s">
        <v>10</v>
      </c>
      <c r="Z2133" s="8">
        <v>89</v>
      </c>
      <c r="AA2133" s="10">
        <v>-47.647058823529399</v>
      </c>
      <c r="AB2133" s="8">
        <v>122</v>
      </c>
      <c r="AC2133" s="10">
        <v>25.7731958762887</v>
      </c>
      <c r="AD2133" s="8">
        <v>0</v>
      </c>
      <c r="AE2133" s="10" t="s">
        <v>10</v>
      </c>
    </row>
    <row r="2134" spans="1:31" x14ac:dyDescent="0.2">
      <c r="A2134" s="36" t="s">
        <v>70</v>
      </c>
      <c r="B2134" s="36" t="s">
        <v>117</v>
      </c>
      <c r="C2134" s="8" t="s">
        <v>118</v>
      </c>
      <c r="D2134" s="38" t="s">
        <v>57</v>
      </c>
      <c r="E2134" s="8">
        <v>2020</v>
      </c>
      <c r="F2134" s="9">
        <v>381947</v>
      </c>
      <c r="G2134" s="10">
        <v>3.9458644488471899</v>
      </c>
      <c r="H2134" s="8">
        <v>183</v>
      </c>
      <c r="I2134" s="8">
        <v>24</v>
      </c>
      <c r="J2134" s="8">
        <v>207</v>
      </c>
      <c r="K2134" s="10">
        <v>-6.3348416289592802</v>
      </c>
      <c r="L2134" s="11">
        <v>1845.1545893719799</v>
      </c>
      <c r="M2134" s="10">
        <v>10.9760195323441</v>
      </c>
      <c r="N2134" s="8">
        <v>21</v>
      </c>
      <c r="O2134" s="10">
        <v>-30</v>
      </c>
      <c r="P2134" s="8" t="s">
        <v>10</v>
      </c>
      <c r="Q2134" s="8" t="s">
        <v>10</v>
      </c>
      <c r="R2134" s="8" t="s">
        <v>10</v>
      </c>
      <c r="S2134" s="8" t="s">
        <v>10</v>
      </c>
      <c r="T2134" s="8">
        <v>424</v>
      </c>
      <c r="U2134" s="10">
        <v>12.1693121693122</v>
      </c>
      <c r="V2134" s="8">
        <v>167</v>
      </c>
      <c r="W2134" s="10">
        <v>0</v>
      </c>
      <c r="X2134" s="8">
        <v>0</v>
      </c>
      <c r="Y2134" s="10" t="s">
        <v>10</v>
      </c>
      <c r="Z2134" s="8">
        <v>120</v>
      </c>
      <c r="AA2134" s="10">
        <v>34.831460674157299</v>
      </c>
      <c r="AB2134" s="8">
        <v>137</v>
      </c>
      <c r="AC2134" s="10">
        <v>12.2950819672131</v>
      </c>
      <c r="AD2134" s="8">
        <v>0</v>
      </c>
      <c r="AE2134" s="10" t="s">
        <v>10</v>
      </c>
    </row>
    <row r="2135" spans="1:31" x14ac:dyDescent="0.2">
      <c r="A2135" s="17" t="s">
        <v>64</v>
      </c>
      <c r="B2135" s="17" t="s">
        <v>115</v>
      </c>
      <c r="C2135" s="4" t="s">
        <v>116</v>
      </c>
      <c r="D2135" s="37" t="s">
        <v>57</v>
      </c>
      <c r="E2135" s="4">
        <v>2015</v>
      </c>
      <c r="F2135" s="5">
        <v>808025</v>
      </c>
      <c r="G2135" s="6" t="s">
        <v>10</v>
      </c>
      <c r="H2135" s="4">
        <v>634</v>
      </c>
      <c r="I2135" s="4">
        <v>139</v>
      </c>
      <c r="J2135" s="4">
        <v>773</v>
      </c>
      <c r="K2135" s="6" t="s">
        <v>10</v>
      </c>
      <c r="L2135" s="7">
        <v>1045.31047865459</v>
      </c>
      <c r="M2135" s="6" t="s">
        <v>10</v>
      </c>
      <c r="N2135" s="4">
        <v>90</v>
      </c>
      <c r="O2135" s="6" t="s">
        <v>10</v>
      </c>
      <c r="P2135" s="4" t="s">
        <v>10</v>
      </c>
      <c r="Q2135" s="4" t="s">
        <v>10</v>
      </c>
      <c r="R2135" s="4" t="s">
        <v>10</v>
      </c>
      <c r="S2135" s="4" t="s">
        <v>10</v>
      </c>
      <c r="T2135" s="4">
        <v>1224</v>
      </c>
      <c r="U2135" s="6" t="s">
        <v>10</v>
      </c>
      <c r="V2135" s="4">
        <v>702</v>
      </c>
      <c r="W2135" s="6" t="s">
        <v>10</v>
      </c>
      <c r="X2135" s="4">
        <v>159</v>
      </c>
      <c r="Y2135" s="6" t="s">
        <v>10</v>
      </c>
      <c r="Z2135" s="4">
        <v>308</v>
      </c>
      <c r="AA2135" s="6" t="s">
        <v>10</v>
      </c>
      <c r="AB2135" s="4">
        <v>55</v>
      </c>
      <c r="AC2135" s="6" t="s">
        <v>10</v>
      </c>
      <c r="AD2135" s="4">
        <v>0</v>
      </c>
      <c r="AE2135" s="6" t="s">
        <v>10</v>
      </c>
    </row>
    <row r="2136" spans="1:31" x14ac:dyDescent="0.2">
      <c r="A2136" s="36" t="s">
        <v>64</v>
      </c>
      <c r="B2136" s="36" t="s">
        <v>115</v>
      </c>
      <c r="C2136" s="8" t="s">
        <v>116</v>
      </c>
      <c r="D2136" s="38" t="s">
        <v>57</v>
      </c>
      <c r="E2136" s="8">
        <v>2016</v>
      </c>
      <c r="F2136" s="9">
        <v>891945</v>
      </c>
      <c r="G2136" s="10">
        <v>10.3858172705052</v>
      </c>
      <c r="H2136" s="8">
        <v>498</v>
      </c>
      <c r="I2136" s="8">
        <v>156</v>
      </c>
      <c r="J2136" s="8">
        <v>654</v>
      </c>
      <c r="K2136" s="10">
        <v>-15.3945666235446</v>
      </c>
      <c r="L2136" s="11">
        <v>1363.83027522936</v>
      </c>
      <c r="M2136" s="10">
        <v>30.471310015444299</v>
      </c>
      <c r="N2136" s="8">
        <v>58</v>
      </c>
      <c r="O2136" s="10">
        <v>-35.5555555555556</v>
      </c>
      <c r="P2136" s="8" t="s">
        <v>10</v>
      </c>
      <c r="Q2136" s="8" t="s">
        <v>10</v>
      </c>
      <c r="R2136" s="8" t="s">
        <v>10</v>
      </c>
      <c r="S2136" s="8" t="s">
        <v>10</v>
      </c>
      <c r="T2136" s="8">
        <v>1171</v>
      </c>
      <c r="U2136" s="10">
        <v>-4.3300653594771203</v>
      </c>
      <c r="V2136" s="8">
        <v>608</v>
      </c>
      <c r="W2136" s="10">
        <v>-13.3903133903134</v>
      </c>
      <c r="X2136" s="8">
        <v>182</v>
      </c>
      <c r="Y2136" s="10">
        <v>14.4654088050314</v>
      </c>
      <c r="Z2136" s="8">
        <v>351</v>
      </c>
      <c r="AA2136" s="10">
        <v>13.961038961039</v>
      </c>
      <c r="AB2136" s="8">
        <v>30</v>
      </c>
      <c r="AC2136" s="10">
        <v>-45.454545454545503</v>
      </c>
      <c r="AD2136" s="8">
        <v>0</v>
      </c>
      <c r="AE2136" s="10" t="s">
        <v>10</v>
      </c>
    </row>
    <row r="2137" spans="1:31" x14ac:dyDescent="0.2">
      <c r="A2137" s="36" t="s">
        <v>64</v>
      </c>
      <c r="B2137" s="36" t="s">
        <v>115</v>
      </c>
      <c r="C2137" s="8" t="s">
        <v>116</v>
      </c>
      <c r="D2137" s="38" t="s">
        <v>57</v>
      </c>
      <c r="E2137" s="8">
        <v>2017</v>
      </c>
      <c r="F2137" s="9">
        <v>1031903</v>
      </c>
      <c r="G2137" s="10">
        <v>15.6913262589061</v>
      </c>
      <c r="H2137" s="8">
        <v>563</v>
      </c>
      <c r="I2137" s="8">
        <v>159</v>
      </c>
      <c r="J2137" s="8">
        <v>722</v>
      </c>
      <c r="K2137" s="10">
        <v>10.397553516819601</v>
      </c>
      <c r="L2137" s="11">
        <v>1429.22853185596</v>
      </c>
      <c r="M2137" s="10">
        <v>4.7951902677625799</v>
      </c>
      <c r="N2137" s="8">
        <v>39</v>
      </c>
      <c r="O2137" s="10">
        <v>-32.758620689655203</v>
      </c>
      <c r="P2137" s="8" t="s">
        <v>10</v>
      </c>
      <c r="Q2137" s="8" t="s">
        <v>10</v>
      </c>
      <c r="R2137" s="8" t="s">
        <v>10</v>
      </c>
      <c r="S2137" s="8" t="s">
        <v>10</v>
      </c>
      <c r="T2137" s="8">
        <v>1314</v>
      </c>
      <c r="U2137" s="10">
        <v>12.211784799316799</v>
      </c>
      <c r="V2137" s="8">
        <v>586</v>
      </c>
      <c r="W2137" s="10">
        <v>-3.6184210526315801</v>
      </c>
      <c r="X2137" s="8">
        <v>179</v>
      </c>
      <c r="Y2137" s="10">
        <v>-1.64835164835165</v>
      </c>
      <c r="Z2137" s="8">
        <v>511</v>
      </c>
      <c r="AA2137" s="10">
        <v>45.584045584045597</v>
      </c>
      <c r="AB2137" s="8">
        <v>38</v>
      </c>
      <c r="AC2137" s="10">
        <v>26.6666666666667</v>
      </c>
      <c r="AD2137" s="8">
        <v>0</v>
      </c>
      <c r="AE2137" s="10" t="s">
        <v>10</v>
      </c>
    </row>
    <row r="2138" spans="1:31" x14ac:dyDescent="0.2">
      <c r="A2138" s="36" t="s">
        <v>64</v>
      </c>
      <c r="B2138" s="36" t="s">
        <v>115</v>
      </c>
      <c r="C2138" s="8" t="s">
        <v>116</v>
      </c>
      <c r="D2138" s="38" t="s">
        <v>57</v>
      </c>
      <c r="E2138" s="8">
        <v>2018</v>
      </c>
      <c r="F2138" s="9">
        <v>1062938</v>
      </c>
      <c r="G2138" s="10">
        <v>3.00755012825817</v>
      </c>
      <c r="H2138" s="8">
        <v>553</v>
      </c>
      <c r="I2138" s="8">
        <v>165</v>
      </c>
      <c r="J2138" s="8">
        <v>718</v>
      </c>
      <c r="K2138" s="10">
        <v>-0.55401662049861</v>
      </c>
      <c r="L2138" s="11">
        <v>1480.41504178273</v>
      </c>
      <c r="M2138" s="10">
        <v>3.5814083462428998</v>
      </c>
      <c r="N2138" s="8">
        <v>38</v>
      </c>
      <c r="O2138" s="10">
        <v>-2.5641025641025701</v>
      </c>
      <c r="P2138" s="8" t="s">
        <v>10</v>
      </c>
      <c r="Q2138" s="8" t="s">
        <v>10</v>
      </c>
      <c r="R2138" s="8" t="s">
        <v>10</v>
      </c>
      <c r="S2138" s="8" t="s">
        <v>10</v>
      </c>
      <c r="T2138" s="8">
        <v>1226</v>
      </c>
      <c r="U2138" s="10">
        <v>-6.6971080669710803</v>
      </c>
      <c r="V2138" s="8">
        <v>607</v>
      </c>
      <c r="W2138" s="10">
        <v>3.58361774744027</v>
      </c>
      <c r="X2138" s="8">
        <v>168</v>
      </c>
      <c r="Y2138" s="10">
        <v>-6.1452513966480398</v>
      </c>
      <c r="Z2138" s="8">
        <v>401</v>
      </c>
      <c r="AA2138" s="10">
        <v>-21.526418786692801</v>
      </c>
      <c r="AB2138" s="8">
        <v>50</v>
      </c>
      <c r="AC2138" s="10">
        <v>31.578947368421101</v>
      </c>
      <c r="AD2138" s="8">
        <v>0</v>
      </c>
      <c r="AE2138" s="10" t="s">
        <v>10</v>
      </c>
    </row>
    <row r="2139" spans="1:31" x14ac:dyDescent="0.2">
      <c r="A2139" s="36" t="s">
        <v>64</v>
      </c>
      <c r="B2139" s="36" t="s">
        <v>115</v>
      </c>
      <c r="C2139" s="8" t="s">
        <v>116</v>
      </c>
      <c r="D2139" s="38" t="s">
        <v>57</v>
      </c>
      <c r="E2139" s="8">
        <v>2019</v>
      </c>
      <c r="F2139" s="9">
        <v>1414751</v>
      </c>
      <c r="G2139" s="10">
        <v>33.098167531878602</v>
      </c>
      <c r="H2139" s="8">
        <v>637</v>
      </c>
      <c r="I2139" s="8">
        <v>124</v>
      </c>
      <c r="J2139" s="8">
        <v>761</v>
      </c>
      <c r="K2139" s="10">
        <v>5.9888579387186596</v>
      </c>
      <c r="L2139" s="11">
        <v>1859.0683311432299</v>
      </c>
      <c r="M2139" s="10">
        <v>25.577508919696299</v>
      </c>
      <c r="N2139" s="8">
        <v>24</v>
      </c>
      <c r="O2139" s="10">
        <v>-36.842105263157897</v>
      </c>
      <c r="P2139" s="8" t="s">
        <v>10</v>
      </c>
      <c r="Q2139" s="8" t="s">
        <v>10</v>
      </c>
      <c r="R2139" s="8" t="s">
        <v>10</v>
      </c>
      <c r="S2139" s="8" t="s">
        <v>10</v>
      </c>
      <c r="T2139" s="8">
        <v>1280</v>
      </c>
      <c r="U2139" s="10">
        <v>4.4045676998368597</v>
      </c>
      <c r="V2139" s="8">
        <v>586</v>
      </c>
      <c r="W2139" s="10">
        <v>-3.4596375617792399</v>
      </c>
      <c r="X2139" s="8">
        <v>177</v>
      </c>
      <c r="Y2139" s="10">
        <v>5.3571428571428603</v>
      </c>
      <c r="Z2139" s="8">
        <v>406</v>
      </c>
      <c r="AA2139" s="10">
        <v>1.24688279301746</v>
      </c>
      <c r="AB2139" s="8">
        <v>102</v>
      </c>
      <c r="AC2139" s="10">
        <v>104</v>
      </c>
      <c r="AD2139" s="8">
        <v>9</v>
      </c>
      <c r="AE2139" s="10" t="s">
        <v>67</v>
      </c>
    </row>
    <row r="2140" spans="1:31" x14ac:dyDescent="0.2">
      <c r="A2140" s="36" t="s">
        <v>64</v>
      </c>
      <c r="B2140" s="36" t="s">
        <v>115</v>
      </c>
      <c r="C2140" s="8" t="s">
        <v>116</v>
      </c>
      <c r="D2140" s="38" t="s">
        <v>57</v>
      </c>
      <c r="E2140" s="8">
        <v>2020</v>
      </c>
      <c r="F2140" s="9">
        <v>1581818</v>
      </c>
      <c r="G2140" s="10">
        <v>11.80893316209</v>
      </c>
      <c r="H2140" s="8">
        <v>660</v>
      </c>
      <c r="I2140" s="8">
        <v>156</v>
      </c>
      <c r="J2140" s="8">
        <v>816</v>
      </c>
      <c r="K2140" s="10">
        <v>7.2273324572930298</v>
      </c>
      <c r="L2140" s="11">
        <v>1938.50245098039</v>
      </c>
      <c r="M2140" s="10">
        <v>4.2727918337628603</v>
      </c>
      <c r="N2140" s="8">
        <v>28</v>
      </c>
      <c r="O2140" s="10">
        <v>16.6666666666667</v>
      </c>
      <c r="P2140" s="8" t="s">
        <v>10</v>
      </c>
      <c r="Q2140" s="8" t="s">
        <v>10</v>
      </c>
      <c r="R2140" s="8" t="s">
        <v>10</v>
      </c>
      <c r="S2140" s="8" t="s">
        <v>10</v>
      </c>
      <c r="T2140" s="8">
        <v>1437</v>
      </c>
      <c r="U2140" s="10">
        <v>12.265625</v>
      </c>
      <c r="V2140" s="8">
        <v>675</v>
      </c>
      <c r="W2140" s="10">
        <v>15.1877133105802</v>
      </c>
      <c r="X2140" s="8">
        <v>163</v>
      </c>
      <c r="Y2140" s="10">
        <v>-7.9096045197740201</v>
      </c>
      <c r="Z2140" s="8">
        <v>345</v>
      </c>
      <c r="AA2140" s="10">
        <v>-15.0246305418719</v>
      </c>
      <c r="AB2140" s="8">
        <v>236</v>
      </c>
      <c r="AC2140" s="10">
        <v>131.37254901960799</v>
      </c>
      <c r="AD2140" s="8">
        <v>18</v>
      </c>
      <c r="AE2140" s="10">
        <v>100</v>
      </c>
    </row>
    <row r="2141" spans="1:31" x14ac:dyDescent="0.2">
      <c r="A2141" s="17" t="s">
        <v>77</v>
      </c>
      <c r="B2141" s="17" t="s">
        <v>113</v>
      </c>
      <c r="C2141" s="4" t="s">
        <v>114</v>
      </c>
      <c r="D2141" s="37" t="s">
        <v>57</v>
      </c>
      <c r="E2141" s="4">
        <v>2015</v>
      </c>
      <c r="F2141" s="5">
        <v>2136575</v>
      </c>
      <c r="G2141" s="6" t="s">
        <v>10</v>
      </c>
      <c r="H2141" s="4">
        <v>200</v>
      </c>
      <c r="I2141" s="4">
        <v>39</v>
      </c>
      <c r="J2141" s="4">
        <v>239</v>
      </c>
      <c r="K2141" s="6" t="s">
        <v>10</v>
      </c>
      <c r="L2141" s="7">
        <v>8939.6443514644307</v>
      </c>
      <c r="M2141" s="6" t="s">
        <v>10</v>
      </c>
      <c r="N2141" s="4">
        <v>70</v>
      </c>
      <c r="O2141" s="6" t="s">
        <v>10</v>
      </c>
      <c r="P2141" s="4" t="s">
        <v>10</v>
      </c>
      <c r="Q2141" s="4" t="s">
        <v>10</v>
      </c>
      <c r="R2141" s="4" t="s">
        <v>10</v>
      </c>
      <c r="S2141" s="4" t="s">
        <v>10</v>
      </c>
      <c r="T2141" s="4">
        <v>440</v>
      </c>
      <c r="U2141" s="6" t="s">
        <v>10</v>
      </c>
      <c r="V2141" s="4">
        <v>125</v>
      </c>
      <c r="W2141" s="6" t="s">
        <v>10</v>
      </c>
      <c r="X2141" s="4">
        <v>16</v>
      </c>
      <c r="Y2141" s="6" t="s">
        <v>10</v>
      </c>
      <c r="Z2141" s="4">
        <v>125</v>
      </c>
      <c r="AA2141" s="6" t="s">
        <v>10</v>
      </c>
      <c r="AB2141" s="4">
        <v>174</v>
      </c>
      <c r="AC2141" s="6" t="s">
        <v>10</v>
      </c>
      <c r="AD2141" s="4">
        <v>0</v>
      </c>
      <c r="AE2141" s="6" t="s">
        <v>10</v>
      </c>
    </row>
    <row r="2142" spans="1:31" x14ac:dyDescent="0.2">
      <c r="A2142" s="36" t="s">
        <v>77</v>
      </c>
      <c r="B2142" s="36" t="s">
        <v>113</v>
      </c>
      <c r="C2142" s="8" t="s">
        <v>114</v>
      </c>
      <c r="D2142" s="38" t="s">
        <v>57</v>
      </c>
      <c r="E2142" s="8">
        <v>2016</v>
      </c>
      <c r="F2142" s="9">
        <v>2539044</v>
      </c>
      <c r="G2142" s="10">
        <v>18.837110796485</v>
      </c>
      <c r="H2142" s="8">
        <v>155</v>
      </c>
      <c r="I2142" s="8">
        <v>19</v>
      </c>
      <c r="J2142" s="8">
        <v>174</v>
      </c>
      <c r="K2142" s="10">
        <v>-27.196652719665298</v>
      </c>
      <c r="L2142" s="11">
        <v>14592.206896551699</v>
      </c>
      <c r="M2142" s="10">
        <v>63.2302843698846</v>
      </c>
      <c r="N2142" s="8">
        <v>41</v>
      </c>
      <c r="O2142" s="10">
        <v>-41.428571428571402</v>
      </c>
      <c r="P2142" s="8" t="s">
        <v>10</v>
      </c>
      <c r="Q2142" s="8" t="s">
        <v>10</v>
      </c>
      <c r="R2142" s="8" t="s">
        <v>10</v>
      </c>
      <c r="S2142" s="8" t="s">
        <v>10</v>
      </c>
      <c r="T2142" s="8">
        <v>553</v>
      </c>
      <c r="U2142" s="10">
        <v>25.681818181818201</v>
      </c>
      <c r="V2142" s="8">
        <v>179</v>
      </c>
      <c r="W2142" s="10">
        <v>43.2</v>
      </c>
      <c r="X2142" s="8">
        <v>20</v>
      </c>
      <c r="Y2142" s="10">
        <v>25</v>
      </c>
      <c r="Z2142" s="8">
        <v>161</v>
      </c>
      <c r="AA2142" s="10">
        <v>28.8</v>
      </c>
      <c r="AB2142" s="8">
        <v>193</v>
      </c>
      <c r="AC2142" s="10">
        <v>10.919540229885101</v>
      </c>
      <c r="AD2142" s="8">
        <v>0</v>
      </c>
      <c r="AE2142" s="10" t="s">
        <v>10</v>
      </c>
    </row>
    <row r="2143" spans="1:31" x14ac:dyDescent="0.2">
      <c r="A2143" s="36" t="s">
        <v>77</v>
      </c>
      <c r="B2143" s="36" t="s">
        <v>113</v>
      </c>
      <c r="C2143" s="8" t="s">
        <v>114</v>
      </c>
      <c r="D2143" s="38" t="s">
        <v>57</v>
      </c>
      <c r="E2143" s="8">
        <v>2017</v>
      </c>
      <c r="F2143" s="9">
        <v>2685996</v>
      </c>
      <c r="G2143" s="10">
        <v>5.7876901700010004</v>
      </c>
      <c r="H2143" s="8">
        <v>199</v>
      </c>
      <c r="I2143" s="8">
        <v>33</v>
      </c>
      <c r="J2143" s="8">
        <v>232</v>
      </c>
      <c r="K2143" s="10">
        <v>33.3333333333333</v>
      </c>
      <c r="L2143" s="11">
        <v>11577.568965517199</v>
      </c>
      <c r="M2143" s="10">
        <v>-20.6592323724993</v>
      </c>
      <c r="N2143" s="8">
        <v>63</v>
      </c>
      <c r="O2143" s="10">
        <v>53.658536585365901</v>
      </c>
      <c r="P2143" s="8" t="s">
        <v>10</v>
      </c>
      <c r="Q2143" s="8" t="s">
        <v>10</v>
      </c>
      <c r="R2143" s="8" t="s">
        <v>10</v>
      </c>
      <c r="S2143" s="8" t="s">
        <v>10</v>
      </c>
      <c r="T2143" s="8">
        <v>592</v>
      </c>
      <c r="U2143" s="10">
        <v>7.0524412296564298</v>
      </c>
      <c r="V2143" s="8">
        <v>188</v>
      </c>
      <c r="W2143" s="10">
        <v>5.0279329608938497</v>
      </c>
      <c r="X2143" s="8">
        <v>20</v>
      </c>
      <c r="Y2143" s="10">
        <v>0</v>
      </c>
      <c r="Z2143" s="8">
        <v>169</v>
      </c>
      <c r="AA2143" s="10">
        <v>4.9689440993788896</v>
      </c>
      <c r="AB2143" s="8">
        <v>215</v>
      </c>
      <c r="AC2143" s="10">
        <v>11.3989637305699</v>
      </c>
      <c r="AD2143" s="8">
        <v>0</v>
      </c>
      <c r="AE2143" s="10" t="s">
        <v>10</v>
      </c>
    </row>
    <row r="2144" spans="1:31" x14ac:dyDescent="0.2">
      <c r="A2144" s="36" t="s">
        <v>77</v>
      </c>
      <c r="B2144" s="36" t="s">
        <v>113</v>
      </c>
      <c r="C2144" s="8" t="s">
        <v>114</v>
      </c>
      <c r="D2144" s="38" t="s">
        <v>57</v>
      </c>
      <c r="E2144" s="8">
        <v>2018</v>
      </c>
      <c r="F2144" s="9">
        <v>2832598</v>
      </c>
      <c r="G2144" s="10">
        <v>5.4580125957000698</v>
      </c>
      <c r="H2144" s="8">
        <v>186</v>
      </c>
      <c r="I2144" s="8">
        <v>35</v>
      </c>
      <c r="J2144" s="8">
        <v>221</v>
      </c>
      <c r="K2144" s="10">
        <v>-4.7413793103448301</v>
      </c>
      <c r="L2144" s="11">
        <v>12817.185520362</v>
      </c>
      <c r="M2144" s="10">
        <v>10.7070539466173</v>
      </c>
      <c r="N2144" s="8">
        <v>57</v>
      </c>
      <c r="O2144" s="10">
        <v>-9.5238095238095202</v>
      </c>
      <c r="P2144" s="8" t="s">
        <v>10</v>
      </c>
      <c r="Q2144" s="8" t="s">
        <v>10</v>
      </c>
      <c r="R2144" s="8" t="s">
        <v>10</v>
      </c>
      <c r="S2144" s="8" t="s">
        <v>10</v>
      </c>
      <c r="T2144" s="8">
        <v>604</v>
      </c>
      <c r="U2144" s="10">
        <v>2.0270270270270201</v>
      </c>
      <c r="V2144" s="8">
        <v>180</v>
      </c>
      <c r="W2144" s="10">
        <v>-4.2553191489361604</v>
      </c>
      <c r="X2144" s="8">
        <v>14</v>
      </c>
      <c r="Y2144" s="10">
        <v>-30</v>
      </c>
      <c r="Z2144" s="8">
        <v>151</v>
      </c>
      <c r="AA2144" s="10">
        <v>-10.6508875739645</v>
      </c>
      <c r="AB2144" s="8">
        <v>239</v>
      </c>
      <c r="AC2144" s="10">
        <v>11.162790697674399</v>
      </c>
      <c r="AD2144" s="8">
        <v>20</v>
      </c>
      <c r="AE2144" s="10" t="s">
        <v>67</v>
      </c>
    </row>
    <row r="2145" spans="1:31" x14ac:dyDescent="0.2">
      <c r="A2145" s="36" t="s">
        <v>77</v>
      </c>
      <c r="B2145" s="36" t="s">
        <v>113</v>
      </c>
      <c r="C2145" s="8" t="s">
        <v>114</v>
      </c>
      <c r="D2145" s="38" t="s">
        <v>57</v>
      </c>
      <c r="E2145" s="8">
        <v>2019</v>
      </c>
      <c r="F2145" s="9">
        <v>2659145</v>
      </c>
      <c r="G2145" s="10">
        <v>-6.1234598061567498</v>
      </c>
      <c r="H2145" s="8">
        <v>179</v>
      </c>
      <c r="I2145" s="8">
        <v>36</v>
      </c>
      <c r="J2145" s="8">
        <v>215</v>
      </c>
      <c r="K2145" s="10">
        <v>-2.71493212669683</v>
      </c>
      <c r="L2145" s="11">
        <v>12368.1162790698</v>
      </c>
      <c r="M2145" s="10">
        <v>-3.5036493821425299</v>
      </c>
      <c r="N2145" s="8">
        <v>74</v>
      </c>
      <c r="O2145" s="10">
        <v>29.824561403508799</v>
      </c>
      <c r="P2145" s="8" t="s">
        <v>10</v>
      </c>
      <c r="Q2145" s="8" t="s">
        <v>10</v>
      </c>
      <c r="R2145" s="8" t="s">
        <v>10</v>
      </c>
      <c r="S2145" s="8" t="s">
        <v>10</v>
      </c>
      <c r="T2145" s="8">
        <v>592</v>
      </c>
      <c r="U2145" s="10">
        <v>-1.98675496688742</v>
      </c>
      <c r="V2145" s="8">
        <v>180</v>
      </c>
      <c r="W2145" s="10">
        <v>0</v>
      </c>
      <c r="X2145" s="8">
        <v>17</v>
      </c>
      <c r="Y2145" s="10">
        <v>21.428571428571399</v>
      </c>
      <c r="Z2145" s="8">
        <v>142</v>
      </c>
      <c r="AA2145" s="10">
        <v>-5.9602649006622501</v>
      </c>
      <c r="AB2145" s="8">
        <v>246</v>
      </c>
      <c r="AC2145" s="10">
        <v>2.9288702928870198</v>
      </c>
      <c r="AD2145" s="8">
        <v>7</v>
      </c>
      <c r="AE2145" s="10">
        <v>-65</v>
      </c>
    </row>
    <row r="2146" spans="1:31" x14ac:dyDescent="0.2">
      <c r="A2146" s="36" t="s">
        <v>77</v>
      </c>
      <c r="B2146" s="36" t="s">
        <v>113</v>
      </c>
      <c r="C2146" s="8" t="s">
        <v>114</v>
      </c>
      <c r="D2146" s="38" t="s">
        <v>57</v>
      </c>
      <c r="E2146" s="8">
        <v>2020</v>
      </c>
      <c r="F2146" s="9">
        <v>2745564</v>
      </c>
      <c r="G2146" s="10">
        <v>3.2498791904916899</v>
      </c>
      <c r="H2146" s="8">
        <v>165</v>
      </c>
      <c r="I2146" s="8">
        <v>34</v>
      </c>
      <c r="J2146" s="8">
        <v>199</v>
      </c>
      <c r="K2146" s="10">
        <v>-7.4418604651162799</v>
      </c>
      <c r="L2146" s="11">
        <v>13796.804020100501</v>
      </c>
      <c r="M2146" s="10">
        <v>11.5513770148528</v>
      </c>
      <c r="N2146" s="8">
        <v>20</v>
      </c>
      <c r="O2146" s="10">
        <v>-72.972972972972997</v>
      </c>
      <c r="P2146" s="8" t="s">
        <v>10</v>
      </c>
      <c r="Q2146" s="8" t="s">
        <v>10</v>
      </c>
      <c r="R2146" s="8" t="s">
        <v>10</v>
      </c>
      <c r="S2146" s="8" t="s">
        <v>10</v>
      </c>
      <c r="T2146" s="8">
        <v>648</v>
      </c>
      <c r="U2146" s="10">
        <v>9.4594594594594508</v>
      </c>
      <c r="V2146" s="8">
        <v>175</v>
      </c>
      <c r="W2146" s="10">
        <v>-2.7777777777777799</v>
      </c>
      <c r="X2146" s="8">
        <v>15</v>
      </c>
      <c r="Y2146" s="10">
        <v>-11.764705882352899</v>
      </c>
      <c r="Z2146" s="8">
        <v>166</v>
      </c>
      <c r="AA2146" s="10">
        <v>16.901408450704199</v>
      </c>
      <c r="AB2146" s="8">
        <v>278</v>
      </c>
      <c r="AC2146" s="10">
        <v>13.0081300813008</v>
      </c>
      <c r="AD2146" s="8">
        <v>14</v>
      </c>
      <c r="AE2146" s="10">
        <v>100</v>
      </c>
    </row>
    <row r="2147" spans="1:31" x14ac:dyDescent="0.2">
      <c r="A2147" s="17" t="s">
        <v>70</v>
      </c>
      <c r="B2147" s="17" t="s">
        <v>111</v>
      </c>
      <c r="C2147" s="4" t="s">
        <v>112</v>
      </c>
      <c r="D2147" s="37" t="s">
        <v>57</v>
      </c>
      <c r="E2147" s="4">
        <v>2015</v>
      </c>
      <c r="F2147" s="5">
        <v>8373285</v>
      </c>
      <c r="G2147" s="6" t="s">
        <v>10</v>
      </c>
      <c r="H2147" s="4">
        <v>1136</v>
      </c>
      <c r="I2147" s="4">
        <v>68</v>
      </c>
      <c r="J2147" s="4">
        <v>1204</v>
      </c>
      <c r="K2147" s="6" t="s">
        <v>10</v>
      </c>
      <c r="L2147" s="7">
        <v>6954.5556478405297</v>
      </c>
      <c r="M2147" s="6" t="s">
        <v>10</v>
      </c>
      <c r="N2147" s="4">
        <v>219</v>
      </c>
      <c r="O2147" s="6" t="s">
        <v>10</v>
      </c>
      <c r="P2147" s="4" t="s">
        <v>10</v>
      </c>
      <c r="Q2147" s="4" t="s">
        <v>10</v>
      </c>
      <c r="R2147" s="4" t="s">
        <v>10</v>
      </c>
      <c r="S2147" s="4" t="s">
        <v>10</v>
      </c>
      <c r="T2147" s="4">
        <v>1983</v>
      </c>
      <c r="U2147" s="6" t="s">
        <v>10</v>
      </c>
      <c r="V2147" s="4">
        <v>477</v>
      </c>
      <c r="W2147" s="6" t="s">
        <v>10</v>
      </c>
      <c r="X2147" s="4">
        <v>483</v>
      </c>
      <c r="Y2147" s="6" t="s">
        <v>10</v>
      </c>
      <c r="Z2147" s="4">
        <v>401</v>
      </c>
      <c r="AA2147" s="6" t="s">
        <v>10</v>
      </c>
      <c r="AB2147" s="4">
        <v>555</v>
      </c>
      <c r="AC2147" s="6" t="s">
        <v>10</v>
      </c>
      <c r="AD2147" s="4">
        <v>67</v>
      </c>
      <c r="AE2147" s="6" t="s">
        <v>10</v>
      </c>
    </row>
    <row r="2148" spans="1:31" x14ac:dyDescent="0.2">
      <c r="A2148" s="36" t="s">
        <v>70</v>
      </c>
      <c r="B2148" s="36" t="s">
        <v>111</v>
      </c>
      <c r="C2148" s="8" t="s">
        <v>112</v>
      </c>
      <c r="D2148" s="38" t="s">
        <v>57</v>
      </c>
      <c r="E2148" s="8">
        <v>2016</v>
      </c>
      <c r="F2148" s="9">
        <v>8421041</v>
      </c>
      <c r="G2148" s="10">
        <v>0.57033768706069599</v>
      </c>
      <c r="H2148" s="8">
        <v>985</v>
      </c>
      <c r="I2148" s="8">
        <v>74</v>
      </c>
      <c r="J2148" s="8">
        <v>1059</v>
      </c>
      <c r="K2148" s="10">
        <v>-12.0431893687708</v>
      </c>
      <c r="L2148" s="11">
        <v>7951.8800755429602</v>
      </c>
      <c r="M2148" s="10">
        <v>14.340591666875399</v>
      </c>
      <c r="N2148" s="8">
        <v>149</v>
      </c>
      <c r="O2148" s="10">
        <v>-31.963470319634698</v>
      </c>
      <c r="P2148" s="8" t="s">
        <v>10</v>
      </c>
      <c r="Q2148" s="8" t="s">
        <v>10</v>
      </c>
      <c r="R2148" s="8" t="s">
        <v>10</v>
      </c>
      <c r="S2148" s="8" t="s">
        <v>10</v>
      </c>
      <c r="T2148" s="8">
        <v>2071</v>
      </c>
      <c r="U2148" s="10">
        <v>4.4377206253151797</v>
      </c>
      <c r="V2148" s="8">
        <v>473</v>
      </c>
      <c r="W2148" s="10">
        <v>-0.83857442348008704</v>
      </c>
      <c r="X2148" s="8">
        <v>479</v>
      </c>
      <c r="Y2148" s="10">
        <v>-0.82815734989648604</v>
      </c>
      <c r="Z2148" s="8">
        <v>195</v>
      </c>
      <c r="AA2148" s="10">
        <v>-51.371571072319199</v>
      </c>
      <c r="AB2148" s="8">
        <v>641</v>
      </c>
      <c r="AC2148" s="10">
        <v>15.495495495495501</v>
      </c>
      <c r="AD2148" s="8">
        <v>283</v>
      </c>
      <c r="AE2148" s="10">
        <v>322.38805970149298</v>
      </c>
    </row>
    <row r="2149" spans="1:31" x14ac:dyDescent="0.2">
      <c r="A2149" s="36" t="s">
        <v>70</v>
      </c>
      <c r="B2149" s="36" t="s">
        <v>111</v>
      </c>
      <c r="C2149" s="8" t="s">
        <v>112</v>
      </c>
      <c r="D2149" s="38" t="s">
        <v>57</v>
      </c>
      <c r="E2149" s="8">
        <v>2017</v>
      </c>
      <c r="F2149" s="9">
        <v>8874225</v>
      </c>
      <c r="G2149" s="10">
        <v>5.3815674332900096</v>
      </c>
      <c r="H2149" s="8">
        <v>856</v>
      </c>
      <c r="I2149" s="8">
        <v>108</v>
      </c>
      <c r="J2149" s="8">
        <v>964</v>
      </c>
      <c r="K2149" s="10">
        <v>-8.97072710103871</v>
      </c>
      <c r="L2149" s="11">
        <v>9205.6275933609995</v>
      </c>
      <c r="M2149" s="10">
        <v>15.7666804064877</v>
      </c>
      <c r="N2149" s="8">
        <v>150</v>
      </c>
      <c r="O2149" s="10">
        <v>0.67114093959732601</v>
      </c>
      <c r="P2149" s="8" t="s">
        <v>10</v>
      </c>
      <c r="Q2149" s="8" t="s">
        <v>10</v>
      </c>
      <c r="R2149" s="8" t="s">
        <v>10</v>
      </c>
      <c r="S2149" s="8" t="s">
        <v>10</v>
      </c>
      <c r="T2149" s="8">
        <v>1971</v>
      </c>
      <c r="U2149" s="10">
        <v>-4.8285852245292098</v>
      </c>
      <c r="V2149" s="8">
        <v>504</v>
      </c>
      <c r="W2149" s="10">
        <v>6.5539112050739998</v>
      </c>
      <c r="X2149" s="8">
        <v>256</v>
      </c>
      <c r="Y2149" s="10">
        <v>-46.555323590814197</v>
      </c>
      <c r="Z2149" s="8">
        <v>210</v>
      </c>
      <c r="AA2149" s="10">
        <v>7.6923076923076898</v>
      </c>
      <c r="AB2149" s="8">
        <v>693</v>
      </c>
      <c r="AC2149" s="10">
        <v>8.1123244929797202</v>
      </c>
      <c r="AD2149" s="8">
        <v>308</v>
      </c>
      <c r="AE2149" s="10">
        <v>8.8339222614840907</v>
      </c>
    </row>
    <row r="2150" spans="1:31" x14ac:dyDescent="0.2">
      <c r="A2150" s="36" t="s">
        <v>70</v>
      </c>
      <c r="B2150" s="36" t="s">
        <v>111</v>
      </c>
      <c r="C2150" s="8" t="s">
        <v>112</v>
      </c>
      <c r="D2150" s="38" t="s">
        <v>57</v>
      </c>
      <c r="E2150" s="8">
        <v>2018</v>
      </c>
      <c r="F2150" s="9">
        <v>9126856</v>
      </c>
      <c r="G2150" s="10">
        <v>2.8467950722457398</v>
      </c>
      <c r="H2150" s="8">
        <v>901</v>
      </c>
      <c r="I2150" s="8">
        <v>86</v>
      </c>
      <c r="J2150" s="8">
        <v>987</v>
      </c>
      <c r="K2150" s="10">
        <v>2.3858921161825601</v>
      </c>
      <c r="L2150" s="11">
        <v>9247.0678824721399</v>
      </c>
      <c r="M2150" s="10">
        <v>0.450162562963419</v>
      </c>
      <c r="N2150" s="8">
        <v>173</v>
      </c>
      <c r="O2150" s="10">
        <v>15.3333333333333</v>
      </c>
      <c r="P2150" s="8" t="s">
        <v>10</v>
      </c>
      <c r="Q2150" s="8" t="s">
        <v>10</v>
      </c>
      <c r="R2150" s="8" t="s">
        <v>10</v>
      </c>
      <c r="S2150" s="8" t="s">
        <v>10</v>
      </c>
      <c r="T2150" s="8">
        <v>2136</v>
      </c>
      <c r="U2150" s="10">
        <v>8.3713850837138395</v>
      </c>
      <c r="V2150" s="8">
        <v>494</v>
      </c>
      <c r="W2150" s="10">
        <v>-1.98412698412699</v>
      </c>
      <c r="X2150" s="8">
        <v>274</v>
      </c>
      <c r="Y2150" s="10">
        <v>7.03125</v>
      </c>
      <c r="Z2150" s="8">
        <v>465</v>
      </c>
      <c r="AA2150" s="10">
        <v>121.428571428571</v>
      </c>
      <c r="AB2150" s="8">
        <v>683</v>
      </c>
      <c r="AC2150" s="10">
        <v>-1.4430014430014499</v>
      </c>
      <c r="AD2150" s="8">
        <v>220</v>
      </c>
      <c r="AE2150" s="10">
        <v>-28.571428571428601</v>
      </c>
    </row>
    <row r="2151" spans="1:31" x14ac:dyDescent="0.2">
      <c r="A2151" s="36" t="s">
        <v>70</v>
      </c>
      <c r="B2151" s="36" t="s">
        <v>111</v>
      </c>
      <c r="C2151" s="8" t="s">
        <v>112</v>
      </c>
      <c r="D2151" s="38" t="s">
        <v>57</v>
      </c>
      <c r="E2151" s="8">
        <v>2019</v>
      </c>
      <c r="F2151" s="9">
        <v>8984188</v>
      </c>
      <c r="G2151" s="10">
        <v>-1.56316698762422</v>
      </c>
      <c r="H2151" s="8">
        <v>945</v>
      </c>
      <c r="I2151" s="8">
        <v>89</v>
      </c>
      <c r="J2151" s="8">
        <v>1034</v>
      </c>
      <c r="K2151" s="10">
        <v>4.7619047619047699</v>
      </c>
      <c r="L2151" s="11">
        <v>8688.76982591876</v>
      </c>
      <c r="M2151" s="10">
        <v>-6.0375684881867597</v>
      </c>
      <c r="N2151" s="8">
        <v>235</v>
      </c>
      <c r="O2151" s="10">
        <v>35.8381502890173</v>
      </c>
      <c r="P2151" s="8" t="s">
        <v>10</v>
      </c>
      <c r="Q2151" s="8" t="s">
        <v>10</v>
      </c>
      <c r="R2151" s="8" t="s">
        <v>10</v>
      </c>
      <c r="S2151" s="8" t="s">
        <v>10</v>
      </c>
      <c r="T2151" s="8">
        <v>1946</v>
      </c>
      <c r="U2151" s="10">
        <v>-8.8951310861423298</v>
      </c>
      <c r="V2151" s="8">
        <v>483</v>
      </c>
      <c r="W2151" s="10">
        <v>-2.2267206477732802</v>
      </c>
      <c r="X2151" s="8">
        <v>249</v>
      </c>
      <c r="Y2151" s="10">
        <v>-9.1240875912408796</v>
      </c>
      <c r="Z2151" s="8">
        <v>269</v>
      </c>
      <c r="AA2151" s="10">
        <v>-42.1505376344086</v>
      </c>
      <c r="AB2151" s="8">
        <v>639</v>
      </c>
      <c r="AC2151" s="10">
        <v>-6.4421669106881403</v>
      </c>
      <c r="AD2151" s="8">
        <v>306</v>
      </c>
      <c r="AE2151" s="10">
        <v>39.090909090909101</v>
      </c>
    </row>
    <row r="2152" spans="1:31" x14ac:dyDescent="0.2">
      <c r="A2152" s="36" t="s">
        <v>70</v>
      </c>
      <c r="B2152" s="36" t="s">
        <v>111</v>
      </c>
      <c r="C2152" s="8" t="s">
        <v>112</v>
      </c>
      <c r="D2152" s="38" t="s">
        <v>57</v>
      </c>
      <c r="E2152" s="8">
        <v>2020</v>
      </c>
      <c r="F2152" s="9">
        <v>9503777</v>
      </c>
      <c r="G2152" s="10">
        <v>5.7833718528597098</v>
      </c>
      <c r="H2152" s="8">
        <v>953</v>
      </c>
      <c r="I2152" s="8">
        <v>88</v>
      </c>
      <c r="J2152" s="8">
        <v>1041</v>
      </c>
      <c r="K2152" s="10">
        <v>0.67698259187620702</v>
      </c>
      <c r="L2152" s="11">
        <v>9129.4687800192096</v>
      </c>
      <c r="M2152" s="10">
        <v>5.0720523495263503</v>
      </c>
      <c r="N2152" s="8">
        <v>190</v>
      </c>
      <c r="O2152" s="10">
        <v>-19.148936170212799</v>
      </c>
      <c r="P2152" s="8" t="s">
        <v>10</v>
      </c>
      <c r="Q2152" s="8" t="s">
        <v>10</v>
      </c>
      <c r="R2152" s="8" t="s">
        <v>10</v>
      </c>
      <c r="S2152" s="8" t="s">
        <v>10</v>
      </c>
      <c r="T2152" s="8">
        <v>2229</v>
      </c>
      <c r="U2152" s="10">
        <v>14.5426515930113</v>
      </c>
      <c r="V2152" s="8">
        <v>507</v>
      </c>
      <c r="W2152" s="10">
        <v>4.9689440993788896</v>
      </c>
      <c r="X2152" s="8">
        <v>247</v>
      </c>
      <c r="Y2152" s="10">
        <v>-0.80321285140562104</v>
      </c>
      <c r="Z2152" s="8">
        <v>366</v>
      </c>
      <c r="AA2152" s="10">
        <v>36.059479553903302</v>
      </c>
      <c r="AB2152" s="8">
        <v>627</v>
      </c>
      <c r="AC2152" s="10">
        <v>-1.8779342723004699</v>
      </c>
      <c r="AD2152" s="8">
        <v>482</v>
      </c>
      <c r="AE2152" s="10">
        <v>57.516339869280998</v>
      </c>
    </row>
    <row r="2153" spans="1:31" x14ac:dyDescent="0.2">
      <c r="A2153" s="17" t="s">
        <v>70</v>
      </c>
      <c r="B2153" s="17" t="s">
        <v>109</v>
      </c>
      <c r="C2153" s="4" t="s">
        <v>110</v>
      </c>
      <c r="D2153" s="37" t="s">
        <v>57</v>
      </c>
      <c r="E2153" s="4">
        <v>2015</v>
      </c>
      <c r="F2153" s="5">
        <v>167720</v>
      </c>
      <c r="G2153" s="6" t="s">
        <v>10</v>
      </c>
      <c r="H2153" s="4">
        <v>133</v>
      </c>
      <c r="I2153" s="4">
        <v>39</v>
      </c>
      <c r="J2153" s="4">
        <v>172</v>
      </c>
      <c r="K2153" s="6" t="s">
        <v>10</v>
      </c>
      <c r="L2153" s="7">
        <v>975.11627906976696</v>
      </c>
      <c r="M2153" s="6" t="s">
        <v>10</v>
      </c>
      <c r="N2153" s="4">
        <v>20</v>
      </c>
      <c r="O2153" s="6" t="s">
        <v>10</v>
      </c>
      <c r="P2153" s="4" t="s">
        <v>10</v>
      </c>
      <c r="Q2153" s="4" t="s">
        <v>10</v>
      </c>
      <c r="R2153" s="4" t="s">
        <v>10</v>
      </c>
      <c r="S2153" s="4" t="s">
        <v>10</v>
      </c>
      <c r="T2153" s="4">
        <v>207</v>
      </c>
      <c r="U2153" s="6" t="s">
        <v>10</v>
      </c>
      <c r="V2153" s="4">
        <v>95</v>
      </c>
      <c r="W2153" s="6" t="s">
        <v>10</v>
      </c>
      <c r="X2153" s="4">
        <v>97</v>
      </c>
      <c r="Y2153" s="6" t="s">
        <v>10</v>
      </c>
      <c r="Z2153" s="4">
        <v>11</v>
      </c>
      <c r="AA2153" s="6" t="s">
        <v>10</v>
      </c>
      <c r="AB2153" s="4">
        <v>4</v>
      </c>
      <c r="AC2153" s="6" t="s">
        <v>10</v>
      </c>
      <c r="AD2153" s="4">
        <v>0</v>
      </c>
      <c r="AE2153" s="6" t="s">
        <v>10</v>
      </c>
    </row>
    <row r="2154" spans="1:31" x14ac:dyDescent="0.2">
      <c r="A2154" s="36" t="s">
        <v>70</v>
      </c>
      <c r="B2154" s="36" t="s">
        <v>109</v>
      </c>
      <c r="C2154" s="8" t="s">
        <v>110</v>
      </c>
      <c r="D2154" s="38" t="s">
        <v>57</v>
      </c>
      <c r="E2154" s="8">
        <v>2016</v>
      </c>
      <c r="F2154" s="9">
        <v>167480</v>
      </c>
      <c r="G2154" s="10">
        <v>-0.143095635583113</v>
      </c>
      <c r="H2154" s="8">
        <v>115</v>
      </c>
      <c r="I2154" s="8">
        <v>19</v>
      </c>
      <c r="J2154" s="8">
        <v>134</v>
      </c>
      <c r="K2154" s="10">
        <v>-22.0930232558139</v>
      </c>
      <c r="L2154" s="11">
        <v>1249.85074626866</v>
      </c>
      <c r="M2154" s="10">
        <v>28.174533960296301</v>
      </c>
      <c r="N2154" s="8">
        <v>16</v>
      </c>
      <c r="O2154" s="10">
        <v>-20</v>
      </c>
      <c r="P2154" s="8" t="s">
        <v>10</v>
      </c>
      <c r="Q2154" s="8" t="s">
        <v>10</v>
      </c>
      <c r="R2154" s="8" t="s">
        <v>10</v>
      </c>
      <c r="S2154" s="8" t="s">
        <v>10</v>
      </c>
      <c r="T2154" s="8">
        <v>193</v>
      </c>
      <c r="U2154" s="10">
        <v>-6.7632850241545901</v>
      </c>
      <c r="V2154" s="8">
        <v>79</v>
      </c>
      <c r="W2154" s="10">
        <v>-16.842105263157901</v>
      </c>
      <c r="X2154" s="8">
        <v>55</v>
      </c>
      <c r="Y2154" s="10">
        <v>-43.298969072165001</v>
      </c>
      <c r="Z2154" s="8">
        <v>38</v>
      </c>
      <c r="AA2154" s="10">
        <v>245.45454545454501</v>
      </c>
      <c r="AB2154" s="8">
        <v>21</v>
      </c>
      <c r="AC2154" s="10">
        <v>425</v>
      </c>
      <c r="AD2154" s="8">
        <v>0</v>
      </c>
      <c r="AE2154" s="10" t="s">
        <v>10</v>
      </c>
    </row>
    <row r="2155" spans="1:31" x14ac:dyDescent="0.2">
      <c r="A2155" s="36" t="s">
        <v>70</v>
      </c>
      <c r="B2155" s="36" t="s">
        <v>109</v>
      </c>
      <c r="C2155" s="8" t="s">
        <v>110</v>
      </c>
      <c r="D2155" s="38" t="s">
        <v>57</v>
      </c>
      <c r="E2155" s="8">
        <v>2017</v>
      </c>
      <c r="F2155" s="9">
        <v>177752</v>
      </c>
      <c r="G2155" s="10">
        <v>6.1332696441366101</v>
      </c>
      <c r="H2155" s="8">
        <v>97</v>
      </c>
      <c r="I2155" s="8">
        <v>16</v>
      </c>
      <c r="J2155" s="8">
        <v>113</v>
      </c>
      <c r="K2155" s="10">
        <v>-15.6716417910448</v>
      </c>
      <c r="L2155" s="11">
        <v>1573.02654867257</v>
      </c>
      <c r="M2155" s="10">
        <v>25.857151613400902</v>
      </c>
      <c r="N2155" s="8">
        <v>15</v>
      </c>
      <c r="O2155" s="10">
        <v>-6.25</v>
      </c>
      <c r="P2155" s="8" t="s">
        <v>10</v>
      </c>
      <c r="Q2155" s="8" t="s">
        <v>10</v>
      </c>
      <c r="R2155" s="8" t="s">
        <v>10</v>
      </c>
      <c r="S2155" s="8" t="s">
        <v>10</v>
      </c>
      <c r="T2155" s="8">
        <v>141</v>
      </c>
      <c r="U2155" s="10">
        <v>-26.9430051813471</v>
      </c>
      <c r="V2155" s="8">
        <v>64</v>
      </c>
      <c r="W2155" s="10">
        <v>-18.9873417721519</v>
      </c>
      <c r="X2155" s="8">
        <v>30</v>
      </c>
      <c r="Y2155" s="10">
        <v>-45.454545454545503</v>
      </c>
      <c r="Z2155" s="8">
        <v>26</v>
      </c>
      <c r="AA2155" s="10">
        <v>-31.578947368421101</v>
      </c>
      <c r="AB2155" s="8">
        <v>21</v>
      </c>
      <c r="AC2155" s="10">
        <v>0</v>
      </c>
      <c r="AD2155" s="8">
        <v>0</v>
      </c>
      <c r="AE2155" s="10" t="s">
        <v>10</v>
      </c>
    </row>
    <row r="2156" spans="1:31" x14ac:dyDescent="0.2">
      <c r="A2156" s="36" t="s">
        <v>70</v>
      </c>
      <c r="B2156" s="36" t="s">
        <v>109</v>
      </c>
      <c r="C2156" s="8" t="s">
        <v>110</v>
      </c>
      <c r="D2156" s="38" t="s">
        <v>57</v>
      </c>
      <c r="E2156" s="8">
        <v>2018</v>
      </c>
      <c r="F2156" s="9">
        <v>181940</v>
      </c>
      <c r="G2156" s="10">
        <v>2.3560916332868298</v>
      </c>
      <c r="H2156" s="8">
        <v>110</v>
      </c>
      <c r="I2156" s="8">
        <v>24</v>
      </c>
      <c r="J2156" s="8">
        <v>134</v>
      </c>
      <c r="K2156" s="10">
        <v>18.5840707964602</v>
      </c>
      <c r="L2156" s="11">
        <v>1357.76119402985</v>
      </c>
      <c r="M2156" s="10">
        <v>-13.6847883987954</v>
      </c>
      <c r="N2156" s="8">
        <v>28</v>
      </c>
      <c r="O2156" s="10">
        <v>86.6666666666667</v>
      </c>
      <c r="P2156" s="8" t="s">
        <v>10</v>
      </c>
      <c r="Q2156" s="8" t="s">
        <v>10</v>
      </c>
      <c r="R2156" s="8" t="s">
        <v>10</v>
      </c>
      <c r="S2156" s="8" t="s">
        <v>10</v>
      </c>
      <c r="T2156" s="8">
        <v>167</v>
      </c>
      <c r="U2156" s="10">
        <v>18.439716312056699</v>
      </c>
      <c r="V2156" s="8">
        <v>87</v>
      </c>
      <c r="W2156" s="10">
        <v>35.9375</v>
      </c>
      <c r="X2156" s="8">
        <v>30</v>
      </c>
      <c r="Y2156" s="10">
        <v>0</v>
      </c>
      <c r="Z2156" s="8">
        <v>26</v>
      </c>
      <c r="AA2156" s="10">
        <v>0</v>
      </c>
      <c r="AB2156" s="8">
        <v>24</v>
      </c>
      <c r="AC2156" s="10">
        <v>14.285714285714301</v>
      </c>
      <c r="AD2156" s="8">
        <v>0</v>
      </c>
      <c r="AE2156" s="10" t="s">
        <v>10</v>
      </c>
    </row>
    <row r="2157" spans="1:31" x14ac:dyDescent="0.2">
      <c r="A2157" s="36" t="s">
        <v>70</v>
      </c>
      <c r="B2157" s="36" t="s">
        <v>109</v>
      </c>
      <c r="C2157" s="8" t="s">
        <v>110</v>
      </c>
      <c r="D2157" s="38" t="s">
        <v>57</v>
      </c>
      <c r="E2157" s="8">
        <v>2019</v>
      </c>
      <c r="F2157" s="9">
        <v>171024</v>
      </c>
      <c r="G2157" s="10">
        <v>-5.9997801473013004</v>
      </c>
      <c r="H2157" s="8">
        <v>96</v>
      </c>
      <c r="I2157" s="8">
        <v>71</v>
      </c>
      <c r="J2157" s="8">
        <v>167</v>
      </c>
      <c r="K2157" s="10">
        <v>24.626865671641799</v>
      </c>
      <c r="L2157" s="11">
        <v>1024.09580838323</v>
      </c>
      <c r="M2157" s="10">
        <v>-24.574673890648899</v>
      </c>
      <c r="N2157" s="8">
        <v>41</v>
      </c>
      <c r="O2157" s="10">
        <v>46.428571428571402</v>
      </c>
      <c r="P2157" s="8" t="s">
        <v>10</v>
      </c>
      <c r="Q2157" s="8" t="s">
        <v>10</v>
      </c>
      <c r="R2157" s="8" t="s">
        <v>10</v>
      </c>
      <c r="S2157" s="8" t="s">
        <v>10</v>
      </c>
      <c r="T2157" s="8">
        <v>185</v>
      </c>
      <c r="U2157" s="10">
        <v>10.7784431137725</v>
      </c>
      <c r="V2157" s="8">
        <v>90</v>
      </c>
      <c r="W2157" s="10">
        <v>3.4482758620689702</v>
      </c>
      <c r="X2157" s="8">
        <v>36</v>
      </c>
      <c r="Y2157" s="10">
        <v>20</v>
      </c>
      <c r="Z2157" s="8">
        <v>35</v>
      </c>
      <c r="AA2157" s="10">
        <v>34.615384615384599</v>
      </c>
      <c r="AB2157" s="8">
        <v>24</v>
      </c>
      <c r="AC2157" s="10">
        <v>0</v>
      </c>
      <c r="AD2157" s="8">
        <v>0</v>
      </c>
      <c r="AE2157" s="10" t="s">
        <v>10</v>
      </c>
    </row>
    <row r="2158" spans="1:31" x14ac:dyDescent="0.2">
      <c r="A2158" s="36" t="s">
        <v>70</v>
      </c>
      <c r="B2158" s="36" t="s">
        <v>109</v>
      </c>
      <c r="C2158" s="8" t="s">
        <v>110</v>
      </c>
      <c r="D2158" s="38" t="s">
        <v>57</v>
      </c>
      <c r="E2158" s="8">
        <v>2020</v>
      </c>
      <c r="F2158" s="9">
        <v>178836</v>
      </c>
      <c r="G2158" s="10">
        <v>4.56777996070727</v>
      </c>
      <c r="H2158" s="8">
        <v>122</v>
      </c>
      <c r="I2158" s="8">
        <v>57</v>
      </c>
      <c r="J2158" s="8">
        <v>179</v>
      </c>
      <c r="K2158" s="10">
        <v>7.1856287425149601</v>
      </c>
      <c r="L2158" s="11">
        <v>999.083798882682</v>
      </c>
      <c r="M2158" s="10">
        <v>-2.4423505394518901</v>
      </c>
      <c r="N2158" s="8">
        <v>26</v>
      </c>
      <c r="O2158" s="10">
        <v>-36.585365853658502</v>
      </c>
      <c r="P2158" s="8" t="s">
        <v>10</v>
      </c>
      <c r="Q2158" s="8" t="s">
        <v>10</v>
      </c>
      <c r="R2158" s="8" t="s">
        <v>10</v>
      </c>
      <c r="S2158" s="8" t="s">
        <v>10</v>
      </c>
      <c r="T2158" s="8">
        <v>153</v>
      </c>
      <c r="U2158" s="10">
        <v>-17.297297297297298</v>
      </c>
      <c r="V2158" s="8">
        <v>56</v>
      </c>
      <c r="W2158" s="10">
        <v>-37.7777777777778</v>
      </c>
      <c r="X2158" s="8">
        <v>38</v>
      </c>
      <c r="Y2158" s="10">
        <v>5.5555555555555598</v>
      </c>
      <c r="Z2158" s="8">
        <v>35</v>
      </c>
      <c r="AA2158" s="10">
        <v>0</v>
      </c>
      <c r="AB2158" s="8">
        <v>24</v>
      </c>
      <c r="AC2158" s="10">
        <v>0</v>
      </c>
      <c r="AD2158" s="8">
        <v>0</v>
      </c>
      <c r="AE2158" s="10" t="s">
        <v>10</v>
      </c>
    </row>
    <row r="2159" spans="1:31" x14ac:dyDescent="0.2">
      <c r="A2159" s="17" t="s">
        <v>77</v>
      </c>
      <c r="B2159" s="17" t="s">
        <v>107</v>
      </c>
      <c r="C2159" s="4" t="s">
        <v>108</v>
      </c>
      <c r="D2159" s="37" t="s">
        <v>57</v>
      </c>
      <c r="E2159" s="4">
        <v>2015</v>
      </c>
      <c r="F2159" s="5">
        <v>806998</v>
      </c>
      <c r="G2159" s="6" t="s">
        <v>10</v>
      </c>
      <c r="H2159" s="4">
        <v>244</v>
      </c>
      <c r="I2159" s="4">
        <v>23</v>
      </c>
      <c r="J2159" s="4">
        <v>267</v>
      </c>
      <c r="K2159" s="6" t="s">
        <v>10</v>
      </c>
      <c r="L2159" s="7">
        <v>3022.4644194756602</v>
      </c>
      <c r="M2159" s="6" t="s">
        <v>10</v>
      </c>
      <c r="N2159" s="4">
        <v>54</v>
      </c>
      <c r="O2159" s="6" t="s">
        <v>10</v>
      </c>
      <c r="P2159" s="4" t="s">
        <v>10</v>
      </c>
      <c r="Q2159" s="4" t="s">
        <v>10</v>
      </c>
      <c r="R2159" s="4" t="s">
        <v>10</v>
      </c>
      <c r="S2159" s="4" t="s">
        <v>10</v>
      </c>
      <c r="T2159" s="4">
        <v>369</v>
      </c>
      <c r="U2159" s="6" t="s">
        <v>10</v>
      </c>
      <c r="V2159" s="4">
        <v>212</v>
      </c>
      <c r="W2159" s="6" t="s">
        <v>10</v>
      </c>
      <c r="X2159" s="4">
        <v>84</v>
      </c>
      <c r="Y2159" s="6" t="s">
        <v>10</v>
      </c>
      <c r="Z2159" s="4">
        <v>27</v>
      </c>
      <c r="AA2159" s="6" t="s">
        <v>10</v>
      </c>
      <c r="AB2159" s="4">
        <v>46</v>
      </c>
      <c r="AC2159" s="6" t="s">
        <v>10</v>
      </c>
      <c r="AD2159" s="4">
        <v>0</v>
      </c>
      <c r="AE2159" s="6" t="s">
        <v>10</v>
      </c>
    </row>
    <row r="2160" spans="1:31" x14ac:dyDescent="0.2">
      <c r="A2160" s="36" t="s">
        <v>77</v>
      </c>
      <c r="B2160" s="36" t="s">
        <v>107</v>
      </c>
      <c r="C2160" s="8" t="s">
        <v>108</v>
      </c>
      <c r="D2160" s="38" t="s">
        <v>57</v>
      </c>
      <c r="E2160" s="8">
        <v>2016</v>
      </c>
      <c r="F2160" s="9">
        <v>808196</v>
      </c>
      <c r="G2160" s="10">
        <v>0.148451421193108</v>
      </c>
      <c r="H2160" s="8">
        <v>212</v>
      </c>
      <c r="I2160" s="8">
        <v>12</v>
      </c>
      <c r="J2160" s="8">
        <v>224</v>
      </c>
      <c r="K2160" s="10">
        <v>-16.1048689138577</v>
      </c>
      <c r="L2160" s="11">
        <v>3608.0178571428601</v>
      </c>
      <c r="M2160" s="10">
        <v>19.373377363654299</v>
      </c>
      <c r="N2160" s="8">
        <v>47</v>
      </c>
      <c r="O2160" s="10">
        <v>-12.962962962962999</v>
      </c>
      <c r="P2160" s="8" t="s">
        <v>10</v>
      </c>
      <c r="Q2160" s="8" t="s">
        <v>10</v>
      </c>
      <c r="R2160" s="8" t="s">
        <v>10</v>
      </c>
      <c r="S2160" s="8" t="s">
        <v>10</v>
      </c>
      <c r="T2160" s="8">
        <v>381</v>
      </c>
      <c r="U2160" s="10">
        <v>3.2520325203252001</v>
      </c>
      <c r="V2160" s="8">
        <v>212</v>
      </c>
      <c r="W2160" s="10">
        <v>0</v>
      </c>
      <c r="X2160" s="8">
        <v>56</v>
      </c>
      <c r="Y2160" s="10">
        <v>-33.3333333333333</v>
      </c>
      <c r="Z2160" s="8">
        <v>63</v>
      </c>
      <c r="AA2160" s="10">
        <v>133.333333333333</v>
      </c>
      <c r="AB2160" s="8">
        <v>46</v>
      </c>
      <c r="AC2160" s="10">
        <v>0</v>
      </c>
      <c r="AD2160" s="8">
        <v>4</v>
      </c>
      <c r="AE2160" s="10" t="s">
        <v>67</v>
      </c>
    </row>
    <row r="2161" spans="1:31" x14ac:dyDescent="0.2">
      <c r="A2161" s="36" t="s">
        <v>77</v>
      </c>
      <c r="B2161" s="36" t="s">
        <v>107</v>
      </c>
      <c r="C2161" s="8" t="s">
        <v>108</v>
      </c>
      <c r="D2161" s="38" t="s">
        <v>57</v>
      </c>
      <c r="E2161" s="8">
        <v>2017</v>
      </c>
      <c r="F2161" s="9">
        <v>850002</v>
      </c>
      <c r="G2161" s="10">
        <v>5.1727551237571001</v>
      </c>
      <c r="H2161" s="8">
        <v>193</v>
      </c>
      <c r="I2161" s="8">
        <v>18</v>
      </c>
      <c r="J2161" s="8">
        <v>211</v>
      </c>
      <c r="K2161" s="10">
        <v>-5.8035714285714297</v>
      </c>
      <c r="L2161" s="11">
        <v>4028.44549763033</v>
      </c>
      <c r="M2161" s="10">
        <v>11.652593117163899</v>
      </c>
      <c r="N2161" s="8">
        <v>43</v>
      </c>
      <c r="O2161" s="10">
        <v>-8.5106382978723403</v>
      </c>
      <c r="P2161" s="8" t="s">
        <v>10</v>
      </c>
      <c r="Q2161" s="8" t="s">
        <v>10</v>
      </c>
      <c r="R2161" s="8" t="s">
        <v>10</v>
      </c>
      <c r="S2161" s="8" t="s">
        <v>10</v>
      </c>
      <c r="T2161" s="8">
        <v>361</v>
      </c>
      <c r="U2161" s="10">
        <v>-5.2493438320210002</v>
      </c>
      <c r="V2161" s="8">
        <v>145</v>
      </c>
      <c r="W2161" s="10">
        <v>-31.603773584905699</v>
      </c>
      <c r="X2161" s="8">
        <v>56</v>
      </c>
      <c r="Y2161" s="10">
        <v>0</v>
      </c>
      <c r="Z2161" s="8">
        <v>106</v>
      </c>
      <c r="AA2161" s="10">
        <v>68.253968253968296</v>
      </c>
      <c r="AB2161" s="8">
        <v>47</v>
      </c>
      <c r="AC2161" s="10">
        <v>2.1739130434782701</v>
      </c>
      <c r="AD2161" s="8">
        <v>7</v>
      </c>
      <c r="AE2161" s="10">
        <v>75</v>
      </c>
    </row>
    <row r="2162" spans="1:31" x14ac:dyDescent="0.2">
      <c r="A2162" s="36" t="s">
        <v>77</v>
      </c>
      <c r="B2162" s="36" t="s">
        <v>107</v>
      </c>
      <c r="C2162" s="8" t="s">
        <v>108</v>
      </c>
      <c r="D2162" s="38" t="s">
        <v>57</v>
      </c>
      <c r="E2162" s="8">
        <v>2018</v>
      </c>
      <c r="F2162" s="9">
        <v>867832</v>
      </c>
      <c r="G2162" s="10">
        <v>2.0976421231950102</v>
      </c>
      <c r="H2162" s="8">
        <v>211</v>
      </c>
      <c r="I2162" s="8">
        <v>15</v>
      </c>
      <c r="J2162" s="8">
        <v>226</v>
      </c>
      <c r="K2162" s="10">
        <v>7.1090047393364904</v>
      </c>
      <c r="L2162" s="11">
        <v>3839.9646017699101</v>
      </c>
      <c r="M2162" s="10">
        <v>-4.6787500531232498</v>
      </c>
      <c r="N2162" s="8">
        <v>60</v>
      </c>
      <c r="O2162" s="10">
        <v>39.534883720930203</v>
      </c>
      <c r="P2162" s="8" t="s">
        <v>10</v>
      </c>
      <c r="Q2162" s="8" t="s">
        <v>10</v>
      </c>
      <c r="R2162" s="8" t="s">
        <v>10</v>
      </c>
      <c r="S2162" s="8" t="s">
        <v>10</v>
      </c>
      <c r="T2162" s="8">
        <v>352</v>
      </c>
      <c r="U2162" s="10">
        <v>-2.4930747922437702</v>
      </c>
      <c r="V2162" s="8">
        <v>145</v>
      </c>
      <c r="W2162" s="10">
        <v>0</v>
      </c>
      <c r="X2162" s="8">
        <v>48</v>
      </c>
      <c r="Y2162" s="10">
        <v>-14.285714285714301</v>
      </c>
      <c r="Z2162" s="8">
        <v>109</v>
      </c>
      <c r="AA2162" s="10">
        <v>2.8301886792452899</v>
      </c>
      <c r="AB2162" s="8">
        <v>47</v>
      </c>
      <c r="AC2162" s="10">
        <v>0</v>
      </c>
      <c r="AD2162" s="8">
        <v>3</v>
      </c>
      <c r="AE2162" s="10">
        <v>-57.142857142857103</v>
      </c>
    </row>
    <row r="2163" spans="1:31" x14ac:dyDescent="0.2">
      <c r="A2163" s="36" t="s">
        <v>77</v>
      </c>
      <c r="B2163" s="36" t="s">
        <v>107</v>
      </c>
      <c r="C2163" s="8" t="s">
        <v>108</v>
      </c>
      <c r="D2163" s="38" t="s">
        <v>57</v>
      </c>
      <c r="E2163" s="8">
        <v>2019</v>
      </c>
      <c r="F2163" s="9">
        <v>860624</v>
      </c>
      <c r="G2163" s="10">
        <v>-0.83057550309276795</v>
      </c>
      <c r="H2163" s="8">
        <v>188</v>
      </c>
      <c r="I2163" s="8">
        <v>10</v>
      </c>
      <c r="J2163" s="8">
        <v>198</v>
      </c>
      <c r="K2163" s="10">
        <v>-12.3893805309734</v>
      </c>
      <c r="L2163" s="11">
        <v>4346.5858585858596</v>
      </c>
      <c r="M2163" s="10">
        <v>13.193383516671901</v>
      </c>
      <c r="N2163" s="8">
        <v>38</v>
      </c>
      <c r="O2163" s="10">
        <v>-36.6666666666667</v>
      </c>
      <c r="P2163" s="8" t="s">
        <v>10</v>
      </c>
      <c r="Q2163" s="8" t="s">
        <v>10</v>
      </c>
      <c r="R2163" s="8" t="s">
        <v>10</v>
      </c>
      <c r="S2163" s="8" t="s">
        <v>10</v>
      </c>
      <c r="T2163" s="8">
        <v>337</v>
      </c>
      <c r="U2163" s="10">
        <v>-4.2613636363636296</v>
      </c>
      <c r="V2163" s="8">
        <v>145</v>
      </c>
      <c r="W2163" s="10">
        <v>0</v>
      </c>
      <c r="X2163" s="8">
        <v>46</v>
      </c>
      <c r="Y2163" s="10">
        <v>-4.1666666666666599</v>
      </c>
      <c r="Z2163" s="8">
        <v>96</v>
      </c>
      <c r="AA2163" s="10">
        <v>-11.926605504587201</v>
      </c>
      <c r="AB2163" s="8">
        <v>47</v>
      </c>
      <c r="AC2163" s="10">
        <v>0</v>
      </c>
      <c r="AD2163" s="8">
        <v>3</v>
      </c>
      <c r="AE2163" s="10">
        <v>0</v>
      </c>
    </row>
    <row r="2164" spans="1:31" x14ac:dyDescent="0.2">
      <c r="A2164" s="36" t="s">
        <v>77</v>
      </c>
      <c r="B2164" s="36" t="s">
        <v>107</v>
      </c>
      <c r="C2164" s="8" t="s">
        <v>108</v>
      </c>
      <c r="D2164" s="38" t="s">
        <v>57</v>
      </c>
      <c r="E2164" s="8">
        <v>2020</v>
      </c>
      <c r="F2164" s="9">
        <v>895094</v>
      </c>
      <c r="G2164" s="10">
        <v>4.0052334120359099</v>
      </c>
      <c r="H2164" s="8">
        <v>196</v>
      </c>
      <c r="I2164" s="8">
        <v>11</v>
      </c>
      <c r="J2164" s="8">
        <v>207</v>
      </c>
      <c r="K2164" s="10">
        <v>4.5454545454545396</v>
      </c>
      <c r="L2164" s="11">
        <v>4324.1256038647298</v>
      </c>
      <c r="M2164" s="10">
        <v>-0.51673325805260395</v>
      </c>
      <c r="N2164" s="8">
        <v>24</v>
      </c>
      <c r="O2164" s="10">
        <v>-36.842105263157897</v>
      </c>
      <c r="P2164" s="8" t="s">
        <v>10</v>
      </c>
      <c r="Q2164" s="8" t="s">
        <v>10</v>
      </c>
      <c r="R2164" s="8" t="s">
        <v>10</v>
      </c>
      <c r="S2164" s="8" t="s">
        <v>10</v>
      </c>
      <c r="T2164" s="8">
        <v>361</v>
      </c>
      <c r="U2164" s="10">
        <v>7.12166172106825</v>
      </c>
      <c r="V2164" s="8">
        <v>145</v>
      </c>
      <c r="W2164" s="10">
        <v>0</v>
      </c>
      <c r="X2164" s="8">
        <v>46</v>
      </c>
      <c r="Y2164" s="10">
        <v>0</v>
      </c>
      <c r="Z2164" s="8">
        <v>120</v>
      </c>
      <c r="AA2164" s="10">
        <v>25</v>
      </c>
      <c r="AB2164" s="8">
        <v>47</v>
      </c>
      <c r="AC2164" s="10">
        <v>0</v>
      </c>
      <c r="AD2164" s="8">
        <v>3</v>
      </c>
      <c r="AE2164" s="10">
        <v>0</v>
      </c>
    </row>
    <row r="2165" spans="1:31" x14ac:dyDescent="0.2">
      <c r="A2165" s="17" t="s">
        <v>70</v>
      </c>
      <c r="B2165" s="17" t="s">
        <v>105</v>
      </c>
      <c r="C2165" s="4" t="s">
        <v>106</v>
      </c>
      <c r="D2165" s="37" t="s">
        <v>57</v>
      </c>
      <c r="E2165" s="4">
        <v>2015</v>
      </c>
      <c r="F2165" s="5">
        <v>527157</v>
      </c>
      <c r="G2165" s="6" t="s">
        <v>10</v>
      </c>
      <c r="H2165" s="4">
        <v>319</v>
      </c>
      <c r="I2165" s="4">
        <v>90</v>
      </c>
      <c r="J2165" s="4">
        <v>409</v>
      </c>
      <c r="K2165" s="6" t="s">
        <v>10</v>
      </c>
      <c r="L2165" s="7">
        <v>1288.8924205379001</v>
      </c>
      <c r="M2165" s="6" t="s">
        <v>10</v>
      </c>
      <c r="N2165" s="4">
        <v>70</v>
      </c>
      <c r="O2165" s="6" t="s">
        <v>10</v>
      </c>
      <c r="P2165" s="4" t="s">
        <v>10</v>
      </c>
      <c r="Q2165" s="4" t="s">
        <v>10</v>
      </c>
      <c r="R2165" s="4" t="s">
        <v>10</v>
      </c>
      <c r="S2165" s="4" t="s">
        <v>10</v>
      </c>
      <c r="T2165" s="4">
        <v>599</v>
      </c>
      <c r="U2165" s="6" t="s">
        <v>10</v>
      </c>
      <c r="V2165" s="4">
        <v>161</v>
      </c>
      <c r="W2165" s="6" t="s">
        <v>10</v>
      </c>
      <c r="X2165" s="4">
        <v>149</v>
      </c>
      <c r="Y2165" s="6" t="s">
        <v>10</v>
      </c>
      <c r="Z2165" s="4">
        <v>170</v>
      </c>
      <c r="AA2165" s="6" t="s">
        <v>10</v>
      </c>
      <c r="AB2165" s="4">
        <v>119</v>
      </c>
      <c r="AC2165" s="6" t="s">
        <v>10</v>
      </c>
      <c r="AD2165" s="4">
        <v>0</v>
      </c>
      <c r="AE2165" s="6" t="s">
        <v>10</v>
      </c>
    </row>
    <row r="2166" spans="1:31" x14ac:dyDescent="0.2">
      <c r="A2166" s="36" t="s">
        <v>70</v>
      </c>
      <c r="B2166" s="36" t="s">
        <v>105</v>
      </c>
      <c r="C2166" s="8" t="s">
        <v>106</v>
      </c>
      <c r="D2166" s="38" t="s">
        <v>57</v>
      </c>
      <c r="E2166" s="8">
        <v>2016</v>
      </c>
      <c r="F2166" s="9">
        <v>564657</v>
      </c>
      <c r="G2166" s="10">
        <v>7.1136302847159403</v>
      </c>
      <c r="H2166" s="8">
        <v>312</v>
      </c>
      <c r="I2166" s="8">
        <v>88</v>
      </c>
      <c r="J2166" s="8">
        <v>400</v>
      </c>
      <c r="K2166" s="10">
        <v>-2.2004889975550199</v>
      </c>
      <c r="L2166" s="11">
        <v>1411.6424999999999</v>
      </c>
      <c r="M2166" s="10">
        <v>9.5236869661220496</v>
      </c>
      <c r="N2166" s="8">
        <v>57</v>
      </c>
      <c r="O2166" s="10">
        <v>-18.571428571428601</v>
      </c>
      <c r="P2166" s="8" t="s">
        <v>10</v>
      </c>
      <c r="Q2166" s="8" t="s">
        <v>10</v>
      </c>
      <c r="R2166" s="8" t="s">
        <v>10</v>
      </c>
      <c r="S2166" s="8" t="s">
        <v>10</v>
      </c>
      <c r="T2166" s="8">
        <v>640</v>
      </c>
      <c r="U2166" s="10">
        <v>6.8447412353923198</v>
      </c>
      <c r="V2166" s="8">
        <v>158</v>
      </c>
      <c r="W2166" s="10">
        <v>-1.86335403726708</v>
      </c>
      <c r="X2166" s="8">
        <v>149</v>
      </c>
      <c r="Y2166" s="10">
        <v>0</v>
      </c>
      <c r="Z2166" s="8">
        <v>193</v>
      </c>
      <c r="AA2166" s="10">
        <v>13.5294117647059</v>
      </c>
      <c r="AB2166" s="8">
        <v>140</v>
      </c>
      <c r="AC2166" s="10">
        <v>17.647058823529399</v>
      </c>
      <c r="AD2166" s="8">
        <v>0</v>
      </c>
      <c r="AE2166" s="10" t="s">
        <v>10</v>
      </c>
    </row>
    <row r="2167" spans="1:31" x14ac:dyDescent="0.2">
      <c r="A2167" s="36" t="s">
        <v>70</v>
      </c>
      <c r="B2167" s="36" t="s">
        <v>105</v>
      </c>
      <c r="C2167" s="8" t="s">
        <v>106</v>
      </c>
      <c r="D2167" s="38" t="s">
        <v>57</v>
      </c>
      <c r="E2167" s="8">
        <v>2017</v>
      </c>
      <c r="F2167" s="9">
        <v>601375</v>
      </c>
      <c r="G2167" s="10">
        <v>6.5027087240572499</v>
      </c>
      <c r="H2167" s="8">
        <v>284</v>
      </c>
      <c r="I2167" s="8">
        <v>116</v>
      </c>
      <c r="J2167" s="8">
        <v>400</v>
      </c>
      <c r="K2167" s="10">
        <v>0</v>
      </c>
      <c r="L2167" s="11">
        <v>1503.4375</v>
      </c>
      <c r="M2167" s="10">
        <v>6.5027087240572703</v>
      </c>
      <c r="N2167" s="8">
        <v>76</v>
      </c>
      <c r="O2167" s="10">
        <v>33.3333333333333</v>
      </c>
      <c r="P2167" s="8" t="s">
        <v>10</v>
      </c>
      <c r="Q2167" s="8" t="s">
        <v>10</v>
      </c>
      <c r="R2167" s="8" t="s">
        <v>10</v>
      </c>
      <c r="S2167" s="8" t="s">
        <v>10</v>
      </c>
      <c r="T2167" s="8">
        <v>570</v>
      </c>
      <c r="U2167" s="10">
        <v>-10.9375</v>
      </c>
      <c r="V2167" s="8">
        <v>214</v>
      </c>
      <c r="W2167" s="10">
        <v>35.443037974683499</v>
      </c>
      <c r="X2167" s="8">
        <v>142</v>
      </c>
      <c r="Y2167" s="10">
        <v>-4.6979865771812097</v>
      </c>
      <c r="Z2167" s="8">
        <v>77</v>
      </c>
      <c r="AA2167" s="10">
        <v>-60.103626943005203</v>
      </c>
      <c r="AB2167" s="8">
        <v>132</v>
      </c>
      <c r="AC2167" s="10">
        <v>-5.7142857142857197</v>
      </c>
      <c r="AD2167" s="8">
        <v>5</v>
      </c>
      <c r="AE2167" s="10" t="s">
        <v>67</v>
      </c>
    </row>
    <row r="2168" spans="1:31" x14ac:dyDescent="0.2">
      <c r="A2168" s="36" t="s">
        <v>70</v>
      </c>
      <c r="B2168" s="36" t="s">
        <v>105</v>
      </c>
      <c r="C2168" s="8" t="s">
        <v>106</v>
      </c>
      <c r="D2168" s="38" t="s">
        <v>57</v>
      </c>
      <c r="E2168" s="8">
        <v>2018</v>
      </c>
      <c r="F2168" s="9">
        <v>721514</v>
      </c>
      <c r="G2168" s="10">
        <v>19.977385159010598</v>
      </c>
      <c r="H2168" s="8">
        <v>261</v>
      </c>
      <c r="I2168" s="8">
        <v>113</v>
      </c>
      <c r="J2168" s="8">
        <v>374</v>
      </c>
      <c r="K2168" s="10">
        <v>-6.4999999999999902</v>
      </c>
      <c r="L2168" s="11">
        <v>1929.1818181818201</v>
      </c>
      <c r="M2168" s="10">
        <v>28.3180589935942</v>
      </c>
      <c r="N2168" s="8">
        <v>82</v>
      </c>
      <c r="O2168" s="10">
        <v>7.8947368421052699</v>
      </c>
      <c r="P2168" s="8" t="s">
        <v>10</v>
      </c>
      <c r="Q2168" s="8" t="s">
        <v>10</v>
      </c>
      <c r="R2168" s="8" t="s">
        <v>10</v>
      </c>
      <c r="S2168" s="8" t="s">
        <v>10</v>
      </c>
      <c r="T2168" s="8">
        <v>639</v>
      </c>
      <c r="U2168" s="10">
        <v>12.105263157894701</v>
      </c>
      <c r="V2168" s="8">
        <v>208</v>
      </c>
      <c r="W2168" s="10">
        <v>-2.8037383177570101</v>
      </c>
      <c r="X2168" s="8">
        <v>90</v>
      </c>
      <c r="Y2168" s="10">
        <v>-36.619718309859202</v>
      </c>
      <c r="Z2168" s="8">
        <v>220</v>
      </c>
      <c r="AA2168" s="10">
        <v>185.71428571428601</v>
      </c>
      <c r="AB2168" s="8">
        <v>121</v>
      </c>
      <c r="AC2168" s="10">
        <v>-8.3333333333333393</v>
      </c>
      <c r="AD2168" s="8">
        <v>0</v>
      </c>
      <c r="AE2168" s="10">
        <v>-100</v>
      </c>
    </row>
    <row r="2169" spans="1:31" x14ac:dyDescent="0.2">
      <c r="A2169" s="36" t="s">
        <v>70</v>
      </c>
      <c r="B2169" s="36" t="s">
        <v>105</v>
      </c>
      <c r="C2169" s="8" t="s">
        <v>106</v>
      </c>
      <c r="D2169" s="38" t="s">
        <v>57</v>
      </c>
      <c r="E2169" s="8">
        <v>2019</v>
      </c>
      <c r="F2169" s="9">
        <v>994546</v>
      </c>
      <c r="G2169" s="10">
        <v>37.841538764320603</v>
      </c>
      <c r="H2169" s="8">
        <v>243</v>
      </c>
      <c r="I2169" s="8">
        <v>37</v>
      </c>
      <c r="J2169" s="8">
        <v>280</v>
      </c>
      <c r="K2169" s="10">
        <v>-25.133689839572199</v>
      </c>
      <c r="L2169" s="11">
        <v>3551.95</v>
      </c>
      <c r="M2169" s="10">
        <v>84.116912492342493</v>
      </c>
      <c r="N2169" s="8">
        <v>24</v>
      </c>
      <c r="O2169" s="10">
        <v>-70.731707317073202</v>
      </c>
      <c r="P2169" s="8" t="s">
        <v>10</v>
      </c>
      <c r="Q2169" s="8" t="s">
        <v>10</v>
      </c>
      <c r="R2169" s="8" t="s">
        <v>10</v>
      </c>
      <c r="S2169" s="8" t="s">
        <v>10</v>
      </c>
      <c r="T2169" s="8">
        <v>570</v>
      </c>
      <c r="U2169" s="10">
        <v>-10.7981220657277</v>
      </c>
      <c r="V2169" s="8">
        <v>208</v>
      </c>
      <c r="W2169" s="10">
        <v>0</v>
      </c>
      <c r="X2169" s="8">
        <v>81</v>
      </c>
      <c r="Y2169" s="10">
        <v>-10</v>
      </c>
      <c r="Z2169" s="8">
        <v>156</v>
      </c>
      <c r="AA2169" s="10">
        <v>-29.090909090909101</v>
      </c>
      <c r="AB2169" s="8">
        <v>125</v>
      </c>
      <c r="AC2169" s="10">
        <v>3.3057851239669298</v>
      </c>
      <c r="AD2169" s="8">
        <v>0</v>
      </c>
      <c r="AE2169" s="10" t="s">
        <v>10</v>
      </c>
    </row>
    <row r="2170" spans="1:31" x14ac:dyDescent="0.2">
      <c r="A2170" s="36" t="s">
        <v>70</v>
      </c>
      <c r="B2170" s="36" t="s">
        <v>105</v>
      </c>
      <c r="C2170" s="8" t="s">
        <v>106</v>
      </c>
      <c r="D2170" s="38" t="s">
        <v>57</v>
      </c>
      <c r="E2170" s="8">
        <v>2020</v>
      </c>
      <c r="F2170" s="9">
        <v>1041487</v>
      </c>
      <c r="G2170" s="10">
        <v>4.71984201836817</v>
      </c>
      <c r="H2170" s="8">
        <v>224</v>
      </c>
      <c r="I2170" s="8">
        <v>102</v>
      </c>
      <c r="J2170" s="8">
        <v>326</v>
      </c>
      <c r="K2170" s="10">
        <v>16.428571428571399</v>
      </c>
      <c r="L2170" s="11">
        <v>3194.74539877301</v>
      </c>
      <c r="M2170" s="10">
        <v>-10.0565774075365</v>
      </c>
      <c r="N2170" s="8">
        <v>53</v>
      </c>
      <c r="O2170" s="10">
        <v>120.833333333333</v>
      </c>
      <c r="P2170" s="8" t="s">
        <v>10</v>
      </c>
      <c r="Q2170" s="8" t="s">
        <v>10</v>
      </c>
      <c r="R2170" s="8" t="s">
        <v>10</v>
      </c>
      <c r="S2170" s="8" t="s">
        <v>10</v>
      </c>
      <c r="T2170" s="8">
        <v>438</v>
      </c>
      <c r="U2170" s="10">
        <v>-23.157894736842099</v>
      </c>
      <c r="V2170" s="8">
        <v>209</v>
      </c>
      <c r="W2170" s="10">
        <v>0.48076923076922901</v>
      </c>
      <c r="X2170" s="8">
        <v>41</v>
      </c>
      <c r="Y2170" s="10">
        <v>-49.382716049382701</v>
      </c>
      <c r="Z2170" s="8">
        <v>133</v>
      </c>
      <c r="AA2170" s="10">
        <v>-14.7435897435897</v>
      </c>
      <c r="AB2170" s="8">
        <v>46</v>
      </c>
      <c r="AC2170" s="10">
        <v>-63.2</v>
      </c>
      <c r="AD2170" s="8">
        <v>9</v>
      </c>
      <c r="AE2170" s="10" t="s">
        <v>67</v>
      </c>
    </row>
    <row r="2171" spans="1:31" x14ac:dyDescent="0.2">
      <c r="A2171" s="17" t="s">
        <v>64</v>
      </c>
      <c r="B2171" s="17" t="s">
        <v>103</v>
      </c>
      <c r="C2171" s="4" t="s">
        <v>104</v>
      </c>
      <c r="D2171" s="37" t="s">
        <v>58</v>
      </c>
      <c r="E2171" s="4">
        <v>2015</v>
      </c>
      <c r="F2171" s="5">
        <v>115754</v>
      </c>
      <c r="G2171" s="6" t="s">
        <v>10</v>
      </c>
      <c r="H2171" s="4">
        <v>85</v>
      </c>
      <c r="I2171" s="4">
        <v>252</v>
      </c>
      <c r="J2171" s="4">
        <v>337</v>
      </c>
      <c r="K2171" s="6" t="s">
        <v>10</v>
      </c>
      <c r="L2171" s="7">
        <v>343.48367952522301</v>
      </c>
      <c r="M2171" s="6" t="s">
        <v>10</v>
      </c>
      <c r="N2171" s="4">
        <v>22</v>
      </c>
      <c r="O2171" s="6" t="s">
        <v>10</v>
      </c>
      <c r="P2171" s="4" t="s">
        <v>10</v>
      </c>
      <c r="Q2171" s="4" t="s">
        <v>10</v>
      </c>
      <c r="R2171" s="4" t="s">
        <v>10</v>
      </c>
      <c r="S2171" s="4" t="s">
        <v>10</v>
      </c>
      <c r="T2171" s="4">
        <v>163</v>
      </c>
      <c r="U2171" s="6" t="s">
        <v>10</v>
      </c>
      <c r="V2171" s="4">
        <v>82</v>
      </c>
      <c r="W2171" s="6" t="s">
        <v>10</v>
      </c>
      <c r="X2171" s="4">
        <v>46</v>
      </c>
      <c r="Y2171" s="6" t="s">
        <v>10</v>
      </c>
      <c r="Z2171" s="4">
        <v>0</v>
      </c>
      <c r="AA2171" s="6" t="s">
        <v>10</v>
      </c>
      <c r="AB2171" s="4">
        <v>35</v>
      </c>
      <c r="AC2171" s="6" t="s">
        <v>10</v>
      </c>
      <c r="AD2171" s="4">
        <v>0</v>
      </c>
      <c r="AE2171" s="6" t="s">
        <v>10</v>
      </c>
    </row>
    <row r="2172" spans="1:31" x14ac:dyDescent="0.2">
      <c r="A2172" s="36" t="s">
        <v>64</v>
      </c>
      <c r="B2172" s="36" t="s">
        <v>103</v>
      </c>
      <c r="C2172" s="8" t="s">
        <v>104</v>
      </c>
      <c r="D2172" s="38" t="s">
        <v>58</v>
      </c>
      <c r="E2172" s="8">
        <v>2016</v>
      </c>
      <c r="F2172" s="9">
        <v>107651</v>
      </c>
      <c r="G2172" s="10">
        <v>-7.0001900582269299</v>
      </c>
      <c r="H2172" s="8">
        <v>89</v>
      </c>
      <c r="I2172" s="8">
        <v>252</v>
      </c>
      <c r="J2172" s="8">
        <v>341</v>
      </c>
      <c r="K2172" s="10">
        <v>1.1869436201780399</v>
      </c>
      <c r="L2172" s="11">
        <v>315.692082111437</v>
      </c>
      <c r="M2172" s="10">
        <v>-8.0910969197139995</v>
      </c>
      <c r="N2172" s="8">
        <v>26</v>
      </c>
      <c r="O2172" s="10">
        <v>18.181818181818201</v>
      </c>
      <c r="P2172" s="8" t="s">
        <v>10</v>
      </c>
      <c r="Q2172" s="8" t="s">
        <v>10</v>
      </c>
      <c r="R2172" s="8" t="s">
        <v>10</v>
      </c>
      <c r="S2172" s="8" t="s">
        <v>10</v>
      </c>
      <c r="T2172" s="8">
        <v>218</v>
      </c>
      <c r="U2172" s="10">
        <v>33.7423312883436</v>
      </c>
      <c r="V2172" s="8">
        <v>92</v>
      </c>
      <c r="W2172" s="10">
        <v>12.1951219512195</v>
      </c>
      <c r="X2172" s="8">
        <v>51</v>
      </c>
      <c r="Y2172" s="10">
        <v>10.869565217391299</v>
      </c>
      <c r="Z2172" s="8">
        <v>7</v>
      </c>
      <c r="AA2172" s="10" t="s">
        <v>67</v>
      </c>
      <c r="AB2172" s="8">
        <v>68</v>
      </c>
      <c r="AC2172" s="10">
        <v>94.285714285714306</v>
      </c>
      <c r="AD2172" s="8">
        <v>0</v>
      </c>
      <c r="AE2172" s="10" t="s">
        <v>10</v>
      </c>
    </row>
    <row r="2173" spans="1:31" x14ac:dyDescent="0.2">
      <c r="A2173" s="36" t="s">
        <v>64</v>
      </c>
      <c r="B2173" s="36" t="s">
        <v>103</v>
      </c>
      <c r="C2173" s="8" t="s">
        <v>104</v>
      </c>
      <c r="D2173" s="38" t="s">
        <v>58</v>
      </c>
      <c r="E2173" s="8">
        <v>2017</v>
      </c>
      <c r="F2173" s="9">
        <v>135371</v>
      </c>
      <c r="G2173" s="10">
        <v>25.749876917074602</v>
      </c>
      <c r="H2173" s="8">
        <v>74</v>
      </c>
      <c r="I2173" s="8">
        <v>307</v>
      </c>
      <c r="J2173" s="8">
        <v>381</v>
      </c>
      <c r="K2173" s="10">
        <v>11.7302052785924</v>
      </c>
      <c r="L2173" s="11">
        <v>355.30446194225698</v>
      </c>
      <c r="M2173" s="10">
        <v>12.5477901016337</v>
      </c>
      <c r="N2173" s="8">
        <v>334</v>
      </c>
      <c r="O2173" s="10">
        <v>1184.61538461538</v>
      </c>
      <c r="P2173" s="8" t="s">
        <v>10</v>
      </c>
      <c r="Q2173" s="8" t="s">
        <v>10</v>
      </c>
      <c r="R2173" s="8" t="s">
        <v>10</v>
      </c>
      <c r="S2173" s="8" t="s">
        <v>10</v>
      </c>
      <c r="T2173" s="8">
        <v>230</v>
      </c>
      <c r="U2173" s="10">
        <v>5.5045871559632902</v>
      </c>
      <c r="V2173" s="8">
        <v>83</v>
      </c>
      <c r="W2173" s="10">
        <v>-9.7826086956521703</v>
      </c>
      <c r="X2173" s="8">
        <v>49</v>
      </c>
      <c r="Y2173" s="10">
        <v>-3.9215686274509798</v>
      </c>
      <c r="Z2173" s="8">
        <v>29</v>
      </c>
      <c r="AA2173" s="10">
        <v>314.28571428571399</v>
      </c>
      <c r="AB2173" s="8">
        <v>69</v>
      </c>
      <c r="AC2173" s="10">
        <v>1.47058823529411</v>
      </c>
      <c r="AD2173" s="8">
        <v>0</v>
      </c>
      <c r="AE2173" s="10" t="s">
        <v>10</v>
      </c>
    </row>
    <row r="2174" spans="1:31" x14ac:dyDescent="0.2">
      <c r="A2174" s="36" t="s">
        <v>64</v>
      </c>
      <c r="B2174" s="36" t="s">
        <v>103</v>
      </c>
      <c r="C2174" s="8" t="s">
        <v>104</v>
      </c>
      <c r="D2174" s="38" t="s">
        <v>58</v>
      </c>
      <c r="E2174" s="8">
        <v>2018</v>
      </c>
      <c r="F2174" s="9">
        <v>192882</v>
      </c>
      <c r="G2174" s="10">
        <v>42.483988446565398</v>
      </c>
      <c r="H2174" s="8">
        <v>179</v>
      </c>
      <c r="I2174" s="8">
        <v>307</v>
      </c>
      <c r="J2174" s="8">
        <v>486</v>
      </c>
      <c r="K2174" s="10">
        <v>27.559055118110201</v>
      </c>
      <c r="L2174" s="11">
        <v>396.87654320987701</v>
      </c>
      <c r="M2174" s="10">
        <v>11.7004106957642</v>
      </c>
      <c r="N2174" s="8">
        <v>307</v>
      </c>
      <c r="O2174" s="10">
        <v>-8.0838323353293404</v>
      </c>
      <c r="P2174" s="8" t="s">
        <v>10</v>
      </c>
      <c r="Q2174" s="8" t="s">
        <v>10</v>
      </c>
      <c r="R2174" s="8" t="s">
        <v>10</v>
      </c>
      <c r="S2174" s="8" t="s">
        <v>10</v>
      </c>
      <c r="T2174" s="8">
        <v>289</v>
      </c>
      <c r="U2174" s="10">
        <v>25.652173913043502</v>
      </c>
      <c r="V2174" s="8">
        <v>154</v>
      </c>
      <c r="W2174" s="10">
        <v>85.5421686746988</v>
      </c>
      <c r="X2174" s="8">
        <v>51</v>
      </c>
      <c r="Y2174" s="10">
        <v>4.0816326530612299</v>
      </c>
      <c r="Z2174" s="8">
        <v>11</v>
      </c>
      <c r="AA2174" s="10">
        <v>-62.068965517241402</v>
      </c>
      <c r="AB2174" s="8">
        <v>73</v>
      </c>
      <c r="AC2174" s="10">
        <v>5.7971014492753703</v>
      </c>
      <c r="AD2174" s="8">
        <v>0</v>
      </c>
      <c r="AE2174" s="10" t="s">
        <v>10</v>
      </c>
    </row>
    <row r="2175" spans="1:31" x14ac:dyDescent="0.2">
      <c r="A2175" s="36" t="s">
        <v>64</v>
      </c>
      <c r="B2175" s="36" t="s">
        <v>103</v>
      </c>
      <c r="C2175" s="8" t="s">
        <v>104</v>
      </c>
      <c r="D2175" s="38" t="s">
        <v>58</v>
      </c>
      <c r="E2175" s="8">
        <v>2019</v>
      </c>
      <c r="F2175" s="9">
        <v>197155</v>
      </c>
      <c r="G2175" s="10">
        <v>2.2153440963905502</v>
      </c>
      <c r="H2175" s="8">
        <v>82</v>
      </c>
      <c r="I2175" s="8">
        <v>232</v>
      </c>
      <c r="J2175" s="8">
        <v>314</v>
      </c>
      <c r="K2175" s="10">
        <v>-35.390946502057602</v>
      </c>
      <c r="L2175" s="11">
        <v>627.88216560509602</v>
      </c>
      <c r="M2175" s="10">
        <v>58.205914747916601</v>
      </c>
      <c r="N2175" s="8">
        <v>105</v>
      </c>
      <c r="O2175" s="10">
        <v>-65.798045602605896</v>
      </c>
      <c r="P2175" s="8" t="s">
        <v>10</v>
      </c>
      <c r="Q2175" s="8" t="s">
        <v>10</v>
      </c>
      <c r="R2175" s="8" t="s">
        <v>10</v>
      </c>
      <c r="S2175" s="8" t="s">
        <v>10</v>
      </c>
      <c r="T2175" s="8">
        <v>154</v>
      </c>
      <c r="U2175" s="10">
        <v>-46.7128027681661</v>
      </c>
      <c r="V2175" s="8">
        <v>34</v>
      </c>
      <c r="W2175" s="10">
        <v>-77.922077922077904</v>
      </c>
      <c r="X2175" s="8">
        <v>44</v>
      </c>
      <c r="Y2175" s="10">
        <v>-13.7254901960784</v>
      </c>
      <c r="Z2175" s="8">
        <v>12</v>
      </c>
      <c r="AA2175" s="10">
        <v>9.0909090909090793</v>
      </c>
      <c r="AB2175" s="8">
        <v>64</v>
      </c>
      <c r="AC2175" s="10">
        <v>-12.328767123287699</v>
      </c>
      <c r="AD2175" s="8">
        <v>0</v>
      </c>
      <c r="AE2175" s="10" t="s">
        <v>10</v>
      </c>
    </row>
    <row r="2176" spans="1:31" x14ac:dyDescent="0.2">
      <c r="A2176" s="36" t="s">
        <v>64</v>
      </c>
      <c r="B2176" s="36" t="s">
        <v>103</v>
      </c>
      <c r="C2176" s="8" t="s">
        <v>104</v>
      </c>
      <c r="D2176" s="38" t="s">
        <v>58</v>
      </c>
      <c r="E2176" s="8">
        <v>2020</v>
      </c>
      <c r="F2176" s="9">
        <v>206369</v>
      </c>
      <c r="G2176" s="10">
        <v>4.6734802566508602</v>
      </c>
      <c r="H2176" s="8">
        <v>72</v>
      </c>
      <c r="I2176" s="8">
        <v>232</v>
      </c>
      <c r="J2176" s="8">
        <v>304</v>
      </c>
      <c r="K2176" s="10">
        <v>-3.1847133757961799</v>
      </c>
      <c r="L2176" s="11">
        <v>678.84539473684197</v>
      </c>
      <c r="M2176" s="10">
        <v>8.1166868440406805</v>
      </c>
      <c r="N2176" s="8">
        <v>105</v>
      </c>
      <c r="O2176" s="10">
        <v>0</v>
      </c>
      <c r="P2176" s="8" t="s">
        <v>10</v>
      </c>
      <c r="Q2176" s="8" t="s">
        <v>10</v>
      </c>
      <c r="R2176" s="8" t="s">
        <v>10</v>
      </c>
      <c r="S2176" s="8" t="s">
        <v>10</v>
      </c>
      <c r="T2176" s="8">
        <v>161</v>
      </c>
      <c r="U2176" s="10">
        <v>4.5454545454545396</v>
      </c>
      <c r="V2176" s="8">
        <v>34</v>
      </c>
      <c r="W2176" s="10">
        <v>0</v>
      </c>
      <c r="X2176" s="8">
        <v>58</v>
      </c>
      <c r="Y2176" s="10">
        <v>31.818181818181799</v>
      </c>
      <c r="Z2176" s="8">
        <v>24</v>
      </c>
      <c r="AA2176" s="10">
        <v>100</v>
      </c>
      <c r="AB2176" s="8">
        <v>45</v>
      </c>
      <c r="AC2176" s="10">
        <v>-29.6875</v>
      </c>
      <c r="AD2176" s="8">
        <v>0</v>
      </c>
      <c r="AE2176" s="10" t="s">
        <v>10</v>
      </c>
    </row>
    <row r="2177" spans="1:31" x14ac:dyDescent="0.2">
      <c r="A2177" s="17" t="s">
        <v>64</v>
      </c>
      <c r="B2177" s="17" t="s">
        <v>101</v>
      </c>
      <c r="C2177" s="4" t="s">
        <v>102</v>
      </c>
      <c r="D2177" s="37" t="s">
        <v>59</v>
      </c>
      <c r="E2177" s="4">
        <v>2015</v>
      </c>
      <c r="F2177" s="5">
        <v>3231669</v>
      </c>
      <c r="G2177" s="6" t="s">
        <v>10</v>
      </c>
      <c r="H2177" s="4">
        <v>984</v>
      </c>
      <c r="I2177" s="4">
        <v>68</v>
      </c>
      <c r="J2177" s="4">
        <v>1052</v>
      </c>
      <c r="K2177" s="6" t="s">
        <v>10</v>
      </c>
      <c r="L2177" s="7">
        <v>3071.9287072243301</v>
      </c>
      <c r="M2177" s="6" t="s">
        <v>10</v>
      </c>
      <c r="N2177" s="4">
        <v>65</v>
      </c>
      <c r="O2177" s="6" t="s">
        <v>10</v>
      </c>
      <c r="P2177" s="4" t="s">
        <v>10</v>
      </c>
      <c r="Q2177" s="4" t="s">
        <v>10</v>
      </c>
      <c r="R2177" s="4" t="s">
        <v>10</v>
      </c>
      <c r="S2177" s="4" t="s">
        <v>10</v>
      </c>
      <c r="T2177" s="4">
        <v>1168</v>
      </c>
      <c r="U2177" s="6" t="s">
        <v>10</v>
      </c>
      <c r="V2177" s="4">
        <v>248</v>
      </c>
      <c r="W2177" s="6" t="s">
        <v>10</v>
      </c>
      <c r="X2177" s="4">
        <v>246</v>
      </c>
      <c r="Y2177" s="6" t="s">
        <v>10</v>
      </c>
      <c r="Z2177" s="4">
        <v>299</v>
      </c>
      <c r="AA2177" s="6" t="s">
        <v>10</v>
      </c>
      <c r="AB2177" s="4">
        <v>375</v>
      </c>
      <c r="AC2177" s="6" t="s">
        <v>10</v>
      </c>
      <c r="AD2177" s="4">
        <v>0</v>
      </c>
      <c r="AE2177" s="6" t="s">
        <v>10</v>
      </c>
    </row>
    <row r="2178" spans="1:31" x14ac:dyDescent="0.2">
      <c r="A2178" s="36" t="s">
        <v>64</v>
      </c>
      <c r="B2178" s="36" t="s">
        <v>101</v>
      </c>
      <c r="C2178" s="8" t="s">
        <v>102</v>
      </c>
      <c r="D2178" s="38" t="s">
        <v>59</v>
      </c>
      <c r="E2178" s="8">
        <v>2016</v>
      </c>
      <c r="F2178" s="9">
        <v>3335037</v>
      </c>
      <c r="G2178" s="10">
        <v>3.1985949056045002</v>
      </c>
      <c r="H2178" s="8">
        <v>691</v>
      </c>
      <c r="I2178" s="8">
        <v>94</v>
      </c>
      <c r="J2178" s="8">
        <v>785</v>
      </c>
      <c r="K2178" s="10">
        <v>-25.380228136882099</v>
      </c>
      <c r="L2178" s="11">
        <v>4248.4547770700601</v>
      </c>
      <c r="M2178" s="10">
        <v>38.299263491332397</v>
      </c>
      <c r="N2178" s="8">
        <v>59</v>
      </c>
      <c r="O2178" s="10">
        <v>-9.2307692307692299</v>
      </c>
      <c r="P2178" s="8" t="s">
        <v>10</v>
      </c>
      <c r="Q2178" s="8" t="s">
        <v>10</v>
      </c>
      <c r="R2178" s="8" t="s">
        <v>10</v>
      </c>
      <c r="S2178" s="8" t="s">
        <v>10</v>
      </c>
      <c r="T2178" s="8">
        <v>1271</v>
      </c>
      <c r="U2178" s="10">
        <v>8.8184931506849296</v>
      </c>
      <c r="V2178" s="8">
        <v>253</v>
      </c>
      <c r="W2178" s="10">
        <v>2.0161290322580698</v>
      </c>
      <c r="X2178" s="8">
        <v>243</v>
      </c>
      <c r="Y2178" s="10">
        <v>-1.2195121951219501</v>
      </c>
      <c r="Z2178" s="8">
        <v>341</v>
      </c>
      <c r="AA2178" s="10">
        <v>14.0468227424749</v>
      </c>
      <c r="AB2178" s="8">
        <v>434</v>
      </c>
      <c r="AC2178" s="10">
        <v>15.733333333333301</v>
      </c>
      <c r="AD2178" s="8">
        <v>0</v>
      </c>
      <c r="AE2178" s="10" t="s">
        <v>10</v>
      </c>
    </row>
    <row r="2179" spans="1:31" x14ac:dyDescent="0.2">
      <c r="A2179" s="36" t="s">
        <v>64</v>
      </c>
      <c r="B2179" s="36" t="s">
        <v>101</v>
      </c>
      <c r="C2179" s="8" t="s">
        <v>102</v>
      </c>
      <c r="D2179" s="38" t="s">
        <v>59</v>
      </c>
      <c r="E2179" s="8">
        <v>2017</v>
      </c>
      <c r="F2179" s="9">
        <v>3459417</v>
      </c>
      <c r="G2179" s="10">
        <v>3.7294938556903499</v>
      </c>
      <c r="H2179" s="8">
        <v>828</v>
      </c>
      <c r="I2179" s="8">
        <v>106</v>
      </c>
      <c r="J2179" s="8">
        <v>934</v>
      </c>
      <c r="K2179" s="10">
        <v>18.980891719745198</v>
      </c>
      <c r="L2179" s="11">
        <v>3703.87259100642</v>
      </c>
      <c r="M2179" s="10">
        <v>-12.818359018504401</v>
      </c>
      <c r="N2179" s="8">
        <v>83</v>
      </c>
      <c r="O2179" s="10">
        <v>40.677966101694899</v>
      </c>
      <c r="P2179" s="8" t="s">
        <v>10</v>
      </c>
      <c r="Q2179" s="8" t="s">
        <v>10</v>
      </c>
      <c r="R2179" s="8" t="s">
        <v>10</v>
      </c>
      <c r="S2179" s="8" t="s">
        <v>10</v>
      </c>
      <c r="T2179" s="8">
        <v>1699</v>
      </c>
      <c r="U2179" s="10">
        <v>33.674272226593203</v>
      </c>
      <c r="V2179" s="8">
        <v>429</v>
      </c>
      <c r="W2179" s="10">
        <v>69.565217391304301</v>
      </c>
      <c r="X2179" s="8">
        <v>238</v>
      </c>
      <c r="Y2179" s="10">
        <v>-2.0576131687242798</v>
      </c>
      <c r="Z2179" s="8">
        <v>588</v>
      </c>
      <c r="AA2179" s="10">
        <v>72.434017595307907</v>
      </c>
      <c r="AB2179" s="8">
        <v>444</v>
      </c>
      <c r="AC2179" s="10">
        <v>2.30414746543779</v>
      </c>
      <c r="AD2179" s="8">
        <v>0</v>
      </c>
      <c r="AE2179" s="10" t="s">
        <v>10</v>
      </c>
    </row>
    <row r="2180" spans="1:31" x14ac:dyDescent="0.2">
      <c r="A2180" s="36" t="s">
        <v>64</v>
      </c>
      <c r="B2180" s="36" t="s">
        <v>101</v>
      </c>
      <c r="C2180" s="8" t="s">
        <v>102</v>
      </c>
      <c r="D2180" s="38" t="s">
        <v>59</v>
      </c>
      <c r="E2180" s="8">
        <v>2018</v>
      </c>
      <c r="F2180" s="9">
        <v>3669079</v>
      </c>
      <c r="G2180" s="10">
        <v>6.0606165720987102</v>
      </c>
      <c r="H2180" s="8">
        <v>867</v>
      </c>
      <c r="I2180" s="8">
        <v>65</v>
      </c>
      <c r="J2180" s="8">
        <v>932</v>
      </c>
      <c r="K2180" s="10">
        <v>-0.21413276231263501</v>
      </c>
      <c r="L2180" s="11">
        <v>3936.7800429184499</v>
      </c>
      <c r="M2180" s="10">
        <v>6.2882144617384004</v>
      </c>
      <c r="N2180" s="8">
        <v>118</v>
      </c>
      <c r="O2180" s="10">
        <v>42.168674698795201</v>
      </c>
      <c r="P2180" s="8" t="s">
        <v>10</v>
      </c>
      <c r="Q2180" s="8" t="s">
        <v>10</v>
      </c>
      <c r="R2180" s="8" t="s">
        <v>10</v>
      </c>
      <c r="S2180" s="8" t="s">
        <v>10</v>
      </c>
      <c r="T2180" s="8">
        <v>1641</v>
      </c>
      <c r="U2180" s="10">
        <v>-3.41377280753384</v>
      </c>
      <c r="V2180" s="8">
        <v>532</v>
      </c>
      <c r="W2180" s="10">
        <v>24.009324009324001</v>
      </c>
      <c r="X2180" s="8">
        <v>188</v>
      </c>
      <c r="Y2180" s="10">
        <v>-21.008403361344499</v>
      </c>
      <c r="Z2180" s="8">
        <v>492</v>
      </c>
      <c r="AA2180" s="10">
        <v>-16.326530612244898</v>
      </c>
      <c r="AB2180" s="8">
        <v>429</v>
      </c>
      <c r="AC2180" s="10">
        <v>-3.3783783783783798</v>
      </c>
      <c r="AD2180" s="8">
        <v>0</v>
      </c>
      <c r="AE2180" s="10" t="s">
        <v>10</v>
      </c>
    </row>
    <row r="2181" spans="1:31" x14ac:dyDescent="0.2">
      <c r="A2181" s="36" t="s">
        <v>64</v>
      </c>
      <c r="B2181" s="36" t="s">
        <v>101</v>
      </c>
      <c r="C2181" s="8" t="s">
        <v>102</v>
      </c>
      <c r="D2181" s="38" t="s">
        <v>59</v>
      </c>
      <c r="E2181" s="8">
        <v>2019</v>
      </c>
      <c r="F2181" s="9">
        <v>3767758</v>
      </c>
      <c r="G2181" s="10">
        <v>2.6894760238195898</v>
      </c>
      <c r="H2181" s="8">
        <v>714</v>
      </c>
      <c r="I2181" s="8">
        <v>66</v>
      </c>
      <c r="J2181" s="8">
        <v>780</v>
      </c>
      <c r="K2181" s="10">
        <v>-16.309012875536499</v>
      </c>
      <c r="L2181" s="11">
        <v>4830.4589743589704</v>
      </c>
      <c r="M2181" s="10">
        <v>22.7007585310255</v>
      </c>
      <c r="N2181" s="8">
        <v>116</v>
      </c>
      <c r="O2181" s="10">
        <v>-1.6949152542372801</v>
      </c>
      <c r="P2181" s="8" t="s">
        <v>10</v>
      </c>
      <c r="Q2181" s="8" t="s">
        <v>10</v>
      </c>
      <c r="R2181" s="8" t="s">
        <v>10</v>
      </c>
      <c r="S2181" s="8" t="s">
        <v>10</v>
      </c>
      <c r="T2181" s="8">
        <v>1484</v>
      </c>
      <c r="U2181" s="10">
        <v>-9.5673369896404594</v>
      </c>
      <c r="V2181" s="8">
        <v>481</v>
      </c>
      <c r="W2181" s="10">
        <v>-9.5864661654135297</v>
      </c>
      <c r="X2181" s="8">
        <v>162</v>
      </c>
      <c r="Y2181" s="10">
        <v>-13.8297872340426</v>
      </c>
      <c r="Z2181" s="8">
        <v>399</v>
      </c>
      <c r="AA2181" s="10">
        <v>-18.902439024390201</v>
      </c>
      <c r="AB2181" s="8">
        <v>442</v>
      </c>
      <c r="AC2181" s="10">
        <v>3.0303030303030298</v>
      </c>
      <c r="AD2181" s="8">
        <v>0</v>
      </c>
      <c r="AE2181" s="10" t="s">
        <v>10</v>
      </c>
    </row>
    <row r="2182" spans="1:31" x14ac:dyDescent="0.2">
      <c r="A2182" s="36" t="s">
        <v>64</v>
      </c>
      <c r="B2182" s="36" t="s">
        <v>101</v>
      </c>
      <c r="C2182" s="8" t="s">
        <v>102</v>
      </c>
      <c r="D2182" s="38" t="s">
        <v>59</v>
      </c>
      <c r="E2182" s="8">
        <v>2020</v>
      </c>
      <c r="F2182" s="9">
        <v>4817937</v>
      </c>
      <c r="G2182" s="10">
        <v>27.872782699950498</v>
      </c>
      <c r="H2182" s="8">
        <v>780</v>
      </c>
      <c r="I2182" s="8">
        <v>69</v>
      </c>
      <c r="J2182" s="8">
        <v>849</v>
      </c>
      <c r="K2182" s="10">
        <v>8.8461538461538396</v>
      </c>
      <c r="L2182" s="11">
        <v>5674.8374558303904</v>
      </c>
      <c r="M2182" s="10">
        <v>17.480295060025199</v>
      </c>
      <c r="N2182" s="8">
        <v>135</v>
      </c>
      <c r="O2182" s="10">
        <v>16.379310344827601</v>
      </c>
      <c r="P2182" s="8" t="s">
        <v>10</v>
      </c>
      <c r="Q2182" s="8" t="s">
        <v>10</v>
      </c>
      <c r="R2182" s="8" t="s">
        <v>10</v>
      </c>
      <c r="S2182" s="8" t="s">
        <v>10</v>
      </c>
      <c r="T2182" s="8">
        <v>1542</v>
      </c>
      <c r="U2182" s="10">
        <v>3.9083557951482599</v>
      </c>
      <c r="V2182" s="8">
        <v>470</v>
      </c>
      <c r="W2182" s="10">
        <v>-2.2869022869022801</v>
      </c>
      <c r="X2182" s="8">
        <v>161</v>
      </c>
      <c r="Y2182" s="10">
        <v>-0.61728395061728702</v>
      </c>
      <c r="Z2182" s="8">
        <v>479</v>
      </c>
      <c r="AA2182" s="10">
        <v>20.0501253132832</v>
      </c>
      <c r="AB2182" s="8">
        <v>432</v>
      </c>
      <c r="AC2182" s="10">
        <v>-2.2624434389140302</v>
      </c>
      <c r="AD2182" s="8">
        <v>0</v>
      </c>
      <c r="AE2182" s="10" t="s">
        <v>10</v>
      </c>
    </row>
    <row r="2183" spans="1:31" x14ac:dyDescent="0.2">
      <c r="A2183" s="17" t="s">
        <v>77</v>
      </c>
      <c r="B2183" s="17" t="s">
        <v>99</v>
      </c>
      <c r="C2183" s="4" t="s">
        <v>100</v>
      </c>
      <c r="D2183" s="37" t="s">
        <v>59</v>
      </c>
      <c r="E2183" s="4">
        <v>2015</v>
      </c>
      <c r="F2183" s="5">
        <v>1036720</v>
      </c>
      <c r="G2183" s="6" t="s">
        <v>10</v>
      </c>
      <c r="H2183" s="4">
        <v>389</v>
      </c>
      <c r="I2183" s="4">
        <v>82</v>
      </c>
      <c r="J2183" s="4">
        <v>471</v>
      </c>
      <c r="K2183" s="6" t="s">
        <v>10</v>
      </c>
      <c r="L2183" s="7">
        <v>2201.1040339702799</v>
      </c>
      <c r="M2183" s="6" t="s">
        <v>10</v>
      </c>
      <c r="N2183" s="4">
        <v>101</v>
      </c>
      <c r="O2183" s="6" t="s">
        <v>10</v>
      </c>
      <c r="P2183" s="4" t="s">
        <v>10</v>
      </c>
      <c r="Q2183" s="4" t="s">
        <v>10</v>
      </c>
      <c r="R2183" s="4" t="s">
        <v>10</v>
      </c>
      <c r="S2183" s="4" t="s">
        <v>10</v>
      </c>
      <c r="T2183" s="4">
        <v>575</v>
      </c>
      <c r="U2183" s="6" t="s">
        <v>10</v>
      </c>
      <c r="V2183" s="4">
        <v>335</v>
      </c>
      <c r="W2183" s="6" t="s">
        <v>10</v>
      </c>
      <c r="X2183" s="4">
        <v>70</v>
      </c>
      <c r="Y2183" s="6" t="s">
        <v>10</v>
      </c>
      <c r="Z2183" s="4">
        <v>16</v>
      </c>
      <c r="AA2183" s="6" t="s">
        <v>10</v>
      </c>
      <c r="AB2183" s="4">
        <v>154</v>
      </c>
      <c r="AC2183" s="6" t="s">
        <v>10</v>
      </c>
      <c r="AD2183" s="4">
        <v>0</v>
      </c>
      <c r="AE2183" s="6" t="s">
        <v>10</v>
      </c>
    </row>
    <row r="2184" spans="1:31" x14ac:dyDescent="0.2">
      <c r="A2184" s="36" t="s">
        <v>77</v>
      </c>
      <c r="B2184" s="36" t="s">
        <v>99</v>
      </c>
      <c r="C2184" s="8" t="s">
        <v>100</v>
      </c>
      <c r="D2184" s="38" t="s">
        <v>59</v>
      </c>
      <c r="E2184" s="8">
        <v>2016</v>
      </c>
      <c r="F2184" s="9">
        <v>1143175</v>
      </c>
      <c r="G2184" s="10">
        <v>10.2684427810788</v>
      </c>
      <c r="H2184" s="8">
        <v>270</v>
      </c>
      <c r="I2184" s="8">
        <v>62</v>
      </c>
      <c r="J2184" s="8">
        <v>332</v>
      </c>
      <c r="K2184" s="10">
        <v>-29.511677282377899</v>
      </c>
      <c r="L2184" s="11">
        <v>3443.2981927710798</v>
      </c>
      <c r="M2184" s="10">
        <v>56.435049849060597</v>
      </c>
      <c r="N2184" s="8">
        <v>68</v>
      </c>
      <c r="O2184" s="10">
        <v>-32.673267326732699</v>
      </c>
      <c r="P2184" s="8" t="s">
        <v>10</v>
      </c>
      <c r="Q2184" s="8" t="s">
        <v>10</v>
      </c>
      <c r="R2184" s="8" t="s">
        <v>10</v>
      </c>
      <c r="S2184" s="8" t="s">
        <v>10</v>
      </c>
      <c r="T2184" s="8">
        <v>531</v>
      </c>
      <c r="U2184" s="10">
        <v>-7.6521739130434803</v>
      </c>
      <c r="V2184" s="8">
        <v>171</v>
      </c>
      <c r="W2184" s="10">
        <v>-48.955223880597003</v>
      </c>
      <c r="X2184" s="8">
        <v>81</v>
      </c>
      <c r="Y2184" s="10">
        <v>15.714285714285699</v>
      </c>
      <c r="Z2184" s="8">
        <v>124</v>
      </c>
      <c r="AA2184" s="10">
        <v>675</v>
      </c>
      <c r="AB2184" s="8">
        <v>141</v>
      </c>
      <c r="AC2184" s="10">
        <v>-8.4415584415584402</v>
      </c>
      <c r="AD2184" s="8">
        <v>14</v>
      </c>
      <c r="AE2184" s="10" t="s">
        <v>67</v>
      </c>
    </row>
    <row r="2185" spans="1:31" x14ac:dyDescent="0.2">
      <c r="A2185" s="36" t="s">
        <v>77</v>
      </c>
      <c r="B2185" s="36" t="s">
        <v>99</v>
      </c>
      <c r="C2185" s="8" t="s">
        <v>100</v>
      </c>
      <c r="D2185" s="38" t="s">
        <v>59</v>
      </c>
      <c r="E2185" s="8">
        <v>2017</v>
      </c>
      <c r="F2185" s="9">
        <v>1173447</v>
      </c>
      <c r="G2185" s="10">
        <v>2.64806350733702</v>
      </c>
      <c r="H2185" s="8">
        <v>263</v>
      </c>
      <c r="I2185" s="8">
        <v>28</v>
      </c>
      <c r="J2185" s="8">
        <v>291</v>
      </c>
      <c r="K2185" s="10">
        <v>-12.3493975903614</v>
      </c>
      <c r="L2185" s="11">
        <v>4032.4639175257698</v>
      </c>
      <c r="M2185" s="10">
        <v>17.1105054447969</v>
      </c>
      <c r="N2185" s="8">
        <v>44</v>
      </c>
      <c r="O2185" s="10">
        <v>-35.294117647058798</v>
      </c>
      <c r="P2185" s="8" t="s">
        <v>10</v>
      </c>
      <c r="Q2185" s="8" t="s">
        <v>10</v>
      </c>
      <c r="R2185" s="8" t="s">
        <v>10</v>
      </c>
      <c r="S2185" s="8" t="s">
        <v>10</v>
      </c>
      <c r="T2185" s="8">
        <v>570</v>
      </c>
      <c r="U2185" s="10">
        <v>7.3446327683615902</v>
      </c>
      <c r="V2185" s="8">
        <v>220</v>
      </c>
      <c r="W2185" s="10">
        <v>28.654970760233901</v>
      </c>
      <c r="X2185" s="8">
        <v>70</v>
      </c>
      <c r="Y2185" s="10">
        <v>-13.5802469135803</v>
      </c>
      <c r="Z2185" s="8">
        <v>115</v>
      </c>
      <c r="AA2185" s="10">
        <v>-7.25806451612904</v>
      </c>
      <c r="AB2185" s="8">
        <v>165</v>
      </c>
      <c r="AC2185" s="10">
        <v>17.021276595744698</v>
      </c>
      <c r="AD2185" s="8">
        <v>0</v>
      </c>
      <c r="AE2185" s="10">
        <v>-100</v>
      </c>
    </row>
    <row r="2186" spans="1:31" x14ac:dyDescent="0.2">
      <c r="A2186" s="36" t="s">
        <v>77</v>
      </c>
      <c r="B2186" s="36" t="s">
        <v>99</v>
      </c>
      <c r="C2186" s="8" t="s">
        <v>100</v>
      </c>
      <c r="D2186" s="38" t="s">
        <v>59</v>
      </c>
      <c r="E2186" s="8">
        <v>2018</v>
      </c>
      <c r="F2186" s="9">
        <v>1124342</v>
      </c>
      <c r="G2186" s="10">
        <v>-4.1846798364135704</v>
      </c>
      <c r="H2186" s="8">
        <v>342</v>
      </c>
      <c r="I2186" s="8">
        <v>17</v>
      </c>
      <c r="J2186" s="8">
        <v>359</v>
      </c>
      <c r="K2186" s="10">
        <v>23.367697594501699</v>
      </c>
      <c r="L2186" s="11">
        <v>3131.8718662952601</v>
      </c>
      <c r="M2186" s="10">
        <v>-22.333542708624901</v>
      </c>
      <c r="N2186" s="8">
        <v>42</v>
      </c>
      <c r="O2186" s="10">
        <v>-4.5454545454545396</v>
      </c>
      <c r="P2186" s="8" t="s">
        <v>10</v>
      </c>
      <c r="Q2186" s="8" t="s">
        <v>10</v>
      </c>
      <c r="R2186" s="8" t="s">
        <v>10</v>
      </c>
      <c r="S2186" s="8" t="s">
        <v>10</v>
      </c>
      <c r="T2186" s="8">
        <v>482</v>
      </c>
      <c r="U2186" s="10">
        <v>-15.4385964912281</v>
      </c>
      <c r="V2186" s="8">
        <v>143</v>
      </c>
      <c r="W2186" s="10">
        <v>-35</v>
      </c>
      <c r="X2186" s="8">
        <v>74</v>
      </c>
      <c r="Y2186" s="10">
        <v>5.7142857142857197</v>
      </c>
      <c r="Z2186" s="8">
        <v>96</v>
      </c>
      <c r="AA2186" s="10">
        <v>-16.521739130434799</v>
      </c>
      <c r="AB2186" s="8">
        <v>147</v>
      </c>
      <c r="AC2186" s="10">
        <v>-10.909090909090899</v>
      </c>
      <c r="AD2186" s="8">
        <v>22</v>
      </c>
      <c r="AE2186" s="10" t="s">
        <v>67</v>
      </c>
    </row>
    <row r="2187" spans="1:31" x14ac:dyDescent="0.2">
      <c r="A2187" s="36" t="s">
        <v>77</v>
      </c>
      <c r="B2187" s="36" t="s">
        <v>99</v>
      </c>
      <c r="C2187" s="8" t="s">
        <v>100</v>
      </c>
      <c r="D2187" s="38" t="s">
        <v>59</v>
      </c>
      <c r="E2187" s="8">
        <v>2019</v>
      </c>
      <c r="F2187" s="9">
        <v>1124840</v>
      </c>
      <c r="G2187" s="10">
        <v>4.4292572900417299E-2</v>
      </c>
      <c r="H2187" s="8">
        <v>261</v>
      </c>
      <c r="I2187" s="8">
        <v>48</v>
      </c>
      <c r="J2187" s="8">
        <v>309</v>
      </c>
      <c r="K2187" s="10">
        <v>-13.9275766016713</v>
      </c>
      <c r="L2187" s="11">
        <v>3640.2588996763802</v>
      </c>
      <c r="M2187" s="10">
        <v>16.2326894293568</v>
      </c>
      <c r="N2187" s="8">
        <v>74</v>
      </c>
      <c r="O2187" s="10">
        <v>76.190476190476204</v>
      </c>
      <c r="P2187" s="8" t="s">
        <v>10</v>
      </c>
      <c r="Q2187" s="8" t="s">
        <v>10</v>
      </c>
      <c r="R2187" s="8" t="s">
        <v>10</v>
      </c>
      <c r="S2187" s="8" t="s">
        <v>10</v>
      </c>
      <c r="T2187" s="8">
        <v>467</v>
      </c>
      <c r="U2187" s="10">
        <v>-3.11203319502075</v>
      </c>
      <c r="V2187" s="8">
        <v>149</v>
      </c>
      <c r="W2187" s="10">
        <v>4.1958041958041896</v>
      </c>
      <c r="X2187" s="8">
        <v>61</v>
      </c>
      <c r="Y2187" s="10">
        <v>-17.5675675675676</v>
      </c>
      <c r="Z2187" s="8">
        <v>66</v>
      </c>
      <c r="AA2187" s="10">
        <v>-31.25</v>
      </c>
      <c r="AB2187" s="8">
        <v>112</v>
      </c>
      <c r="AC2187" s="10">
        <v>-23.8095238095238</v>
      </c>
      <c r="AD2187" s="8">
        <v>79</v>
      </c>
      <c r="AE2187" s="10">
        <v>259.09090909090901</v>
      </c>
    </row>
    <row r="2188" spans="1:31" x14ac:dyDescent="0.2">
      <c r="A2188" s="36" t="s">
        <v>77</v>
      </c>
      <c r="B2188" s="36" t="s">
        <v>99</v>
      </c>
      <c r="C2188" s="8" t="s">
        <v>100</v>
      </c>
      <c r="D2188" s="38" t="s">
        <v>59</v>
      </c>
      <c r="E2188" s="8">
        <v>2020</v>
      </c>
      <c r="F2188" s="9">
        <v>1178672</v>
      </c>
      <c r="G2188" s="10">
        <v>4.78574730628356</v>
      </c>
      <c r="H2188" s="8">
        <v>216</v>
      </c>
      <c r="I2188" s="8">
        <v>45</v>
      </c>
      <c r="J2188" s="8">
        <v>261</v>
      </c>
      <c r="K2188" s="10">
        <v>-15.5339805825243</v>
      </c>
      <c r="L2188" s="11">
        <v>4515.9846743295002</v>
      </c>
      <c r="M2188" s="10">
        <v>24.056689339623102</v>
      </c>
      <c r="N2188" s="8">
        <v>50</v>
      </c>
      <c r="O2188" s="10">
        <v>-32.4324324324324</v>
      </c>
      <c r="P2188" s="8" t="s">
        <v>10</v>
      </c>
      <c r="Q2188" s="8" t="s">
        <v>10</v>
      </c>
      <c r="R2188" s="8" t="s">
        <v>10</v>
      </c>
      <c r="S2188" s="8" t="s">
        <v>10</v>
      </c>
      <c r="T2188" s="8">
        <v>511</v>
      </c>
      <c r="U2188" s="10">
        <v>9.4218415417558905</v>
      </c>
      <c r="V2188" s="8">
        <v>151</v>
      </c>
      <c r="W2188" s="10">
        <v>1.34228187919463</v>
      </c>
      <c r="X2188" s="8">
        <v>41</v>
      </c>
      <c r="Y2188" s="10">
        <v>-32.786885245901601</v>
      </c>
      <c r="Z2188" s="8">
        <v>97</v>
      </c>
      <c r="AA2188" s="10">
        <v>46.969696969696997</v>
      </c>
      <c r="AB2188" s="8">
        <v>118</v>
      </c>
      <c r="AC2188" s="10">
        <v>5.3571428571428603</v>
      </c>
      <c r="AD2188" s="8">
        <v>104</v>
      </c>
      <c r="AE2188" s="10">
        <v>31.645569620253202</v>
      </c>
    </row>
    <row r="2189" spans="1:31" x14ac:dyDescent="0.2">
      <c r="A2189" s="17" t="s">
        <v>82</v>
      </c>
      <c r="B2189" s="17" t="s">
        <v>97</v>
      </c>
      <c r="C2189" s="4" t="s">
        <v>98</v>
      </c>
      <c r="D2189" s="37" t="s">
        <v>60</v>
      </c>
      <c r="E2189" s="4">
        <v>2015</v>
      </c>
      <c r="F2189" s="5">
        <v>35389214</v>
      </c>
      <c r="G2189" s="6" t="s">
        <v>10</v>
      </c>
      <c r="H2189" s="4">
        <v>6319</v>
      </c>
      <c r="I2189" s="4">
        <v>3803</v>
      </c>
      <c r="J2189" s="4">
        <v>10122</v>
      </c>
      <c r="K2189" s="6" t="s">
        <v>10</v>
      </c>
      <c r="L2189" s="7">
        <v>3496.2669432918401</v>
      </c>
      <c r="M2189" s="6" t="s">
        <v>10</v>
      </c>
      <c r="N2189" s="4">
        <v>823</v>
      </c>
      <c r="O2189" s="6" t="s">
        <v>10</v>
      </c>
      <c r="P2189" s="4" t="s">
        <v>10</v>
      </c>
      <c r="Q2189" s="4" t="s">
        <v>10</v>
      </c>
      <c r="R2189" s="4" t="s">
        <v>10</v>
      </c>
      <c r="S2189" s="4" t="s">
        <v>10</v>
      </c>
      <c r="T2189" s="4">
        <v>13828</v>
      </c>
      <c r="U2189" s="6" t="s">
        <v>10</v>
      </c>
      <c r="V2189" s="4">
        <v>2828</v>
      </c>
      <c r="W2189" s="6" t="s">
        <v>10</v>
      </c>
      <c r="X2189" s="4">
        <v>3579</v>
      </c>
      <c r="Y2189" s="6" t="s">
        <v>10</v>
      </c>
      <c r="Z2189" s="4">
        <v>1326</v>
      </c>
      <c r="AA2189" s="6" t="s">
        <v>10</v>
      </c>
      <c r="AB2189" s="4">
        <v>4675</v>
      </c>
      <c r="AC2189" s="6" t="s">
        <v>10</v>
      </c>
      <c r="AD2189" s="4">
        <v>1420</v>
      </c>
      <c r="AE2189" s="6" t="s">
        <v>10</v>
      </c>
    </row>
    <row r="2190" spans="1:31" x14ac:dyDescent="0.2">
      <c r="A2190" s="36" t="s">
        <v>82</v>
      </c>
      <c r="B2190" s="36" t="s">
        <v>97</v>
      </c>
      <c r="C2190" s="8" t="s">
        <v>98</v>
      </c>
      <c r="D2190" s="38" t="s">
        <v>60</v>
      </c>
      <c r="E2190" s="8">
        <v>2016</v>
      </c>
      <c r="F2190" s="9">
        <v>35035952</v>
      </c>
      <c r="G2190" s="10">
        <v>-0.99821940097341</v>
      </c>
      <c r="H2190" s="8">
        <v>6225</v>
      </c>
      <c r="I2190" s="8">
        <v>4505</v>
      </c>
      <c r="J2190" s="8">
        <v>10730</v>
      </c>
      <c r="K2190" s="10">
        <v>6.0067180399130597</v>
      </c>
      <c r="L2190" s="11">
        <v>3265.2331780055902</v>
      </c>
      <c r="M2190" s="10">
        <v>-6.6080127471251497</v>
      </c>
      <c r="N2190" s="8">
        <v>814</v>
      </c>
      <c r="O2190" s="10">
        <v>-1.09356014580801</v>
      </c>
      <c r="P2190" s="8" t="s">
        <v>10</v>
      </c>
      <c r="Q2190" s="8" t="s">
        <v>10</v>
      </c>
      <c r="R2190" s="8" t="s">
        <v>10</v>
      </c>
      <c r="S2190" s="8" t="s">
        <v>10</v>
      </c>
      <c r="T2190" s="8">
        <v>14991</v>
      </c>
      <c r="U2190" s="10">
        <v>8.4104715070870704</v>
      </c>
      <c r="V2190" s="8">
        <v>3083</v>
      </c>
      <c r="W2190" s="10">
        <v>9.0169731258840091</v>
      </c>
      <c r="X2190" s="8">
        <v>3358</v>
      </c>
      <c r="Y2190" s="10">
        <v>-6.1749091925118798</v>
      </c>
      <c r="Z2190" s="8">
        <v>2291</v>
      </c>
      <c r="AA2190" s="10">
        <v>72.775263951734502</v>
      </c>
      <c r="AB2190" s="8">
        <v>4848</v>
      </c>
      <c r="AC2190" s="10">
        <v>3.7005347593583</v>
      </c>
      <c r="AD2190" s="8">
        <v>1411</v>
      </c>
      <c r="AE2190" s="10">
        <v>-0.63380281690140805</v>
      </c>
    </row>
    <row r="2191" spans="1:31" x14ac:dyDescent="0.2">
      <c r="A2191" s="36" t="s">
        <v>82</v>
      </c>
      <c r="B2191" s="36" t="s">
        <v>97</v>
      </c>
      <c r="C2191" s="8" t="s">
        <v>98</v>
      </c>
      <c r="D2191" s="38" t="s">
        <v>60</v>
      </c>
      <c r="E2191" s="8">
        <v>2017</v>
      </c>
      <c r="F2191" s="9">
        <v>35146190</v>
      </c>
      <c r="G2191" s="10">
        <v>0.31464251349584399</v>
      </c>
      <c r="H2191" s="8">
        <v>6158</v>
      </c>
      <c r="I2191" s="8">
        <v>5485</v>
      </c>
      <c r="J2191" s="8">
        <v>11643</v>
      </c>
      <c r="K2191" s="10">
        <v>8.50885368126748</v>
      </c>
      <c r="L2191" s="11">
        <v>3018.65412694323</v>
      </c>
      <c r="M2191" s="10">
        <v>-7.55165213692257</v>
      </c>
      <c r="N2191" s="8">
        <v>2773</v>
      </c>
      <c r="O2191" s="10">
        <v>240.663390663391</v>
      </c>
      <c r="P2191" s="8" t="s">
        <v>10</v>
      </c>
      <c r="Q2191" s="8" t="s">
        <v>10</v>
      </c>
      <c r="R2191" s="8" t="s">
        <v>10</v>
      </c>
      <c r="S2191" s="8" t="s">
        <v>10</v>
      </c>
      <c r="T2191" s="8">
        <v>14736</v>
      </c>
      <c r="U2191" s="10">
        <v>-1.7010206123674201</v>
      </c>
      <c r="V2191" s="8">
        <v>3498</v>
      </c>
      <c r="W2191" s="10">
        <v>13.460914693480399</v>
      </c>
      <c r="X2191" s="8">
        <v>2902</v>
      </c>
      <c r="Y2191" s="10">
        <v>-13.579511614056001</v>
      </c>
      <c r="Z2191" s="8">
        <v>781</v>
      </c>
      <c r="AA2191" s="10">
        <v>-65.910082933216898</v>
      </c>
      <c r="AB2191" s="8">
        <v>5469</v>
      </c>
      <c r="AC2191" s="10">
        <v>12.8094059405941</v>
      </c>
      <c r="AD2191" s="8">
        <v>2086</v>
      </c>
      <c r="AE2191" s="10">
        <v>47.838412473423098</v>
      </c>
    </row>
    <row r="2192" spans="1:31" x14ac:dyDescent="0.2">
      <c r="A2192" s="36" t="s">
        <v>82</v>
      </c>
      <c r="B2192" s="36" t="s">
        <v>97</v>
      </c>
      <c r="C2192" s="8" t="s">
        <v>98</v>
      </c>
      <c r="D2192" s="38" t="s">
        <v>60</v>
      </c>
      <c r="E2192" s="8">
        <v>2018</v>
      </c>
      <c r="F2192" s="9">
        <v>40370060</v>
      </c>
      <c r="G2192" s="10">
        <v>14.8632611386896</v>
      </c>
      <c r="H2192" s="8">
        <v>5792</v>
      </c>
      <c r="I2192" s="8">
        <v>6320</v>
      </c>
      <c r="J2192" s="8">
        <v>12112</v>
      </c>
      <c r="K2192" s="10">
        <v>4.0281714334793302</v>
      </c>
      <c r="L2192" s="11">
        <v>3333.06307793923</v>
      </c>
      <c r="M2192" s="10">
        <v>10.415534134557699</v>
      </c>
      <c r="N2192" s="8">
        <v>3552</v>
      </c>
      <c r="O2192" s="10">
        <v>28.0923187883159</v>
      </c>
      <c r="P2192" s="8" t="s">
        <v>10</v>
      </c>
      <c r="Q2192" s="8" t="s">
        <v>10</v>
      </c>
      <c r="R2192" s="8" t="s">
        <v>10</v>
      </c>
      <c r="S2192" s="8" t="s">
        <v>10</v>
      </c>
      <c r="T2192" s="8">
        <v>15049</v>
      </c>
      <c r="U2192" s="10">
        <v>2.1240499457111799</v>
      </c>
      <c r="V2192" s="8">
        <v>3842</v>
      </c>
      <c r="W2192" s="10">
        <v>9.83419096626643</v>
      </c>
      <c r="X2192" s="8">
        <v>2578</v>
      </c>
      <c r="Y2192" s="10">
        <v>-11.164713990351499</v>
      </c>
      <c r="Z2192" s="8">
        <v>1068</v>
      </c>
      <c r="AA2192" s="10">
        <v>36.747759282970598</v>
      </c>
      <c r="AB2192" s="8">
        <v>5767</v>
      </c>
      <c r="AC2192" s="10">
        <v>5.4488937648564697</v>
      </c>
      <c r="AD2192" s="8">
        <v>1794</v>
      </c>
      <c r="AE2192" s="10">
        <v>-13.9980824544583</v>
      </c>
    </row>
    <row r="2193" spans="1:31" x14ac:dyDescent="0.2">
      <c r="A2193" s="36" t="s">
        <v>82</v>
      </c>
      <c r="B2193" s="36" t="s">
        <v>97</v>
      </c>
      <c r="C2193" s="8" t="s">
        <v>98</v>
      </c>
      <c r="D2193" s="38" t="s">
        <v>60</v>
      </c>
      <c r="E2193" s="8">
        <v>2019</v>
      </c>
      <c r="F2193" s="9">
        <v>47515340</v>
      </c>
      <c r="G2193" s="10">
        <v>17.6994535058903</v>
      </c>
      <c r="H2193" s="8">
        <v>5971</v>
      </c>
      <c r="I2193" s="8">
        <v>5228</v>
      </c>
      <c r="J2193" s="8">
        <v>11199</v>
      </c>
      <c r="K2193" s="10">
        <v>-7.5379788639365897</v>
      </c>
      <c r="L2193" s="11">
        <v>4242.8198946334496</v>
      </c>
      <c r="M2193" s="10">
        <v>27.294917480430701</v>
      </c>
      <c r="N2193" s="8">
        <v>2213</v>
      </c>
      <c r="O2193" s="10">
        <v>-37.697072072072103</v>
      </c>
      <c r="P2193" s="8" t="s">
        <v>10</v>
      </c>
      <c r="Q2193" s="8" t="s">
        <v>10</v>
      </c>
      <c r="R2193" s="8" t="s">
        <v>10</v>
      </c>
      <c r="S2193" s="8" t="s">
        <v>10</v>
      </c>
      <c r="T2193" s="8">
        <v>15489</v>
      </c>
      <c r="U2193" s="10">
        <v>2.92378231111701</v>
      </c>
      <c r="V2193" s="8">
        <v>4540</v>
      </c>
      <c r="W2193" s="10">
        <v>18.1676210307132</v>
      </c>
      <c r="X2193" s="8">
        <v>2129</v>
      </c>
      <c r="Y2193" s="10">
        <v>-17.4166020170675</v>
      </c>
      <c r="Z2193" s="8">
        <v>1102</v>
      </c>
      <c r="AA2193" s="10">
        <v>3.1835205992509299</v>
      </c>
      <c r="AB2193" s="8">
        <v>6066</v>
      </c>
      <c r="AC2193" s="10">
        <v>5.1846714062770998</v>
      </c>
      <c r="AD2193" s="8">
        <v>1652</v>
      </c>
      <c r="AE2193" s="10">
        <v>-7.9152731326644297</v>
      </c>
    </row>
    <row r="2194" spans="1:31" x14ac:dyDescent="0.2">
      <c r="A2194" s="36" t="s">
        <v>82</v>
      </c>
      <c r="B2194" s="36" t="s">
        <v>97</v>
      </c>
      <c r="C2194" s="8" t="s">
        <v>98</v>
      </c>
      <c r="D2194" s="38" t="s">
        <v>60</v>
      </c>
      <c r="E2194" s="8">
        <v>2020</v>
      </c>
      <c r="F2194" s="9">
        <v>50009087</v>
      </c>
      <c r="G2194" s="10">
        <v>5.2482987599373097</v>
      </c>
      <c r="H2194" s="8">
        <v>6173</v>
      </c>
      <c r="I2194" s="8">
        <v>5578</v>
      </c>
      <c r="J2194" s="8">
        <v>11751</v>
      </c>
      <c r="K2194" s="10">
        <v>4.9290115188856101</v>
      </c>
      <c r="L2194" s="11">
        <v>4255.7303208237599</v>
      </c>
      <c r="M2194" s="10">
        <v>0.30428881052999601</v>
      </c>
      <c r="N2194" s="8">
        <v>3355</v>
      </c>
      <c r="O2194" s="10">
        <v>51.604157252598299</v>
      </c>
      <c r="P2194" s="8" t="s">
        <v>10</v>
      </c>
      <c r="Q2194" s="8" t="s">
        <v>10</v>
      </c>
      <c r="R2194" s="8" t="s">
        <v>10</v>
      </c>
      <c r="S2194" s="8" t="s">
        <v>10</v>
      </c>
      <c r="T2194" s="8">
        <v>15932</v>
      </c>
      <c r="U2194" s="10">
        <v>2.8600942604428901</v>
      </c>
      <c r="V2194" s="8">
        <v>4857</v>
      </c>
      <c r="W2194" s="10">
        <v>6.9823788546255603</v>
      </c>
      <c r="X2194" s="8">
        <v>2131</v>
      </c>
      <c r="Y2194" s="10">
        <v>9.3940817285109696E-2</v>
      </c>
      <c r="Z2194" s="8">
        <v>964</v>
      </c>
      <c r="AA2194" s="10">
        <v>-12.5226860254083</v>
      </c>
      <c r="AB2194" s="8">
        <v>6249</v>
      </c>
      <c r="AC2194" s="10">
        <v>3.01681503461919</v>
      </c>
      <c r="AD2194" s="8">
        <v>1731</v>
      </c>
      <c r="AE2194" s="10">
        <v>4.7820823244552102</v>
      </c>
    </row>
    <row r="2195" spans="1:31" x14ac:dyDescent="0.2">
      <c r="A2195" s="17" t="s">
        <v>64</v>
      </c>
      <c r="B2195" s="17" t="s">
        <v>95</v>
      </c>
      <c r="C2195" s="4" t="s">
        <v>96</v>
      </c>
      <c r="D2195" s="37" t="s">
        <v>60</v>
      </c>
      <c r="E2195" s="4">
        <v>2015</v>
      </c>
      <c r="F2195" s="5">
        <v>6227178</v>
      </c>
      <c r="G2195" s="6" t="s">
        <v>10</v>
      </c>
      <c r="H2195" s="4">
        <v>3162</v>
      </c>
      <c r="I2195" s="4">
        <v>2327</v>
      </c>
      <c r="J2195" s="4">
        <v>5489</v>
      </c>
      <c r="K2195" s="6" t="s">
        <v>10</v>
      </c>
      <c r="L2195" s="7">
        <v>1134.4831481144099</v>
      </c>
      <c r="M2195" s="6" t="s">
        <v>10</v>
      </c>
      <c r="N2195" s="4">
        <v>975</v>
      </c>
      <c r="O2195" s="6" t="s">
        <v>10</v>
      </c>
      <c r="P2195" s="4" t="s">
        <v>10</v>
      </c>
      <c r="Q2195" s="4" t="s">
        <v>10</v>
      </c>
      <c r="R2195" s="4" t="s">
        <v>10</v>
      </c>
      <c r="S2195" s="4" t="s">
        <v>10</v>
      </c>
      <c r="T2195" s="4">
        <v>10675</v>
      </c>
      <c r="U2195" s="6" t="s">
        <v>10</v>
      </c>
      <c r="V2195" s="4">
        <v>2380</v>
      </c>
      <c r="W2195" s="6" t="s">
        <v>10</v>
      </c>
      <c r="X2195" s="4">
        <v>1827</v>
      </c>
      <c r="Y2195" s="6" t="s">
        <v>10</v>
      </c>
      <c r="Z2195" s="4">
        <v>3712</v>
      </c>
      <c r="AA2195" s="6" t="s">
        <v>10</v>
      </c>
      <c r="AB2195" s="4">
        <v>1762</v>
      </c>
      <c r="AC2195" s="6" t="s">
        <v>10</v>
      </c>
      <c r="AD2195" s="4">
        <v>994</v>
      </c>
      <c r="AE2195" s="6" t="s">
        <v>10</v>
      </c>
    </row>
    <row r="2196" spans="1:31" x14ac:dyDescent="0.2">
      <c r="A2196" s="36" t="s">
        <v>64</v>
      </c>
      <c r="B2196" s="36" t="s">
        <v>95</v>
      </c>
      <c r="C2196" s="8" t="s">
        <v>96</v>
      </c>
      <c r="D2196" s="38" t="s">
        <v>60</v>
      </c>
      <c r="E2196" s="8">
        <v>2016</v>
      </c>
      <c r="F2196" s="9">
        <v>6373115</v>
      </c>
      <c r="G2196" s="10">
        <v>2.34354951793574</v>
      </c>
      <c r="H2196" s="8">
        <v>3107</v>
      </c>
      <c r="I2196" s="8">
        <v>2599</v>
      </c>
      <c r="J2196" s="8">
        <v>5706</v>
      </c>
      <c r="K2196" s="10">
        <v>3.9533612679905299</v>
      </c>
      <c r="L2196" s="11">
        <v>1116.9146512443001</v>
      </c>
      <c r="M2196" s="10">
        <v>-1.54859037785677</v>
      </c>
      <c r="N2196" s="8">
        <v>860</v>
      </c>
      <c r="O2196" s="10">
        <v>-11.794871794871799</v>
      </c>
      <c r="P2196" s="8" t="s">
        <v>10</v>
      </c>
      <c r="Q2196" s="8" t="s">
        <v>10</v>
      </c>
      <c r="R2196" s="8" t="s">
        <v>10</v>
      </c>
      <c r="S2196" s="8" t="s">
        <v>10</v>
      </c>
      <c r="T2196" s="8">
        <v>10319</v>
      </c>
      <c r="U2196" s="10">
        <v>-3.3348946135831401</v>
      </c>
      <c r="V2196" s="8">
        <v>2445</v>
      </c>
      <c r="W2196" s="10">
        <v>2.7310924369747802</v>
      </c>
      <c r="X2196" s="8">
        <v>1920</v>
      </c>
      <c r="Y2196" s="10">
        <v>5.0903119868637203</v>
      </c>
      <c r="Z2196" s="8">
        <v>3325</v>
      </c>
      <c r="AA2196" s="10">
        <v>-10.4256465517241</v>
      </c>
      <c r="AB2196" s="8">
        <v>1893</v>
      </c>
      <c r="AC2196" s="10">
        <v>7.4347332576617502</v>
      </c>
      <c r="AD2196" s="8">
        <v>736</v>
      </c>
      <c r="AE2196" s="10">
        <v>-25.955734406438602</v>
      </c>
    </row>
    <row r="2197" spans="1:31" x14ac:dyDescent="0.2">
      <c r="A2197" s="36" t="s">
        <v>64</v>
      </c>
      <c r="B2197" s="36" t="s">
        <v>95</v>
      </c>
      <c r="C2197" s="8" t="s">
        <v>96</v>
      </c>
      <c r="D2197" s="38" t="s">
        <v>60</v>
      </c>
      <c r="E2197" s="8">
        <v>2017</v>
      </c>
      <c r="F2197" s="9">
        <v>6478975</v>
      </c>
      <c r="G2197" s="10">
        <v>1.66104016638646</v>
      </c>
      <c r="H2197" s="8">
        <v>3563</v>
      </c>
      <c r="I2197" s="8">
        <v>1680</v>
      </c>
      <c r="J2197" s="8">
        <v>5243</v>
      </c>
      <c r="K2197" s="10">
        <v>-8.1142656852436108</v>
      </c>
      <c r="L2197" s="11">
        <v>1235.73812702651</v>
      </c>
      <c r="M2197" s="10">
        <v>10.6385457160788</v>
      </c>
      <c r="N2197" s="8">
        <v>1031</v>
      </c>
      <c r="O2197" s="10">
        <v>19.883720930232599</v>
      </c>
      <c r="P2197" s="8" t="s">
        <v>10</v>
      </c>
      <c r="Q2197" s="8" t="s">
        <v>10</v>
      </c>
      <c r="R2197" s="8" t="s">
        <v>10</v>
      </c>
      <c r="S2197" s="8" t="s">
        <v>10</v>
      </c>
      <c r="T2197" s="8">
        <v>9771</v>
      </c>
      <c r="U2197" s="10">
        <v>-5.3105921116387202</v>
      </c>
      <c r="V2197" s="8">
        <v>2567</v>
      </c>
      <c r="W2197" s="10">
        <v>4.9897750511247496</v>
      </c>
      <c r="X2197" s="8">
        <v>1649</v>
      </c>
      <c r="Y2197" s="10">
        <v>-14.1145833333333</v>
      </c>
      <c r="Z2197" s="8">
        <v>3188</v>
      </c>
      <c r="AA2197" s="10">
        <v>-4.1203007518797001</v>
      </c>
      <c r="AB2197" s="8">
        <v>2203</v>
      </c>
      <c r="AC2197" s="10">
        <v>16.3761225567882</v>
      </c>
      <c r="AD2197" s="8">
        <v>164</v>
      </c>
      <c r="AE2197" s="10">
        <v>-77.7173913043478</v>
      </c>
    </row>
    <row r="2198" spans="1:31" x14ac:dyDescent="0.2">
      <c r="A2198" s="36" t="s">
        <v>64</v>
      </c>
      <c r="B2198" s="36" t="s">
        <v>95</v>
      </c>
      <c r="C2198" s="8" t="s">
        <v>96</v>
      </c>
      <c r="D2198" s="38" t="s">
        <v>60</v>
      </c>
      <c r="E2198" s="8">
        <v>2018</v>
      </c>
      <c r="F2198" s="9">
        <v>8049065</v>
      </c>
      <c r="G2198" s="10">
        <v>24.233617200251601</v>
      </c>
      <c r="H2198" s="8">
        <v>3177</v>
      </c>
      <c r="I2198" s="8">
        <v>2489</v>
      </c>
      <c r="J2198" s="8">
        <v>5666</v>
      </c>
      <c r="K2198" s="10">
        <v>8.0679000572191608</v>
      </c>
      <c r="L2198" s="11">
        <v>1420.59036357218</v>
      </c>
      <c r="M2198" s="10">
        <v>14.958851920388099</v>
      </c>
      <c r="N2198" s="8">
        <v>1493</v>
      </c>
      <c r="O2198" s="10">
        <v>44.810863239573202</v>
      </c>
      <c r="P2198" s="8" t="s">
        <v>10</v>
      </c>
      <c r="Q2198" s="8" t="s">
        <v>10</v>
      </c>
      <c r="R2198" s="8" t="s">
        <v>10</v>
      </c>
      <c r="S2198" s="8" t="s">
        <v>10</v>
      </c>
      <c r="T2198" s="8">
        <v>10808</v>
      </c>
      <c r="U2198" s="10">
        <v>10.613038583563601</v>
      </c>
      <c r="V2198" s="8">
        <v>3519</v>
      </c>
      <c r="W2198" s="10">
        <v>37.0860927152318</v>
      </c>
      <c r="X2198" s="8">
        <v>2128</v>
      </c>
      <c r="Y2198" s="10">
        <v>29.047907822923001</v>
      </c>
      <c r="Z2198" s="8">
        <v>2194</v>
      </c>
      <c r="AA2198" s="10">
        <v>-31.179422835633599</v>
      </c>
      <c r="AB2198" s="8">
        <v>2423</v>
      </c>
      <c r="AC2198" s="10">
        <v>9.9863822060826095</v>
      </c>
      <c r="AD2198" s="8">
        <v>544</v>
      </c>
      <c r="AE2198" s="10">
        <v>231.707317073171</v>
      </c>
    </row>
    <row r="2199" spans="1:31" x14ac:dyDescent="0.2">
      <c r="A2199" s="36" t="s">
        <v>64</v>
      </c>
      <c r="B2199" s="36" t="s">
        <v>95</v>
      </c>
      <c r="C2199" s="8" t="s">
        <v>96</v>
      </c>
      <c r="D2199" s="38" t="s">
        <v>60</v>
      </c>
      <c r="E2199" s="8">
        <v>2019</v>
      </c>
      <c r="F2199" s="9">
        <v>8730488</v>
      </c>
      <c r="G2199" s="10">
        <v>8.4658652899436202</v>
      </c>
      <c r="H2199" s="8">
        <v>3210</v>
      </c>
      <c r="I2199" s="8">
        <v>2299</v>
      </c>
      <c r="J2199" s="8">
        <v>5509</v>
      </c>
      <c r="K2199" s="10">
        <v>-2.7709142252029699</v>
      </c>
      <c r="L2199" s="11">
        <v>1584.7681974950101</v>
      </c>
      <c r="M2199" s="10">
        <v>11.557014473193099</v>
      </c>
      <c r="N2199" s="8">
        <v>1414</v>
      </c>
      <c r="O2199" s="10">
        <v>-5.2913596784996599</v>
      </c>
      <c r="P2199" s="8" t="s">
        <v>10</v>
      </c>
      <c r="Q2199" s="8" t="s">
        <v>10</v>
      </c>
      <c r="R2199" s="8" t="s">
        <v>10</v>
      </c>
      <c r="S2199" s="8" t="s">
        <v>10</v>
      </c>
      <c r="T2199" s="8">
        <v>9355</v>
      </c>
      <c r="U2199" s="10">
        <v>-13.443745373797199</v>
      </c>
      <c r="V2199" s="8">
        <v>2985</v>
      </c>
      <c r="W2199" s="10">
        <v>-15.174765558397301</v>
      </c>
      <c r="X2199" s="8">
        <v>1509</v>
      </c>
      <c r="Y2199" s="10">
        <v>-29.088345864661701</v>
      </c>
      <c r="Z2199" s="8">
        <v>2233</v>
      </c>
      <c r="AA2199" s="10">
        <v>1.7775752051048399</v>
      </c>
      <c r="AB2199" s="8">
        <v>1591</v>
      </c>
      <c r="AC2199" s="10">
        <v>-34.3375980189847</v>
      </c>
      <c r="AD2199" s="8">
        <v>1037</v>
      </c>
      <c r="AE2199" s="10">
        <v>90.625</v>
      </c>
    </row>
    <row r="2200" spans="1:31" x14ac:dyDescent="0.2">
      <c r="A2200" s="36" t="s">
        <v>64</v>
      </c>
      <c r="B2200" s="36" t="s">
        <v>95</v>
      </c>
      <c r="C2200" s="8" t="s">
        <v>96</v>
      </c>
      <c r="D2200" s="38" t="s">
        <v>60</v>
      </c>
      <c r="E2200" s="8">
        <v>2020</v>
      </c>
      <c r="F2200" s="9">
        <v>11919013</v>
      </c>
      <c r="G2200" s="10">
        <v>36.521727078715401</v>
      </c>
      <c r="H2200" s="8">
        <v>3076</v>
      </c>
      <c r="I2200" s="8">
        <v>2592</v>
      </c>
      <c r="J2200" s="8">
        <v>5668</v>
      </c>
      <c r="K2200" s="10">
        <v>2.8861862406970298</v>
      </c>
      <c r="L2200" s="11">
        <v>2102.86044460127</v>
      </c>
      <c r="M2200" s="10">
        <v>32.691989145491</v>
      </c>
      <c r="N2200" s="8">
        <v>1541</v>
      </c>
      <c r="O2200" s="10">
        <v>8.9816124469589909</v>
      </c>
      <c r="P2200" s="8" t="s">
        <v>10</v>
      </c>
      <c r="Q2200" s="8" t="s">
        <v>10</v>
      </c>
      <c r="R2200" s="8" t="s">
        <v>10</v>
      </c>
      <c r="S2200" s="8" t="s">
        <v>10</v>
      </c>
      <c r="T2200" s="8">
        <v>10120</v>
      </c>
      <c r="U2200" s="10">
        <v>8.1774452164617806</v>
      </c>
      <c r="V2200" s="8">
        <v>3179</v>
      </c>
      <c r="W2200" s="10">
        <v>6.4991624790619698</v>
      </c>
      <c r="X2200" s="8">
        <v>1708</v>
      </c>
      <c r="Y2200" s="10">
        <v>13.1875414181577</v>
      </c>
      <c r="Z2200" s="8">
        <v>2530</v>
      </c>
      <c r="AA2200" s="10">
        <v>13.3004926108374</v>
      </c>
      <c r="AB2200" s="8">
        <v>1613</v>
      </c>
      <c r="AC2200" s="10">
        <v>1.3827781269641699</v>
      </c>
      <c r="AD2200" s="8">
        <v>1090</v>
      </c>
      <c r="AE2200" s="10">
        <v>5.1108968177434804</v>
      </c>
    </row>
    <row r="2201" spans="1:31" x14ac:dyDescent="0.2">
      <c r="A2201" s="17" t="s">
        <v>77</v>
      </c>
      <c r="B2201" s="17" t="s">
        <v>93</v>
      </c>
      <c r="C2201" s="4" t="s">
        <v>94</v>
      </c>
      <c r="D2201" s="37" t="s">
        <v>60</v>
      </c>
      <c r="E2201" s="4">
        <v>2015</v>
      </c>
      <c r="F2201" s="5">
        <v>3822547</v>
      </c>
      <c r="G2201" s="6" t="s">
        <v>10</v>
      </c>
      <c r="H2201" s="4">
        <v>902</v>
      </c>
      <c r="I2201" s="4">
        <v>132</v>
      </c>
      <c r="J2201" s="4">
        <v>1034</v>
      </c>
      <c r="K2201" s="6" t="s">
        <v>10</v>
      </c>
      <c r="L2201" s="7">
        <v>3696.85396518375</v>
      </c>
      <c r="M2201" s="6" t="s">
        <v>10</v>
      </c>
      <c r="N2201" s="4">
        <v>219</v>
      </c>
      <c r="O2201" s="6" t="s">
        <v>10</v>
      </c>
      <c r="P2201" s="4" t="s">
        <v>10</v>
      </c>
      <c r="Q2201" s="4" t="s">
        <v>10</v>
      </c>
      <c r="R2201" s="4" t="s">
        <v>10</v>
      </c>
      <c r="S2201" s="4" t="s">
        <v>10</v>
      </c>
      <c r="T2201" s="4">
        <v>2492</v>
      </c>
      <c r="U2201" s="6" t="s">
        <v>10</v>
      </c>
      <c r="V2201" s="4">
        <v>693</v>
      </c>
      <c r="W2201" s="6" t="s">
        <v>10</v>
      </c>
      <c r="X2201" s="4">
        <v>448</v>
      </c>
      <c r="Y2201" s="6" t="s">
        <v>10</v>
      </c>
      <c r="Z2201" s="4">
        <v>406</v>
      </c>
      <c r="AA2201" s="6" t="s">
        <v>10</v>
      </c>
      <c r="AB2201" s="4">
        <v>797</v>
      </c>
      <c r="AC2201" s="6" t="s">
        <v>10</v>
      </c>
      <c r="AD2201" s="4">
        <v>148</v>
      </c>
      <c r="AE2201" s="6" t="s">
        <v>10</v>
      </c>
    </row>
    <row r="2202" spans="1:31" x14ac:dyDescent="0.2">
      <c r="A2202" s="36" t="s">
        <v>77</v>
      </c>
      <c r="B2202" s="36" t="s">
        <v>93</v>
      </c>
      <c r="C2202" s="8" t="s">
        <v>94</v>
      </c>
      <c r="D2202" s="38" t="s">
        <v>60</v>
      </c>
      <c r="E2202" s="8">
        <v>2016</v>
      </c>
      <c r="F2202" s="9">
        <v>3776210</v>
      </c>
      <c r="G2202" s="10">
        <v>-1.21220223060697</v>
      </c>
      <c r="H2202" s="8">
        <v>809</v>
      </c>
      <c r="I2202" s="8">
        <v>172</v>
      </c>
      <c r="J2202" s="8">
        <v>981</v>
      </c>
      <c r="K2202" s="10">
        <v>-5.1257253384912902</v>
      </c>
      <c r="L2202" s="11">
        <v>3849.34760448522</v>
      </c>
      <c r="M2202" s="10">
        <v>4.1249570780350604</v>
      </c>
      <c r="N2202" s="8">
        <v>188</v>
      </c>
      <c r="O2202" s="10">
        <v>-14.155251141552499</v>
      </c>
      <c r="P2202" s="8" t="s">
        <v>10</v>
      </c>
      <c r="Q2202" s="8" t="s">
        <v>10</v>
      </c>
      <c r="R2202" s="8" t="s">
        <v>10</v>
      </c>
      <c r="S2202" s="8" t="s">
        <v>10</v>
      </c>
      <c r="T2202" s="8">
        <v>2478</v>
      </c>
      <c r="U2202" s="10">
        <v>-0.56179775280899003</v>
      </c>
      <c r="V2202" s="8">
        <v>711</v>
      </c>
      <c r="W2202" s="10">
        <v>2.5974025974026</v>
      </c>
      <c r="X2202" s="8">
        <v>411</v>
      </c>
      <c r="Y2202" s="10">
        <v>-8.2589285714285694</v>
      </c>
      <c r="Z2202" s="8">
        <v>388</v>
      </c>
      <c r="AA2202" s="10">
        <v>-4.4334975369458096</v>
      </c>
      <c r="AB2202" s="8">
        <v>864</v>
      </c>
      <c r="AC2202" s="10">
        <v>8.4065244667503194</v>
      </c>
      <c r="AD2202" s="8">
        <v>104</v>
      </c>
      <c r="AE2202" s="10">
        <v>-29.729729729729701</v>
      </c>
    </row>
    <row r="2203" spans="1:31" x14ac:dyDescent="0.2">
      <c r="A2203" s="36" t="s">
        <v>77</v>
      </c>
      <c r="B2203" s="36" t="s">
        <v>93</v>
      </c>
      <c r="C2203" s="8" t="s">
        <v>94</v>
      </c>
      <c r="D2203" s="38" t="s">
        <v>60</v>
      </c>
      <c r="E2203" s="8">
        <v>2017</v>
      </c>
      <c r="F2203" s="9">
        <v>3785801</v>
      </c>
      <c r="G2203" s="10">
        <v>0.25398481546312601</v>
      </c>
      <c r="H2203" s="8">
        <v>952</v>
      </c>
      <c r="I2203" s="8">
        <v>138</v>
      </c>
      <c r="J2203" s="8">
        <v>1090</v>
      </c>
      <c r="K2203" s="10">
        <v>11.1111111111111</v>
      </c>
      <c r="L2203" s="11">
        <v>3473.2119266055001</v>
      </c>
      <c r="M2203" s="10">
        <v>-9.7714136660831805</v>
      </c>
      <c r="N2203" s="8">
        <v>325</v>
      </c>
      <c r="O2203" s="10">
        <v>72.872340425531902</v>
      </c>
      <c r="P2203" s="8" t="s">
        <v>10</v>
      </c>
      <c r="Q2203" s="8" t="s">
        <v>10</v>
      </c>
      <c r="R2203" s="8" t="s">
        <v>10</v>
      </c>
      <c r="S2203" s="8" t="s">
        <v>10</v>
      </c>
      <c r="T2203" s="8">
        <v>2664</v>
      </c>
      <c r="U2203" s="10">
        <v>7.50605326876512</v>
      </c>
      <c r="V2203" s="8">
        <v>709</v>
      </c>
      <c r="W2203" s="10">
        <v>-0.28129395218002801</v>
      </c>
      <c r="X2203" s="8">
        <v>359</v>
      </c>
      <c r="Y2203" s="10">
        <v>-12.6520681265207</v>
      </c>
      <c r="Z2203" s="8">
        <v>636</v>
      </c>
      <c r="AA2203" s="10">
        <v>63.917525773195898</v>
      </c>
      <c r="AB2203" s="8">
        <v>835</v>
      </c>
      <c r="AC2203" s="10">
        <v>-3.3564814814814801</v>
      </c>
      <c r="AD2203" s="8">
        <v>125</v>
      </c>
      <c r="AE2203" s="10">
        <v>20.192307692307701</v>
      </c>
    </row>
    <row r="2204" spans="1:31" x14ac:dyDescent="0.2">
      <c r="A2204" s="36" t="s">
        <v>77</v>
      </c>
      <c r="B2204" s="36" t="s">
        <v>93</v>
      </c>
      <c r="C2204" s="8" t="s">
        <v>94</v>
      </c>
      <c r="D2204" s="38" t="s">
        <v>60</v>
      </c>
      <c r="E2204" s="8">
        <v>2018</v>
      </c>
      <c r="F2204" s="9">
        <v>3778347</v>
      </c>
      <c r="G2204" s="10">
        <v>-0.196893603229542</v>
      </c>
      <c r="H2204" s="8">
        <v>935</v>
      </c>
      <c r="I2204" s="8">
        <v>310</v>
      </c>
      <c r="J2204" s="8">
        <v>1245</v>
      </c>
      <c r="K2204" s="10">
        <v>14.220183486238501</v>
      </c>
      <c r="L2204" s="11">
        <v>3034.81686746988</v>
      </c>
      <c r="M2204" s="10">
        <v>-12.622179941783299</v>
      </c>
      <c r="N2204" s="8">
        <v>265</v>
      </c>
      <c r="O2204" s="10">
        <v>-18.461538461538499</v>
      </c>
      <c r="P2204" s="8" t="s">
        <v>10</v>
      </c>
      <c r="Q2204" s="8" t="s">
        <v>10</v>
      </c>
      <c r="R2204" s="8" t="s">
        <v>10</v>
      </c>
      <c r="S2204" s="8" t="s">
        <v>10</v>
      </c>
      <c r="T2204" s="8">
        <v>2259</v>
      </c>
      <c r="U2204" s="10">
        <v>-15.2027027027027</v>
      </c>
      <c r="V2204" s="8">
        <v>720</v>
      </c>
      <c r="W2204" s="10">
        <v>1.55148095909732</v>
      </c>
      <c r="X2204" s="8">
        <v>278</v>
      </c>
      <c r="Y2204" s="10">
        <v>-22.5626740947075</v>
      </c>
      <c r="Z2204" s="8">
        <v>358</v>
      </c>
      <c r="AA2204" s="10">
        <v>-43.710691823899403</v>
      </c>
      <c r="AB2204" s="8">
        <v>808</v>
      </c>
      <c r="AC2204" s="10">
        <v>-3.23353293413173</v>
      </c>
      <c r="AD2204" s="8">
        <v>95</v>
      </c>
      <c r="AE2204" s="10">
        <v>-24</v>
      </c>
    </row>
    <row r="2205" spans="1:31" x14ac:dyDescent="0.2">
      <c r="A2205" s="36" t="s">
        <v>77</v>
      </c>
      <c r="B2205" s="36" t="s">
        <v>93</v>
      </c>
      <c r="C2205" s="8" t="s">
        <v>94</v>
      </c>
      <c r="D2205" s="38" t="s">
        <v>60</v>
      </c>
      <c r="E2205" s="8">
        <v>2019</v>
      </c>
      <c r="F2205" s="9">
        <v>4085440</v>
      </c>
      <c r="G2205" s="10">
        <v>8.1277076986311805</v>
      </c>
      <c r="H2205" s="8">
        <v>994</v>
      </c>
      <c r="I2205" s="8">
        <v>315</v>
      </c>
      <c r="J2205" s="8">
        <v>1309</v>
      </c>
      <c r="K2205" s="10">
        <v>5.1405622489959901</v>
      </c>
      <c r="L2205" s="11">
        <v>3121.0389610389602</v>
      </c>
      <c r="M2205" s="10">
        <v>2.84109708540552</v>
      </c>
      <c r="N2205" s="8">
        <v>257</v>
      </c>
      <c r="O2205" s="10">
        <v>-3.0188679245282999</v>
      </c>
      <c r="P2205" s="8" t="s">
        <v>10</v>
      </c>
      <c r="Q2205" s="8" t="s">
        <v>10</v>
      </c>
      <c r="R2205" s="8" t="s">
        <v>10</v>
      </c>
      <c r="S2205" s="8" t="s">
        <v>10</v>
      </c>
      <c r="T2205" s="8">
        <v>2743</v>
      </c>
      <c r="U2205" s="10">
        <v>21.425409473218199</v>
      </c>
      <c r="V2205" s="8">
        <v>721</v>
      </c>
      <c r="W2205" s="10">
        <v>0.13888888888888801</v>
      </c>
      <c r="X2205" s="8">
        <v>295</v>
      </c>
      <c r="Y2205" s="10">
        <v>6.1151079136690702</v>
      </c>
      <c r="Z2205" s="8">
        <v>438</v>
      </c>
      <c r="AA2205" s="10">
        <v>22.346368715083798</v>
      </c>
      <c r="AB2205" s="8">
        <v>822</v>
      </c>
      <c r="AC2205" s="10">
        <v>1.73267326732673</v>
      </c>
      <c r="AD2205" s="8">
        <v>467</v>
      </c>
      <c r="AE2205" s="10">
        <v>391.57894736842098</v>
      </c>
    </row>
    <row r="2206" spans="1:31" x14ac:dyDescent="0.2">
      <c r="A2206" s="36" t="s">
        <v>77</v>
      </c>
      <c r="B2206" s="36" t="s">
        <v>93</v>
      </c>
      <c r="C2206" s="8" t="s">
        <v>94</v>
      </c>
      <c r="D2206" s="38" t="s">
        <v>60</v>
      </c>
      <c r="E2206" s="8">
        <v>2020</v>
      </c>
      <c r="F2206" s="9">
        <v>4148698</v>
      </c>
      <c r="G2206" s="10">
        <v>1.5483766742382601</v>
      </c>
      <c r="H2206" s="8">
        <v>1018</v>
      </c>
      <c r="I2206" s="8">
        <v>541</v>
      </c>
      <c r="J2206" s="8">
        <v>1559</v>
      </c>
      <c r="K2206" s="10">
        <v>19.098548510313201</v>
      </c>
      <c r="L2206" s="11">
        <v>2661.1276459268802</v>
      </c>
      <c r="M2206" s="10">
        <v>-14.7358402395267</v>
      </c>
      <c r="N2206" s="8">
        <v>485</v>
      </c>
      <c r="O2206" s="10">
        <v>88.715953307392994</v>
      </c>
      <c r="P2206" s="8" t="s">
        <v>10</v>
      </c>
      <c r="Q2206" s="8" t="s">
        <v>10</v>
      </c>
      <c r="R2206" s="8" t="s">
        <v>10</v>
      </c>
      <c r="S2206" s="8" t="s">
        <v>10</v>
      </c>
      <c r="T2206" s="8">
        <v>3245</v>
      </c>
      <c r="U2206" s="10">
        <v>18.301130149471401</v>
      </c>
      <c r="V2206" s="8">
        <v>731</v>
      </c>
      <c r="W2206" s="10">
        <v>1.3869625520111</v>
      </c>
      <c r="X2206" s="8">
        <v>285</v>
      </c>
      <c r="Y2206" s="10">
        <v>-3.3898305084745801</v>
      </c>
      <c r="Z2206" s="8">
        <v>695</v>
      </c>
      <c r="AA2206" s="10">
        <v>58.675799086757998</v>
      </c>
      <c r="AB2206" s="8">
        <v>839</v>
      </c>
      <c r="AC2206" s="10">
        <v>2.06812652068127</v>
      </c>
      <c r="AD2206" s="8">
        <v>695</v>
      </c>
      <c r="AE2206" s="10">
        <v>48.822269807280499</v>
      </c>
    </row>
    <row r="2207" spans="1:31" x14ac:dyDescent="0.2">
      <c r="A2207" s="17" t="s">
        <v>70</v>
      </c>
      <c r="B2207" s="17" t="s">
        <v>91</v>
      </c>
      <c r="C2207" s="4" t="s">
        <v>92</v>
      </c>
      <c r="D2207" s="37" t="s">
        <v>60</v>
      </c>
      <c r="E2207" s="4">
        <v>2015</v>
      </c>
      <c r="F2207" s="5">
        <v>3449147</v>
      </c>
      <c r="G2207" s="6" t="s">
        <v>10</v>
      </c>
      <c r="H2207" s="4">
        <v>942</v>
      </c>
      <c r="I2207" s="4">
        <v>341</v>
      </c>
      <c r="J2207" s="4">
        <v>1283</v>
      </c>
      <c r="K2207" s="6" t="s">
        <v>10</v>
      </c>
      <c r="L2207" s="7">
        <v>2688.34528448948</v>
      </c>
      <c r="M2207" s="6" t="s">
        <v>10</v>
      </c>
      <c r="N2207" s="4">
        <v>202</v>
      </c>
      <c r="O2207" s="6" t="s">
        <v>10</v>
      </c>
      <c r="P2207" s="4" t="s">
        <v>10</v>
      </c>
      <c r="Q2207" s="4" t="s">
        <v>10</v>
      </c>
      <c r="R2207" s="4" t="s">
        <v>10</v>
      </c>
      <c r="S2207" s="4" t="s">
        <v>10</v>
      </c>
      <c r="T2207" s="4">
        <v>2191</v>
      </c>
      <c r="U2207" s="6" t="s">
        <v>10</v>
      </c>
      <c r="V2207" s="4">
        <v>518</v>
      </c>
      <c r="W2207" s="6" t="s">
        <v>10</v>
      </c>
      <c r="X2207" s="4">
        <v>395</v>
      </c>
      <c r="Y2207" s="6" t="s">
        <v>10</v>
      </c>
      <c r="Z2207" s="4">
        <v>468</v>
      </c>
      <c r="AA2207" s="6" t="s">
        <v>10</v>
      </c>
      <c r="AB2207" s="4">
        <v>745</v>
      </c>
      <c r="AC2207" s="6" t="s">
        <v>10</v>
      </c>
      <c r="AD2207" s="4">
        <v>65</v>
      </c>
      <c r="AE2207" s="6" t="s">
        <v>10</v>
      </c>
    </row>
    <row r="2208" spans="1:31" x14ac:dyDescent="0.2">
      <c r="A2208" s="36" t="s">
        <v>70</v>
      </c>
      <c r="B2208" s="36" t="s">
        <v>91</v>
      </c>
      <c r="C2208" s="8" t="s">
        <v>92</v>
      </c>
      <c r="D2208" s="38" t="s">
        <v>60</v>
      </c>
      <c r="E2208" s="8">
        <v>2016</v>
      </c>
      <c r="F2208" s="9">
        <v>3303548</v>
      </c>
      <c r="G2208" s="10">
        <v>-4.2213045718260203</v>
      </c>
      <c r="H2208" s="8">
        <v>1268</v>
      </c>
      <c r="I2208" s="8">
        <v>494</v>
      </c>
      <c r="J2208" s="8">
        <v>1762</v>
      </c>
      <c r="K2208" s="10">
        <v>37.334372564302399</v>
      </c>
      <c r="L2208" s="11">
        <v>1874.8853575482401</v>
      </c>
      <c r="M2208" s="10">
        <v>-30.258759231357999</v>
      </c>
      <c r="N2208" s="8">
        <v>388</v>
      </c>
      <c r="O2208" s="10">
        <v>92.079207920792101</v>
      </c>
      <c r="P2208" s="8" t="s">
        <v>10</v>
      </c>
      <c r="Q2208" s="8" t="s">
        <v>10</v>
      </c>
      <c r="R2208" s="8" t="s">
        <v>10</v>
      </c>
      <c r="S2208" s="8" t="s">
        <v>10</v>
      </c>
      <c r="T2208" s="8">
        <v>2728</v>
      </c>
      <c r="U2208" s="10">
        <v>24.509356458238202</v>
      </c>
      <c r="V2208" s="8">
        <v>569</v>
      </c>
      <c r="W2208" s="10">
        <v>9.8455598455598405</v>
      </c>
      <c r="X2208" s="8">
        <v>429</v>
      </c>
      <c r="Y2208" s="10">
        <v>8.6075949367088604</v>
      </c>
      <c r="Z2208" s="8">
        <v>897</v>
      </c>
      <c r="AA2208" s="10">
        <v>91.6666666666667</v>
      </c>
      <c r="AB2208" s="8">
        <v>813</v>
      </c>
      <c r="AC2208" s="10">
        <v>9.1275167785234803</v>
      </c>
      <c r="AD2208" s="8">
        <v>20</v>
      </c>
      <c r="AE2208" s="10">
        <v>-69.230769230769198</v>
      </c>
    </row>
    <row r="2209" spans="1:31" x14ac:dyDescent="0.2">
      <c r="A2209" s="36" t="s">
        <v>70</v>
      </c>
      <c r="B2209" s="36" t="s">
        <v>91</v>
      </c>
      <c r="C2209" s="8" t="s">
        <v>92</v>
      </c>
      <c r="D2209" s="38" t="s">
        <v>60</v>
      </c>
      <c r="E2209" s="8">
        <v>2017</v>
      </c>
      <c r="F2209" s="9">
        <v>3327896</v>
      </c>
      <c r="G2209" s="10">
        <v>0.73702576744760795</v>
      </c>
      <c r="H2209" s="8">
        <v>817</v>
      </c>
      <c r="I2209" s="8">
        <v>504</v>
      </c>
      <c r="J2209" s="8">
        <v>1321</v>
      </c>
      <c r="K2209" s="10">
        <v>-25.0283768444949</v>
      </c>
      <c r="L2209" s="11">
        <v>2519.2248296744901</v>
      </c>
      <c r="M2209" s="10">
        <v>34.366873128117099</v>
      </c>
      <c r="N2209" s="8">
        <v>337</v>
      </c>
      <c r="O2209" s="10">
        <v>-13.1443298969072</v>
      </c>
      <c r="P2209" s="8" t="s">
        <v>10</v>
      </c>
      <c r="Q2209" s="8" t="s">
        <v>10</v>
      </c>
      <c r="R2209" s="8" t="s">
        <v>10</v>
      </c>
      <c r="S2209" s="8" t="s">
        <v>10</v>
      </c>
      <c r="T2209" s="8">
        <v>2321</v>
      </c>
      <c r="U2209" s="10">
        <v>-14.919354838709699</v>
      </c>
      <c r="V2209" s="8">
        <v>604</v>
      </c>
      <c r="W2209" s="10">
        <v>6.1511423550087798</v>
      </c>
      <c r="X2209" s="8">
        <v>296</v>
      </c>
      <c r="Y2209" s="10">
        <v>-31.002331002331001</v>
      </c>
      <c r="Z2209" s="8">
        <v>591</v>
      </c>
      <c r="AA2209" s="10">
        <v>-34.113712374581901</v>
      </c>
      <c r="AB2209" s="8">
        <v>785</v>
      </c>
      <c r="AC2209" s="10">
        <v>-3.4440344403443999</v>
      </c>
      <c r="AD2209" s="8">
        <v>45</v>
      </c>
      <c r="AE2209" s="10">
        <v>125</v>
      </c>
    </row>
    <row r="2210" spans="1:31" x14ac:dyDescent="0.2">
      <c r="A2210" s="36" t="s">
        <v>70</v>
      </c>
      <c r="B2210" s="36" t="s">
        <v>91</v>
      </c>
      <c r="C2210" s="8" t="s">
        <v>92</v>
      </c>
      <c r="D2210" s="38" t="s">
        <v>60</v>
      </c>
      <c r="E2210" s="8">
        <v>2018</v>
      </c>
      <c r="F2210" s="9">
        <v>3449417</v>
      </c>
      <c r="G2210" s="10">
        <v>3.6515864678463599</v>
      </c>
      <c r="H2210" s="8">
        <v>878</v>
      </c>
      <c r="I2210" s="8">
        <v>750</v>
      </c>
      <c r="J2210" s="8">
        <v>1628</v>
      </c>
      <c r="K2210" s="10">
        <v>23.239969719909201</v>
      </c>
      <c r="L2210" s="11">
        <v>2118.8065110565099</v>
      </c>
      <c r="M2210" s="10">
        <v>-15.8945050835227</v>
      </c>
      <c r="N2210" s="8">
        <v>366</v>
      </c>
      <c r="O2210" s="10">
        <v>8.6053412462908003</v>
      </c>
      <c r="P2210" s="8" t="s">
        <v>10</v>
      </c>
      <c r="Q2210" s="8" t="s">
        <v>10</v>
      </c>
      <c r="R2210" s="8" t="s">
        <v>10</v>
      </c>
      <c r="S2210" s="8" t="s">
        <v>10</v>
      </c>
      <c r="T2210" s="8">
        <v>2923</v>
      </c>
      <c r="U2210" s="10">
        <v>25.937096079276198</v>
      </c>
      <c r="V2210" s="8">
        <v>756</v>
      </c>
      <c r="W2210" s="10">
        <v>25.165562913907301</v>
      </c>
      <c r="X2210" s="8">
        <v>161</v>
      </c>
      <c r="Y2210" s="10">
        <v>-45.608108108108098</v>
      </c>
      <c r="Z2210" s="8">
        <v>513</v>
      </c>
      <c r="AA2210" s="10">
        <v>-13.197969543147201</v>
      </c>
      <c r="AB2210" s="8">
        <v>897</v>
      </c>
      <c r="AC2210" s="10">
        <v>14.267515923566901</v>
      </c>
      <c r="AD2210" s="8">
        <v>596</v>
      </c>
      <c r="AE2210" s="10">
        <v>1224.44444444444</v>
      </c>
    </row>
    <row r="2211" spans="1:31" x14ac:dyDescent="0.2">
      <c r="A2211" s="36" t="s">
        <v>70</v>
      </c>
      <c r="B2211" s="36" t="s">
        <v>91</v>
      </c>
      <c r="C2211" s="8" t="s">
        <v>92</v>
      </c>
      <c r="D2211" s="38" t="s">
        <v>60</v>
      </c>
      <c r="E2211" s="8">
        <v>2019</v>
      </c>
      <c r="F2211" s="9">
        <v>3609841</v>
      </c>
      <c r="G2211" s="10">
        <v>4.6507569250107998</v>
      </c>
      <c r="H2211" s="8">
        <v>857</v>
      </c>
      <c r="I2211" s="8">
        <v>629</v>
      </c>
      <c r="J2211" s="8">
        <v>1486</v>
      </c>
      <c r="K2211" s="10">
        <v>-8.7223587223587309</v>
      </c>
      <c r="L2211" s="11">
        <v>2429.2335127860001</v>
      </c>
      <c r="M2211" s="10">
        <v>14.651031139917601</v>
      </c>
      <c r="N2211" s="8">
        <v>364</v>
      </c>
      <c r="O2211" s="10">
        <v>-0.54644808743169504</v>
      </c>
      <c r="P2211" s="8" t="s">
        <v>10</v>
      </c>
      <c r="Q2211" s="8" t="s">
        <v>10</v>
      </c>
      <c r="R2211" s="8" t="s">
        <v>10</v>
      </c>
      <c r="S2211" s="8" t="s">
        <v>10</v>
      </c>
      <c r="T2211" s="8">
        <v>2889</v>
      </c>
      <c r="U2211" s="10">
        <v>-1.1631885049606501</v>
      </c>
      <c r="V2211" s="8">
        <v>726</v>
      </c>
      <c r="W2211" s="10">
        <v>-3.9682539682539701</v>
      </c>
      <c r="X2211" s="8">
        <v>160</v>
      </c>
      <c r="Y2211" s="10">
        <v>-0.62111801242236098</v>
      </c>
      <c r="Z2211" s="8">
        <v>606</v>
      </c>
      <c r="AA2211" s="10">
        <v>18.128654970760198</v>
      </c>
      <c r="AB2211" s="8">
        <v>847</v>
      </c>
      <c r="AC2211" s="10">
        <v>-5.5741360089186198</v>
      </c>
      <c r="AD2211" s="8">
        <v>550</v>
      </c>
      <c r="AE2211" s="10">
        <v>-7.7181208053691304</v>
      </c>
    </row>
    <row r="2212" spans="1:31" x14ac:dyDescent="0.2">
      <c r="A2212" s="36" t="s">
        <v>70</v>
      </c>
      <c r="B2212" s="36" t="s">
        <v>91</v>
      </c>
      <c r="C2212" s="8" t="s">
        <v>92</v>
      </c>
      <c r="D2212" s="38" t="s">
        <v>60</v>
      </c>
      <c r="E2212" s="8">
        <v>2020</v>
      </c>
      <c r="F2212" s="9">
        <v>4106168</v>
      </c>
      <c r="G2212" s="10">
        <v>13.7492759376383</v>
      </c>
      <c r="H2212" s="8">
        <v>983</v>
      </c>
      <c r="I2212" s="8">
        <v>914</v>
      </c>
      <c r="J2212" s="8">
        <v>1897</v>
      </c>
      <c r="K2212" s="10">
        <v>27.658142664872098</v>
      </c>
      <c r="L2212" s="11">
        <v>2164.5587770163402</v>
      </c>
      <c r="M2212" s="10">
        <v>-10.895401136884299</v>
      </c>
      <c r="N2212" s="8">
        <v>646</v>
      </c>
      <c r="O2212" s="10">
        <v>77.472527472527503</v>
      </c>
      <c r="P2212" s="8" t="s">
        <v>10</v>
      </c>
      <c r="Q2212" s="8" t="s">
        <v>10</v>
      </c>
      <c r="R2212" s="8" t="s">
        <v>10</v>
      </c>
      <c r="S2212" s="8" t="s">
        <v>10</v>
      </c>
      <c r="T2212" s="8">
        <v>3243</v>
      </c>
      <c r="U2212" s="10">
        <v>12.2533748701973</v>
      </c>
      <c r="V2212" s="8">
        <v>834</v>
      </c>
      <c r="W2212" s="10">
        <v>14.876033057851201</v>
      </c>
      <c r="X2212" s="8">
        <v>190</v>
      </c>
      <c r="Y2212" s="10">
        <v>18.75</v>
      </c>
      <c r="Z2212" s="8">
        <v>778</v>
      </c>
      <c r="AA2212" s="10">
        <v>28.382838283828399</v>
      </c>
      <c r="AB2212" s="8">
        <v>1020</v>
      </c>
      <c r="AC2212" s="10">
        <v>20.425029515938601</v>
      </c>
      <c r="AD2212" s="8">
        <v>421</v>
      </c>
      <c r="AE2212" s="10">
        <v>-23.4545454545454</v>
      </c>
    </row>
    <row r="2213" spans="1:31" x14ac:dyDescent="0.2">
      <c r="A2213" s="17" t="s">
        <v>70</v>
      </c>
      <c r="B2213" s="17" t="s">
        <v>89</v>
      </c>
      <c r="C2213" s="4" t="s">
        <v>90</v>
      </c>
      <c r="D2213" s="37" t="s">
        <v>60</v>
      </c>
      <c r="E2213" s="4">
        <v>2015</v>
      </c>
      <c r="F2213" s="5">
        <v>7900826</v>
      </c>
      <c r="G2213" s="6" t="s">
        <v>10</v>
      </c>
      <c r="H2213" s="4">
        <v>517</v>
      </c>
      <c r="I2213" s="4">
        <v>312</v>
      </c>
      <c r="J2213" s="4">
        <v>829</v>
      </c>
      <c r="K2213" s="6" t="s">
        <v>10</v>
      </c>
      <c r="L2213" s="7">
        <v>9530.5500603136297</v>
      </c>
      <c r="M2213" s="6" t="s">
        <v>10</v>
      </c>
      <c r="N2213" s="4">
        <v>160</v>
      </c>
      <c r="O2213" s="6" t="s">
        <v>10</v>
      </c>
      <c r="P2213" s="4" t="s">
        <v>10</v>
      </c>
      <c r="Q2213" s="4" t="s">
        <v>10</v>
      </c>
      <c r="R2213" s="4" t="s">
        <v>10</v>
      </c>
      <c r="S2213" s="4" t="s">
        <v>10</v>
      </c>
      <c r="T2213" s="4">
        <v>2830</v>
      </c>
      <c r="U2213" s="6" t="s">
        <v>10</v>
      </c>
      <c r="V2213" s="4">
        <v>472</v>
      </c>
      <c r="W2213" s="6" t="s">
        <v>10</v>
      </c>
      <c r="X2213" s="4">
        <v>165</v>
      </c>
      <c r="Y2213" s="6" t="s">
        <v>10</v>
      </c>
      <c r="Z2213" s="4">
        <v>185</v>
      </c>
      <c r="AA2213" s="6" t="s">
        <v>10</v>
      </c>
      <c r="AB2213" s="4">
        <v>1034</v>
      </c>
      <c r="AC2213" s="6" t="s">
        <v>10</v>
      </c>
      <c r="AD2213" s="4">
        <v>974</v>
      </c>
      <c r="AE2213" s="6" t="s">
        <v>10</v>
      </c>
    </row>
    <row r="2214" spans="1:31" x14ac:dyDescent="0.2">
      <c r="A2214" s="36" t="s">
        <v>70</v>
      </c>
      <c r="B2214" s="36" t="s">
        <v>89</v>
      </c>
      <c r="C2214" s="8" t="s">
        <v>90</v>
      </c>
      <c r="D2214" s="38" t="s">
        <v>60</v>
      </c>
      <c r="E2214" s="8">
        <v>2016</v>
      </c>
      <c r="F2214" s="9">
        <v>7982600</v>
      </c>
      <c r="G2214" s="10">
        <v>1.0350057069982399</v>
      </c>
      <c r="H2214" s="8">
        <v>489</v>
      </c>
      <c r="I2214" s="8">
        <v>471</v>
      </c>
      <c r="J2214" s="8">
        <v>960</v>
      </c>
      <c r="K2214" s="10">
        <v>15.8021712907117</v>
      </c>
      <c r="L2214" s="11">
        <v>8315.2083333333303</v>
      </c>
      <c r="M2214" s="10">
        <v>-12.7520627801026</v>
      </c>
      <c r="N2214" s="8">
        <v>254</v>
      </c>
      <c r="O2214" s="10">
        <v>58.75</v>
      </c>
      <c r="P2214" s="8" t="s">
        <v>10</v>
      </c>
      <c r="Q2214" s="8" t="s">
        <v>10</v>
      </c>
      <c r="R2214" s="8" t="s">
        <v>10</v>
      </c>
      <c r="S2214" s="8" t="s">
        <v>10</v>
      </c>
      <c r="T2214" s="8">
        <v>2748</v>
      </c>
      <c r="U2214" s="10">
        <v>-2.8975265017667899</v>
      </c>
      <c r="V2214" s="8">
        <v>460</v>
      </c>
      <c r="W2214" s="10">
        <v>-2.5423728813559401</v>
      </c>
      <c r="X2214" s="8">
        <v>145</v>
      </c>
      <c r="Y2214" s="10">
        <v>-12.1212121212121</v>
      </c>
      <c r="Z2214" s="8">
        <v>306</v>
      </c>
      <c r="AA2214" s="10">
        <v>65.405405405405403</v>
      </c>
      <c r="AB2214" s="8">
        <v>1344</v>
      </c>
      <c r="AC2214" s="10">
        <v>29.980657640232099</v>
      </c>
      <c r="AD2214" s="8">
        <v>493</v>
      </c>
      <c r="AE2214" s="10">
        <v>-49.383983572895303</v>
      </c>
    </row>
    <row r="2215" spans="1:31" x14ac:dyDescent="0.2">
      <c r="A2215" s="36" t="s">
        <v>70</v>
      </c>
      <c r="B2215" s="36" t="s">
        <v>89</v>
      </c>
      <c r="C2215" s="8" t="s">
        <v>90</v>
      </c>
      <c r="D2215" s="38" t="s">
        <v>60</v>
      </c>
      <c r="E2215" s="8">
        <v>2017</v>
      </c>
      <c r="F2215" s="9">
        <v>8205677</v>
      </c>
      <c r="G2215" s="10">
        <v>2.7945406258612402</v>
      </c>
      <c r="H2215" s="8">
        <v>551</v>
      </c>
      <c r="I2215" s="8">
        <v>515</v>
      </c>
      <c r="J2215" s="8">
        <v>1066</v>
      </c>
      <c r="K2215" s="10">
        <v>11.0416666666667</v>
      </c>
      <c r="L2215" s="11">
        <v>7697.6332082551598</v>
      </c>
      <c r="M2215" s="10">
        <v>-7.4270553463163198</v>
      </c>
      <c r="N2215" s="8">
        <v>387</v>
      </c>
      <c r="O2215" s="10">
        <v>52.362204724409402</v>
      </c>
      <c r="P2215" s="8" t="s">
        <v>10</v>
      </c>
      <c r="Q2215" s="8" t="s">
        <v>10</v>
      </c>
      <c r="R2215" s="8" t="s">
        <v>10</v>
      </c>
      <c r="S2215" s="8" t="s">
        <v>10</v>
      </c>
      <c r="T2215" s="8">
        <v>2840</v>
      </c>
      <c r="U2215" s="10">
        <v>3.3478893740902498</v>
      </c>
      <c r="V2215" s="8">
        <v>476</v>
      </c>
      <c r="W2215" s="10">
        <v>3.47826086956522</v>
      </c>
      <c r="X2215" s="8">
        <v>105</v>
      </c>
      <c r="Y2215" s="10">
        <v>-27.586206896551701</v>
      </c>
      <c r="Z2215" s="8">
        <v>237</v>
      </c>
      <c r="AA2215" s="10">
        <v>-22.5490196078431</v>
      </c>
      <c r="AB2215" s="8">
        <v>1456</v>
      </c>
      <c r="AC2215" s="10">
        <v>8.3333333333333304</v>
      </c>
      <c r="AD2215" s="8">
        <v>566</v>
      </c>
      <c r="AE2215" s="10">
        <v>14.807302231237299</v>
      </c>
    </row>
    <row r="2216" spans="1:31" x14ac:dyDescent="0.2">
      <c r="A2216" s="36" t="s">
        <v>70</v>
      </c>
      <c r="B2216" s="36" t="s">
        <v>89</v>
      </c>
      <c r="C2216" s="8" t="s">
        <v>90</v>
      </c>
      <c r="D2216" s="38" t="s">
        <v>60</v>
      </c>
      <c r="E2216" s="8">
        <v>2018</v>
      </c>
      <c r="F2216" s="9">
        <v>9868888</v>
      </c>
      <c r="G2216" s="10">
        <v>20.269028381204901</v>
      </c>
      <c r="H2216" s="8">
        <v>480</v>
      </c>
      <c r="I2216" s="8">
        <v>378</v>
      </c>
      <c r="J2216" s="8">
        <v>858</v>
      </c>
      <c r="K2216" s="10">
        <v>-19.512195121951201</v>
      </c>
      <c r="L2216" s="11">
        <v>11502.2004662005</v>
      </c>
      <c r="M2216" s="10">
        <v>49.425156473618202</v>
      </c>
      <c r="N2216" s="8">
        <v>367</v>
      </c>
      <c r="O2216" s="10">
        <v>-5.1679586563307502</v>
      </c>
      <c r="P2216" s="8" t="s">
        <v>10</v>
      </c>
      <c r="Q2216" s="8" t="s">
        <v>10</v>
      </c>
      <c r="R2216" s="8" t="s">
        <v>10</v>
      </c>
      <c r="S2216" s="8" t="s">
        <v>10</v>
      </c>
      <c r="T2216" s="8">
        <v>3059</v>
      </c>
      <c r="U2216" s="10">
        <v>7.7112676056338101</v>
      </c>
      <c r="V2216" s="8">
        <v>475</v>
      </c>
      <c r="W2216" s="10">
        <v>-0.21008403361344499</v>
      </c>
      <c r="X2216" s="8">
        <v>111</v>
      </c>
      <c r="Y2216" s="10">
        <v>5.7142857142857197</v>
      </c>
      <c r="Z2216" s="8">
        <v>398</v>
      </c>
      <c r="AA2216" s="10">
        <v>67.932489451476798</v>
      </c>
      <c r="AB2216" s="8">
        <v>1569</v>
      </c>
      <c r="AC2216" s="10">
        <v>7.7609890109890101</v>
      </c>
      <c r="AD2216" s="8">
        <v>506</v>
      </c>
      <c r="AE2216" s="10">
        <v>-10.6007067137809</v>
      </c>
    </row>
    <row r="2217" spans="1:31" x14ac:dyDescent="0.2">
      <c r="A2217" s="36" t="s">
        <v>70</v>
      </c>
      <c r="B2217" s="36" t="s">
        <v>89</v>
      </c>
      <c r="C2217" s="8" t="s">
        <v>90</v>
      </c>
      <c r="D2217" s="38" t="s">
        <v>60</v>
      </c>
      <c r="E2217" s="8">
        <v>2019</v>
      </c>
      <c r="F2217" s="9">
        <v>10464602</v>
      </c>
      <c r="G2217" s="10">
        <v>6.0362829125226698</v>
      </c>
      <c r="H2217" s="8">
        <v>517</v>
      </c>
      <c r="I2217" s="8">
        <v>599</v>
      </c>
      <c r="J2217" s="8">
        <v>1116</v>
      </c>
      <c r="K2217" s="10">
        <v>30.069930069930098</v>
      </c>
      <c r="L2217" s="11">
        <v>9376.8835125448004</v>
      </c>
      <c r="M2217" s="10">
        <v>-18.477481416716401</v>
      </c>
      <c r="N2217" s="8">
        <v>476</v>
      </c>
      <c r="O2217" s="10">
        <v>29.700272479563999</v>
      </c>
      <c r="P2217" s="8" t="s">
        <v>10</v>
      </c>
      <c r="Q2217" s="8" t="s">
        <v>10</v>
      </c>
      <c r="R2217" s="8" t="s">
        <v>10</v>
      </c>
      <c r="S2217" s="8" t="s">
        <v>10</v>
      </c>
      <c r="T2217" s="8">
        <v>3263</v>
      </c>
      <c r="U2217" s="10">
        <v>6.6688460281137703</v>
      </c>
      <c r="V2217" s="8">
        <v>458</v>
      </c>
      <c r="W2217" s="10">
        <v>-3.57894736842105</v>
      </c>
      <c r="X2217" s="8">
        <v>141</v>
      </c>
      <c r="Y2217" s="10">
        <v>27.027027027027</v>
      </c>
      <c r="Z2217" s="8">
        <v>476</v>
      </c>
      <c r="AA2217" s="10">
        <v>19.597989949748801</v>
      </c>
      <c r="AB2217" s="8">
        <v>1683</v>
      </c>
      <c r="AC2217" s="10">
        <v>7.2657743785850899</v>
      </c>
      <c r="AD2217" s="8">
        <v>505</v>
      </c>
      <c r="AE2217" s="10">
        <v>-0.19762845849802299</v>
      </c>
    </row>
    <row r="2218" spans="1:31" x14ac:dyDescent="0.2">
      <c r="A2218" s="36" t="s">
        <v>70</v>
      </c>
      <c r="B2218" s="36" t="s">
        <v>89</v>
      </c>
      <c r="C2218" s="8" t="s">
        <v>90</v>
      </c>
      <c r="D2218" s="38" t="s">
        <v>60</v>
      </c>
      <c r="E2218" s="8">
        <v>2020</v>
      </c>
      <c r="F2218" s="9">
        <v>12090119</v>
      </c>
      <c r="G2218" s="10">
        <v>15.5334813497924</v>
      </c>
      <c r="H2218" s="8">
        <v>459</v>
      </c>
      <c r="I2218" s="8">
        <v>673</v>
      </c>
      <c r="J2218" s="8">
        <v>1132</v>
      </c>
      <c r="K2218" s="10">
        <v>1.4336917562723901</v>
      </c>
      <c r="L2218" s="11">
        <v>10680.317137809199</v>
      </c>
      <c r="M2218" s="10">
        <v>13.9004992812441</v>
      </c>
      <c r="N2218" s="8">
        <v>532</v>
      </c>
      <c r="O2218" s="10">
        <v>11.764705882352899</v>
      </c>
      <c r="P2218" s="8" t="s">
        <v>10</v>
      </c>
      <c r="Q2218" s="8" t="s">
        <v>10</v>
      </c>
      <c r="R2218" s="8" t="s">
        <v>10</v>
      </c>
      <c r="S2218" s="8" t="s">
        <v>10</v>
      </c>
      <c r="T2218" s="8">
        <v>3533</v>
      </c>
      <c r="U2218" s="10">
        <v>8.2745939319644606</v>
      </c>
      <c r="V2218" s="8">
        <v>452</v>
      </c>
      <c r="W2218" s="10">
        <v>-1.31004366812227</v>
      </c>
      <c r="X2218" s="8">
        <v>49</v>
      </c>
      <c r="Y2218" s="10">
        <v>-65.248226950354606</v>
      </c>
      <c r="Z2218" s="8">
        <v>446</v>
      </c>
      <c r="AA2218" s="10">
        <v>-6.3025210084033603</v>
      </c>
      <c r="AB2218" s="8">
        <v>1939</v>
      </c>
      <c r="AC2218" s="10">
        <v>15.2109328579917</v>
      </c>
      <c r="AD2218" s="8">
        <v>647</v>
      </c>
      <c r="AE2218" s="10">
        <v>28.118811881188101</v>
      </c>
    </row>
    <row r="2219" spans="1:31" x14ac:dyDescent="0.2">
      <c r="A2219" s="17" t="s">
        <v>70</v>
      </c>
      <c r="B2219" s="17" t="s">
        <v>87</v>
      </c>
      <c r="C2219" s="4" t="s">
        <v>88</v>
      </c>
      <c r="D2219" s="37" t="s">
        <v>60</v>
      </c>
      <c r="E2219" s="4">
        <v>2015</v>
      </c>
      <c r="F2219" s="5">
        <v>1517539</v>
      </c>
      <c r="G2219" s="6" t="s">
        <v>10</v>
      </c>
      <c r="H2219" s="4">
        <v>456</v>
      </c>
      <c r="I2219" s="4">
        <v>206</v>
      </c>
      <c r="J2219" s="4">
        <v>662</v>
      </c>
      <c r="K2219" s="6" t="s">
        <v>10</v>
      </c>
      <c r="L2219" s="7">
        <v>2292.3549848942598</v>
      </c>
      <c r="M2219" s="6" t="s">
        <v>10</v>
      </c>
      <c r="N2219" s="4">
        <v>103</v>
      </c>
      <c r="O2219" s="6" t="s">
        <v>10</v>
      </c>
      <c r="P2219" s="4" t="s">
        <v>10</v>
      </c>
      <c r="Q2219" s="4" t="s">
        <v>10</v>
      </c>
      <c r="R2219" s="4" t="s">
        <v>10</v>
      </c>
      <c r="S2219" s="4" t="s">
        <v>10</v>
      </c>
      <c r="T2219" s="4">
        <v>1046</v>
      </c>
      <c r="U2219" s="6" t="s">
        <v>10</v>
      </c>
      <c r="V2219" s="4">
        <v>162</v>
      </c>
      <c r="W2219" s="6" t="s">
        <v>10</v>
      </c>
      <c r="X2219" s="4">
        <v>314</v>
      </c>
      <c r="Y2219" s="6" t="s">
        <v>10</v>
      </c>
      <c r="Z2219" s="4">
        <v>247</v>
      </c>
      <c r="AA2219" s="6" t="s">
        <v>10</v>
      </c>
      <c r="AB2219" s="4">
        <v>323</v>
      </c>
      <c r="AC2219" s="6" t="s">
        <v>10</v>
      </c>
      <c r="AD2219" s="4">
        <v>0</v>
      </c>
      <c r="AE2219" s="6" t="s">
        <v>10</v>
      </c>
    </row>
    <row r="2220" spans="1:31" x14ac:dyDescent="0.2">
      <c r="A2220" s="36" t="s">
        <v>70</v>
      </c>
      <c r="B2220" s="36" t="s">
        <v>87</v>
      </c>
      <c r="C2220" s="8" t="s">
        <v>88</v>
      </c>
      <c r="D2220" s="38" t="s">
        <v>60</v>
      </c>
      <c r="E2220" s="8">
        <v>2016</v>
      </c>
      <c r="F2220" s="9">
        <v>1738388</v>
      </c>
      <c r="G2220" s="10">
        <v>14.553102094905</v>
      </c>
      <c r="H2220" s="8">
        <v>463</v>
      </c>
      <c r="I2220" s="8">
        <v>225</v>
      </c>
      <c r="J2220" s="8">
        <v>688</v>
      </c>
      <c r="K2220" s="10">
        <v>3.92749244712991</v>
      </c>
      <c r="L2220" s="11">
        <v>2526.7267441860499</v>
      </c>
      <c r="M2220" s="10">
        <v>10.224060445969601</v>
      </c>
      <c r="N2220" s="8">
        <v>63</v>
      </c>
      <c r="O2220" s="10">
        <v>-38.834951456310698</v>
      </c>
      <c r="P2220" s="8" t="s">
        <v>10</v>
      </c>
      <c r="Q2220" s="8" t="s">
        <v>10</v>
      </c>
      <c r="R2220" s="8" t="s">
        <v>10</v>
      </c>
      <c r="S2220" s="8" t="s">
        <v>10</v>
      </c>
      <c r="T2220" s="8">
        <v>1071</v>
      </c>
      <c r="U2220" s="10">
        <v>2.39005736137667</v>
      </c>
      <c r="V2220" s="8">
        <v>163</v>
      </c>
      <c r="W2220" s="10">
        <v>0.61728395061728702</v>
      </c>
      <c r="X2220" s="8">
        <v>316</v>
      </c>
      <c r="Y2220" s="10">
        <v>0.63694267515923597</v>
      </c>
      <c r="Z2220" s="8">
        <v>217</v>
      </c>
      <c r="AA2220" s="10">
        <v>-12.145748987854301</v>
      </c>
      <c r="AB2220" s="8">
        <v>375</v>
      </c>
      <c r="AC2220" s="10">
        <v>16.099071207430299</v>
      </c>
      <c r="AD2220" s="8">
        <v>0</v>
      </c>
      <c r="AE2220" s="10" t="s">
        <v>10</v>
      </c>
    </row>
    <row r="2221" spans="1:31" x14ac:dyDescent="0.2">
      <c r="A2221" s="36" t="s">
        <v>70</v>
      </c>
      <c r="B2221" s="36" t="s">
        <v>87</v>
      </c>
      <c r="C2221" s="8" t="s">
        <v>88</v>
      </c>
      <c r="D2221" s="38" t="s">
        <v>60</v>
      </c>
      <c r="E2221" s="8">
        <v>2017</v>
      </c>
      <c r="F2221" s="9">
        <v>1981862</v>
      </c>
      <c r="G2221" s="10">
        <v>14.005734047864999</v>
      </c>
      <c r="H2221" s="8">
        <v>480</v>
      </c>
      <c r="I2221" s="8">
        <v>269</v>
      </c>
      <c r="J2221" s="8">
        <v>749</v>
      </c>
      <c r="K2221" s="10">
        <v>8.8662790697674492</v>
      </c>
      <c r="L2221" s="11">
        <v>2646.0106809078802</v>
      </c>
      <c r="M2221" s="10">
        <v>4.7208878837531998</v>
      </c>
      <c r="N2221" s="8">
        <v>86</v>
      </c>
      <c r="O2221" s="10">
        <v>36.507936507936499</v>
      </c>
      <c r="P2221" s="8" t="s">
        <v>10</v>
      </c>
      <c r="Q2221" s="8" t="s">
        <v>10</v>
      </c>
      <c r="R2221" s="8" t="s">
        <v>10</v>
      </c>
      <c r="S2221" s="8" t="s">
        <v>10</v>
      </c>
      <c r="T2221" s="8">
        <v>1346</v>
      </c>
      <c r="U2221" s="10">
        <v>25.6769374416433</v>
      </c>
      <c r="V2221" s="8">
        <v>175</v>
      </c>
      <c r="W2221" s="10">
        <v>7.3619631901840501</v>
      </c>
      <c r="X2221" s="8">
        <v>274</v>
      </c>
      <c r="Y2221" s="10">
        <v>-13.2911392405063</v>
      </c>
      <c r="Z2221" s="8">
        <v>473</v>
      </c>
      <c r="AA2221" s="10">
        <v>117.972350230415</v>
      </c>
      <c r="AB2221" s="8">
        <v>424</v>
      </c>
      <c r="AC2221" s="10">
        <v>13.0666666666667</v>
      </c>
      <c r="AD2221" s="8">
        <v>0</v>
      </c>
      <c r="AE2221" s="10" t="s">
        <v>10</v>
      </c>
    </row>
    <row r="2222" spans="1:31" x14ac:dyDescent="0.2">
      <c r="A2222" s="36" t="s">
        <v>70</v>
      </c>
      <c r="B2222" s="36" t="s">
        <v>87</v>
      </c>
      <c r="C2222" s="8" t="s">
        <v>88</v>
      </c>
      <c r="D2222" s="38" t="s">
        <v>60</v>
      </c>
      <c r="E2222" s="8">
        <v>2018</v>
      </c>
      <c r="F2222" s="9">
        <v>1957595</v>
      </c>
      <c r="G2222" s="10">
        <v>-1.22445457857308</v>
      </c>
      <c r="H2222" s="8">
        <v>421</v>
      </c>
      <c r="I2222" s="8">
        <v>374</v>
      </c>
      <c r="J2222" s="8">
        <v>795</v>
      </c>
      <c r="K2222" s="10">
        <v>6.1415220293725001</v>
      </c>
      <c r="L2222" s="11">
        <v>2462.3836477987402</v>
      </c>
      <c r="M2222" s="10">
        <v>-6.9397691564166504</v>
      </c>
      <c r="N2222" s="8">
        <v>115</v>
      </c>
      <c r="O2222" s="10">
        <v>33.720930232558104</v>
      </c>
      <c r="P2222" s="8" t="s">
        <v>10</v>
      </c>
      <c r="Q2222" s="8" t="s">
        <v>10</v>
      </c>
      <c r="R2222" s="8" t="s">
        <v>10</v>
      </c>
      <c r="S2222" s="8" t="s">
        <v>10</v>
      </c>
      <c r="T2222" s="8">
        <v>1244</v>
      </c>
      <c r="U2222" s="10">
        <v>-7.5780089153045997</v>
      </c>
      <c r="V2222" s="8">
        <v>180</v>
      </c>
      <c r="W2222" s="10">
        <v>2.8571428571428501</v>
      </c>
      <c r="X2222" s="8">
        <v>218</v>
      </c>
      <c r="Y2222" s="10">
        <v>-20.437956204379599</v>
      </c>
      <c r="Z2222" s="8">
        <v>411</v>
      </c>
      <c r="AA2222" s="10">
        <v>-13.107822410148</v>
      </c>
      <c r="AB2222" s="8">
        <v>435</v>
      </c>
      <c r="AC2222" s="10">
        <v>2.5943396226415101</v>
      </c>
      <c r="AD2222" s="8">
        <v>0</v>
      </c>
      <c r="AE2222" s="10" t="s">
        <v>10</v>
      </c>
    </row>
    <row r="2223" spans="1:31" x14ac:dyDescent="0.2">
      <c r="A2223" s="36" t="s">
        <v>70</v>
      </c>
      <c r="B2223" s="36" t="s">
        <v>87</v>
      </c>
      <c r="C2223" s="8" t="s">
        <v>88</v>
      </c>
      <c r="D2223" s="38" t="s">
        <v>60</v>
      </c>
      <c r="E2223" s="8">
        <v>2019</v>
      </c>
      <c r="F2223" s="9">
        <v>1973789</v>
      </c>
      <c r="G2223" s="10">
        <v>0.82723954648433695</v>
      </c>
      <c r="H2223" s="8">
        <v>471</v>
      </c>
      <c r="I2223" s="8">
        <v>487</v>
      </c>
      <c r="J2223" s="8">
        <v>958</v>
      </c>
      <c r="K2223" s="10">
        <v>20.503144654088</v>
      </c>
      <c r="L2223" s="11">
        <v>2060.32254697286</v>
      </c>
      <c r="M2223" s="10">
        <v>-16.328125846080301</v>
      </c>
      <c r="N2223" s="8">
        <v>160</v>
      </c>
      <c r="O2223" s="10">
        <v>39.130434782608702</v>
      </c>
      <c r="P2223" s="8" t="s">
        <v>10</v>
      </c>
      <c r="Q2223" s="8" t="s">
        <v>10</v>
      </c>
      <c r="R2223" s="8" t="s">
        <v>10</v>
      </c>
      <c r="S2223" s="8" t="s">
        <v>10</v>
      </c>
      <c r="T2223" s="8">
        <v>1104</v>
      </c>
      <c r="U2223" s="10">
        <v>-11.2540192926045</v>
      </c>
      <c r="V2223" s="8">
        <v>192</v>
      </c>
      <c r="W2223" s="10">
        <v>6.6666666666666696</v>
      </c>
      <c r="X2223" s="8">
        <v>181</v>
      </c>
      <c r="Y2223" s="10">
        <v>-16.9724770642202</v>
      </c>
      <c r="Z2223" s="8">
        <v>256</v>
      </c>
      <c r="AA2223" s="10">
        <v>-37.712895377129001</v>
      </c>
      <c r="AB2223" s="8">
        <v>445</v>
      </c>
      <c r="AC2223" s="10">
        <v>2.29885057471264</v>
      </c>
      <c r="AD2223" s="8">
        <v>30</v>
      </c>
      <c r="AE2223" s="10" t="s">
        <v>67</v>
      </c>
    </row>
    <row r="2224" spans="1:31" x14ac:dyDescent="0.2">
      <c r="A2224" s="36" t="s">
        <v>70</v>
      </c>
      <c r="B2224" s="36" t="s">
        <v>87</v>
      </c>
      <c r="C2224" s="8" t="s">
        <v>88</v>
      </c>
      <c r="D2224" s="38" t="s">
        <v>60</v>
      </c>
      <c r="E2224" s="8">
        <v>2020</v>
      </c>
      <c r="F2224" s="9">
        <v>2143099</v>
      </c>
      <c r="G2224" s="10">
        <v>8.5779179030788004</v>
      </c>
      <c r="H2224" s="8">
        <v>400</v>
      </c>
      <c r="I2224" s="8">
        <v>516</v>
      </c>
      <c r="J2224" s="8">
        <v>916</v>
      </c>
      <c r="K2224" s="10">
        <v>-4.3841336116910199</v>
      </c>
      <c r="L2224" s="11">
        <v>2339.6277292576401</v>
      </c>
      <c r="M2224" s="10">
        <v>13.556381387717799</v>
      </c>
      <c r="N2224" s="8">
        <v>197</v>
      </c>
      <c r="O2224" s="10">
        <v>23.125</v>
      </c>
      <c r="P2224" s="8" t="s">
        <v>10</v>
      </c>
      <c r="Q2224" s="8" t="s">
        <v>10</v>
      </c>
      <c r="R2224" s="8" t="s">
        <v>10</v>
      </c>
      <c r="S2224" s="8" t="s">
        <v>10</v>
      </c>
      <c r="T2224" s="8">
        <v>1194</v>
      </c>
      <c r="U2224" s="10">
        <v>8.1521739130434803</v>
      </c>
      <c r="V2224" s="8">
        <v>160</v>
      </c>
      <c r="W2224" s="10">
        <v>-16.6666666666667</v>
      </c>
      <c r="X2224" s="8">
        <v>157</v>
      </c>
      <c r="Y2224" s="10">
        <v>-13.2596685082873</v>
      </c>
      <c r="Z2224" s="8">
        <v>248</v>
      </c>
      <c r="AA2224" s="10">
        <v>-3.125</v>
      </c>
      <c r="AB2224" s="8">
        <v>544</v>
      </c>
      <c r="AC2224" s="10">
        <v>22.247191011236001</v>
      </c>
      <c r="AD2224" s="8">
        <v>85</v>
      </c>
      <c r="AE2224" s="10">
        <v>183.333333333333</v>
      </c>
    </row>
    <row r="2225" spans="1:31" x14ac:dyDescent="0.2">
      <c r="A2225" s="17" t="s">
        <v>64</v>
      </c>
      <c r="B2225" s="17" t="s">
        <v>85</v>
      </c>
      <c r="C2225" s="4" t="s">
        <v>86</v>
      </c>
      <c r="D2225" s="37" t="s">
        <v>61</v>
      </c>
      <c r="E2225" s="4">
        <v>2015</v>
      </c>
      <c r="F2225" s="5">
        <v>8773084</v>
      </c>
      <c r="G2225" s="6" t="s">
        <v>10</v>
      </c>
      <c r="H2225" s="4">
        <v>3390</v>
      </c>
      <c r="I2225" s="4">
        <v>207</v>
      </c>
      <c r="J2225" s="4">
        <v>3597</v>
      </c>
      <c r="K2225" s="6" t="s">
        <v>10</v>
      </c>
      <c r="L2225" s="7">
        <v>2439.0002780094501</v>
      </c>
      <c r="M2225" s="6" t="s">
        <v>10</v>
      </c>
      <c r="N2225" s="4">
        <v>238</v>
      </c>
      <c r="O2225" s="6" t="s">
        <v>10</v>
      </c>
      <c r="P2225" s="4" t="s">
        <v>10</v>
      </c>
      <c r="Q2225" s="4" t="s">
        <v>10</v>
      </c>
      <c r="R2225" s="4" t="s">
        <v>10</v>
      </c>
      <c r="S2225" s="4" t="s">
        <v>10</v>
      </c>
      <c r="T2225" s="4">
        <v>5026</v>
      </c>
      <c r="U2225" s="6" t="s">
        <v>10</v>
      </c>
      <c r="V2225" s="4">
        <v>2314</v>
      </c>
      <c r="W2225" s="6" t="s">
        <v>10</v>
      </c>
      <c r="X2225" s="4">
        <v>1822</v>
      </c>
      <c r="Y2225" s="6" t="s">
        <v>10</v>
      </c>
      <c r="Z2225" s="4">
        <v>318</v>
      </c>
      <c r="AA2225" s="6" t="s">
        <v>10</v>
      </c>
      <c r="AB2225" s="4">
        <v>485</v>
      </c>
      <c r="AC2225" s="6" t="s">
        <v>10</v>
      </c>
      <c r="AD2225" s="4">
        <v>87</v>
      </c>
      <c r="AE2225" s="6" t="s">
        <v>10</v>
      </c>
    </row>
    <row r="2226" spans="1:31" x14ac:dyDescent="0.2">
      <c r="A2226" s="36" t="s">
        <v>64</v>
      </c>
      <c r="B2226" s="36" t="s">
        <v>85</v>
      </c>
      <c r="C2226" s="8" t="s">
        <v>86</v>
      </c>
      <c r="D2226" s="38" t="s">
        <v>61</v>
      </c>
      <c r="E2226" s="8">
        <v>2016</v>
      </c>
      <c r="F2226" s="9">
        <v>9101147</v>
      </c>
      <c r="G2226" s="10">
        <v>3.7394261812607699</v>
      </c>
      <c r="H2226" s="8">
        <v>3313</v>
      </c>
      <c r="I2226" s="8">
        <v>132</v>
      </c>
      <c r="J2226" s="8">
        <v>3445</v>
      </c>
      <c r="K2226" s="10">
        <v>-4.2257436752849502</v>
      </c>
      <c r="L2226" s="11">
        <v>2641.8423802612501</v>
      </c>
      <c r="M2226" s="10">
        <v>8.3166084104484792</v>
      </c>
      <c r="N2226" s="8">
        <v>187</v>
      </c>
      <c r="O2226" s="10">
        <v>-21.428571428571399</v>
      </c>
      <c r="P2226" s="8" t="s">
        <v>10</v>
      </c>
      <c r="Q2226" s="8" t="s">
        <v>10</v>
      </c>
      <c r="R2226" s="8" t="s">
        <v>10</v>
      </c>
      <c r="S2226" s="8" t="s">
        <v>10</v>
      </c>
      <c r="T2226" s="8">
        <v>5075</v>
      </c>
      <c r="U2226" s="10">
        <v>0.97493036211699902</v>
      </c>
      <c r="V2226" s="8">
        <v>2274</v>
      </c>
      <c r="W2226" s="10">
        <v>-1.7286084701815001</v>
      </c>
      <c r="X2226" s="8">
        <v>1712</v>
      </c>
      <c r="Y2226" s="10">
        <v>-6.0373216245883699</v>
      </c>
      <c r="Z2226" s="8">
        <v>436</v>
      </c>
      <c r="AA2226" s="10">
        <v>37.1069182389937</v>
      </c>
      <c r="AB2226" s="8">
        <v>566</v>
      </c>
      <c r="AC2226" s="10">
        <v>16.701030927835099</v>
      </c>
      <c r="AD2226" s="8">
        <v>87</v>
      </c>
      <c r="AE2226" s="10">
        <v>0</v>
      </c>
    </row>
    <row r="2227" spans="1:31" x14ac:dyDescent="0.2">
      <c r="A2227" s="36" t="s">
        <v>64</v>
      </c>
      <c r="B2227" s="36" t="s">
        <v>85</v>
      </c>
      <c r="C2227" s="8" t="s">
        <v>86</v>
      </c>
      <c r="D2227" s="38" t="s">
        <v>61</v>
      </c>
      <c r="E2227" s="8">
        <v>2017</v>
      </c>
      <c r="F2227" s="9">
        <v>9014902</v>
      </c>
      <c r="G2227" s="10">
        <v>-0.94762780998922702</v>
      </c>
      <c r="H2227" s="8">
        <v>3211</v>
      </c>
      <c r="I2227" s="8">
        <v>137</v>
      </c>
      <c r="J2227" s="8">
        <v>3348</v>
      </c>
      <c r="K2227" s="10">
        <v>-2.8156748911465899</v>
      </c>
      <c r="L2227" s="11">
        <v>2692.62305854241</v>
      </c>
      <c r="M2227" s="10">
        <v>1.9221691142733199</v>
      </c>
      <c r="N2227" s="8">
        <v>232</v>
      </c>
      <c r="O2227" s="10">
        <v>24.064171122994701</v>
      </c>
      <c r="P2227" s="8" t="s">
        <v>10</v>
      </c>
      <c r="Q2227" s="8" t="s">
        <v>10</v>
      </c>
      <c r="R2227" s="8" t="s">
        <v>10</v>
      </c>
      <c r="S2227" s="8" t="s">
        <v>10</v>
      </c>
      <c r="T2227" s="8">
        <v>5003</v>
      </c>
      <c r="U2227" s="10">
        <v>-1.4187192118226599</v>
      </c>
      <c r="V2227" s="8">
        <v>2118</v>
      </c>
      <c r="W2227" s="10">
        <v>-6.8601583113456401</v>
      </c>
      <c r="X2227" s="8">
        <v>1467</v>
      </c>
      <c r="Y2227" s="10">
        <v>-14.3107476635514</v>
      </c>
      <c r="Z2227" s="8">
        <v>709</v>
      </c>
      <c r="AA2227" s="10">
        <v>62.614678899082598</v>
      </c>
      <c r="AB2227" s="8">
        <v>641</v>
      </c>
      <c r="AC2227" s="10">
        <v>13.2508833922262</v>
      </c>
      <c r="AD2227" s="8">
        <v>68</v>
      </c>
      <c r="AE2227" s="10">
        <v>-21.839080459770098</v>
      </c>
    </row>
    <row r="2228" spans="1:31" x14ac:dyDescent="0.2">
      <c r="A2228" s="36" t="s">
        <v>64</v>
      </c>
      <c r="B2228" s="36" t="s">
        <v>85</v>
      </c>
      <c r="C2228" s="8" t="s">
        <v>86</v>
      </c>
      <c r="D2228" s="38" t="s">
        <v>61</v>
      </c>
      <c r="E2228" s="8">
        <v>2018</v>
      </c>
      <c r="F2228" s="9">
        <v>10365263</v>
      </c>
      <c r="G2228" s="10">
        <v>14.979208869935601</v>
      </c>
      <c r="H2228" s="8">
        <v>3020</v>
      </c>
      <c r="I2228" s="8">
        <v>127</v>
      </c>
      <c r="J2228" s="8">
        <v>3147</v>
      </c>
      <c r="K2228" s="10">
        <v>-6.0035842293906798</v>
      </c>
      <c r="L2228" s="11">
        <v>3293.6965363838599</v>
      </c>
      <c r="M2228" s="10">
        <v>22.322971495565401</v>
      </c>
      <c r="N2228" s="8">
        <v>285</v>
      </c>
      <c r="O2228" s="10">
        <v>22.8448275862069</v>
      </c>
      <c r="P2228" s="8" t="s">
        <v>10</v>
      </c>
      <c r="Q2228" s="8" t="s">
        <v>10</v>
      </c>
      <c r="R2228" s="8" t="s">
        <v>10</v>
      </c>
      <c r="S2228" s="8" t="s">
        <v>10</v>
      </c>
      <c r="T2228" s="8">
        <v>4609</v>
      </c>
      <c r="U2228" s="10">
        <v>-7.8752748350989403</v>
      </c>
      <c r="V2228" s="8">
        <v>1882</v>
      </c>
      <c r="W2228" s="10">
        <v>-11.1425873465534</v>
      </c>
      <c r="X2228" s="8">
        <v>1120</v>
      </c>
      <c r="Y2228" s="10">
        <v>-23.653715064758</v>
      </c>
      <c r="Z2228" s="8">
        <v>753</v>
      </c>
      <c r="AA2228" s="10">
        <v>6.2059238363892701</v>
      </c>
      <c r="AB2228" s="8">
        <v>750</v>
      </c>
      <c r="AC2228" s="10">
        <v>17.004680187207502</v>
      </c>
      <c r="AD2228" s="8">
        <v>104</v>
      </c>
      <c r="AE2228" s="10">
        <v>52.941176470588204</v>
      </c>
    </row>
    <row r="2229" spans="1:31" x14ac:dyDescent="0.2">
      <c r="A2229" s="36" t="s">
        <v>64</v>
      </c>
      <c r="B2229" s="36" t="s">
        <v>85</v>
      </c>
      <c r="C2229" s="8" t="s">
        <v>86</v>
      </c>
      <c r="D2229" s="38" t="s">
        <v>61</v>
      </c>
      <c r="E2229" s="8">
        <v>2019</v>
      </c>
      <c r="F2229" s="9">
        <v>10532123</v>
      </c>
      <c r="G2229" s="10">
        <v>1.6097999635899201</v>
      </c>
      <c r="H2229" s="8">
        <v>2781</v>
      </c>
      <c r="I2229" s="8">
        <v>94</v>
      </c>
      <c r="J2229" s="8">
        <v>2875</v>
      </c>
      <c r="K2229" s="10">
        <v>-8.6431522084525003</v>
      </c>
      <c r="L2229" s="11">
        <v>3663.34713043478</v>
      </c>
      <c r="M2229" s="10">
        <v>11.2229706036235</v>
      </c>
      <c r="N2229" s="8">
        <v>340</v>
      </c>
      <c r="O2229" s="10">
        <v>19.2982456140351</v>
      </c>
      <c r="P2229" s="8" t="s">
        <v>10</v>
      </c>
      <c r="Q2229" s="8" t="s">
        <v>10</v>
      </c>
      <c r="R2229" s="8" t="s">
        <v>10</v>
      </c>
      <c r="S2229" s="8" t="s">
        <v>10</v>
      </c>
      <c r="T2229" s="8">
        <v>4466</v>
      </c>
      <c r="U2229" s="10">
        <v>-3.1026252983293499</v>
      </c>
      <c r="V2229" s="8">
        <v>1905</v>
      </c>
      <c r="W2229" s="10">
        <v>1.2221041445270999</v>
      </c>
      <c r="X2229" s="8">
        <v>909</v>
      </c>
      <c r="Y2229" s="10">
        <v>-18.839285714285701</v>
      </c>
      <c r="Z2229" s="8">
        <v>719</v>
      </c>
      <c r="AA2229" s="10">
        <v>-4.5152722443559101</v>
      </c>
      <c r="AB2229" s="8">
        <v>825</v>
      </c>
      <c r="AC2229" s="10">
        <v>10</v>
      </c>
      <c r="AD2229" s="8">
        <v>108</v>
      </c>
      <c r="AE2229" s="10">
        <v>3.8461538461538498</v>
      </c>
    </row>
    <row r="2230" spans="1:31" x14ac:dyDescent="0.2">
      <c r="A2230" s="36" t="s">
        <v>64</v>
      </c>
      <c r="B2230" s="36" t="s">
        <v>85</v>
      </c>
      <c r="C2230" s="8" t="s">
        <v>86</v>
      </c>
      <c r="D2230" s="38" t="s">
        <v>61</v>
      </c>
      <c r="E2230" s="8">
        <v>2020</v>
      </c>
      <c r="F2230" s="9">
        <v>10906175</v>
      </c>
      <c r="G2230" s="10">
        <v>3.5515346715947</v>
      </c>
      <c r="H2230" s="8">
        <v>2583</v>
      </c>
      <c r="I2230" s="8">
        <v>125</v>
      </c>
      <c r="J2230" s="8">
        <v>2708</v>
      </c>
      <c r="K2230" s="10">
        <v>-5.8086956521739097</v>
      </c>
      <c r="L2230" s="11">
        <v>4027.3910635155098</v>
      </c>
      <c r="M2230" s="10">
        <v>9.9374675704707407</v>
      </c>
      <c r="N2230" s="8">
        <v>376</v>
      </c>
      <c r="O2230" s="10">
        <v>10.5882352941177</v>
      </c>
      <c r="P2230" s="8" t="s">
        <v>10</v>
      </c>
      <c r="Q2230" s="8" t="s">
        <v>10</v>
      </c>
      <c r="R2230" s="8" t="s">
        <v>10</v>
      </c>
      <c r="S2230" s="8" t="s">
        <v>10</v>
      </c>
      <c r="T2230" s="8">
        <v>4375</v>
      </c>
      <c r="U2230" s="10">
        <v>-2.0376175548589401</v>
      </c>
      <c r="V2230" s="8">
        <v>1973</v>
      </c>
      <c r="W2230" s="10">
        <v>3.5695538057742802</v>
      </c>
      <c r="X2230" s="8">
        <v>705</v>
      </c>
      <c r="Y2230" s="10">
        <v>-22.442244224422399</v>
      </c>
      <c r="Z2230" s="8">
        <v>729</v>
      </c>
      <c r="AA2230" s="10">
        <v>1.3908205841446399</v>
      </c>
      <c r="AB2230" s="8">
        <v>856</v>
      </c>
      <c r="AC2230" s="10">
        <v>3.75757575757576</v>
      </c>
      <c r="AD2230" s="8">
        <v>112</v>
      </c>
      <c r="AE2230" s="10">
        <v>3.7037037037037002</v>
      </c>
    </row>
    <row r="2231" spans="1:31" x14ac:dyDescent="0.2">
      <c r="A2231" s="17" t="s">
        <v>82</v>
      </c>
      <c r="B2231" s="17" t="s">
        <v>83</v>
      </c>
      <c r="C2231" s="4" t="s">
        <v>84</v>
      </c>
      <c r="D2231" s="37" t="s">
        <v>61</v>
      </c>
      <c r="E2231" s="4">
        <v>2015</v>
      </c>
      <c r="F2231" s="5">
        <v>10127898</v>
      </c>
      <c r="G2231" s="6" t="s">
        <v>10</v>
      </c>
      <c r="H2231" s="4">
        <v>1389</v>
      </c>
      <c r="I2231" s="4">
        <v>132</v>
      </c>
      <c r="J2231" s="4">
        <v>1521</v>
      </c>
      <c r="K2231" s="6" t="s">
        <v>10</v>
      </c>
      <c r="L2231" s="7">
        <v>6658.7100591715998</v>
      </c>
      <c r="M2231" s="6" t="s">
        <v>10</v>
      </c>
      <c r="N2231" s="4">
        <v>104</v>
      </c>
      <c r="O2231" s="6" t="s">
        <v>10</v>
      </c>
      <c r="P2231" s="4" t="s">
        <v>10</v>
      </c>
      <c r="Q2231" s="4" t="s">
        <v>10</v>
      </c>
      <c r="R2231" s="4" t="s">
        <v>10</v>
      </c>
      <c r="S2231" s="4" t="s">
        <v>10</v>
      </c>
      <c r="T2231" s="4">
        <v>2930</v>
      </c>
      <c r="U2231" s="6" t="s">
        <v>10</v>
      </c>
      <c r="V2231" s="4">
        <v>790</v>
      </c>
      <c r="W2231" s="6" t="s">
        <v>10</v>
      </c>
      <c r="X2231" s="4">
        <v>758</v>
      </c>
      <c r="Y2231" s="6" t="s">
        <v>10</v>
      </c>
      <c r="Z2231" s="4">
        <v>16</v>
      </c>
      <c r="AA2231" s="6" t="s">
        <v>10</v>
      </c>
      <c r="AB2231" s="4">
        <v>1366</v>
      </c>
      <c r="AC2231" s="6" t="s">
        <v>10</v>
      </c>
      <c r="AD2231" s="4">
        <v>0</v>
      </c>
      <c r="AE2231" s="6" t="s">
        <v>10</v>
      </c>
    </row>
    <row r="2232" spans="1:31" x14ac:dyDescent="0.2">
      <c r="A2232" s="36" t="s">
        <v>82</v>
      </c>
      <c r="B2232" s="36" t="s">
        <v>83</v>
      </c>
      <c r="C2232" s="8" t="s">
        <v>84</v>
      </c>
      <c r="D2232" s="38" t="s">
        <v>61</v>
      </c>
      <c r="E2232" s="8">
        <v>2016</v>
      </c>
      <c r="F2232" s="9">
        <v>10453943</v>
      </c>
      <c r="G2232" s="10">
        <v>3.2192761025041898</v>
      </c>
      <c r="H2232" s="8">
        <v>1208</v>
      </c>
      <c r="I2232" s="8">
        <v>207</v>
      </c>
      <c r="J2232" s="8">
        <v>1415</v>
      </c>
      <c r="K2232" s="10">
        <v>-6.9690992767915798</v>
      </c>
      <c r="L2232" s="11">
        <v>7387.9455830388697</v>
      </c>
      <c r="M2232" s="10">
        <v>10.9516034995822</v>
      </c>
      <c r="N2232" s="8">
        <v>58</v>
      </c>
      <c r="O2232" s="10">
        <v>-44.230769230769198</v>
      </c>
      <c r="P2232" s="8" t="s">
        <v>10</v>
      </c>
      <c r="Q2232" s="8" t="s">
        <v>10</v>
      </c>
      <c r="R2232" s="8" t="s">
        <v>10</v>
      </c>
      <c r="S2232" s="8" t="s">
        <v>10</v>
      </c>
      <c r="T2232" s="8">
        <v>3246</v>
      </c>
      <c r="U2232" s="10">
        <v>10.7849829351536</v>
      </c>
      <c r="V2232" s="8">
        <v>752</v>
      </c>
      <c r="W2232" s="10">
        <v>-4.81012658227848</v>
      </c>
      <c r="X2232" s="8">
        <v>705</v>
      </c>
      <c r="Y2232" s="10">
        <v>-6.9920844327176797</v>
      </c>
      <c r="Z2232" s="8">
        <v>169</v>
      </c>
      <c r="AA2232" s="10">
        <v>956.25</v>
      </c>
      <c r="AB2232" s="8">
        <v>1530</v>
      </c>
      <c r="AC2232" s="10">
        <v>12.0058565153734</v>
      </c>
      <c r="AD2232" s="8">
        <v>90</v>
      </c>
      <c r="AE2232" s="10" t="s">
        <v>67</v>
      </c>
    </row>
    <row r="2233" spans="1:31" x14ac:dyDescent="0.2">
      <c r="A2233" s="36" t="s">
        <v>82</v>
      </c>
      <c r="B2233" s="36" t="s">
        <v>83</v>
      </c>
      <c r="C2233" s="8" t="s">
        <v>84</v>
      </c>
      <c r="D2233" s="38" t="s">
        <v>61</v>
      </c>
      <c r="E2233" s="8">
        <v>2017</v>
      </c>
      <c r="F2233" s="9">
        <v>10639970</v>
      </c>
      <c r="G2233" s="10">
        <v>1.7794912407691501</v>
      </c>
      <c r="H2233" s="8">
        <v>765</v>
      </c>
      <c r="I2233" s="8">
        <v>135</v>
      </c>
      <c r="J2233" s="8">
        <v>900</v>
      </c>
      <c r="K2233" s="10">
        <v>-36.395759717314498</v>
      </c>
      <c r="L2233" s="11">
        <v>11822.188888888901</v>
      </c>
      <c r="M2233" s="10">
        <v>60.019977895209301</v>
      </c>
      <c r="N2233" s="8">
        <v>98</v>
      </c>
      <c r="O2233" s="10">
        <v>68.965517241379303</v>
      </c>
      <c r="P2233" s="8" t="s">
        <v>10</v>
      </c>
      <c r="Q2233" s="8" t="s">
        <v>10</v>
      </c>
      <c r="R2233" s="8" t="s">
        <v>10</v>
      </c>
      <c r="S2233" s="8" t="s">
        <v>10</v>
      </c>
      <c r="T2233" s="8">
        <v>3118</v>
      </c>
      <c r="U2233" s="10">
        <v>-3.9433148490449801</v>
      </c>
      <c r="V2233" s="8">
        <v>763</v>
      </c>
      <c r="W2233" s="10">
        <v>1.4627659574468099</v>
      </c>
      <c r="X2233" s="8">
        <v>273</v>
      </c>
      <c r="Y2233" s="10">
        <v>-61.276595744680797</v>
      </c>
      <c r="Z2233" s="8">
        <v>420</v>
      </c>
      <c r="AA2233" s="10">
        <v>148.52071005917199</v>
      </c>
      <c r="AB2233" s="8">
        <v>1662</v>
      </c>
      <c r="AC2233" s="10">
        <v>8.6274509803921493</v>
      </c>
      <c r="AD2233" s="8">
        <v>0</v>
      </c>
      <c r="AE2233" s="10">
        <v>-100</v>
      </c>
    </row>
    <row r="2234" spans="1:31" x14ac:dyDescent="0.2">
      <c r="A2234" s="36" t="s">
        <v>82</v>
      </c>
      <c r="B2234" s="36" t="s">
        <v>83</v>
      </c>
      <c r="C2234" s="8" t="s">
        <v>84</v>
      </c>
      <c r="D2234" s="38" t="s">
        <v>61</v>
      </c>
      <c r="E2234" s="8">
        <v>2018</v>
      </c>
      <c r="F2234" s="9">
        <v>10641309</v>
      </c>
      <c r="G2234" s="10">
        <v>1.25846219491299E-2</v>
      </c>
      <c r="H2234" s="8">
        <v>710</v>
      </c>
      <c r="I2234" s="8">
        <v>161</v>
      </c>
      <c r="J2234" s="8">
        <v>871</v>
      </c>
      <c r="K2234" s="10">
        <v>-3.2222222222222299</v>
      </c>
      <c r="L2234" s="11">
        <v>12217.346727898999</v>
      </c>
      <c r="M2234" s="10">
        <v>3.34250994231251</v>
      </c>
      <c r="N2234" s="8">
        <v>96</v>
      </c>
      <c r="O2234" s="10">
        <v>-2.0408163265306101</v>
      </c>
      <c r="P2234" s="8" t="s">
        <v>10</v>
      </c>
      <c r="Q2234" s="8" t="s">
        <v>10</v>
      </c>
      <c r="R2234" s="8" t="s">
        <v>10</v>
      </c>
      <c r="S2234" s="8" t="s">
        <v>10</v>
      </c>
      <c r="T2234" s="8">
        <v>3201</v>
      </c>
      <c r="U2234" s="10">
        <v>2.6619627966645298</v>
      </c>
      <c r="V2234" s="8">
        <v>772</v>
      </c>
      <c r="W2234" s="10">
        <v>1.1795543905635599</v>
      </c>
      <c r="X2234" s="8">
        <v>120</v>
      </c>
      <c r="Y2234" s="10">
        <v>-56.043956043956001</v>
      </c>
      <c r="Z2234" s="8">
        <v>426</v>
      </c>
      <c r="AA2234" s="10">
        <v>1.4285714285714199</v>
      </c>
      <c r="AB2234" s="8">
        <v>1837</v>
      </c>
      <c r="AC2234" s="10">
        <v>10.5294825511432</v>
      </c>
      <c r="AD2234" s="8">
        <v>46</v>
      </c>
      <c r="AE2234" s="10" t="s">
        <v>67</v>
      </c>
    </row>
    <row r="2235" spans="1:31" x14ac:dyDescent="0.2">
      <c r="A2235" s="36" t="s">
        <v>82</v>
      </c>
      <c r="B2235" s="36" t="s">
        <v>83</v>
      </c>
      <c r="C2235" s="8" t="s">
        <v>84</v>
      </c>
      <c r="D2235" s="38" t="s">
        <v>61</v>
      </c>
      <c r="E2235" s="8">
        <v>2019</v>
      </c>
      <c r="F2235" s="9">
        <v>10813357</v>
      </c>
      <c r="G2235" s="10">
        <v>1.6167935730463201</v>
      </c>
      <c r="H2235" s="8">
        <v>771</v>
      </c>
      <c r="I2235" s="8">
        <v>114</v>
      </c>
      <c r="J2235" s="8">
        <v>885</v>
      </c>
      <c r="K2235" s="10">
        <v>1.6073478760045801</v>
      </c>
      <c r="L2235" s="11">
        <v>12218.4824858757</v>
      </c>
      <c r="M2235" s="10">
        <v>9.2962735857016199E-3</v>
      </c>
      <c r="N2235" s="8">
        <v>73</v>
      </c>
      <c r="O2235" s="10">
        <v>-23.9583333333333</v>
      </c>
      <c r="P2235" s="8" t="s">
        <v>10</v>
      </c>
      <c r="Q2235" s="8" t="s">
        <v>10</v>
      </c>
      <c r="R2235" s="8" t="s">
        <v>10</v>
      </c>
      <c r="S2235" s="8" t="s">
        <v>10</v>
      </c>
      <c r="T2235" s="8">
        <v>3118</v>
      </c>
      <c r="U2235" s="10">
        <v>-2.5929397063417698</v>
      </c>
      <c r="V2235" s="8">
        <v>749</v>
      </c>
      <c r="W2235" s="10">
        <v>-2.9792746113989601</v>
      </c>
      <c r="X2235" s="8">
        <v>153</v>
      </c>
      <c r="Y2235" s="10">
        <v>27.5</v>
      </c>
      <c r="Z2235" s="8">
        <v>369</v>
      </c>
      <c r="AA2235" s="10">
        <v>-13.3802816901408</v>
      </c>
      <c r="AB2235" s="8">
        <v>1723</v>
      </c>
      <c r="AC2235" s="10">
        <v>-6.20577027762657</v>
      </c>
      <c r="AD2235" s="8">
        <v>124</v>
      </c>
      <c r="AE2235" s="10">
        <v>169.565217391304</v>
      </c>
    </row>
    <row r="2236" spans="1:31" x14ac:dyDescent="0.2">
      <c r="A2236" s="36" t="s">
        <v>82</v>
      </c>
      <c r="B2236" s="36" t="s">
        <v>83</v>
      </c>
      <c r="C2236" s="8" t="s">
        <v>84</v>
      </c>
      <c r="D2236" s="38" t="s">
        <v>61</v>
      </c>
      <c r="E2236" s="8">
        <v>2020</v>
      </c>
      <c r="F2236" s="9">
        <v>11348603</v>
      </c>
      <c r="G2236" s="10">
        <v>4.9498596966695896</v>
      </c>
      <c r="H2236" s="8">
        <v>883</v>
      </c>
      <c r="I2236" s="8">
        <v>87</v>
      </c>
      <c r="J2236" s="8">
        <v>970</v>
      </c>
      <c r="K2236" s="10">
        <v>9.6045197740112904</v>
      </c>
      <c r="L2236" s="11">
        <v>11699.5907216495</v>
      </c>
      <c r="M2236" s="10">
        <v>-4.2467774932447497</v>
      </c>
      <c r="N2236" s="8">
        <v>73</v>
      </c>
      <c r="O2236" s="10">
        <v>0</v>
      </c>
      <c r="P2236" s="8" t="s">
        <v>10</v>
      </c>
      <c r="Q2236" s="8" t="s">
        <v>10</v>
      </c>
      <c r="R2236" s="8" t="s">
        <v>10</v>
      </c>
      <c r="S2236" s="8" t="s">
        <v>10</v>
      </c>
      <c r="T2236" s="8">
        <v>3064</v>
      </c>
      <c r="U2236" s="10">
        <v>-1.7318794098781201</v>
      </c>
      <c r="V2236" s="8">
        <v>712</v>
      </c>
      <c r="W2236" s="10">
        <v>-4.9399198931909298</v>
      </c>
      <c r="X2236" s="8">
        <v>149</v>
      </c>
      <c r="Y2236" s="10">
        <v>-2.6143790849673199</v>
      </c>
      <c r="Z2236" s="8">
        <v>378</v>
      </c>
      <c r="AA2236" s="10">
        <v>2.4390243902439002</v>
      </c>
      <c r="AB2236" s="8">
        <v>1739</v>
      </c>
      <c r="AC2236" s="10">
        <v>0.928612884503766</v>
      </c>
      <c r="AD2236" s="8">
        <v>86</v>
      </c>
      <c r="AE2236" s="10">
        <v>-30.645161290322601</v>
      </c>
    </row>
    <row r="2237" spans="1:31" x14ac:dyDescent="0.2">
      <c r="A2237" s="17" t="s">
        <v>70</v>
      </c>
      <c r="B2237" s="17" t="s">
        <v>80</v>
      </c>
      <c r="C2237" s="4" t="s">
        <v>81</v>
      </c>
      <c r="D2237" s="37" t="s">
        <v>61</v>
      </c>
      <c r="E2237" s="4">
        <v>2015</v>
      </c>
      <c r="F2237" s="5">
        <v>1055535</v>
      </c>
      <c r="G2237" s="6" t="s">
        <v>10</v>
      </c>
      <c r="H2237" s="4">
        <v>157</v>
      </c>
      <c r="I2237" s="4">
        <v>11</v>
      </c>
      <c r="J2237" s="4">
        <v>168</v>
      </c>
      <c r="K2237" s="6" t="s">
        <v>10</v>
      </c>
      <c r="L2237" s="7">
        <v>6282.9464285714303</v>
      </c>
      <c r="M2237" s="6" t="s">
        <v>10</v>
      </c>
      <c r="N2237" s="4">
        <v>10</v>
      </c>
      <c r="O2237" s="6" t="s">
        <v>10</v>
      </c>
      <c r="P2237" s="4" t="s">
        <v>10</v>
      </c>
      <c r="Q2237" s="4" t="s">
        <v>10</v>
      </c>
      <c r="R2237" s="4" t="s">
        <v>10</v>
      </c>
      <c r="S2237" s="4" t="s">
        <v>10</v>
      </c>
      <c r="T2237" s="4">
        <v>434</v>
      </c>
      <c r="U2237" s="6" t="s">
        <v>10</v>
      </c>
      <c r="V2237" s="4">
        <v>189</v>
      </c>
      <c r="W2237" s="6" t="s">
        <v>10</v>
      </c>
      <c r="X2237" s="4">
        <v>104</v>
      </c>
      <c r="Y2237" s="6" t="s">
        <v>10</v>
      </c>
      <c r="Z2237" s="4">
        <v>11</v>
      </c>
      <c r="AA2237" s="6" t="s">
        <v>10</v>
      </c>
      <c r="AB2237" s="4">
        <v>122</v>
      </c>
      <c r="AC2237" s="6" t="s">
        <v>10</v>
      </c>
      <c r="AD2237" s="4">
        <v>8</v>
      </c>
      <c r="AE2237" s="6" t="s">
        <v>10</v>
      </c>
    </row>
    <row r="2238" spans="1:31" x14ac:dyDescent="0.2">
      <c r="A2238" s="36" t="s">
        <v>70</v>
      </c>
      <c r="B2238" s="36" t="s">
        <v>80</v>
      </c>
      <c r="C2238" s="8" t="s">
        <v>81</v>
      </c>
      <c r="D2238" s="38" t="s">
        <v>61</v>
      </c>
      <c r="E2238" s="8">
        <v>2016</v>
      </c>
      <c r="F2238" s="9">
        <v>874678</v>
      </c>
      <c r="G2238" s="10">
        <v>-17.134154717749801</v>
      </c>
      <c r="H2238" s="8">
        <v>195</v>
      </c>
      <c r="I2238" s="8">
        <v>1</v>
      </c>
      <c r="J2238" s="8">
        <v>196</v>
      </c>
      <c r="K2238" s="10">
        <v>16.6666666666667</v>
      </c>
      <c r="L2238" s="11">
        <v>4462.6428571428596</v>
      </c>
      <c r="M2238" s="10">
        <v>-28.9721326152141</v>
      </c>
      <c r="N2238" s="8">
        <v>2</v>
      </c>
      <c r="O2238" s="10">
        <v>-80</v>
      </c>
      <c r="P2238" s="8" t="s">
        <v>10</v>
      </c>
      <c r="Q2238" s="8" t="s">
        <v>10</v>
      </c>
      <c r="R2238" s="8" t="s">
        <v>10</v>
      </c>
      <c r="S2238" s="8" t="s">
        <v>10</v>
      </c>
      <c r="T2238" s="8">
        <v>470</v>
      </c>
      <c r="U2238" s="10">
        <v>8.2949308755760498</v>
      </c>
      <c r="V2238" s="8">
        <v>203</v>
      </c>
      <c r="W2238" s="10">
        <v>7.4074074074074199</v>
      </c>
      <c r="X2238" s="8">
        <v>104</v>
      </c>
      <c r="Y2238" s="10">
        <v>0</v>
      </c>
      <c r="Z2238" s="8">
        <v>29</v>
      </c>
      <c r="AA2238" s="10">
        <v>163.636363636364</v>
      </c>
      <c r="AB2238" s="8">
        <v>134</v>
      </c>
      <c r="AC2238" s="10">
        <v>9.8360655737704992</v>
      </c>
      <c r="AD2238" s="8">
        <v>0</v>
      </c>
      <c r="AE2238" s="10">
        <v>-100</v>
      </c>
    </row>
    <row r="2239" spans="1:31" x14ac:dyDescent="0.2">
      <c r="A2239" s="36" t="s">
        <v>70</v>
      </c>
      <c r="B2239" s="36" t="s">
        <v>80</v>
      </c>
      <c r="C2239" s="8" t="s">
        <v>81</v>
      </c>
      <c r="D2239" s="38" t="s">
        <v>61</v>
      </c>
      <c r="E2239" s="8">
        <v>2017</v>
      </c>
      <c r="F2239" s="9">
        <v>874070</v>
      </c>
      <c r="G2239" s="10">
        <v>-6.9511294442070604E-2</v>
      </c>
      <c r="H2239" s="8">
        <v>187</v>
      </c>
      <c r="I2239" s="8">
        <v>7</v>
      </c>
      <c r="J2239" s="8">
        <v>194</v>
      </c>
      <c r="K2239" s="10">
        <v>-1.0204081632653099</v>
      </c>
      <c r="L2239" s="11">
        <v>4505.5154639175298</v>
      </c>
      <c r="M2239" s="10">
        <v>0.96069992932659198</v>
      </c>
      <c r="N2239" s="8">
        <v>17</v>
      </c>
      <c r="O2239" s="10">
        <v>750</v>
      </c>
      <c r="P2239" s="8" t="s">
        <v>10</v>
      </c>
      <c r="Q2239" s="8" t="s">
        <v>10</v>
      </c>
      <c r="R2239" s="8" t="s">
        <v>10</v>
      </c>
      <c r="S2239" s="8" t="s">
        <v>10</v>
      </c>
      <c r="T2239" s="8">
        <v>426</v>
      </c>
      <c r="U2239" s="10">
        <v>-9.36170212765958</v>
      </c>
      <c r="V2239" s="8">
        <v>194</v>
      </c>
      <c r="W2239" s="10">
        <v>-4.4334975369458096</v>
      </c>
      <c r="X2239" s="8">
        <v>64</v>
      </c>
      <c r="Y2239" s="10">
        <v>-38.461538461538503</v>
      </c>
      <c r="Z2239" s="8">
        <v>50</v>
      </c>
      <c r="AA2239" s="10">
        <v>72.413793103448299</v>
      </c>
      <c r="AB2239" s="8">
        <v>110</v>
      </c>
      <c r="AC2239" s="10">
        <v>-17.910447761194</v>
      </c>
      <c r="AD2239" s="8">
        <v>8</v>
      </c>
      <c r="AE2239" s="10" t="s">
        <v>67</v>
      </c>
    </row>
    <row r="2240" spans="1:31" x14ac:dyDescent="0.2">
      <c r="A2240" s="36" t="s">
        <v>70</v>
      </c>
      <c r="B2240" s="36" t="s">
        <v>80</v>
      </c>
      <c r="C2240" s="8" t="s">
        <v>81</v>
      </c>
      <c r="D2240" s="38" t="s">
        <v>61</v>
      </c>
      <c r="E2240" s="8">
        <v>2018</v>
      </c>
      <c r="F2240" s="9">
        <v>977863</v>
      </c>
      <c r="G2240" s="10">
        <v>11.8746782294324</v>
      </c>
      <c r="H2240" s="8">
        <v>265</v>
      </c>
      <c r="I2240" s="8">
        <v>10</v>
      </c>
      <c r="J2240" s="8">
        <v>275</v>
      </c>
      <c r="K2240" s="10">
        <v>41.752577319587601</v>
      </c>
      <c r="L2240" s="11">
        <v>3555.8654545454501</v>
      </c>
      <c r="M2240" s="10">
        <v>-21.0774997217822</v>
      </c>
      <c r="N2240" s="8">
        <v>22</v>
      </c>
      <c r="O2240" s="10">
        <v>29.411764705882401</v>
      </c>
      <c r="P2240" s="8" t="s">
        <v>10</v>
      </c>
      <c r="Q2240" s="8" t="s">
        <v>10</v>
      </c>
      <c r="R2240" s="8" t="s">
        <v>10</v>
      </c>
      <c r="S2240" s="8" t="s">
        <v>10</v>
      </c>
      <c r="T2240" s="8">
        <v>446</v>
      </c>
      <c r="U2240" s="10">
        <v>4.6948356807511704</v>
      </c>
      <c r="V2240" s="8">
        <v>192</v>
      </c>
      <c r="W2240" s="10">
        <v>-1.0309278350515401</v>
      </c>
      <c r="X2240" s="8">
        <v>62</v>
      </c>
      <c r="Y2240" s="10">
        <v>-3.125</v>
      </c>
      <c r="Z2240" s="8">
        <v>74</v>
      </c>
      <c r="AA2240" s="10">
        <v>48</v>
      </c>
      <c r="AB2240" s="8">
        <v>118</v>
      </c>
      <c r="AC2240" s="10">
        <v>7.2727272727272796</v>
      </c>
      <c r="AD2240" s="8">
        <v>0</v>
      </c>
      <c r="AE2240" s="10">
        <v>-100</v>
      </c>
    </row>
    <row r="2241" spans="1:31" x14ac:dyDescent="0.2">
      <c r="A2241" s="36" t="s">
        <v>70</v>
      </c>
      <c r="B2241" s="36" t="s">
        <v>80</v>
      </c>
      <c r="C2241" s="8" t="s">
        <v>81</v>
      </c>
      <c r="D2241" s="38" t="s">
        <v>61</v>
      </c>
      <c r="E2241" s="8">
        <v>2019</v>
      </c>
      <c r="F2241" s="9">
        <v>1001094</v>
      </c>
      <c r="G2241" s="10">
        <v>2.37569066423415</v>
      </c>
      <c r="H2241" s="8">
        <v>188</v>
      </c>
      <c r="I2241" s="8">
        <v>12</v>
      </c>
      <c r="J2241" s="8">
        <v>200</v>
      </c>
      <c r="K2241" s="10">
        <v>-27.272727272727298</v>
      </c>
      <c r="L2241" s="11">
        <v>5005.47</v>
      </c>
      <c r="M2241" s="10">
        <v>40.766574663321997</v>
      </c>
      <c r="N2241" s="8">
        <v>15</v>
      </c>
      <c r="O2241" s="10">
        <v>-31.818181818181799</v>
      </c>
      <c r="P2241" s="8" t="s">
        <v>10</v>
      </c>
      <c r="Q2241" s="8" t="s">
        <v>10</v>
      </c>
      <c r="R2241" s="8" t="s">
        <v>10</v>
      </c>
      <c r="S2241" s="8" t="s">
        <v>10</v>
      </c>
      <c r="T2241" s="8">
        <v>473</v>
      </c>
      <c r="U2241" s="10">
        <v>6.0538116591928297</v>
      </c>
      <c r="V2241" s="8">
        <v>193</v>
      </c>
      <c r="W2241" s="10">
        <v>0.52083333333332604</v>
      </c>
      <c r="X2241" s="8">
        <v>61</v>
      </c>
      <c r="Y2241" s="10">
        <v>-1.61290322580645</v>
      </c>
      <c r="Z2241" s="8">
        <v>80</v>
      </c>
      <c r="AA2241" s="10">
        <v>8.1081081081081106</v>
      </c>
      <c r="AB2241" s="8">
        <v>139</v>
      </c>
      <c r="AC2241" s="10">
        <v>17.796610169491501</v>
      </c>
      <c r="AD2241" s="8">
        <v>0</v>
      </c>
      <c r="AE2241" s="10" t="s">
        <v>10</v>
      </c>
    </row>
    <row r="2242" spans="1:31" x14ac:dyDescent="0.2">
      <c r="A2242" s="36" t="s">
        <v>70</v>
      </c>
      <c r="B2242" s="36" t="s">
        <v>80</v>
      </c>
      <c r="C2242" s="8" t="s">
        <v>81</v>
      </c>
      <c r="D2242" s="38" t="s">
        <v>61</v>
      </c>
      <c r="E2242" s="8">
        <v>2020</v>
      </c>
      <c r="F2242" s="9">
        <v>1042779</v>
      </c>
      <c r="G2242" s="10">
        <v>4.1639446445588497</v>
      </c>
      <c r="H2242" s="8">
        <v>196</v>
      </c>
      <c r="I2242" s="8">
        <v>11</v>
      </c>
      <c r="J2242" s="8">
        <v>207</v>
      </c>
      <c r="K2242" s="10">
        <v>3.4999999999999898</v>
      </c>
      <c r="L2242" s="11">
        <v>5037.5797101449298</v>
      </c>
      <c r="M2242" s="10">
        <v>0.64149241020179404</v>
      </c>
      <c r="N2242" s="8">
        <v>14</v>
      </c>
      <c r="O2242" s="10">
        <v>-6.6666666666666696</v>
      </c>
      <c r="P2242" s="8" t="s">
        <v>10</v>
      </c>
      <c r="Q2242" s="8" t="s">
        <v>10</v>
      </c>
      <c r="R2242" s="8" t="s">
        <v>10</v>
      </c>
      <c r="S2242" s="8" t="s">
        <v>10</v>
      </c>
      <c r="T2242" s="8">
        <v>475</v>
      </c>
      <c r="U2242" s="10">
        <v>0.42283298097252098</v>
      </c>
      <c r="V2242" s="8">
        <v>176</v>
      </c>
      <c r="W2242" s="10">
        <v>-8.8082901554404103</v>
      </c>
      <c r="X2242" s="8">
        <v>61</v>
      </c>
      <c r="Y2242" s="10">
        <v>0</v>
      </c>
      <c r="Z2242" s="8">
        <v>92</v>
      </c>
      <c r="AA2242" s="10">
        <v>15</v>
      </c>
      <c r="AB2242" s="8">
        <v>146</v>
      </c>
      <c r="AC2242" s="10">
        <v>5.0359712230215701</v>
      </c>
      <c r="AD2242" s="8">
        <v>0</v>
      </c>
      <c r="AE2242" s="10" t="s">
        <v>10</v>
      </c>
    </row>
    <row r="2243" spans="1:31" x14ac:dyDescent="0.2">
      <c r="A2243" s="17" t="s">
        <v>77</v>
      </c>
      <c r="B2243" s="17" t="s">
        <v>78</v>
      </c>
      <c r="C2243" s="4" t="s">
        <v>79</v>
      </c>
      <c r="D2243" s="37" t="s">
        <v>61</v>
      </c>
      <c r="E2243" s="4">
        <v>2015</v>
      </c>
      <c r="F2243" s="5">
        <v>3633373</v>
      </c>
      <c r="G2243" s="6" t="s">
        <v>10</v>
      </c>
      <c r="H2243" s="4">
        <v>679</v>
      </c>
      <c r="I2243" s="4">
        <v>92</v>
      </c>
      <c r="J2243" s="4">
        <v>771</v>
      </c>
      <c r="K2243" s="6" t="s">
        <v>10</v>
      </c>
      <c r="L2243" s="7">
        <v>4712.5460440985698</v>
      </c>
      <c r="M2243" s="6" t="s">
        <v>10</v>
      </c>
      <c r="N2243" s="4">
        <v>112</v>
      </c>
      <c r="O2243" s="6" t="s">
        <v>10</v>
      </c>
      <c r="P2243" s="4" t="s">
        <v>10</v>
      </c>
      <c r="Q2243" s="4" t="s">
        <v>10</v>
      </c>
      <c r="R2243" s="4" t="s">
        <v>10</v>
      </c>
      <c r="S2243" s="4" t="s">
        <v>10</v>
      </c>
      <c r="T2243" s="4">
        <v>1759</v>
      </c>
      <c r="U2243" s="6" t="s">
        <v>10</v>
      </c>
      <c r="V2243" s="4">
        <v>363</v>
      </c>
      <c r="W2243" s="6" t="s">
        <v>10</v>
      </c>
      <c r="X2243" s="4">
        <v>299</v>
      </c>
      <c r="Y2243" s="6" t="s">
        <v>10</v>
      </c>
      <c r="Z2243" s="4">
        <v>152</v>
      </c>
      <c r="AA2243" s="6" t="s">
        <v>10</v>
      </c>
      <c r="AB2243" s="4">
        <v>945</v>
      </c>
      <c r="AC2243" s="6" t="s">
        <v>10</v>
      </c>
      <c r="AD2243" s="4">
        <v>0</v>
      </c>
      <c r="AE2243" s="6" t="s">
        <v>10</v>
      </c>
    </row>
    <row r="2244" spans="1:31" x14ac:dyDescent="0.2">
      <c r="A2244" s="36" t="s">
        <v>77</v>
      </c>
      <c r="B2244" s="36" t="s">
        <v>78</v>
      </c>
      <c r="C2244" s="8" t="s">
        <v>79</v>
      </c>
      <c r="D2244" s="38" t="s">
        <v>61</v>
      </c>
      <c r="E2244" s="8">
        <v>2016</v>
      </c>
      <c r="F2244" s="9">
        <v>3156593</v>
      </c>
      <c r="G2244" s="10">
        <v>-13.1222420599261</v>
      </c>
      <c r="H2244" s="8">
        <v>559</v>
      </c>
      <c r="I2244" s="8">
        <v>70</v>
      </c>
      <c r="J2244" s="8">
        <v>629</v>
      </c>
      <c r="K2244" s="10">
        <v>-18.417639429312601</v>
      </c>
      <c r="L2244" s="11">
        <v>5018.4308426073103</v>
      </c>
      <c r="M2244" s="10">
        <v>6.4908606864816401</v>
      </c>
      <c r="N2244" s="8">
        <v>116</v>
      </c>
      <c r="O2244" s="10">
        <v>3.5714285714285801</v>
      </c>
      <c r="P2244" s="8" t="s">
        <v>10</v>
      </c>
      <c r="Q2244" s="8" t="s">
        <v>10</v>
      </c>
      <c r="R2244" s="8" t="s">
        <v>10</v>
      </c>
      <c r="S2244" s="8" t="s">
        <v>10</v>
      </c>
      <c r="T2244" s="8">
        <v>1790</v>
      </c>
      <c r="U2244" s="10">
        <v>1.76236498010234</v>
      </c>
      <c r="V2244" s="8">
        <v>385</v>
      </c>
      <c r="W2244" s="10">
        <v>6.0606060606060597</v>
      </c>
      <c r="X2244" s="8">
        <v>205</v>
      </c>
      <c r="Y2244" s="10">
        <v>-31.438127090300998</v>
      </c>
      <c r="Z2244" s="8">
        <v>249</v>
      </c>
      <c r="AA2244" s="10">
        <v>63.815789473684198</v>
      </c>
      <c r="AB2244" s="8">
        <v>857</v>
      </c>
      <c r="AC2244" s="10">
        <v>-9.3121693121693205</v>
      </c>
      <c r="AD2244" s="8">
        <v>94</v>
      </c>
      <c r="AE2244" s="10" t="s">
        <v>67</v>
      </c>
    </row>
    <row r="2245" spans="1:31" x14ac:dyDescent="0.2">
      <c r="A2245" s="36" t="s">
        <v>77</v>
      </c>
      <c r="B2245" s="36" t="s">
        <v>78</v>
      </c>
      <c r="C2245" s="8" t="s">
        <v>79</v>
      </c>
      <c r="D2245" s="38" t="s">
        <v>61</v>
      </c>
      <c r="E2245" s="8">
        <v>2017</v>
      </c>
      <c r="F2245" s="9">
        <v>3221647</v>
      </c>
      <c r="G2245" s="10">
        <v>2.0608928677216198</v>
      </c>
      <c r="H2245" s="8">
        <v>524</v>
      </c>
      <c r="I2245" s="8">
        <v>61</v>
      </c>
      <c r="J2245" s="8">
        <v>585</v>
      </c>
      <c r="K2245" s="10">
        <v>-6.9952305246422899</v>
      </c>
      <c r="L2245" s="11">
        <v>5507.0888888888903</v>
      </c>
      <c r="M2245" s="10">
        <v>9.7372677158921395</v>
      </c>
      <c r="N2245" s="8">
        <v>87</v>
      </c>
      <c r="O2245" s="10">
        <v>-25</v>
      </c>
      <c r="P2245" s="8" t="s">
        <v>10</v>
      </c>
      <c r="Q2245" s="8" t="s">
        <v>10</v>
      </c>
      <c r="R2245" s="8" t="s">
        <v>10</v>
      </c>
      <c r="S2245" s="8" t="s">
        <v>10</v>
      </c>
      <c r="T2245" s="8">
        <v>1979</v>
      </c>
      <c r="U2245" s="10">
        <v>10.5586592178771</v>
      </c>
      <c r="V2245" s="8">
        <v>347</v>
      </c>
      <c r="W2245" s="10">
        <v>-9.8701298701298708</v>
      </c>
      <c r="X2245" s="8">
        <v>208</v>
      </c>
      <c r="Y2245" s="10">
        <v>1.4634146341463401</v>
      </c>
      <c r="Z2245" s="8">
        <v>188</v>
      </c>
      <c r="AA2245" s="10">
        <v>-24.497991967871499</v>
      </c>
      <c r="AB2245" s="8">
        <v>852</v>
      </c>
      <c r="AC2245" s="10">
        <v>-0.58343057176195601</v>
      </c>
      <c r="AD2245" s="8">
        <v>384</v>
      </c>
      <c r="AE2245" s="10">
        <v>308.51063829787199</v>
      </c>
    </row>
    <row r="2246" spans="1:31" x14ac:dyDescent="0.2">
      <c r="A2246" s="36" t="s">
        <v>77</v>
      </c>
      <c r="B2246" s="36" t="s">
        <v>78</v>
      </c>
      <c r="C2246" s="8" t="s">
        <v>79</v>
      </c>
      <c r="D2246" s="38" t="s">
        <v>61</v>
      </c>
      <c r="E2246" s="8">
        <v>2018</v>
      </c>
      <c r="F2246" s="9">
        <v>3572436</v>
      </c>
      <c r="G2246" s="10">
        <v>10.8884989572104</v>
      </c>
      <c r="H2246" s="8">
        <v>530</v>
      </c>
      <c r="I2246" s="8">
        <v>84</v>
      </c>
      <c r="J2246" s="8">
        <v>614</v>
      </c>
      <c r="K2246" s="10">
        <v>4.9572649572649601</v>
      </c>
      <c r="L2246" s="11">
        <v>5818.2996742671003</v>
      </c>
      <c r="M2246" s="10">
        <v>5.6510942833356603</v>
      </c>
      <c r="N2246" s="8">
        <v>124</v>
      </c>
      <c r="O2246" s="10">
        <v>42.528735632183903</v>
      </c>
      <c r="P2246" s="8" t="s">
        <v>10</v>
      </c>
      <c r="Q2246" s="8" t="s">
        <v>10</v>
      </c>
      <c r="R2246" s="8" t="s">
        <v>10</v>
      </c>
      <c r="S2246" s="8" t="s">
        <v>10</v>
      </c>
      <c r="T2246" s="8">
        <v>2207</v>
      </c>
      <c r="U2246" s="10">
        <v>11.520970186963099</v>
      </c>
      <c r="V2246" s="8">
        <v>344</v>
      </c>
      <c r="W2246" s="10">
        <v>-0.86455331412104197</v>
      </c>
      <c r="X2246" s="8">
        <v>161</v>
      </c>
      <c r="Y2246" s="10">
        <v>-22.596153846153801</v>
      </c>
      <c r="Z2246" s="8">
        <v>345</v>
      </c>
      <c r="AA2246" s="10">
        <v>83.510638297872305</v>
      </c>
      <c r="AB2246" s="8">
        <v>878</v>
      </c>
      <c r="AC2246" s="10">
        <v>3.0516431924882701</v>
      </c>
      <c r="AD2246" s="8">
        <v>479</v>
      </c>
      <c r="AE2246" s="10">
        <v>24.7395833333333</v>
      </c>
    </row>
    <row r="2247" spans="1:31" x14ac:dyDescent="0.2">
      <c r="A2247" s="36" t="s">
        <v>77</v>
      </c>
      <c r="B2247" s="36" t="s">
        <v>78</v>
      </c>
      <c r="C2247" s="8" t="s">
        <v>79</v>
      </c>
      <c r="D2247" s="38" t="s">
        <v>61</v>
      </c>
      <c r="E2247" s="8">
        <v>2019</v>
      </c>
      <c r="F2247" s="9">
        <v>3683891</v>
      </c>
      <c r="G2247" s="10">
        <v>3.1198599499053299</v>
      </c>
      <c r="H2247" s="8">
        <v>503</v>
      </c>
      <c r="I2247" s="8">
        <v>75</v>
      </c>
      <c r="J2247" s="8">
        <v>578</v>
      </c>
      <c r="K2247" s="10">
        <v>-5.8631921824104296</v>
      </c>
      <c r="L2247" s="11">
        <v>6373.5138408304501</v>
      </c>
      <c r="M2247" s="10">
        <v>9.5425501889997904</v>
      </c>
      <c r="N2247" s="8">
        <v>105</v>
      </c>
      <c r="O2247" s="10">
        <v>-15.322580645161301</v>
      </c>
      <c r="P2247" s="8" t="s">
        <v>10</v>
      </c>
      <c r="Q2247" s="8" t="s">
        <v>10</v>
      </c>
      <c r="R2247" s="8" t="s">
        <v>10</v>
      </c>
      <c r="S2247" s="8" t="s">
        <v>10</v>
      </c>
      <c r="T2247" s="8">
        <v>2246</v>
      </c>
      <c r="U2247" s="10">
        <v>1.76710466696874</v>
      </c>
      <c r="V2247" s="8">
        <v>332</v>
      </c>
      <c r="W2247" s="10">
        <v>-3.48837209302325</v>
      </c>
      <c r="X2247" s="8">
        <v>158</v>
      </c>
      <c r="Y2247" s="10">
        <v>-1.86335403726708</v>
      </c>
      <c r="Z2247" s="8">
        <v>307</v>
      </c>
      <c r="AA2247" s="10">
        <v>-11.0144927536232</v>
      </c>
      <c r="AB2247" s="8">
        <v>898</v>
      </c>
      <c r="AC2247" s="10">
        <v>2.2779043280182201</v>
      </c>
      <c r="AD2247" s="8">
        <v>551</v>
      </c>
      <c r="AE2247" s="10">
        <v>15.031315240083501</v>
      </c>
    </row>
    <row r="2248" spans="1:31" x14ac:dyDescent="0.2">
      <c r="A2248" s="36" t="s">
        <v>77</v>
      </c>
      <c r="B2248" s="36" t="s">
        <v>78</v>
      </c>
      <c r="C2248" s="8" t="s">
        <v>79</v>
      </c>
      <c r="D2248" s="38" t="s">
        <v>61</v>
      </c>
      <c r="E2248" s="8">
        <v>2020</v>
      </c>
      <c r="F2248" s="9">
        <v>3939374</v>
      </c>
      <c r="G2248" s="10">
        <v>6.9351400462174499</v>
      </c>
      <c r="H2248" s="8">
        <v>529</v>
      </c>
      <c r="I2248" s="8">
        <v>101</v>
      </c>
      <c r="J2248" s="8">
        <v>630</v>
      </c>
      <c r="K2248" s="10">
        <v>8.9965397923875496</v>
      </c>
      <c r="L2248" s="11">
        <v>6252.9746031745999</v>
      </c>
      <c r="M2248" s="10">
        <v>-1.8912524655338401</v>
      </c>
      <c r="N2248" s="8">
        <v>148</v>
      </c>
      <c r="O2248" s="10">
        <v>40.952380952380999</v>
      </c>
      <c r="P2248" s="8" t="s">
        <v>10</v>
      </c>
      <c r="Q2248" s="8" t="s">
        <v>10</v>
      </c>
      <c r="R2248" s="8" t="s">
        <v>10</v>
      </c>
      <c r="S2248" s="8" t="s">
        <v>10</v>
      </c>
      <c r="T2248" s="8">
        <v>2375</v>
      </c>
      <c r="U2248" s="10">
        <v>5.7435440783615297</v>
      </c>
      <c r="V2248" s="8">
        <v>354</v>
      </c>
      <c r="W2248" s="10">
        <v>6.62650602409638</v>
      </c>
      <c r="X2248" s="8">
        <v>157</v>
      </c>
      <c r="Y2248" s="10">
        <v>-0.632911392405067</v>
      </c>
      <c r="Z2248" s="8">
        <v>357</v>
      </c>
      <c r="AA2248" s="10">
        <v>16.286644951140101</v>
      </c>
      <c r="AB2248" s="8">
        <v>965</v>
      </c>
      <c r="AC2248" s="10">
        <v>7.4610244988864096</v>
      </c>
      <c r="AD2248" s="8">
        <v>542</v>
      </c>
      <c r="AE2248" s="10">
        <v>-1.6333938294010899</v>
      </c>
    </row>
    <row r="2249" spans="1:31" x14ac:dyDescent="0.2">
      <c r="A2249" s="17" t="s">
        <v>64</v>
      </c>
      <c r="B2249" s="17" t="s">
        <v>75</v>
      </c>
      <c r="C2249" s="4" t="s">
        <v>76</v>
      </c>
      <c r="D2249" s="37" t="s">
        <v>62</v>
      </c>
      <c r="E2249" s="4">
        <v>2015</v>
      </c>
      <c r="F2249" s="5">
        <v>412132</v>
      </c>
      <c r="G2249" s="6" t="s">
        <v>10</v>
      </c>
      <c r="H2249" s="4">
        <v>95</v>
      </c>
      <c r="I2249" s="4">
        <v>19</v>
      </c>
      <c r="J2249" s="4">
        <v>114</v>
      </c>
      <c r="K2249" s="6" t="s">
        <v>10</v>
      </c>
      <c r="L2249" s="7">
        <v>3615.1929824561398</v>
      </c>
      <c r="M2249" s="6" t="s">
        <v>10</v>
      </c>
      <c r="N2249" s="4">
        <v>38</v>
      </c>
      <c r="O2249" s="6" t="s">
        <v>10</v>
      </c>
      <c r="P2249" s="4" t="s">
        <v>10</v>
      </c>
      <c r="Q2249" s="4" t="s">
        <v>10</v>
      </c>
      <c r="R2249" s="4" t="s">
        <v>10</v>
      </c>
      <c r="S2249" s="4" t="s">
        <v>10</v>
      </c>
      <c r="T2249" s="4">
        <v>136</v>
      </c>
      <c r="U2249" s="6" t="s">
        <v>10</v>
      </c>
      <c r="V2249" s="4">
        <v>66</v>
      </c>
      <c r="W2249" s="6" t="s">
        <v>10</v>
      </c>
      <c r="X2249" s="4">
        <v>41</v>
      </c>
      <c r="Y2249" s="6" t="s">
        <v>10</v>
      </c>
      <c r="Z2249" s="4">
        <v>11</v>
      </c>
      <c r="AA2249" s="6" t="s">
        <v>10</v>
      </c>
      <c r="AB2249" s="4">
        <v>18</v>
      </c>
      <c r="AC2249" s="6" t="s">
        <v>10</v>
      </c>
      <c r="AD2249" s="4">
        <v>0</v>
      </c>
      <c r="AE2249" s="6" t="s">
        <v>10</v>
      </c>
    </row>
    <row r="2250" spans="1:31" x14ac:dyDescent="0.2">
      <c r="A2250" s="36" t="s">
        <v>64</v>
      </c>
      <c r="B2250" s="36" t="s">
        <v>75</v>
      </c>
      <c r="C2250" s="8" t="s">
        <v>76</v>
      </c>
      <c r="D2250" s="38" t="s">
        <v>62</v>
      </c>
      <c r="E2250" s="8">
        <v>2016</v>
      </c>
      <c r="F2250" s="9">
        <v>413181</v>
      </c>
      <c r="G2250" s="10">
        <v>0.254530102006156</v>
      </c>
      <c r="H2250" s="8">
        <v>88</v>
      </c>
      <c r="I2250" s="8">
        <v>3</v>
      </c>
      <c r="J2250" s="8">
        <v>91</v>
      </c>
      <c r="K2250" s="10">
        <v>-20.175438596491201</v>
      </c>
      <c r="L2250" s="11">
        <v>4540.4505494505502</v>
      </c>
      <c r="M2250" s="10">
        <v>25.593587160755</v>
      </c>
      <c r="N2250" s="8">
        <v>28</v>
      </c>
      <c r="O2250" s="10">
        <v>-26.315789473684202</v>
      </c>
      <c r="P2250" s="8" t="s">
        <v>10</v>
      </c>
      <c r="Q2250" s="8" t="s">
        <v>10</v>
      </c>
      <c r="R2250" s="8" t="s">
        <v>10</v>
      </c>
      <c r="S2250" s="8" t="s">
        <v>10</v>
      </c>
      <c r="T2250" s="8">
        <v>144</v>
      </c>
      <c r="U2250" s="10">
        <v>5.8823529411764701</v>
      </c>
      <c r="V2250" s="8">
        <v>63</v>
      </c>
      <c r="W2250" s="10">
        <v>-4.5454545454545396</v>
      </c>
      <c r="X2250" s="8">
        <v>50</v>
      </c>
      <c r="Y2250" s="10">
        <v>21.951219512195099</v>
      </c>
      <c r="Z2250" s="8">
        <v>13</v>
      </c>
      <c r="AA2250" s="10">
        <v>18.181818181818201</v>
      </c>
      <c r="AB2250" s="8">
        <v>18</v>
      </c>
      <c r="AC2250" s="10">
        <v>0</v>
      </c>
      <c r="AD2250" s="8">
        <v>0</v>
      </c>
      <c r="AE2250" s="10" t="s">
        <v>10</v>
      </c>
    </row>
    <row r="2251" spans="1:31" x14ac:dyDescent="0.2">
      <c r="A2251" s="36" t="s">
        <v>64</v>
      </c>
      <c r="B2251" s="36" t="s">
        <v>75</v>
      </c>
      <c r="C2251" s="8" t="s">
        <v>76</v>
      </c>
      <c r="D2251" s="38" t="s">
        <v>62</v>
      </c>
      <c r="E2251" s="8">
        <v>2017</v>
      </c>
      <c r="F2251" s="9">
        <v>423047</v>
      </c>
      <c r="G2251" s="10">
        <v>2.3878155094256601</v>
      </c>
      <c r="H2251" s="8">
        <v>111</v>
      </c>
      <c r="I2251" s="8">
        <v>7</v>
      </c>
      <c r="J2251" s="8">
        <v>118</v>
      </c>
      <c r="K2251" s="10">
        <v>29.6703296703297</v>
      </c>
      <c r="L2251" s="11">
        <v>3585.1440677966102</v>
      </c>
      <c r="M2251" s="10">
        <v>-21.039904988493799</v>
      </c>
      <c r="N2251" s="8">
        <v>23</v>
      </c>
      <c r="O2251" s="10">
        <v>-17.8571428571429</v>
      </c>
      <c r="P2251" s="8" t="s">
        <v>10</v>
      </c>
      <c r="Q2251" s="8" t="s">
        <v>10</v>
      </c>
      <c r="R2251" s="8" t="s">
        <v>10</v>
      </c>
      <c r="S2251" s="8" t="s">
        <v>10</v>
      </c>
      <c r="T2251" s="8">
        <v>146</v>
      </c>
      <c r="U2251" s="10">
        <v>1.38888888888888</v>
      </c>
      <c r="V2251" s="8">
        <v>68</v>
      </c>
      <c r="W2251" s="10">
        <v>7.9365079365079296</v>
      </c>
      <c r="X2251" s="8">
        <v>40</v>
      </c>
      <c r="Y2251" s="10">
        <v>-20</v>
      </c>
      <c r="Z2251" s="8">
        <v>20</v>
      </c>
      <c r="AA2251" s="10">
        <v>53.846153846153904</v>
      </c>
      <c r="AB2251" s="8">
        <v>18</v>
      </c>
      <c r="AC2251" s="10">
        <v>0</v>
      </c>
      <c r="AD2251" s="8">
        <v>0</v>
      </c>
      <c r="AE2251" s="10" t="s">
        <v>10</v>
      </c>
    </row>
    <row r="2252" spans="1:31" x14ac:dyDescent="0.2">
      <c r="A2252" s="36" t="s">
        <v>64</v>
      </c>
      <c r="B2252" s="36" t="s">
        <v>75</v>
      </c>
      <c r="C2252" s="8" t="s">
        <v>76</v>
      </c>
      <c r="D2252" s="38" t="s">
        <v>62</v>
      </c>
      <c r="E2252" s="8">
        <v>2018</v>
      </c>
      <c r="F2252" s="9">
        <v>424200</v>
      </c>
      <c r="G2252" s="10">
        <v>0.27254654920139099</v>
      </c>
      <c r="H2252" s="8">
        <v>98</v>
      </c>
      <c r="I2252" s="8">
        <v>10</v>
      </c>
      <c r="J2252" s="8">
        <v>108</v>
      </c>
      <c r="K2252" s="10">
        <v>-8.4745762711864394</v>
      </c>
      <c r="L2252" s="11">
        <v>3927.7777777777801</v>
      </c>
      <c r="M2252" s="10">
        <v>9.5570416000533704</v>
      </c>
      <c r="N2252" s="8">
        <v>21</v>
      </c>
      <c r="O2252" s="10">
        <v>-8.6956521739130501</v>
      </c>
      <c r="P2252" s="8" t="s">
        <v>10</v>
      </c>
      <c r="Q2252" s="8" t="s">
        <v>10</v>
      </c>
      <c r="R2252" s="8" t="s">
        <v>10</v>
      </c>
      <c r="S2252" s="8" t="s">
        <v>10</v>
      </c>
      <c r="T2252" s="8">
        <v>143</v>
      </c>
      <c r="U2252" s="10">
        <v>-2.0547945205479401</v>
      </c>
      <c r="V2252" s="8">
        <v>67</v>
      </c>
      <c r="W2252" s="10">
        <v>-1.47058823529411</v>
      </c>
      <c r="X2252" s="8">
        <v>40</v>
      </c>
      <c r="Y2252" s="10">
        <v>0</v>
      </c>
      <c r="Z2252" s="8">
        <v>18</v>
      </c>
      <c r="AA2252" s="10">
        <v>-10</v>
      </c>
      <c r="AB2252" s="8">
        <v>18</v>
      </c>
      <c r="AC2252" s="10">
        <v>0</v>
      </c>
      <c r="AD2252" s="8">
        <v>0</v>
      </c>
      <c r="AE2252" s="10" t="s">
        <v>10</v>
      </c>
    </row>
    <row r="2253" spans="1:31" x14ac:dyDescent="0.2">
      <c r="A2253" s="36" t="s">
        <v>64</v>
      </c>
      <c r="B2253" s="36" t="s">
        <v>75</v>
      </c>
      <c r="C2253" s="8" t="s">
        <v>76</v>
      </c>
      <c r="D2253" s="38" t="s">
        <v>62</v>
      </c>
      <c r="E2253" s="8">
        <v>2019</v>
      </c>
      <c r="F2253" s="9">
        <v>423756</v>
      </c>
      <c r="G2253" s="10">
        <v>-0.10466760961810299</v>
      </c>
      <c r="H2253" s="8">
        <v>127</v>
      </c>
      <c r="I2253" s="8">
        <v>9</v>
      </c>
      <c r="J2253" s="8">
        <v>136</v>
      </c>
      <c r="K2253" s="10">
        <v>25.925925925925899</v>
      </c>
      <c r="L2253" s="11">
        <v>3115.8529411764698</v>
      </c>
      <c r="M2253" s="10">
        <v>-20.671353689990799</v>
      </c>
      <c r="N2253" s="8">
        <v>13</v>
      </c>
      <c r="O2253" s="10">
        <v>-38.095238095238102</v>
      </c>
      <c r="P2253" s="8" t="s">
        <v>10</v>
      </c>
      <c r="Q2253" s="8" t="s">
        <v>10</v>
      </c>
      <c r="R2253" s="8" t="s">
        <v>10</v>
      </c>
      <c r="S2253" s="8" t="s">
        <v>10</v>
      </c>
      <c r="T2253" s="8">
        <v>131</v>
      </c>
      <c r="U2253" s="10">
        <v>-8.3916083916084006</v>
      </c>
      <c r="V2253" s="8">
        <v>71</v>
      </c>
      <c r="W2253" s="10">
        <v>5.9701492537313401</v>
      </c>
      <c r="X2253" s="8">
        <v>28</v>
      </c>
      <c r="Y2253" s="10">
        <v>-30</v>
      </c>
      <c r="Z2253" s="8">
        <v>14</v>
      </c>
      <c r="AA2253" s="10">
        <v>-22.2222222222222</v>
      </c>
      <c r="AB2253" s="8">
        <v>18</v>
      </c>
      <c r="AC2253" s="10">
        <v>0</v>
      </c>
      <c r="AD2253" s="8">
        <v>0</v>
      </c>
      <c r="AE2253" s="10" t="s">
        <v>10</v>
      </c>
    </row>
    <row r="2254" spans="1:31" x14ac:dyDescent="0.2">
      <c r="A2254" s="36" t="s">
        <v>64</v>
      </c>
      <c r="B2254" s="36" t="s">
        <v>75</v>
      </c>
      <c r="C2254" s="8" t="s">
        <v>76</v>
      </c>
      <c r="D2254" s="38" t="s">
        <v>62</v>
      </c>
      <c r="E2254" s="8">
        <v>2020</v>
      </c>
      <c r="F2254" s="9">
        <v>431113</v>
      </c>
      <c r="G2254" s="10">
        <v>1.7361406092185201</v>
      </c>
      <c r="H2254" s="8">
        <v>114</v>
      </c>
      <c r="I2254" s="8">
        <v>15</v>
      </c>
      <c r="J2254" s="8">
        <v>129</v>
      </c>
      <c r="K2254" s="10">
        <v>-5.1470588235294201</v>
      </c>
      <c r="L2254" s="11">
        <v>3341.96124031008</v>
      </c>
      <c r="M2254" s="10">
        <v>7.25670637871099</v>
      </c>
      <c r="N2254" s="8">
        <v>20</v>
      </c>
      <c r="O2254" s="10">
        <v>53.846153846153904</v>
      </c>
      <c r="P2254" s="8" t="s">
        <v>10</v>
      </c>
      <c r="Q2254" s="8" t="s">
        <v>10</v>
      </c>
      <c r="R2254" s="8" t="s">
        <v>10</v>
      </c>
      <c r="S2254" s="8" t="s">
        <v>10</v>
      </c>
      <c r="T2254" s="8">
        <v>141</v>
      </c>
      <c r="U2254" s="10">
        <v>7.6335877862595298</v>
      </c>
      <c r="V2254" s="8">
        <v>53</v>
      </c>
      <c r="W2254" s="10">
        <v>-25.352112676056301</v>
      </c>
      <c r="X2254" s="8">
        <v>54</v>
      </c>
      <c r="Y2254" s="10">
        <v>92.857142857142904</v>
      </c>
      <c r="Z2254" s="8">
        <v>16</v>
      </c>
      <c r="AA2254" s="10">
        <v>14.285714285714301</v>
      </c>
      <c r="AB2254" s="8">
        <v>18</v>
      </c>
      <c r="AC2254" s="10">
        <v>0</v>
      </c>
      <c r="AD2254" s="8">
        <v>0</v>
      </c>
      <c r="AE2254" s="10" t="s">
        <v>10</v>
      </c>
    </row>
    <row r="2255" spans="1:31" x14ac:dyDescent="0.2">
      <c r="A2255" s="17" t="s">
        <v>64</v>
      </c>
      <c r="B2255" s="17" t="s">
        <v>73</v>
      </c>
      <c r="C2255" s="4" t="s">
        <v>74</v>
      </c>
      <c r="D2255" s="37" t="s">
        <v>62</v>
      </c>
      <c r="E2255" s="4">
        <v>2015</v>
      </c>
      <c r="F2255" s="5">
        <v>2205883</v>
      </c>
      <c r="G2255" s="6" t="s">
        <v>10</v>
      </c>
      <c r="H2255" s="4">
        <v>205</v>
      </c>
      <c r="I2255" s="4">
        <v>22</v>
      </c>
      <c r="J2255" s="4">
        <v>227</v>
      </c>
      <c r="K2255" s="6" t="s">
        <v>10</v>
      </c>
      <c r="L2255" s="7">
        <v>9717.5462555066097</v>
      </c>
      <c r="M2255" s="6" t="s">
        <v>10</v>
      </c>
      <c r="N2255" s="4">
        <v>40</v>
      </c>
      <c r="O2255" s="6" t="s">
        <v>10</v>
      </c>
      <c r="P2255" s="4" t="s">
        <v>10</v>
      </c>
      <c r="Q2255" s="4" t="s">
        <v>10</v>
      </c>
      <c r="R2255" s="4" t="s">
        <v>10</v>
      </c>
      <c r="S2255" s="4" t="s">
        <v>10</v>
      </c>
      <c r="T2255" s="4">
        <v>761</v>
      </c>
      <c r="U2255" s="6" t="s">
        <v>10</v>
      </c>
      <c r="V2255" s="4">
        <v>180</v>
      </c>
      <c r="W2255" s="6" t="s">
        <v>10</v>
      </c>
      <c r="X2255" s="4">
        <v>68</v>
      </c>
      <c r="Y2255" s="6" t="s">
        <v>10</v>
      </c>
      <c r="Z2255" s="4">
        <v>10</v>
      </c>
      <c r="AA2255" s="6" t="s">
        <v>10</v>
      </c>
      <c r="AB2255" s="4">
        <v>397</v>
      </c>
      <c r="AC2255" s="6" t="s">
        <v>10</v>
      </c>
      <c r="AD2255" s="4">
        <v>106</v>
      </c>
      <c r="AE2255" s="6" t="s">
        <v>10</v>
      </c>
    </row>
    <row r="2256" spans="1:31" x14ac:dyDescent="0.2">
      <c r="A2256" s="36" t="s">
        <v>64</v>
      </c>
      <c r="B2256" s="36" t="s">
        <v>73</v>
      </c>
      <c r="C2256" s="8" t="s">
        <v>74</v>
      </c>
      <c r="D2256" s="38" t="s">
        <v>62</v>
      </c>
      <c r="E2256" s="8">
        <v>2016</v>
      </c>
      <c r="F2256" s="9">
        <v>2208890</v>
      </c>
      <c r="G2256" s="10">
        <v>0.13631729334693299</v>
      </c>
      <c r="H2256" s="8">
        <v>212</v>
      </c>
      <c r="I2256" s="8">
        <v>16</v>
      </c>
      <c r="J2256" s="8">
        <v>228</v>
      </c>
      <c r="K2256" s="10">
        <v>0.44052863436123701</v>
      </c>
      <c r="L2256" s="11">
        <v>9688.1140350877195</v>
      </c>
      <c r="M2256" s="10">
        <v>-0.3028770807467</v>
      </c>
      <c r="N2256" s="8">
        <v>13</v>
      </c>
      <c r="O2256" s="10">
        <v>-67.5</v>
      </c>
      <c r="P2256" s="8" t="s">
        <v>10</v>
      </c>
      <c r="Q2256" s="8" t="s">
        <v>10</v>
      </c>
      <c r="R2256" s="8" t="s">
        <v>10</v>
      </c>
      <c r="S2256" s="8" t="s">
        <v>10</v>
      </c>
      <c r="T2256" s="8">
        <v>780</v>
      </c>
      <c r="U2256" s="10">
        <v>2.49671484888305</v>
      </c>
      <c r="V2256" s="8">
        <v>215</v>
      </c>
      <c r="W2256" s="10">
        <v>19.4444444444444</v>
      </c>
      <c r="X2256" s="8">
        <v>64</v>
      </c>
      <c r="Y2256" s="10">
        <v>-5.8823529411764701</v>
      </c>
      <c r="Z2256" s="8">
        <v>16</v>
      </c>
      <c r="AA2256" s="10">
        <v>60</v>
      </c>
      <c r="AB2256" s="8">
        <v>364</v>
      </c>
      <c r="AC2256" s="10">
        <v>-8.3123425692695303</v>
      </c>
      <c r="AD2256" s="8">
        <v>121</v>
      </c>
      <c r="AE2256" s="10">
        <v>14.150943396226401</v>
      </c>
    </row>
    <row r="2257" spans="1:31" x14ac:dyDescent="0.2">
      <c r="A2257" s="36" t="s">
        <v>64</v>
      </c>
      <c r="B2257" s="36" t="s">
        <v>73</v>
      </c>
      <c r="C2257" s="8" t="s">
        <v>74</v>
      </c>
      <c r="D2257" s="38" t="s">
        <v>62</v>
      </c>
      <c r="E2257" s="8">
        <v>2017</v>
      </c>
      <c r="F2257" s="9">
        <v>2399517</v>
      </c>
      <c r="G2257" s="10">
        <v>8.6299906287773407</v>
      </c>
      <c r="H2257" s="8">
        <v>173</v>
      </c>
      <c r="I2257" s="8">
        <v>32</v>
      </c>
      <c r="J2257" s="8">
        <v>205</v>
      </c>
      <c r="K2257" s="10">
        <v>-10.087719298245601</v>
      </c>
      <c r="L2257" s="11">
        <v>11704.9609756098</v>
      </c>
      <c r="M2257" s="10">
        <v>20.817745674932901</v>
      </c>
      <c r="N2257" s="8">
        <v>9</v>
      </c>
      <c r="O2257" s="10">
        <v>-30.769230769230798</v>
      </c>
      <c r="P2257" s="8" t="s">
        <v>10</v>
      </c>
      <c r="Q2257" s="8" t="s">
        <v>10</v>
      </c>
      <c r="R2257" s="8" t="s">
        <v>10</v>
      </c>
      <c r="S2257" s="8" t="s">
        <v>10</v>
      </c>
      <c r="T2257" s="8">
        <v>797</v>
      </c>
      <c r="U2257" s="10">
        <v>2.17948717948717</v>
      </c>
      <c r="V2257" s="8">
        <v>196</v>
      </c>
      <c r="W2257" s="10">
        <v>-8.8372093023255793</v>
      </c>
      <c r="X2257" s="8">
        <v>54</v>
      </c>
      <c r="Y2257" s="10">
        <v>-15.625</v>
      </c>
      <c r="Z2257" s="8">
        <v>48</v>
      </c>
      <c r="AA2257" s="10">
        <v>200</v>
      </c>
      <c r="AB2257" s="8">
        <v>384</v>
      </c>
      <c r="AC2257" s="10">
        <v>5.4945054945054999</v>
      </c>
      <c r="AD2257" s="8">
        <v>115</v>
      </c>
      <c r="AE2257" s="10">
        <v>-4.95867768595041</v>
      </c>
    </row>
    <row r="2258" spans="1:31" x14ac:dyDescent="0.2">
      <c r="A2258" s="36" t="s">
        <v>64</v>
      </c>
      <c r="B2258" s="36" t="s">
        <v>73</v>
      </c>
      <c r="C2258" s="8" t="s">
        <v>74</v>
      </c>
      <c r="D2258" s="38" t="s">
        <v>62</v>
      </c>
      <c r="E2258" s="8">
        <v>2018</v>
      </c>
      <c r="F2258" s="9">
        <v>2614928</v>
      </c>
      <c r="G2258" s="10">
        <v>8.9772650079161807</v>
      </c>
      <c r="H2258" s="8">
        <v>169</v>
      </c>
      <c r="I2258" s="8">
        <v>21</v>
      </c>
      <c r="J2258" s="8">
        <v>190</v>
      </c>
      <c r="K2258" s="10">
        <v>-7.3170731707316996</v>
      </c>
      <c r="L2258" s="11">
        <v>13762.778947368401</v>
      </c>
      <c r="M2258" s="10">
        <v>17.580733298014799</v>
      </c>
      <c r="N2258" s="8">
        <v>6</v>
      </c>
      <c r="O2258" s="10">
        <v>-33.3333333333333</v>
      </c>
      <c r="P2258" s="8" t="s">
        <v>10</v>
      </c>
      <c r="Q2258" s="8" t="s">
        <v>10</v>
      </c>
      <c r="R2258" s="8" t="s">
        <v>10</v>
      </c>
      <c r="S2258" s="8" t="s">
        <v>10</v>
      </c>
      <c r="T2258" s="8">
        <v>840</v>
      </c>
      <c r="U2258" s="10">
        <v>5.3952321204517002</v>
      </c>
      <c r="V2258" s="8">
        <v>197</v>
      </c>
      <c r="W2258" s="10">
        <v>0.51020408163264797</v>
      </c>
      <c r="X2258" s="8">
        <v>64</v>
      </c>
      <c r="Y2258" s="10">
        <v>18.518518518518501</v>
      </c>
      <c r="Z2258" s="8">
        <v>73</v>
      </c>
      <c r="AA2258" s="10">
        <v>52.0833333333333</v>
      </c>
      <c r="AB2258" s="8">
        <v>398</v>
      </c>
      <c r="AC2258" s="10">
        <v>3.6458333333333299</v>
      </c>
      <c r="AD2258" s="8">
        <v>108</v>
      </c>
      <c r="AE2258" s="10">
        <v>-6.0869565217391299</v>
      </c>
    </row>
    <row r="2259" spans="1:31" x14ac:dyDescent="0.2">
      <c r="A2259" s="36" t="s">
        <v>64</v>
      </c>
      <c r="B2259" s="36" t="s">
        <v>73</v>
      </c>
      <c r="C2259" s="8" t="s">
        <v>74</v>
      </c>
      <c r="D2259" s="38" t="s">
        <v>62</v>
      </c>
      <c r="E2259" s="8">
        <v>2019</v>
      </c>
      <c r="F2259" s="9">
        <v>2785647</v>
      </c>
      <c r="G2259" s="10">
        <v>6.5286309986355198</v>
      </c>
      <c r="H2259" s="8">
        <v>122</v>
      </c>
      <c r="I2259" s="8">
        <v>49</v>
      </c>
      <c r="J2259" s="8">
        <v>171</v>
      </c>
      <c r="K2259" s="10">
        <v>-10</v>
      </c>
      <c r="L2259" s="11">
        <v>16290.333333333299</v>
      </c>
      <c r="M2259" s="10">
        <v>18.365145554039501</v>
      </c>
      <c r="N2259" s="8">
        <v>10</v>
      </c>
      <c r="O2259" s="10">
        <v>66.6666666666667</v>
      </c>
      <c r="P2259" s="8" t="s">
        <v>10</v>
      </c>
      <c r="Q2259" s="8" t="s">
        <v>10</v>
      </c>
      <c r="R2259" s="8" t="s">
        <v>10</v>
      </c>
      <c r="S2259" s="8" t="s">
        <v>10</v>
      </c>
      <c r="T2259" s="8">
        <v>854</v>
      </c>
      <c r="U2259" s="10">
        <v>1.6666666666666601</v>
      </c>
      <c r="V2259" s="8">
        <v>204</v>
      </c>
      <c r="W2259" s="10">
        <v>3.5532994923857899</v>
      </c>
      <c r="X2259" s="8">
        <v>0</v>
      </c>
      <c r="Y2259" s="10">
        <v>-100</v>
      </c>
      <c r="Z2259" s="8">
        <v>176</v>
      </c>
      <c r="AA2259" s="10">
        <v>141.09589041095899</v>
      </c>
      <c r="AB2259" s="8">
        <v>371</v>
      </c>
      <c r="AC2259" s="10">
        <v>-6.78391959798995</v>
      </c>
      <c r="AD2259" s="8">
        <v>103</v>
      </c>
      <c r="AE2259" s="10">
        <v>-4.6296296296296298</v>
      </c>
    </row>
    <row r="2260" spans="1:31" x14ac:dyDescent="0.2">
      <c r="A2260" s="36" t="s">
        <v>64</v>
      </c>
      <c r="B2260" s="36" t="s">
        <v>73</v>
      </c>
      <c r="C2260" s="8" t="s">
        <v>74</v>
      </c>
      <c r="D2260" s="38" t="s">
        <v>62</v>
      </c>
      <c r="E2260" s="8">
        <v>2020</v>
      </c>
      <c r="F2260" s="9">
        <v>2972927</v>
      </c>
      <c r="G2260" s="10">
        <v>6.7230341820051098</v>
      </c>
      <c r="H2260" s="8">
        <v>148</v>
      </c>
      <c r="I2260" s="8">
        <v>46</v>
      </c>
      <c r="J2260" s="8">
        <v>194</v>
      </c>
      <c r="K2260" s="10">
        <v>13.4502923976608</v>
      </c>
      <c r="L2260" s="11">
        <v>15324.3659793814</v>
      </c>
      <c r="M2260" s="10">
        <v>-5.92969667462435</v>
      </c>
      <c r="N2260" s="8">
        <v>4</v>
      </c>
      <c r="O2260" s="10">
        <v>-60</v>
      </c>
      <c r="P2260" s="8" t="s">
        <v>10</v>
      </c>
      <c r="Q2260" s="8" t="s">
        <v>10</v>
      </c>
      <c r="R2260" s="8" t="s">
        <v>10</v>
      </c>
      <c r="S2260" s="8" t="s">
        <v>10</v>
      </c>
      <c r="T2260" s="8">
        <v>949</v>
      </c>
      <c r="U2260" s="10">
        <v>11.1241217798595</v>
      </c>
      <c r="V2260" s="8">
        <v>194</v>
      </c>
      <c r="W2260" s="10">
        <v>-4.9019607843137303</v>
      </c>
      <c r="X2260" s="8">
        <v>0</v>
      </c>
      <c r="Y2260" s="10" t="s">
        <v>10</v>
      </c>
      <c r="Z2260" s="8">
        <v>278</v>
      </c>
      <c r="AA2260" s="10">
        <v>57.954545454545503</v>
      </c>
      <c r="AB2260" s="8">
        <v>371</v>
      </c>
      <c r="AC2260" s="10">
        <v>0</v>
      </c>
      <c r="AD2260" s="8">
        <v>106</v>
      </c>
      <c r="AE2260" s="10">
        <v>2.9126213592233001</v>
      </c>
    </row>
    <row r="2261" spans="1:31" x14ac:dyDescent="0.2">
      <c r="A2261" s="17" t="s">
        <v>70</v>
      </c>
      <c r="B2261" s="17" t="s">
        <v>71</v>
      </c>
      <c r="C2261" s="4" t="s">
        <v>72</v>
      </c>
      <c r="D2261" s="37" t="s">
        <v>62</v>
      </c>
      <c r="E2261" s="4">
        <v>2015</v>
      </c>
      <c r="F2261" s="5">
        <v>1223874</v>
      </c>
      <c r="G2261" s="6" t="s">
        <v>10</v>
      </c>
      <c r="H2261" s="4">
        <v>341</v>
      </c>
      <c r="I2261" s="4">
        <v>44</v>
      </c>
      <c r="J2261" s="4">
        <v>385</v>
      </c>
      <c r="K2261" s="6" t="s">
        <v>10</v>
      </c>
      <c r="L2261" s="7">
        <v>3178.8935064935099</v>
      </c>
      <c r="M2261" s="6" t="s">
        <v>10</v>
      </c>
      <c r="N2261" s="4">
        <v>58</v>
      </c>
      <c r="O2261" s="6" t="s">
        <v>10</v>
      </c>
      <c r="P2261" s="4" t="s">
        <v>10</v>
      </c>
      <c r="Q2261" s="4" t="s">
        <v>10</v>
      </c>
      <c r="R2261" s="4" t="s">
        <v>10</v>
      </c>
      <c r="S2261" s="4" t="s">
        <v>10</v>
      </c>
      <c r="T2261" s="4">
        <v>596</v>
      </c>
      <c r="U2261" s="6" t="s">
        <v>10</v>
      </c>
      <c r="V2261" s="4">
        <v>288</v>
      </c>
      <c r="W2261" s="6" t="s">
        <v>10</v>
      </c>
      <c r="X2261" s="4">
        <v>143</v>
      </c>
      <c r="Y2261" s="6" t="s">
        <v>10</v>
      </c>
      <c r="Z2261" s="4">
        <v>1</v>
      </c>
      <c r="AA2261" s="6" t="s">
        <v>10</v>
      </c>
      <c r="AB2261" s="4">
        <v>164</v>
      </c>
      <c r="AC2261" s="6" t="s">
        <v>10</v>
      </c>
      <c r="AD2261" s="4">
        <v>0</v>
      </c>
      <c r="AE2261" s="6" t="s">
        <v>10</v>
      </c>
    </row>
    <row r="2262" spans="1:31" x14ac:dyDescent="0.2">
      <c r="A2262" s="36" t="s">
        <v>70</v>
      </c>
      <c r="B2262" s="36" t="s">
        <v>71</v>
      </c>
      <c r="C2262" s="8" t="s">
        <v>72</v>
      </c>
      <c r="D2262" s="38" t="s">
        <v>62</v>
      </c>
      <c r="E2262" s="8">
        <v>2016</v>
      </c>
      <c r="F2262" s="9">
        <v>1223910</v>
      </c>
      <c r="G2262" s="10">
        <v>2.9414792699355998E-3</v>
      </c>
      <c r="H2262" s="8">
        <v>288</v>
      </c>
      <c r="I2262" s="8">
        <v>32</v>
      </c>
      <c r="J2262" s="8">
        <v>320</v>
      </c>
      <c r="K2262" s="10">
        <v>-16.883116883116902</v>
      </c>
      <c r="L2262" s="11">
        <v>3824.71875</v>
      </c>
      <c r="M2262" s="10">
        <v>20.316038967246602</v>
      </c>
      <c r="N2262" s="8">
        <v>40</v>
      </c>
      <c r="O2262" s="10">
        <v>-31.034482758620701</v>
      </c>
      <c r="P2262" s="8" t="s">
        <v>10</v>
      </c>
      <c r="Q2262" s="8" t="s">
        <v>10</v>
      </c>
      <c r="R2262" s="8" t="s">
        <v>10</v>
      </c>
      <c r="S2262" s="8" t="s">
        <v>10</v>
      </c>
      <c r="T2262" s="8">
        <v>560</v>
      </c>
      <c r="U2262" s="10">
        <v>-6.0402684563758404</v>
      </c>
      <c r="V2262" s="8">
        <v>289</v>
      </c>
      <c r="W2262" s="10">
        <v>0.34722222222223198</v>
      </c>
      <c r="X2262" s="8">
        <v>94</v>
      </c>
      <c r="Y2262" s="10">
        <v>-34.265734265734302</v>
      </c>
      <c r="Z2262" s="8">
        <v>27</v>
      </c>
      <c r="AA2262" s="10">
        <v>2600</v>
      </c>
      <c r="AB2262" s="8">
        <v>150</v>
      </c>
      <c r="AC2262" s="10">
        <v>-8.5365853658536608</v>
      </c>
      <c r="AD2262" s="8">
        <v>0</v>
      </c>
      <c r="AE2262" s="10" t="s">
        <v>10</v>
      </c>
    </row>
    <row r="2263" spans="1:31" x14ac:dyDescent="0.2">
      <c r="A2263" s="36" t="s">
        <v>70</v>
      </c>
      <c r="B2263" s="36" t="s">
        <v>71</v>
      </c>
      <c r="C2263" s="8" t="s">
        <v>72</v>
      </c>
      <c r="D2263" s="38" t="s">
        <v>62</v>
      </c>
      <c r="E2263" s="8">
        <v>2017</v>
      </c>
      <c r="F2263" s="9">
        <v>1177440</v>
      </c>
      <c r="G2263" s="10">
        <v>-3.7968478074368202</v>
      </c>
      <c r="H2263" s="8">
        <v>270</v>
      </c>
      <c r="I2263" s="8">
        <v>49</v>
      </c>
      <c r="J2263" s="8">
        <v>319</v>
      </c>
      <c r="K2263" s="10">
        <v>-0.312500000000004</v>
      </c>
      <c r="L2263" s="11">
        <v>3691.03448275862</v>
      </c>
      <c r="M2263" s="10">
        <v>-3.4952705278363099</v>
      </c>
      <c r="N2263" s="8">
        <v>65</v>
      </c>
      <c r="O2263" s="10">
        <v>62.5</v>
      </c>
      <c r="P2263" s="8" t="s">
        <v>10</v>
      </c>
      <c r="Q2263" s="8" t="s">
        <v>10</v>
      </c>
      <c r="R2263" s="8" t="s">
        <v>10</v>
      </c>
      <c r="S2263" s="8" t="s">
        <v>10</v>
      </c>
      <c r="T2263" s="8">
        <v>538</v>
      </c>
      <c r="U2263" s="10">
        <v>-3.9285714285714302</v>
      </c>
      <c r="V2263" s="8">
        <v>281</v>
      </c>
      <c r="W2263" s="10">
        <v>-2.7681660899653999</v>
      </c>
      <c r="X2263" s="8">
        <v>66</v>
      </c>
      <c r="Y2263" s="10">
        <v>-29.787234042553202</v>
      </c>
      <c r="Z2263" s="8">
        <v>26</v>
      </c>
      <c r="AA2263" s="10">
        <v>-3.7037037037037099</v>
      </c>
      <c r="AB2263" s="8">
        <v>165</v>
      </c>
      <c r="AC2263" s="10">
        <v>10</v>
      </c>
      <c r="AD2263" s="8">
        <v>0</v>
      </c>
      <c r="AE2263" s="10" t="s">
        <v>10</v>
      </c>
    </row>
    <row r="2264" spans="1:31" x14ac:dyDescent="0.2">
      <c r="A2264" s="36" t="s">
        <v>70</v>
      </c>
      <c r="B2264" s="36" t="s">
        <v>71</v>
      </c>
      <c r="C2264" s="8" t="s">
        <v>72</v>
      </c>
      <c r="D2264" s="38" t="s">
        <v>62</v>
      </c>
      <c r="E2264" s="8">
        <v>2018</v>
      </c>
      <c r="F2264" s="9">
        <v>1336441</v>
      </c>
      <c r="G2264" s="10">
        <v>13.5039577388232</v>
      </c>
      <c r="H2264" s="8">
        <v>260</v>
      </c>
      <c r="I2264" s="8">
        <v>57</v>
      </c>
      <c r="J2264" s="8">
        <v>317</v>
      </c>
      <c r="K2264" s="10">
        <v>-0.62695924764890598</v>
      </c>
      <c r="L2264" s="11">
        <v>4215.9022082018901</v>
      </c>
      <c r="M2264" s="10">
        <v>14.22007103686</v>
      </c>
      <c r="N2264" s="8">
        <v>31</v>
      </c>
      <c r="O2264" s="10">
        <v>-52.307692307692299</v>
      </c>
      <c r="P2264" s="8" t="s">
        <v>10</v>
      </c>
      <c r="Q2264" s="8" t="s">
        <v>10</v>
      </c>
      <c r="R2264" s="8" t="s">
        <v>10</v>
      </c>
      <c r="S2264" s="8" t="s">
        <v>10</v>
      </c>
      <c r="T2264" s="8">
        <v>494</v>
      </c>
      <c r="U2264" s="10">
        <v>-8.1784386617100395</v>
      </c>
      <c r="V2264" s="8">
        <v>255</v>
      </c>
      <c r="W2264" s="10">
        <v>-9.2526690391459105</v>
      </c>
      <c r="X2264" s="8">
        <v>55</v>
      </c>
      <c r="Y2264" s="10">
        <v>-16.6666666666667</v>
      </c>
      <c r="Z2264" s="8">
        <v>19</v>
      </c>
      <c r="AA2264" s="10">
        <v>-26.923076923076898</v>
      </c>
      <c r="AB2264" s="8">
        <v>165</v>
      </c>
      <c r="AC2264" s="10">
        <v>0</v>
      </c>
      <c r="AD2264" s="8">
        <v>0</v>
      </c>
      <c r="AE2264" s="10" t="s">
        <v>10</v>
      </c>
    </row>
    <row r="2265" spans="1:31" x14ac:dyDescent="0.2">
      <c r="A2265" s="36" t="s">
        <v>70</v>
      </c>
      <c r="B2265" s="36" t="s">
        <v>71</v>
      </c>
      <c r="C2265" s="8" t="s">
        <v>72</v>
      </c>
      <c r="D2265" s="38" t="s">
        <v>62</v>
      </c>
      <c r="E2265" s="8">
        <v>2019</v>
      </c>
      <c r="F2265" s="9">
        <v>1459428</v>
      </c>
      <c r="G2265" s="10">
        <v>9.2025760957647993</v>
      </c>
      <c r="H2265" s="8">
        <v>291</v>
      </c>
      <c r="I2265" s="8">
        <v>2</v>
      </c>
      <c r="J2265" s="8">
        <v>293</v>
      </c>
      <c r="K2265" s="10">
        <v>-7.5709779179810699</v>
      </c>
      <c r="L2265" s="11">
        <v>4980.98293515358</v>
      </c>
      <c r="M2265" s="10">
        <v>18.1474970046329</v>
      </c>
      <c r="N2265" s="8">
        <v>50</v>
      </c>
      <c r="O2265" s="10">
        <v>61.290322580645203</v>
      </c>
      <c r="P2265" s="8" t="s">
        <v>10</v>
      </c>
      <c r="Q2265" s="8" t="s">
        <v>10</v>
      </c>
      <c r="R2265" s="8" t="s">
        <v>10</v>
      </c>
      <c r="S2265" s="8" t="s">
        <v>10</v>
      </c>
      <c r="T2265" s="8">
        <v>527</v>
      </c>
      <c r="U2265" s="10">
        <v>6.68016194331984</v>
      </c>
      <c r="V2265" s="8">
        <v>232</v>
      </c>
      <c r="W2265" s="10">
        <v>-9.0196078431372602</v>
      </c>
      <c r="X2265" s="8">
        <v>48</v>
      </c>
      <c r="Y2265" s="10">
        <v>-12.7272727272727</v>
      </c>
      <c r="Z2265" s="8">
        <v>82</v>
      </c>
      <c r="AA2265" s="10">
        <v>331.57894736842098</v>
      </c>
      <c r="AB2265" s="8">
        <v>165</v>
      </c>
      <c r="AC2265" s="10">
        <v>0</v>
      </c>
      <c r="AD2265" s="8">
        <v>0</v>
      </c>
      <c r="AE2265" s="10" t="s">
        <v>10</v>
      </c>
    </row>
    <row r="2266" spans="1:31" x14ac:dyDescent="0.2">
      <c r="A2266" s="36" t="s">
        <v>70</v>
      </c>
      <c r="B2266" s="36" t="s">
        <v>71</v>
      </c>
      <c r="C2266" s="8" t="s">
        <v>72</v>
      </c>
      <c r="D2266" s="38" t="s">
        <v>62</v>
      </c>
      <c r="E2266" s="8">
        <v>2020</v>
      </c>
      <c r="F2266" s="9">
        <v>1484057</v>
      </c>
      <c r="G2266" s="10">
        <v>1.68757896929481</v>
      </c>
      <c r="H2266" s="8">
        <v>281</v>
      </c>
      <c r="I2266" s="8">
        <v>13</v>
      </c>
      <c r="J2266" s="8">
        <v>294</v>
      </c>
      <c r="K2266" s="10">
        <v>0.34129692832765002</v>
      </c>
      <c r="L2266" s="11">
        <v>5047.8129251700702</v>
      </c>
      <c r="M2266" s="10">
        <v>1.3417028503516399</v>
      </c>
      <c r="N2266" s="8">
        <v>31</v>
      </c>
      <c r="O2266" s="10">
        <v>-38</v>
      </c>
      <c r="P2266" s="8" t="s">
        <v>10</v>
      </c>
      <c r="Q2266" s="8" t="s">
        <v>10</v>
      </c>
      <c r="R2266" s="8" t="s">
        <v>10</v>
      </c>
      <c r="S2266" s="8" t="s">
        <v>10</v>
      </c>
      <c r="T2266" s="8">
        <v>481</v>
      </c>
      <c r="U2266" s="10">
        <v>-8.7286527514231498</v>
      </c>
      <c r="V2266" s="8">
        <v>240</v>
      </c>
      <c r="W2266" s="10">
        <v>3.4482758620689702</v>
      </c>
      <c r="X2266" s="8">
        <v>38</v>
      </c>
      <c r="Y2266" s="10">
        <v>-20.8333333333333</v>
      </c>
      <c r="Z2266" s="8">
        <v>42</v>
      </c>
      <c r="AA2266" s="10">
        <v>-48.780487804878</v>
      </c>
      <c r="AB2266" s="8">
        <v>161</v>
      </c>
      <c r="AC2266" s="10">
        <v>-2.4242424242424301</v>
      </c>
      <c r="AD2266" s="8">
        <v>0</v>
      </c>
      <c r="AE2266" s="10" t="s">
        <v>10</v>
      </c>
    </row>
    <row r="2267" spans="1:31" x14ac:dyDescent="0.2">
      <c r="A2267" s="17" t="s">
        <v>64</v>
      </c>
      <c r="B2267" s="17" t="s">
        <v>68</v>
      </c>
      <c r="C2267" s="4" t="s">
        <v>69</v>
      </c>
      <c r="D2267" s="37" t="s">
        <v>62</v>
      </c>
      <c r="E2267" s="4">
        <v>2015</v>
      </c>
      <c r="F2267" s="5">
        <v>3806212</v>
      </c>
      <c r="G2267" s="6" t="s">
        <v>10</v>
      </c>
      <c r="H2267" s="4">
        <v>762</v>
      </c>
      <c r="I2267" s="4">
        <v>347</v>
      </c>
      <c r="J2267" s="4">
        <v>1109</v>
      </c>
      <c r="K2267" s="6" t="s">
        <v>10</v>
      </c>
      <c r="L2267" s="7">
        <v>3432.1118124436398</v>
      </c>
      <c r="M2267" s="6" t="s">
        <v>10</v>
      </c>
      <c r="N2267" s="4">
        <v>250</v>
      </c>
      <c r="O2267" s="6" t="s">
        <v>10</v>
      </c>
      <c r="P2267" s="4" t="s">
        <v>10</v>
      </c>
      <c r="Q2267" s="4" t="s">
        <v>10</v>
      </c>
      <c r="R2267" s="4" t="s">
        <v>10</v>
      </c>
      <c r="S2267" s="4" t="s">
        <v>10</v>
      </c>
      <c r="T2267" s="4">
        <v>1781</v>
      </c>
      <c r="U2267" s="6" t="s">
        <v>10</v>
      </c>
      <c r="V2267" s="4">
        <v>745</v>
      </c>
      <c r="W2267" s="6" t="s">
        <v>10</v>
      </c>
      <c r="X2267" s="4">
        <v>271</v>
      </c>
      <c r="Y2267" s="6" t="s">
        <v>10</v>
      </c>
      <c r="Z2267" s="4">
        <v>136</v>
      </c>
      <c r="AA2267" s="6" t="s">
        <v>10</v>
      </c>
      <c r="AB2267" s="4">
        <v>587</v>
      </c>
      <c r="AC2267" s="6" t="s">
        <v>10</v>
      </c>
      <c r="AD2267" s="4">
        <v>42</v>
      </c>
      <c r="AE2267" s="6" t="s">
        <v>10</v>
      </c>
    </row>
    <row r="2268" spans="1:31" x14ac:dyDescent="0.2">
      <c r="A2268" s="36" t="s">
        <v>64</v>
      </c>
      <c r="B2268" s="36" t="s">
        <v>68</v>
      </c>
      <c r="C2268" s="8" t="s">
        <v>69</v>
      </c>
      <c r="D2268" s="38" t="s">
        <v>62</v>
      </c>
      <c r="E2268" s="8">
        <v>2016</v>
      </c>
      <c r="F2268" s="9">
        <v>4018831</v>
      </c>
      <c r="G2268" s="10">
        <v>5.5861050304081896</v>
      </c>
      <c r="H2268" s="8">
        <v>664</v>
      </c>
      <c r="I2268" s="8">
        <v>84</v>
      </c>
      <c r="J2268" s="8">
        <v>748</v>
      </c>
      <c r="K2268" s="10">
        <v>-32.551848512173102</v>
      </c>
      <c r="L2268" s="11">
        <v>5372.7687165775396</v>
      </c>
      <c r="M2268" s="10">
        <v>56.544104918078503</v>
      </c>
      <c r="N2268" s="8">
        <v>84</v>
      </c>
      <c r="O2268" s="10">
        <v>-66.400000000000006</v>
      </c>
      <c r="P2268" s="8" t="s">
        <v>10</v>
      </c>
      <c r="Q2268" s="8" t="s">
        <v>10</v>
      </c>
      <c r="R2268" s="8" t="s">
        <v>10</v>
      </c>
      <c r="S2268" s="8" t="s">
        <v>10</v>
      </c>
      <c r="T2268" s="8">
        <v>2050</v>
      </c>
      <c r="U2268" s="10">
        <v>15.1038742279618</v>
      </c>
      <c r="V2268" s="8">
        <v>702</v>
      </c>
      <c r="W2268" s="10">
        <v>-5.7718120805369102</v>
      </c>
      <c r="X2268" s="8">
        <v>241</v>
      </c>
      <c r="Y2268" s="10">
        <v>-11.070110701107</v>
      </c>
      <c r="Z2268" s="8">
        <v>252</v>
      </c>
      <c r="AA2268" s="10">
        <v>85.294117647058798</v>
      </c>
      <c r="AB2268" s="8">
        <v>821</v>
      </c>
      <c r="AC2268" s="10">
        <v>39.863713798977898</v>
      </c>
      <c r="AD2268" s="8">
        <v>34</v>
      </c>
      <c r="AE2268" s="10">
        <v>-19.047619047619001</v>
      </c>
    </row>
    <row r="2269" spans="1:31" x14ac:dyDescent="0.2">
      <c r="A2269" s="36" t="s">
        <v>64</v>
      </c>
      <c r="B2269" s="36" t="s">
        <v>68</v>
      </c>
      <c r="C2269" s="8" t="s">
        <v>69</v>
      </c>
      <c r="D2269" s="38" t="s">
        <v>62</v>
      </c>
      <c r="E2269" s="8">
        <v>2017</v>
      </c>
      <c r="F2269" s="9">
        <v>4327355</v>
      </c>
      <c r="G2269" s="10">
        <v>7.6769587972223698</v>
      </c>
      <c r="H2269" s="8">
        <v>567</v>
      </c>
      <c r="I2269" s="8">
        <v>100</v>
      </c>
      <c r="J2269" s="8">
        <v>667</v>
      </c>
      <c r="K2269" s="10">
        <v>-10.8288770053476</v>
      </c>
      <c r="L2269" s="11">
        <v>6487.7886056971502</v>
      </c>
      <c r="M2269" s="10">
        <v>20.753171184890999</v>
      </c>
      <c r="N2269" s="8">
        <v>109</v>
      </c>
      <c r="O2269" s="10">
        <v>29.761904761904798</v>
      </c>
      <c r="P2269" s="8" t="s">
        <v>10</v>
      </c>
      <c r="Q2269" s="8" t="s">
        <v>10</v>
      </c>
      <c r="R2269" s="8" t="s">
        <v>10</v>
      </c>
      <c r="S2269" s="8" t="s">
        <v>10</v>
      </c>
      <c r="T2269" s="8">
        <v>1994</v>
      </c>
      <c r="U2269" s="10">
        <v>-2.73170731707317</v>
      </c>
      <c r="V2269" s="8">
        <v>793</v>
      </c>
      <c r="W2269" s="10">
        <v>12.962962962962999</v>
      </c>
      <c r="X2269" s="8">
        <v>146</v>
      </c>
      <c r="Y2269" s="10">
        <v>-39.419087136929498</v>
      </c>
      <c r="Z2269" s="8">
        <v>168</v>
      </c>
      <c r="AA2269" s="10">
        <v>-33.3333333333333</v>
      </c>
      <c r="AB2269" s="8">
        <v>672</v>
      </c>
      <c r="AC2269" s="10">
        <v>-18.148599269183901</v>
      </c>
      <c r="AD2269" s="8">
        <v>215</v>
      </c>
      <c r="AE2269" s="10">
        <v>532.35294117647095</v>
      </c>
    </row>
    <row r="2270" spans="1:31" x14ac:dyDescent="0.2">
      <c r="A2270" s="36" t="s">
        <v>64</v>
      </c>
      <c r="B2270" s="36" t="s">
        <v>68</v>
      </c>
      <c r="C2270" s="8" t="s">
        <v>69</v>
      </c>
      <c r="D2270" s="38" t="s">
        <v>62</v>
      </c>
      <c r="E2270" s="8">
        <v>2018</v>
      </c>
      <c r="F2270" s="9">
        <v>4375910</v>
      </c>
      <c r="G2270" s="10">
        <v>1.12204799467572</v>
      </c>
      <c r="H2270" s="8">
        <v>533</v>
      </c>
      <c r="I2270" s="8">
        <v>95</v>
      </c>
      <c r="J2270" s="8">
        <v>628</v>
      </c>
      <c r="K2270" s="10">
        <v>-5.8470764617691202</v>
      </c>
      <c r="L2270" s="11">
        <v>6968.0095541401297</v>
      </c>
      <c r="M2270" s="10">
        <v>7.4019204019883897</v>
      </c>
      <c r="N2270" s="8">
        <v>96</v>
      </c>
      <c r="O2270" s="10">
        <v>-11.926605504587201</v>
      </c>
      <c r="P2270" s="8" t="s">
        <v>10</v>
      </c>
      <c r="Q2270" s="8" t="s">
        <v>10</v>
      </c>
      <c r="R2270" s="8" t="s">
        <v>10</v>
      </c>
      <c r="S2270" s="8" t="s">
        <v>10</v>
      </c>
      <c r="T2270" s="8">
        <v>1904</v>
      </c>
      <c r="U2270" s="10">
        <v>-4.5135406218655998</v>
      </c>
      <c r="V2270" s="8">
        <v>773</v>
      </c>
      <c r="W2270" s="10">
        <v>-2.5220680958385899</v>
      </c>
      <c r="X2270" s="8">
        <v>128</v>
      </c>
      <c r="Y2270" s="10">
        <v>-12.328767123287699</v>
      </c>
      <c r="Z2270" s="8">
        <v>277</v>
      </c>
      <c r="AA2270" s="10">
        <v>64.880952380952394</v>
      </c>
      <c r="AB2270" s="8">
        <v>680</v>
      </c>
      <c r="AC2270" s="10">
        <v>1.19047619047619</v>
      </c>
      <c r="AD2270" s="8">
        <v>46</v>
      </c>
      <c r="AE2270" s="10">
        <v>-78.604651162790702</v>
      </c>
    </row>
    <row r="2271" spans="1:31" x14ac:dyDescent="0.2">
      <c r="A2271" s="36" t="s">
        <v>64</v>
      </c>
      <c r="B2271" s="36" t="s">
        <v>68</v>
      </c>
      <c r="C2271" s="8" t="s">
        <v>69</v>
      </c>
      <c r="D2271" s="38" t="s">
        <v>62</v>
      </c>
      <c r="E2271" s="8">
        <v>2019</v>
      </c>
      <c r="F2271" s="9">
        <v>4145781</v>
      </c>
      <c r="G2271" s="10">
        <v>-5.2589975570795602</v>
      </c>
      <c r="H2271" s="8">
        <v>609</v>
      </c>
      <c r="I2271" s="8">
        <v>188</v>
      </c>
      <c r="J2271" s="8">
        <v>797</v>
      </c>
      <c r="K2271" s="10">
        <v>26.910828025477699</v>
      </c>
      <c r="L2271" s="11">
        <v>5201.7327478042698</v>
      </c>
      <c r="M2271" s="10">
        <v>-25.3483694678117</v>
      </c>
      <c r="N2271" s="8">
        <v>88</v>
      </c>
      <c r="O2271" s="10">
        <v>-8.3333333333333393</v>
      </c>
      <c r="P2271" s="8" t="s">
        <v>10</v>
      </c>
      <c r="Q2271" s="8" t="s">
        <v>10</v>
      </c>
      <c r="R2271" s="8" t="s">
        <v>10</v>
      </c>
      <c r="S2271" s="8" t="s">
        <v>10</v>
      </c>
      <c r="T2271" s="8">
        <v>1970</v>
      </c>
      <c r="U2271" s="10">
        <v>3.46638655462186</v>
      </c>
      <c r="V2271" s="8">
        <v>803</v>
      </c>
      <c r="W2271" s="10">
        <v>3.88098318240622</v>
      </c>
      <c r="X2271" s="8">
        <v>114</v>
      </c>
      <c r="Y2271" s="10">
        <v>-10.9375</v>
      </c>
      <c r="Z2271" s="8">
        <v>339</v>
      </c>
      <c r="AA2271" s="10">
        <v>22.382671480144399</v>
      </c>
      <c r="AB2271" s="8">
        <v>698</v>
      </c>
      <c r="AC2271" s="10">
        <v>2.6470588235294001</v>
      </c>
      <c r="AD2271" s="8">
        <v>16</v>
      </c>
      <c r="AE2271" s="10">
        <v>-65.2173913043478</v>
      </c>
    </row>
    <row r="2272" spans="1:31" x14ac:dyDescent="0.2">
      <c r="A2272" s="36" t="s">
        <v>64</v>
      </c>
      <c r="B2272" s="36" t="s">
        <v>68</v>
      </c>
      <c r="C2272" s="8" t="s">
        <v>69</v>
      </c>
      <c r="D2272" s="38" t="s">
        <v>62</v>
      </c>
      <c r="E2272" s="8">
        <v>2020</v>
      </c>
      <c r="F2272" s="9">
        <v>4214048</v>
      </c>
      <c r="G2272" s="10">
        <v>1.6466619920348</v>
      </c>
      <c r="H2272" s="8">
        <v>521</v>
      </c>
      <c r="I2272" s="8">
        <v>203</v>
      </c>
      <c r="J2272" s="8">
        <v>724</v>
      </c>
      <c r="K2272" s="10">
        <v>-9.1593475533249702</v>
      </c>
      <c r="L2272" s="11">
        <v>5820.5082872928197</v>
      </c>
      <c r="M2272" s="10">
        <v>11.895565756425</v>
      </c>
      <c r="N2272" s="8">
        <v>119</v>
      </c>
      <c r="O2272" s="10">
        <v>35.227272727272698</v>
      </c>
      <c r="P2272" s="8" t="s">
        <v>10</v>
      </c>
      <c r="Q2272" s="8" t="s">
        <v>10</v>
      </c>
      <c r="R2272" s="8" t="s">
        <v>10</v>
      </c>
      <c r="S2272" s="8" t="s">
        <v>10</v>
      </c>
      <c r="T2272" s="8">
        <v>1897</v>
      </c>
      <c r="U2272" s="10">
        <v>-3.7055837563451801</v>
      </c>
      <c r="V2272" s="8">
        <v>797</v>
      </c>
      <c r="W2272" s="10">
        <v>-0.74719800747198295</v>
      </c>
      <c r="X2272" s="8">
        <v>96</v>
      </c>
      <c r="Y2272" s="10">
        <v>-15.789473684210501</v>
      </c>
      <c r="Z2272" s="8">
        <v>331</v>
      </c>
      <c r="AA2272" s="10">
        <v>-2.3598820058997001</v>
      </c>
      <c r="AB2272" s="8">
        <v>649</v>
      </c>
      <c r="AC2272" s="10">
        <v>-7.0200573065902496</v>
      </c>
      <c r="AD2272" s="8">
        <v>24</v>
      </c>
      <c r="AE2272" s="10">
        <v>50</v>
      </c>
    </row>
    <row r="2273" spans="1:31" x14ac:dyDescent="0.2">
      <c r="A2273" s="17" t="s">
        <v>64</v>
      </c>
      <c r="B2273" s="17" t="s">
        <v>65</v>
      </c>
      <c r="C2273" s="4" t="s">
        <v>66</v>
      </c>
      <c r="D2273" s="37" t="s">
        <v>63</v>
      </c>
      <c r="E2273" s="4">
        <v>2015</v>
      </c>
      <c r="F2273" s="5">
        <v>290415</v>
      </c>
      <c r="G2273" s="6" t="s">
        <v>10</v>
      </c>
      <c r="H2273" s="4">
        <v>507</v>
      </c>
      <c r="I2273" s="4">
        <v>291</v>
      </c>
      <c r="J2273" s="4">
        <v>798</v>
      </c>
      <c r="K2273" s="6" t="s">
        <v>10</v>
      </c>
      <c r="L2273" s="7">
        <v>363.92857142857099</v>
      </c>
      <c r="M2273" s="6" t="s">
        <v>10</v>
      </c>
      <c r="N2273" s="4">
        <v>102</v>
      </c>
      <c r="O2273" s="6" t="s">
        <v>10</v>
      </c>
      <c r="P2273" s="4" t="s">
        <v>10</v>
      </c>
      <c r="Q2273" s="4" t="s">
        <v>10</v>
      </c>
      <c r="R2273" s="4" t="s">
        <v>10</v>
      </c>
      <c r="S2273" s="4" t="s">
        <v>10</v>
      </c>
      <c r="T2273" s="4">
        <v>1075</v>
      </c>
      <c r="U2273" s="6" t="s">
        <v>10</v>
      </c>
      <c r="V2273" s="4">
        <v>450</v>
      </c>
      <c r="W2273" s="6" t="s">
        <v>10</v>
      </c>
      <c r="X2273" s="4">
        <v>403</v>
      </c>
      <c r="Y2273" s="6" t="s">
        <v>10</v>
      </c>
      <c r="Z2273" s="4">
        <v>15</v>
      </c>
      <c r="AA2273" s="6" t="s">
        <v>10</v>
      </c>
      <c r="AB2273" s="4">
        <v>207</v>
      </c>
      <c r="AC2273" s="6" t="s">
        <v>10</v>
      </c>
      <c r="AD2273" s="4">
        <v>0</v>
      </c>
      <c r="AE2273" s="6" t="s">
        <v>10</v>
      </c>
    </row>
    <row r="2274" spans="1:31" x14ac:dyDescent="0.2">
      <c r="A2274" s="36" t="s">
        <v>64</v>
      </c>
      <c r="B2274" s="36" t="s">
        <v>65</v>
      </c>
      <c r="C2274" s="8" t="s">
        <v>66</v>
      </c>
      <c r="D2274" s="38" t="s">
        <v>63</v>
      </c>
      <c r="E2274" s="8">
        <v>2016</v>
      </c>
      <c r="F2274" s="9">
        <v>291611</v>
      </c>
      <c r="G2274" s="10">
        <v>0.41182445810306101</v>
      </c>
      <c r="H2274" s="8">
        <v>491</v>
      </c>
      <c r="I2274" s="8">
        <v>366</v>
      </c>
      <c r="J2274" s="8">
        <v>857</v>
      </c>
      <c r="K2274" s="10">
        <v>7.3934837092731698</v>
      </c>
      <c r="L2274" s="11">
        <v>340.26954492415399</v>
      </c>
      <c r="M2274" s="10">
        <v>-6.5010082642167601</v>
      </c>
      <c r="N2274" s="8">
        <v>91</v>
      </c>
      <c r="O2274" s="10">
        <v>-10.7843137254902</v>
      </c>
      <c r="P2274" s="8" t="s">
        <v>10</v>
      </c>
      <c r="Q2274" s="8" t="s">
        <v>10</v>
      </c>
      <c r="R2274" s="8" t="s">
        <v>10</v>
      </c>
      <c r="S2274" s="8" t="s">
        <v>10</v>
      </c>
      <c r="T2274" s="8">
        <v>1034</v>
      </c>
      <c r="U2274" s="10">
        <v>-3.81395348837209</v>
      </c>
      <c r="V2274" s="8">
        <v>511</v>
      </c>
      <c r="W2274" s="10">
        <v>13.5555555555556</v>
      </c>
      <c r="X2274" s="8">
        <v>301</v>
      </c>
      <c r="Y2274" s="10">
        <v>-25.3101736972705</v>
      </c>
      <c r="Z2274" s="8">
        <v>8</v>
      </c>
      <c r="AA2274" s="10">
        <v>-46.6666666666667</v>
      </c>
      <c r="AB2274" s="8">
        <v>208</v>
      </c>
      <c r="AC2274" s="10">
        <v>0.483091787439616</v>
      </c>
      <c r="AD2274" s="8">
        <v>6</v>
      </c>
      <c r="AE2274" s="10" t="s">
        <v>67</v>
      </c>
    </row>
    <row r="2275" spans="1:31" x14ac:dyDescent="0.2">
      <c r="A2275" s="36" t="s">
        <v>64</v>
      </c>
      <c r="B2275" s="36" t="s">
        <v>65</v>
      </c>
      <c r="C2275" s="8" t="s">
        <v>66</v>
      </c>
      <c r="D2275" s="38" t="s">
        <v>63</v>
      </c>
      <c r="E2275" s="8">
        <v>2017</v>
      </c>
      <c r="F2275" s="9">
        <v>292970</v>
      </c>
      <c r="G2275" s="10">
        <v>0.46603180264119798</v>
      </c>
      <c r="H2275" s="8">
        <v>510</v>
      </c>
      <c r="I2275" s="8">
        <v>363</v>
      </c>
      <c r="J2275" s="8">
        <v>873</v>
      </c>
      <c r="K2275" s="10">
        <v>1.86697782963827</v>
      </c>
      <c r="L2275" s="11">
        <v>335.58991981672398</v>
      </c>
      <c r="M2275" s="10">
        <v>-1.37527004024801</v>
      </c>
      <c r="N2275" s="8">
        <v>68</v>
      </c>
      <c r="O2275" s="10">
        <v>-25.274725274725299</v>
      </c>
      <c r="P2275" s="8" t="s">
        <v>10</v>
      </c>
      <c r="Q2275" s="8" t="s">
        <v>10</v>
      </c>
      <c r="R2275" s="8" t="s">
        <v>10</v>
      </c>
      <c r="S2275" s="8" t="s">
        <v>10</v>
      </c>
      <c r="T2275" s="8">
        <v>1008</v>
      </c>
      <c r="U2275" s="10">
        <v>-2.5145067698259198</v>
      </c>
      <c r="V2275" s="8">
        <v>361</v>
      </c>
      <c r="W2275" s="10">
        <v>-29.3542074363992</v>
      </c>
      <c r="X2275" s="8">
        <v>337</v>
      </c>
      <c r="Y2275" s="10">
        <v>11.960132890365401</v>
      </c>
      <c r="Z2275" s="8">
        <v>25</v>
      </c>
      <c r="AA2275" s="10">
        <v>212.5</v>
      </c>
      <c r="AB2275" s="8">
        <v>285</v>
      </c>
      <c r="AC2275" s="10">
        <v>37.019230769230802</v>
      </c>
      <c r="AD2275" s="8">
        <v>0</v>
      </c>
      <c r="AE2275" s="10">
        <v>-100</v>
      </c>
    </row>
    <row r="2276" spans="1:31" x14ac:dyDescent="0.2">
      <c r="A2276" s="36" t="s">
        <v>64</v>
      </c>
      <c r="B2276" s="36" t="s">
        <v>65</v>
      </c>
      <c r="C2276" s="8" t="s">
        <v>66</v>
      </c>
      <c r="D2276" s="38" t="s">
        <v>63</v>
      </c>
      <c r="E2276" s="8">
        <v>2018</v>
      </c>
      <c r="F2276" s="9">
        <v>288790</v>
      </c>
      <c r="G2276" s="10">
        <v>-1.42676724579308</v>
      </c>
      <c r="H2276" s="8">
        <v>440</v>
      </c>
      <c r="I2276" s="8">
        <v>199</v>
      </c>
      <c r="J2276" s="8">
        <v>639</v>
      </c>
      <c r="K2276" s="10">
        <v>-26.8041237113402</v>
      </c>
      <c r="L2276" s="11">
        <v>451.940532081377</v>
      </c>
      <c r="M2276" s="10">
        <v>34.670472917719302</v>
      </c>
      <c r="N2276" s="8">
        <v>46</v>
      </c>
      <c r="O2276" s="10">
        <v>-32.352941176470601</v>
      </c>
      <c r="P2276" s="8" t="s">
        <v>10</v>
      </c>
      <c r="Q2276" s="8" t="s">
        <v>10</v>
      </c>
      <c r="R2276" s="8" t="s">
        <v>10</v>
      </c>
      <c r="S2276" s="8" t="s">
        <v>10</v>
      </c>
      <c r="T2276" s="8">
        <v>822</v>
      </c>
      <c r="U2276" s="10">
        <v>-18.452380952380999</v>
      </c>
      <c r="V2276" s="8">
        <v>345</v>
      </c>
      <c r="W2276" s="10">
        <v>-4.43213296398892</v>
      </c>
      <c r="X2276" s="8">
        <v>215</v>
      </c>
      <c r="Y2276" s="10">
        <v>-36.201780415430299</v>
      </c>
      <c r="Z2276" s="8">
        <v>32</v>
      </c>
      <c r="AA2276" s="10">
        <v>28</v>
      </c>
      <c r="AB2276" s="8">
        <v>230</v>
      </c>
      <c r="AC2276" s="10">
        <v>-19.2982456140351</v>
      </c>
      <c r="AD2276" s="8">
        <v>0</v>
      </c>
      <c r="AE2276" s="10" t="s">
        <v>10</v>
      </c>
    </row>
    <row r="2277" spans="1:31" x14ac:dyDescent="0.2">
      <c r="A2277" s="36" t="s">
        <v>64</v>
      </c>
      <c r="B2277" s="36" t="s">
        <v>65</v>
      </c>
      <c r="C2277" s="8" t="s">
        <v>66</v>
      </c>
      <c r="D2277" s="38" t="s">
        <v>63</v>
      </c>
      <c r="E2277" s="8">
        <v>2019</v>
      </c>
      <c r="F2277" s="9">
        <v>358277</v>
      </c>
      <c r="G2277" s="10">
        <v>24.061428719831</v>
      </c>
      <c r="H2277" s="8">
        <v>423</v>
      </c>
      <c r="I2277" s="8">
        <v>125</v>
      </c>
      <c r="J2277" s="8">
        <v>548</v>
      </c>
      <c r="K2277" s="10">
        <v>-14.241001564945201</v>
      </c>
      <c r="L2277" s="11">
        <v>653.79014598540095</v>
      </c>
      <c r="M2277" s="10">
        <v>44.662870350313902</v>
      </c>
      <c r="N2277" s="8">
        <v>67</v>
      </c>
      <c r="O2277" s="10">
        <v>45.652173913043498</v>
      </c>
      <c r="P2277" s="8" t="s">
        <v>10</v>
      </c>
      <c r="Q2277" s="8" t="s">
        <v>10</v>
      </c>
      <c r="R2277" s="8" t="s">
        <v>10</v>
      </c>
      <c r="S2277" s="8" t="s">
        <v>10</v>
      </c>
      <c r="T2277" s="8">
        <v>895</v>
      </c>
      <c r="U2277" s="10">
        <v>8.8807785888077806</v>
      </c>
      <c r="V2277" s="8">
        <v>383</v>
      </c>
      <c r="W2277" s="10">
        <v>11.0144927536232</v>
      </c>
      <c r="X2277" s="8">
        <v>236</v>
      </c>
      <c r="Y2277" s="10">
        <v>9.7674418604651194</v>
      </c>
      <c r="Z2277" s="8">
        <v>51</v>
      </c>
      <c r="AA2277" s="10">
        <v>59.375</v>
      </c>
      <c r="AB2277" s="8">
        <v>225</v>
      </c>
      <c r="AC2277" s="10">
        <v>-2.1739130434782599</v>
      </c>
      <c r="AD2277" s="8">
        <v>0</v>
      </c>
      <c r="AE2277" s="10" t="s">
        <v>10</v>
      </c>
    </row>
    <row r="2278" spans="1:31" x14ac:dyDescent="0.2">
      <c r="A2278" s="36" t="s">
        <v>64</v>
      </c>
      <c r="B2278" s="36" t="s">
        <v>65</v>
      </c>
      <c r="C2278" s="8" t="s">
        <v>66</v>
      </c>
      <c r="D2278" s="38" t="s">
        <v>63</v>
      </c>
      <c r="E2278" s="8">
        <v>2020</v>
      </c>
      <c r="F2278" s="9">
        <v>365824</v>
      </c>
      <c r="G2278" s="10">
        <v>2.1064706916715399</v>
      </c>
      <c r="H2278" s="8">
        <v>489</v>
      </c>
      <c r="I2278" s="8">
        <v>123</v>
      </c>
      <c r="J2278" s="8">
        <v>612</v>
      </c>
      <c r="K2278" s="10">
        <v>11.6788321167883</v>
      </c>
      <c r="L2278" s="11">
        <v>597.75163398692803</v>
      </c>
      <c r="M2278" s="10">
        <v>-8.5713301649738405</v>
      </c>
      <c r="N2278" s="8">
        <v>81</v>
      </c>
      <c r="O2278" s="10">
        <v>20.8955223880597</v>
      </c>
      <c r="P2278" s="8" t="s">
        <v>10</v>
      </c>
      <c r="Q2278" s="8" t="s">
        <v>10</v>
      </c>
      <c r="R2278" s="8" t="s">
        <v>10</v>
      </c>
      <c r="S2278" s="8" t="s">
        <v>10</v>
      </c>
      <c r="T2278" s="8">
        <v>1048</v>
      </c>
      <c r="U2278" s="10">
        <v>17.094972067039102</v>
      </c>
      <c r="V2278" s="8">
        <v>533</v>
      </c>
      <c r="W2278" s="10">
        <v>39.164490861618802</v>
      </c>
      <c r="X2278" s="8">
        <v>271</v>
      </c>
      <c r="Y2278" s="10">
        <v>14.8305084745763</v>
      </c>
      <c r="Z2278" s="8">
        <v>34</v>
      </c>
      <c r="AA2278" s="10">
        <v>-33.3333333333333</v>
      </c>
      <c r="AB2278" s="8">
        <v>210</v>
      </c>
      <c r="AC2278" s="10">
        <v>-6.6666666666666696</v>
      </c>
      <c r="AD2278" s="8">
        <v>0</v>
      </c>
      <c r="AE2278" s="10" t="s">
        <v>10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20C66-EA4C-E448-A4A4-AF538A25D3A4}">
  <dimension ref="A1:AE2659"/>
  <sheetViews>
    <sheetView zoomScaleNormal="100" workbookViewId="0"/>
  </sheetViews>
  <sheetFormatPr baseColWidth="10" defaultRowHeight="16" x14ac:dyDescent="0.2"/>
  <cols>
    <col min="1" max="13" width="24.83203125" style="17" customWidth="1"/>
    <col min="14" max="14" width="27.6640625" style="17" customWidth="1"/>
    <col min="15" max="31" width="24.83203125" style="17" customWidth="1"/>
  </cols>
  <sheetData>
    <row r="1" spans="1:31" x14ac:dyDescent="0.2">
      <c r="A1" s="32" t="s">
        <v>831</v>
      </c>
      <c r="B1" s="31" t="s">
        <v>832</v>
      </c>
      <c r="C1" s="31" t="s">
        <v>833</v>
      </c>
      <c r="D1" s="31" t="s">
        <v>1</v>
      </c>
      <c r="E1" s="40" t="s">
        <v>0</v>
      </c>
      <c r="F1" s="31" t="s">
        <v>2</v>
      </c>
      <c r="G1" s="31" t="s">
        <v>834</v>
      </c>
      <c r="H1" s="31" t="s">
        <v>3</v>
      </c>
      <c r="I1" s="31" t="s">
        <v>4</v>
      </c>
      <c r="J1" s="31" t="s">
        <v>5</v>
      </c>
      <c r="K1" s="31" t="s">
        <v>835</v>
      </c>
      <c r="L1" s="31" t="s">
        <v>836</v>
      </c>
      <c r="M1" s="31" t="s">
        <v>837</v>
      </c>
      <c r="N1" s="31" t="s">
        <v>6</v>
      </c>
      <c r="O1" s="31" t="s">
        <v>838</v>
      </c>
      <c r="P1" s="31" t="s">
        <v>7</v>
      </c>
      <c r="Q1" s="31" t="s">
        <v>839</v>
      </c>
      <c r="R1" s="31" t="s">
        <v>8</v>
      </c>
      <c r="S1" s="31" t="s">
        <v>840</v>
      </c>
      <c r="T1" s="31" t="s">
        <v>841</v>
      </c>
      <c r="U1" s="31" t="s">
        <v>842</v>
      </c>
      <c r="V1" s="31" t="s">
        <v>843</v>
      </c>
      <c r="W1" s="31" t="s">
        <v>844</v>
      </c>
      <c r="X1" s="31" t="s">
        <v>845</v>
      </c>
      <c r="Y1" s="31" t="s">
        <v>846</v>
      </c>
      <c r="Z1" s="31" t="s">
        <v>847</v>
      </c>
      <c r="AA1" s="31" t="s">
        <v>848</v>
      </c>
      <c r="AB1" s="31" t="s">
        <v>849</v>
      </c>
      <c r="AC1" s="31" t="s">
        <v>850</v>
      </c>
      <c r="AD1" s="31" t="s">
        <v>851</v>
      </c>
      <c r="AE1" s="31" t="s">
        <v>852</v>
      </c>
    </row>
    <row r="2" spans="1:31" x14ac:dyDescent="0.2">
      <c r="A2" s="30" t="s">
        <v>77</v>
      </c>
      <c r="B2" s="8" t="s">
        <v>829</v>
      </c>
      <c r="C2" s="8" t="s">
        <v>830</v>
      </c>
      <c r="D2" s="8" t="s">
        <v>9</v>
      </c>
      <c r="E2" s="8">
        <v>2015</v>
      </c>
      <c r="F2" s="9">
        <v>2949710</v>
      </c>
      <c r="G2" s="10" t="s">
        <v>10</v>
      </c>
      <c r="H2" s="8">
        <v>1029</v>
      </c>
      <c r="I2" s="8">
        <v>179</v>
      </c>
      <c r="J2" s="8">
        <v>1208</v>
      </c>
      <c r="K2" s="10" t="s">
        <v>10</v>
      </c>
      <c r="L2" s="11">
        <v>2441.8129139072798</v>
      </c>
      <c r="M2" s="10" t="s">
        <v>10</v>
      </c>
      <c r="N2" s="8">
        <v>127</v>
      </c>
      <c r="O2" s="10" t="s">
        <v>10</v>
      </c>
      <c r="P2" s="8" t="s">
        <v>10</v>
      </c>
      <c r="Q2" s="8" t="s">
        <v>10</v>
      </c>
      <c r="R2" s="8" t="s">
        <v>10</v>
      </c>
      <c r="S2" s="8" t="s">
        <v>10</v>
      </c>
      <c r="T2" s="8">
        <v>1610</v>
      </c>
      <c r="U2" s="10" t="s">
        <v>10</v>
      </c>
      <c r="V2" s="8">
        <v>603</v>
      </c>
      <c r="W2" s="10" t="s">
        <v>10</v>
      </c>
      <c r="X2" s="8">
        <v>416</v>
      </c>
      <c r="Y2" s="10" t="s">
        <v>10</v>
      </c>
      <c r="Z2" s="8">
        <v>28</v>
      </c>
      <c r="AA2" s="10" t="s">
        <v>10</v>
      </c>
      <c r="AB2" s="8">
        <v>492</v>
      </c>
      <c r="AC2" s="10" t="s">
        <v>10</v>
      </c>
      <c r="AD2" s="8">
        <v>71</v>
      </c>
      <c r="AE2" s="10" t="s">
        <v>10</v>
      </c>
    </row>
    <row r="3" spans="1:31" x14ac:dyDescent="0.2">
      <c r="A3" s="30" t="s">
        <v>77</v>
      </c>
      <c r="B3" s="8" t="s">
        <v>829</v>
      </c>
      <c r="C3" s="8" t="s">
        <v>830</v>
      </c>
      <c r="D3" s="8" t="s">
        <v>9</v>
      </c>
      <c r="E3" s="8">
        <v>2016</v>
      </c>
      <c r="F3" s="9">
        <v>2936677</v>
      </c>
      <c r="G3" s="10">
        <v>-0.44184004529258503</v>
      </c>
      <c r="H3" s="8">
        <v>865</v>
      </c>
      <c r="I3" s="8">
        <v>240</v>
      </c>
      <c r="J3" s="8">
        <v>1105</v>
      </c>
      <c r="K3" s="10">
        <v>-8.5264900662251701</v>
      </c>
      <c r="L3" s="11">
        <v>2657.62624434389</v>
      </c>
      <c r="M3" s="10">
        <v>8.8382418328385004</v>
      </c>
      <c r="N3" s="8">
        <v>50</v>
      </c>
      <c r="O3" s="10">
        <v>-60.629921259842497</v>
      </c>
      <c r="P3" s="8" t="s">
        <v>10</v>
      </c>
      <c r="Q3" s="8" t="s">
        <v>10</v>
      </c>
      <c r="R3" s="8" t="s">
        <v>10</v>
      </c>
      <c r="S3" s="8" t="s">
        <v>10</v>
      </c>
      <c r="T3" s="8">
        <v>1593</v>
      </c>
      <c r="U3" s="10">
        <v>-1.05590062111801</v>
      </c>
      <c r="V3" s="8">
        <v>553</v>
      </c>
      <c r="W3" s="10">
        <v>-8.2918739635157497</v>
      </c>
      <c r="X3" s="8">
        <v>454</v>
      </c>
      <c r="Y3" s="10">
        <v>9.1346153846153708</v>
      </c>
      <c r="Z3" s="8">
        <v>55</v>
      </c>
      <c r="AA3" s="10">
        <v>96.428571428571402</v>
      </c>
      <c r="AB3" s="8">
        <v>434</v>
      </c>
      <c r="AC3" s="10">
        <v>-11.788617886178899</v>
      </c>
      <c r="AD3" s="8">
        <v>97</v>
      </c>
      <c r="AE3" s="10">
        <v>36.619718309859202</v>
      </c>
    </row>
    <row r="4" spans="1:31" x14ac:dyDescent="0.2">
      <c r="A4" s="30" t="s">
        <v>77</v>
      </c>
      <c r="B4" s="8" t="s">
        <v>829</v>
      </c>
      <c r="C4" s="8" t="s">
        <v>830</v>
      </c>
      <c r="D4" s="8" t="s">
        <v>9</v>
      </c>
      <c r="E4" s="8">
        <v>2017</v>
      </c>
      <c r="F4" s="9">
        <v>2932595</v>
      </c>
      <c r="G4" s="10">
        <v>-0.13900064596821199</v>
      </c>
      <c r="H4" s="8">
        <v>973</v>
      </c>
      <c r="I4" s="8">
        <v>155</v>
      </c>
      <c r="J4" s="8">
        <v>1128</v>
      </c>
      <c r="K4" s="10">
        <v>2.0814479638008998</v>
      </c>
      <c r="L4" s="11">
        <v>2599.8182624113501</v>
      </c>
      <c r="M4" s="10">
        <v>-2.1751735051373098</v>
      </c>
      <c r="N4" s="8">
        <v>116</v>
      </c>
      <c r="O4" s="10">
        <v>132</v>
      </c>
      <c r="P4" s="8" t="s">
        <v>10</v>
      </c>
      <c r="Q4" s="8" t="s">
        <v>10</v>
      </c>
      <c r="R4" s="8" t="s">
        <v>10</v>
      </c>
      <c r="S4" s="8" t="s">
        <v>10</v>
      </c>
      <c r="T4" s="8">
        <v>1708</v>
      </c>
      <c r="U4" s="10">
        <v>7.2190834902699397</v>
      </c>
      <c r="V4" s="8">
        <v>597</v>
      </c>
      <c r="W4" s="10">
        <v>7.9566003616636598</v>
      </c>
      <c r="X4" s="8">
        <v>426</v>
      </c>
      <c r="Y4" s="10">
        <v>-6.1674008810572696</v>
      </c>
      <c r="Z4" s="8">
        <v>43</v>
      </c>
      <c r="AA4" s="10">
        <v>-21.818181818181799</v>
      </c>
      <c r="AB4" s="8">
        <v>571</v>
      </c>
      <c r="AC4" s="10">
        <v>31.566820276497701</v>
      </c>
      <c r="AD4" s="8">
        <v>71</v>
      </c>
      <c r="AE4" s="10">
        <v>-26.8041237113402</v>
      </c>
    </row>
    <row r="5" spans="1:31" x14ac:dyDescent="0.2">
      <c r="A5" s="30" t="s">
        <v>77</v>
      </c>
      <c r="B5" s="8" t="s">
        <v>829</v>
      </c>
      <c r="C5" s="8" t="s">
        <v>830</v>
      </c>
      <c r="D5" s="8" t="s">
        <v>9</v>
      </c>
      <c r="E5" s="8">
        <v>2018</v>
      </c>
      <c r="F5" s="9">
        <v>3112658</v>
      </c>
      <c r="G5" s="10">
        <v>6.1400568438532996</v>
      </c>
      <c r="H5" s="8">
        <v>1000</v>
      </c>
      <c r="I5" s="8">
        <v>94</v>
      </c>
      <c r="J5" s="8">
        <v>1094</v>
      </c>
      <c r="K5" s="10">
        <v>-3.0141843971631199</v>
      </c>
      <c r="L5" s="11">
        <v>2845.2084095064001</v>
      </c>
      <c r="M5" s="10">
        <v>9.4387423399145494</v>
      </c>
      <c r="N5" s="8">
        <v>177</v>
      </c>
      <c r="O5" s="10">
        <v>52.586206896551701</v>
      </c>
      <c r="P5" s="8" t="s">
        <v>10</v>
      </c>
      <c r="Q5" s="8" t="s">
        <v>10</v>
      </c>
      <c r="R5" s="8" t="s">
        <v>10</v>
      </c>
      <c r="S5" s="8" t="s">
        <v>10</v>
      </c>
      <c r="T5" s="8">
        <v>1828</v>
      </c>
      <c r="U5" s="10">
        <v>7.0257611241217903</v>
      </c>
      <c r="V5" s="8">
        <v>749</v>
      </c>
      <c r="W5" s="10">
        <v>25.460636515912899</v>
      </c>
      <c r="X5" s="8">
        <v>279</v>
      </c>
      <c r="Y5" s="10">
        <v>-34.507042253521099</v>
      </c>
      <c r="Z5" s="8">
        <v>125</v>
      </c>
      <c r="AA5" s="10">
        <v>190.697674418605</v>
      </c>
      <c r="AB5" s="8">
        <v>604</v>
      </c>
      <c r="AC5" s="10">
        <v>5.7793345008756702</v>
      </c>
      <c r="AD5" s="8">
        <v>71</v>
      </c>
      <c r="AE5" s="10">
        <v>0</v>
      </c>
    </row>
    <row r="6" spans="1:31" x14ac:dyDescent="0.2">
      <c r="A6" s="30" t="s">
        <v>77</v>
      </c>
      <c r="B6" s="8" t="s">
        <v>829</v>
      </c>
      <c r="C6" s="8" t="s">
        <v>830</v>
      </c>
      <c r="D6" s="8" t="s">
        <v>9</v>
      </c>
      <c r="E6" s="8">
        <v>2019</v>
      </c>
      <c r="F6" s="9">
        <v>3982876</v>
      </c>
      <c r="G6" s="10">
        <v>27.957392042428001</v>
      </c>
      <c r="H6" s="8">
        <v>1014</v>
      </c>
      <c r="I6" s="8">
        <v>97</v>
      </c>
      <c r="J6" s="8">
        <v>1111</v>
      </c>
      <c r="K6" s="10">
        <v>1.5539305301645301</v>
      </c>
      <c r="L6" s="11">
        <v>3584.9468946894699</v>
      </c>
      <c r="M6" s="10">
        <v>25.9994481497897</v>
      </c>
      <c r="N6" s="8">
        <v>91</v>
      </c>
      <c r="O6" s="10">
        <v>-48.587570621468899</v>
      </c>
      <c r="P6" s="8" t="s">
        <v>10</v>
      </c>
      <c r="Q6" s="8" t="s">
        <v>10</v>
      </c>
      <c r="R6" s="8" t="s">
        <v>10</v>
      </c>
      <c r="S6" s="8" t="s">
        <v>10</v>
      </c>
      <c r="T6" s="8">
        <v>1876</v>
      </c>
      <c r="U6" s="10">
        <v>2.6258205689277898</v>
      </c>
      <c r="V6" s="8">
        <v>799</v>
      </c>
      <c r="W6" s="10">
        <v>6.6755674232309703</v>
      </c>
      <c r="X6" s="8">
        <v>234</v>
      </c>
      <c r="Y6" s="10">
        <v>-16.129032258064498</v>
      </c>
      <c r="Z6" s="8">
        <v>171</v>
      </c>
      <c r="AA6" s="10">
        <v>36.799999999999997</v>
      </c>
      <c r="AB6" s="8">
        <v>601</v>
      </c>
      <c r="AC6" s="10">
        <v>-0.49668874172185101</v>
      </c>
      <c r="AD6" s="8">
        <v>71</v>
      </c>
      <c r="AE6" s="10">
        <v>0</v>
      </c>
    </row>
    <row r="7" spans="1:31" x14ac:dyDescent="0.2">
      <c r="A7" s="30" t="s">
        <v>77</v>
      </c>
      <c r="B7" s="8" t="s">
        <v>829</v>
      </c>
      <c r="C7" s="8" t="s">
        <v>830</v>
      </c>
      <c r="D7" s="8" t="s">
        <v>9</v>
      </c>
      <c r="E7" s="8">
        <v>2020</v>
      </c>
      <c r="F7" s="9">
        <v>3855634</v>
      </c>
      <c r="G7" s="10">
        <v>-3.1947266246802601</v>
      </c>
      <c r="H7" s="8">
        <v>1003</v>
      </c>
      <c r="I7" s="8">
        <v>55</v>
      </c>
      <c r="J7" s="8">
        <v>1058</v>
      </c>
      <c r="K7" s="10">
        <v>-4.7704770477047704</v>
      </c>
      <c r="L7" s="11">
        <v>3644.26654064272</v>
      </c>
      <c r="M7" s="10">
        <v>1.6546868808887001</v>
      </c>
      <c r="N7" s="8">
        <v>141</v>
      </c>
      <c r="O7" s="10">
        <v>54.945054945054899</v>
      </c>
      <c r="P7" s="8" t="s">
        <v>10</v>
      </c>
      <c r="Q7" s="8" t="s">
        <v>10</v>
      </c>
      <c r="R7" s="8" t="s">
        <v>10</v>
      </c>
      <c r="S7" s="8" t="s">
        <v>10</v>
      </c>
      <c r="T7" s="8">
        <v>1782</v>
      </c>
      <c r="U7" s="10">
        <v>-5.01066098081023</v>
      </c>
      <c r="V7" s="8">
        <v>720</v>
      </c>
      <c r="W7" s="10">
        <v>-9.8873591989987499</v>
      </c>
      <c r="X7" s="8">
        <v>200</v>
      </c>
      <c r="Y7" s="10">
        <v>-14.5299145299145</v>
      </c>
      <c r="Z7" s="8">
        <v>212</v>
      </c>
      <c r="AA7" s="10">
        <v>23.976608187134499</v>
      </c>
      <c r="AB7" s="8">
        <v>558</v>
      </c>
      <c r="AC7" s="10">
        <v>-7.1547420965058297</v>
      </c>
      <c r="AD7" s="8">
        <v>92</v>
      </c>
      <c r="AE7" s="10">
        <v>29.577464788732399</v>
      </c>
    </row>
    <row r="8" spans="1:31" x14ac:dyDescent="0.2">
      <c r="A8" s="65" t="s">
        <v>77</v>
      </c>
      <c r="B8" s="66" t="s">
        <v>829</v>
      </c>
      <c r="C8" s="67" t="s">
        <v>830</v>
      </c>
      <c r="D8" s="67" t="s">
        <v>9</v>
      </c>
      <c r="E8" s="68" t="s">
        <v>971</v>
      </c>
      <c r="F8" s="69">
        <v>19770150</v>
      </c>
      <c r="G8" s="68">
        <v>30.321881570340199</v>
      </c>
      <c r="H8" s="68" t="s">
        <v>10</v>
      </c>
      <c r="I8" s="68" t="s">
        <v>10</v>
      </c>
      <c r="J8" s="68" t="s">
        <v>10</v>
      </c>
      <c r="K8" s="68">
        <v>-12.6757730171276</v>
      </c>
      <c r="L8" s="70" t="s">
        <v>10</v>
      </c>
      <c r="M8" s="68">
        <v>43.755945698294099</v>
      </c>
      <c r="N8" s="68" t="s">
        <v>10</v>
      </c>
      <c r="O8" s="68">
        <v>130.31376996029499</v>
      </c>
      <c r="P8" s="68" t="s">
        <v>10</v>
      </c>
      <c r="Q8" s="67" t="s">
        <v>10</v>
      </c>
      <c r="R8" s="68" t="s">
        <v>10</v>
      </c>
      <c r="S8" s="67" t="s">
        <v>10</v>
      </c>
      <c r="T8" s="68" t="s">
        <v>10</v>
      </c>
      <c r="U8" s="68">
        <v>10.804103581391299</v>
      </c>
      <c r="V8" s="68" t="s">
        <v>10</v>
      </c>
      <c r="W8" s="68">
        <v>21.913571138293001</v>
      </c>
      <c r="X8" s="68" t="s">
        <v>10</v>
      </c>
      <c r="Y8" s="68">
        <v>-62.198774537942001</v>
      </c>
      <c r="Z8" s="68" t="s">
        <v>10</v>
      </c>
      <c r="AA8" s="68">
        <v>326.08467221612898</v>
      </c>
      <c r="AB8" s="68" t="s">
        <v>10</v>
      </c>
      <c r="AC8" s="68">
        <v>17.906106052966798</v>
      </c>
      <c r="AD8" s="68" t="s">
        <v>10</v>
      </c>
      <c r="AE8" s="68">
        <v>39.393059387251398</v>
      </c>
    </row>
    <row r="9" spans="1:31" x14ac:dyDescent="0.2">
      <c r="A9" s="30" t="s">
        <v>64</v>
      </c>
      <c r="B9" s="8" t="s">
        <v>827</v>
      </c>
      <c r="C9" s="8" t="s">
        <v>828</v>
      </c>
      <c r="D9" s="8" t="s">
        <v>9</v>
      </c>
      <c r="E9" s="8">
        <v>2015</v>
      </c>
      <c r="F9" s="9">
        <v>762763</v>
      </c>
      <c r="G9" s="10" t="s">
        <v>10</v>
      </c>
      <c r="H9" s="8">
        <v>610</v>
      </c>
      <c r="I9" s="8">
        <v>138</v>
      </c>
      <c r="J9" s="8">
        <v>748</v>
      </c>
      <c r="K9" s="10" t="s">
        <v>10</v>
      </c>
      <c r="L9" s="11">
        <v>1019.73663101604</v>
      </c>
      <c r="M9" s="10" t="s">
        <v>10</v>
      </c>
      <c r="N9" s="8">
        <v>95</v>
      </c>
      <c r="O9" s="10" t="s">
        <v>10</v>
      </c>
      <c r="P9" s="8" t="s">
        <v>10</v>
      </c>
      <c r="Q9" s="8" t="s">
        <v>10</v>
      </c>
      <c r="R9" s="8" t="s">
        <v>10</v>
      </c>
      <c r="S9" s="8" t="s">
        <v>10</v>
      </c>
      <c r="T9" s="8">
        <v>1132</v>
      </c>
      <c r="U9" s="10" t="s">
        <v>10</v>
      </c>
      <c r="V9" s="8">
        <v>581</v>
      </c>
      <c r="W9" s="10" t="s">
        <v>10</v>
      </c>
      <c r="X9" s="8">
        <v>260</v>
      </c>
      <c r="Y9" s="10" t="s">
        <v>10</v>
      </c>
      <c r="Z9" s="8">
        <v>7</v>
      </c>
      <c r="AA9" s="10" t="s">
        <v>10</v>
      </c>
      <c r="AB9" s="8">
        <v>284</v>
      </c>
      <c r="AC9" s="10" t="s">
        <v>10</v>
      </c>
      <c r="AD9" s="8">
        <v>0</v>
      </c>
      <c r="AE9" s="10" t="s">
        <v>10</v>
      </c>
    </row>
    <row r="10" spans="1:31" x14ac:dyDescent="0.2">
      <c r="A10" s="30" t="s">
        <v>64</v>
      </c>
      <c r="B10" s="8" t="s">
        <v>827</v>
      </c>
      <c r="C10" s="8" t="s">
        <v>828</v>
      </c>
      <c r="D10" s="8" t="s">
        <v>9</v>
      </c>
      <c r="E10" s="8">
        <v>2016</v>
      </c>
      <c r="F10" s="9">
        <v>760458</v>
      </c>
      <c r="G10" s="10">
        <v>-0.30219085089339098</v>
      </c>
      <c r="H10" s="8">
        <v>633</v>
      </c>
      <c r="I10" s="8">
        <v>202</v>
      </c>
      <c r="J10" s="8">
        <v>835</v>
      </c>
      <c r="K10" s="10">
        <v>11.631016042780701</v>
      </c>
      <c r="L10" s="11">
        <v>910.72814371257505</v>
      </c>
      <c r="M10" s="10">
        <v>-10.689866774213501</v>
      </c>
      <c r="N10" s="8">
        <v>72</v>
      </c>
      <c r="O10" s="10">
        <v>-24.210526315789501</v>
      </c>
      <c r="P10" s="8" t="s">
        <v>10</v>
      </c>
      <c r="Q10" s="8" t="s">
        <v>10</v>
      </c>
      <c r="R10" s="8" t="s">
        <v>10</v>
      </c>
      <c r="S10" s="8" t="s">
        <v>10</v>
      </c>
      <c r="T10" s="8">
        <v>1088</v>
      </c>
      <c r="U10" s="10">
        <v>-3.8869257950530098</v>
      </c>
      <c r="V10" s="8">
        <v>542</v>
      </c>
      <c r="W10" s="10">
        <v>-6.7125645438898403</v>
      </c>
      <c r="X10" s="8">
        <v>277</v>
      </c>
      <c r="Y10" s="10">
        <v>6.5384615384615401</v>
      </c>
      <c r="Z10" s="8">
        <v>17</v>
      </c>
      <c r="AA10" s="10">
        <v>142.857142857143</v>
      </c>
      <c r="AB10" s="8">
        <v>219</v>
      </c>
      <c r="AC10" s="10">
        <v>-22.887323943662</v>
      </c>
      <c r="AD10" s="8">
        <v>33</v>
      </c>
      <c r="AE10" s="10" t="s">
        <v>67</v>
      </c>
    </row>
    <row r="11" spans="1:31" x14ac:dyDescent="0.2">
      <c r="A11" s="30" t="s">
        <v>64</v>
      </c>
      <c r="B11" s="8" t="s">
        <v>827</v>
      </c>
      <c r="C11" s="8" t="s">
        <v>828</v>
      </c>
      <c r="D11" s="8" t="s">
        <v>9</v>
      </c>
      <c r="E11" s="8">
        <v>2017</v>
      </c>
      <c r="F11" s="9">
        <v>798651</v>
      </c>
      <c r="G11" s="10">
        <v>5.0223680992244102</v>
      </c>
      <c r="H11" s="8">
        <v>578</v>
      </c>
      <c r="I11" s="8">
        <v>139</v>
      </c>
      <c r="J11" s="8">
        <v>717</v>
      </c>
      <c r="K11" s="10">
        <v>-14.131736526946099</v>
      </c>
      <c r="L11" s="11">
        <v>1113.8786610878699</v>
      </c>
      <c r="M11" s="10">
        <v>22.306384048608599</v>
      </c>
      <c r="N11" s="8">
        <v>141</v>
      </c>
      <c r="O11" s="10">
        <v>95.8333333333333</v>
      </c>
      <c r="P11" s="8" t="s">
        <v>10</v>
      </c>
      <c r="Q11" s="8" t="s">
        <v>10</v>
      </c>
      <c r="R11" s="8" t="s">
        <v>10</v>
      </c>
      <c r="S11" s="8" t="s">
        <v>10</v>
      </c>
      <c r="T11" s="8">
        <v>1226</v>
      </c>
      <c r="U11" s="10">
        <v>12.6838235294118</v>
      </c>
      <c r="V11" s="8">
        <v>533</v>
      </c>
      <c r="W11" s="10">
        <v>-1.66051660516605</v>
      </c>
      <c r="X11" s="8">
        <v>272</v>
      </c>
      <c r="Y11" s="10">
        <v>-1.80505415162455</v>
      </c>
      <c r="Z11" s="8">
        <v>23</v>
      </c>
      <c r="AA11" s="10">
        <v>35.294117647058798</v>
      </c>
      <c r="AB11" s="8">
        <v>368</v>
      </c>
      <c r="AC11" s="10">
        <v>68.036529680365305</v>
      </c>
      <c r="AD11" s="8">
        <v>30</v>
      </c>
      <c r="AE11" s="10">
        <v>-9.0909090909090899</v>
      </c>
    </row>
    <row r="12" spans="1:31" x14ac:dyDescent="0.2">
      <c r="A12" s="30" t="s">
        <v>64</v>
      </c>
      <c r="B12" s="8" t="s">
        <v>827</v>
      </c>
      <c r="C12" s="8" t="s">
        <v>828</v>
      </c>
      <c r="D12" s="8" t="s">
        <v>9</v>
      </c>
      <c r="E12" s="8">
        <v>2018</v>
      </c>
      <c r="F12" s="9">
        <v>812671</v>
      </c>
      <c r="G12" s="10">
        <v>1.75546014466894</v>
      </c>
      <c r="H12" s="8">
        <v>707</v>
      </c>
      <c r="I12" s="8">
        <v>215</v>
      </c>
      <c r="J12" s="8">
        <v>922</v>
      </c>
      <c r="K12" s="10">
        <v>28.591352859135299</v>
      </c>
      <c r="L12" s="11">
        <v>881.42190889370897</v>
      </c>
      <c r="M12" s="10">
        <v>-20.869126980772599</v>
      </c>
      <c r="N12" s="8">
        <v>180</v>
      </c>
      <c r="O12" s="10">
        <v>27.659574468085101</v>
      </c>
      <c r="P12" s="8" t="s">
        <v>10</v>
      </c>
      <c r="Q12" s="8" t="s">
        <v>10</v>
      </c>
      <c r="R12" s="8" t="s">
        <v>10</v>
      </c>
      <c r="S12" s="8" t="s">
        <v>10</v>
      </c>
      <c r="T12" s="8">
        <v>1346</v>
      </c>
      <c r="U12" s="10">
        <v>9.7879282218596995</v>
      </c>
      <c r="V12" s="8">
        <v>649</v>
      </c>
      <c r="W12" s="10">
        <v>21.7636022514071</v>
      </c>
      <c r="X12" s="8">
        <v>263</v>
      </c>
      <c r="Y12" s="10">
        <v>-3.3088235294117601</v>
      </c>
      <c r="Z12" s="8">
        <v>90</v>
      </c>
      <c r="AA12" s="10">
        <v>291.304347826087</v>
      </c>
      <c r="AB12" s="8">
        <v>344</v>
      </c>
      <c r="AC12" s="10">
        <v>-6.5217391304347796</v>
      </c>
      <c r="AD12" s="8">
        <v>0</v>
      </c>
      <c r="AE12" s="10">
        <v>-100</v>
      </c>
    </row>
    <row r="13" spans="1:31" x14ac:dyDescent="0.2">
      <c r="A13" s="30" t="s">
        <v>64</v>
      </c>
      <c r="B13" s="8" t="s">
        <v>827</v>
      </c>
      <c r="C13" s="8" t="s">
        <v>828</v>
      </c>
      <c r="D13" s="8" t="s">
        <v>9</v>
      </c>
      <c r="E13" s="8">
        <v>2019</v>
      </c>
      <c r="F13" s="9">
        <v>879834</v>
      </c>
      <c r="G13" s="10">
        <v>8.2644760302754694</v>
      </c>
      <c r="H13" s="8">
        <v>620</v>
      </c>
      <c r="I13" s="8">
        <v>176</v>
      </c>
      <c r="J13" s="8">
        <v>796</v>
      </c>
      <c r="K13" s="10">
        <v>-13.665943600867701</v>
      </c>
      <c r="L13" s="11">
        <v>1105.31909547739</v>
      </c>
      <c r="M13" s="10">
        <v>25.401817713459799</v>
      </c>
      <c r="N13" s="8">
        <v>178</v>
      </c>
      <c r="O13" s="10">
        <v>-1.1111111111111101</v>
      </c>
      <c r="P13" s="8" t="s">
        <v>10</v>
      </c>
      <c r="Q13" s="8" t="s">
        <v>10</v>
      </c>
      <c r="R13" s="8" t="s">
        <v>10</v>
      </c>
      <c r="S13" s="8" t="s">
        <v>10</v>
      </c>
      <c r="T13" s="8">
        <v>1298</v>
      </c>
      <c r="U13" s="10">
        <v>-3.5661218424962802</v>
      </c>
      <c r="V13" s="8">
        <v>575</v>
      </c>
      <c r="W13" s="10">
        <v>-11.402157164868999</v>
      </c>
      <c r="X13" s="8">
        <v>270</v>
      </c>
      <c r="Y13" s="10">
        <v>2.6615969581748899</v>
      </c>
      <c r="Z13" s="8">
        <v>67</v>
      </c>
      <c r="AA13" s="10">
        <v>-25.5555555555556</v>
      </c>
      <c r="AB13" s="8">
        <v>386</v>
      </c>
      <c r="AC13" s="10">
        <v>12.209302325581399</v>
      </c>
      <c r="AD13" s="8">
        <v>0</v>
      </c>
      <c r="AE13" s="10" t="s">
        <v>10</v>
      </c>
    </row>
    <row r="14" spans="1:31" x14ac:dyDescent="0.2">
      <c r="A14" s="30" t="s">
        <v>64</v>
      </c>
      <c r="B14" s="8" t="s">
        <v>827</v>
      </c>
      <c r="C14" s="8" t="s">
        <v>828</v>
      </c>
      <c r="D14" s="8" t="s">
        <v>9</v>
      </c>
      <c r="E14" s="8">
        <v>2020</v>
      </c>
      <c r="F14" s="9">
        <v>886692</v>
      </c>
      <c r="G14" s="10">
        <v>0.77946521730234397</v>
      </c>
      <c r="H14" s="8">
        <v>722</v>
      </c>
      <c r="I14" s="8">
        <v>169</v>
      </c>
      <c r="J14" s="8">
        <v>891</v>
      </c>
      <c r="K14" s="10">
        <v>11.9346733668342</v>
      </c>
      <c r="L14" s="11">
        <v>995.16498316498303</v>
      </c>
      <c r="M14" s="10">
        <v>-9.9658200752270805</v>
      </c>
      <c r="N14" s="8">
        <v>216</v>
      </c>
      <c r="O14" s="10">
        <v>21.348314606741599</v>
      </c>
      <c r="P14" s="8" t="s">
        <v>10</v>
      </c>
      <c r="Q14" s="8" t="s">
        <v>10</v>
      </c>
      <c r="R14" s="8" t="s">
        <v>10</v>
      </c>
      <c r="S14" s="8" t="s">
        <v>10</v>
      </c>
      <c r="T14" s="8">
        <v>1417</v>
      </c>
      <c r="U14" s="10">
        <v>9.1679506933744204</v>
      </c>
      <c r="V14" s="8">
        <v>690</v>
      </c>
      <c r="W14" s="10">
        <v>20</v>
      </c>
      <c r="X14" s="8">
        <v>275</v>
      </c>
      <c r="Y14" s="10">
        <v>1.8518518518518601</v>
      </c>
      <c r="Z14" s="8">
        <v>47</v>
      </c>
      <c r="AA14" s="10">
        <v>-29.8507462686567</v>
      </c>
      <c r="AB14" s="8">
        <v>405</v>
      </c>
      <c r="AC14" s="10">
        <v>4.9222797927461102</v>
      </c>
      <c r="AD14" s="8">
        <v>0</v>
      </c>
      <c r="AE14" s="10" t="s">
        <v>10</v>
      </c>
    </row>
    <row r="15" spans="1:31" x14ac:dyDescent="0.2">
      <c r="A15" s="71" t="s">
        <v>64</v>
      </c>
      <c r="B15" s="67" t="s">
        <v>827</v>
      </c>
      <c r="C15" s="67" t="s">
        <v>828</v>
      </c>
      <c r="D15" s="67" t="s">
        <v>9</v>
      </c>
      <c r="E15" s="68" t="s">
        <v>971</v>
      </c>
      <c r="F15" s="69">
        <v>4901069</v>
      </c>
      <c r="G15" s="68">
        <v>15.5195786405778</v>
      </c>
      <c r="H15" s="68" t="s">
        <v>10</v>
      </c>
      <c r="I15" s="68" t="s">
        <v>10</v>
      </c>
      <c r="J15" s="68" t="s">
        <v>10</v>
      </c>
      <c r="K15" s="68">
        <v>24.359362140936401</v>
      </c>
      <c r="L15" s="70" t="s">
        <v>10</v>
      </c>
      <c r="M15" s="68">
        <v>6.1833879318552203</v>
      </c>
      <c r="N15" s="68" t="s">
        <v>10</v>
      </c>
      <c r="O15" s="68">
        <v>119.519584981259</v>
      </c>
      <c r="P15" s="68" t="s">
        <v>10</v>
      </c>
      <c r="Q15" s="67" t="s">
        <v>10</v>
      </c>
      <c r="R15" s="68" t="s">
        <v>10</v>
      </c>
      <c r="S15" s="67" t="s">
        <v>10</v>
      </c>
      <c r="T15" s="68" t="s">
        <v>10</v>
      </c>
      <c r="U15" s="68">
        <v>24.186654807096598</v>
      </c>
      <c r="V15" s="68" t="s">
        <v>10</v>
      </c>
      <c r="W15" s="68">
        <v>21.988363937482202</v>
      </c>
      <c r="X15" s="68" t="s">
        <v>10</v>
      </c>
      <c r="Y15" s="68">
        <v>5.9380326674519797</v>
      </c>
      <c r="Z15" s="68" t="s">
        <v>10</v>
      </c>
      <c r="AA15" s="68">
        <v>414.04930650607702</v>
      </c>
      <c r="AB15" s="68" t="s">
        <v>10</v>
      </c>
      <c r="AC15" s="68">
        <v>55.759048724595999</v>
      </c>
      <c r="AD15" s="68" t="s">
        <v>10</v>
      </c>
      <c r="AE15" s="68" t="s">
        <v>10</v>
      </c>
    </row>
    <row r="16" spans="1:31" x14ac:dyDescent="0.2">
      <c r="A16" s="30" t="s">
        <v>70</v>
      </c>
      <c r="B16" s="8" t="s">
        <v>825</v>
      </c>
      <c r="C16" s="8" t="s">
        <v>826</v>
      </c>
      <c r="D16" s="8" t="s">
        <v>11</v>
      </c>
      <c r="E16" s="8">
        <v>2015</v>
      </c>
      <c r="F16" s="9">
        <v>8997707</v>
      </c>
      <c r="G16" s="10" t="s">
        <v>10</v>
      </c>
      <c r="H16" s="8">
        <v>916</v>
      </c>
      <c r="I16" s="8">
        <v>237</v>
      </c>
      <c r="J16" s="8">
        <v>1153</v>
      </c>
      <c r="K16" s="10" t="s">
        <v>10</v>
      </c>
      <c r="L16" s="11">
        <v>7803.7354726799604</v>
      </c>
      <c r="M16" s="10" t="s">
        <v>10</v>
      </c>
      <c r="N16" s="8">
        <v>241</v>
      </c>
      <c r="O16" s="10" t="s">
        <v>10</v>
      </c>
      <c r="P16" s="8" t="s">
        <v>10</v>
      </c>
      <c r="Q16" s="8" t="s">
        <v>10</v>
      </c>
      <c r="R16" s="8" t="s">
        <v>10</v>
      </c>
      <c r="S16" s="8" t="s">
        <v>10</v>
      </c>
      <c r="T16" s="8">
        <v>3325</v>
      </c>
      <c r="U16" s="10" t="s">
        <v>10</v>
      </c>
      <c r="V16" s="8">
        <v>406</v>
      </c>
      <c r="W16" s="10" t="s">
        <v>10</v>
      </c>
      <c r="X16" s="8">
        <v>614</v>
      </c>
      <c r="Y16" s="10" t="s">
        <v>10</v>
      </c>
      <c r="Z16" s="8">
        <v>585</v>
      </c>
      <c r="AA16" s="10" t="s">
        <v>10</v>
      </c>
      <c r="AB16" s="8">
        <v>1686</v>
      </c>
      <c r="AC16" s="10" t="s">
        <v>10</v>
      </c>
      <c r="AD16" s="8">
        <v>34</v>
      </c>
      <c r="AE16" s="10" t="s">
        <v>10</v>
      </c>
    </row>
    <row r="17" spans="1:31" x14ac:dyDescent="0.2">
      <c r="A17" s="30" t="s">
        <v>70</v>
      </c>
      <c r="B17" s="8" t="s">
        <v>825</v>
      </c>
      <c r="C17" s="8" t="s">
        <v>826</v>
      </c>
      <c r="D17" s="8" t="s">
        <v>11</v>
      </c>
      <c r="E17" s="8">
        <v>2016</v>
      </c>
      <c r="F17" s="9">
        <v>8909627</v>
      </c>
      <c r="G17" s="10">
        <v>-0.97891607272830905</v>
      </c>
      <c r="H17" s="8">
        <v>1032</v>
      </c>
      <c r="I17" s="8">
        <v>196</v>
      </c>
      <c r="J17" s="8">
        <v>1228</v>
      </c>
      <c r="K17" s="10">
        <v>6.5047701647875202</v>
      </c>
      <c r="L17" s="11">
        <v>7255.3965798045601</v>
      </c>
      <c r="M17" s="10">
        <v>-7.0266207099802402</v>
      </c>
      <c r="N17" s="8">
        <v>92</v>
      </c>
      <c r="O17" s="10">
        <v>-61.825726141078803</v>
      </c>
      <c r="P17" s="8" t="s">
        <v>10</v>
      </c>
      <c r="Q17" s="8" t="s">
        <v>10</v>
      </c>
      <c r="R17" s="8" t="s">
        <v>10</v>
      </c>
      <c r="S17" s="8" t="s">
        <v>10</v>
      </c>
      <c r="T17" s="8">
        <v>3038</v>
      </c>
      <c r="U17" s="10">
        <v>-8.6315789473684195</v>
      </c>
      <c r="V17" s="8">
        <v>493</v>
      </c>
      <c r="W17" s="10">
        <v>21.428571428571399</v>
      </c>
      <c r="X17" s="8">
        <v>586</v>
      </c>
      <c r="Y17" s="10">
        <v>-4.5602605863192203</v>
      </c>
      <c r="Z17" s="8">
        <v>374</v>
      </c>
      <c r="AA17" s="10">
        <v>-36.068376068376097</v>
      </c>
      <c r="AB17" s="8">
        <v>1492</v>
      </c>
      <c r="AC17" s="10">
        <v>-11.5065243179122</v>
      </c>
      <c r="AD17" s="8">
        <v>93</v>
      </c>
      <c r="AE17" s="10">
        <v>173.529411764706</v>
      </c>
    </row>
    <row r="18" spans="1:31" x14ac:dyDescent="0.2">
      <c r="A18" s="30" t="s">
        <v>70</v>
      </c>
      <c r="B18" s="8" t="s">
        <v>825</v>
      </c>
      <c r="C18" s="8" t="s">
        <v>826</v>
      </c>
      <c r="D18" s="8" t="s">
        <v>11</v>
      </c>
      <c r="E18" s="8">
        <v>2017</v>
      </c>
      <c r="F18" s="9">
        <v>9368654</v>
      </c>
      <c r="G18" s="10">
        <v>5.1520338617991399</v>
      </c>
      <c r="H18" s="8">
        <v>875</v>
      </c>
      <c r="I18" s="8">
        <v>217</v>
      </c>
      <c r="J18" s="8">
        <v>1092</v>
      </c>
      <c r="K18" s="10">
        <v>-11.074918566775199</v>
      </c>
      <c r="L18" s="11">
        <v>8579.3534798534802</v>
      </c>
      <c r="M18" s="10">
        <v>18.2478915588731</v>
      </c>
      <c r="N18" s="8">
        <v>92</v>
      </c>
      <c r="O18" s="10">
        <v>0</v>
      </c>
      <c r="P18" s="8" t="s">
        <v>10</v>
      </c>
      <c r="Q18" s="8" t="s">
        <v>10</v>
      </c>
      <c r="R18" s="8" t="s">
        <v>10</v>
      </c>
      <c r="S18" s="8" t="s">
        <v>10</v>
      </c>
      <c r="T18" s="8">
        <v>3112</v>
      </c>
      <c r="U18" s="10">
        <v>2.43581303489138</v>
      </c>
      <c r="V18" s="8">
        <v>595</v>
      </c>
      <c r="W18" s="10">
        <v>20.689655172413801</v>
      </c>
      <c r="X18" s="8">
        <v>357</v>
      </c>
      <c r="Y18" s="10">
        <v>-39.078498293515402</v>
      </c>
      <c r="Z18" s="8">
        <v>525</v>
      </c>
      <c r="AA18" s="10">
        <v>40.374331550802097</v>
      </c>
      <c r="AB18" s="8">
        <v>1542</v>
      </c>
      <c r="AC18" s="10">
        <v>3.3512064343163499</v>
      </c>
      <c r="AD18" s="8">
        <v>93</v>
      </c>
      <c r="AE18" s="10">
        <v>0</v>
      </c>
    </row>
    <row r="19" spans="1:31" x14ac:dyDescent="0.2">
      <c r="A19" s="30" t="s">
        <v>70</v>
      </c>
      <c r="B19" s="8" t="s">
        <v>825</v>
      </c>
      <c r="C19" s="8" t="s">
        <v>826</v>
      </c>
      <c r="D19" s="8" t="s">
        <v>11</v>
      </c>
      <c r="E19" s="8">
        <v>2018</v>
      </c>
      <c r="F19" s="9">
        <v>9482514</v>
      </c>
      <c r="G19" s="10">
        <v>1.2153293311931499</v>
      </c>
      <c r="H19" s="8">
        <v>682</v>
      </c>
      <c r="I19" s="8">
        <v>219</v>
      </c>
      <c r="J19" s="8">
        <v>901</v>
      </c>
      <c r="K19" s="10">
        <v>-17.4908424908425</v>
      </c>
      <c r="L19" s="11">
        <v>10524.4328523862</v>
      </c>
      <c r="M19" s="10">
        <v>22.671631109503799</v>
      </c>
      <c r="N19" s="8">
        <v>119</v>
      </c>
      <c r="O19" s="10">
        <v>29.347826086956498</v>
      </c>
      <c r="P19" s="8" t="s">
        <v>10</v>
      </c>
      <c r="Q19" s="8" t="s">
        <v>10</v>
      </c>
      <c r="R19" s="8" t="s">
        <v>10</v>
      </c>
      <c r="S19" s="8" t="s">
        <v>10</v>
      </c>
      <c r="T19" s="8">
        <v>2836</v>
      </c>
      <c r="U19" s="10">
        <v>-8.8688946015424204</v>
      </c>
      <c r="V19" s="8">
        <v>569</v>
      </c>
      <c r="W19" s="10">
        <v>-4.3697478991596599</v>
      </c>
      <c r="X19" s="8">
        <v>308</v>
      </c>
      <c r="Y19" s="10">
        <v>-13.7254901960784</v>
      </c>
      <c r="Z19" s="8">
        <v>191</v>
      </c>
      <c r="AA19" s="10">
        <v>-63.619047619047599</v>
      </c>
      <c r="AB19" s="8">
        <v>1768</v>
      </c>
      <c r="AC19" s="10">
        <v>14.6562905317769</v>
      </c>
      <c r="AD19" s="8">
        <v>0</v>
      </c>
      <c r="AE19" s="10">
        <v>-100</v>
      </c>
    </row>
    <row r="20" spans="1:31" x14ac:dyDescent="0.2">
      <c r="A20" s="30" t="s">
        <v>70</v>
      </c>
      <c r="B20" s="8" t="s">
        <v>825</v>
      </c>
      <c r="C20" s="8" t="s">
        <v>826</v>
      </c>
      <c r="D20" s="8" t="s">
        <v>11</v>
      </c>
      <c r="E20" s="8">
        <v>2019</v>
      </c>
      <c r="F20" s="9">
        <v>9388061</v>
      </c>
      <c r="G20" s="10">
        <v>-0.99607551330796995</v>
      </c>
      <c r="H20" s="8">
        <v>655</v>
      </c>
      <c r="I20" s="8">
        <v>326</v>
      </c>
      <c r="J20" s="8">
        <v>981</v>
      </c>
      <c r="K20" s="10">
        <v>8.8790233074361709</v>
      </c>
      <c r="L20" s="11">
        <v>9569.8888888888905</v>
      </c>
      <c r="M20" s="10">
        <v>-9.0697900484102796</v>
      </c>
      <c r="N20" s="8">
        <v>101</v>
      </c>
      <c r="O20" s="10">
        <v>-15.126050420168101</v>
      </c>
      <c r="P20" s="8" t="s">
        <v>10</v>
      </c>
      <c r="Q20" s="8" t="s">
        <v>10</v>
      </c>
      <c r="R20" s="8" t="s">
        <v>10</v>
      </c>
      <c r="S20" s="8" t="s">
        <v>10</v>
      </c>
      <c r="T20" s="8">
        <v>2639</v>
      </c>
      <c r="U20" s="10">
        <v>-6.9464033850493596</v>
      </c>
      <c r="V20" s="8">
        <v>516</v>
      </c>
      <c r="W20" s="10">
        <v>-9.3145869947275894</v>
      </c>
      <c r="X20" s="8">
        <v>277</v>
      </c>
      <c r="Y20" s="10">
        <v>-10.064935064935099</v>
      </c>
      <c r="Z20" s="8">
        <v>106</v>
      </c>
      <c r="AA20" s="10">
        <v>-44.502617801047101</v>
      </c>
      <c r="AB20" s="8">
        <v>1740</v>
      </c>
      <c r="AC20" s="10">
        <v>-1.58371040723982</v>
      </c>
      <c r="AD20" s="8">
        <v>0</v>
      </c>
      <c r="AE20" s="10" t="s">
        <v>10</v>
      </c>
    </row>
    <row r="21" spans="1:31" x14ac:dyDescent="0.2">
      <c r="A21" s="30" t="s">
        <v>70</v>
      </c>
      <c r="B21" s="8" t="s">
        <v>825</v>
      </c>
      <c r="C21" s="8" t="s">
        <v>826</v>
      </c>
      <c r="D21" s="8" t="s">
        <v>11</v>
      </c>
      <c r="E21" s="8">
        <v>2020</v>
      </c>
      <c r="F21" s="9">
        <v>10190721</v>
      </c>
      <c r="G21" s="10">
        <v>8.5497953198216301</v>
      </c>
      <c r="H21" s="8">
        <v>601</v>
      </c>
      <c r="I21" s="8">
        <v>247</v>
      </c>
      <c r="J21" s="8">
        <v>848</v>
      </c>
      <c r="K21" s="10">
        <v>-13.5575942915392</v>
      </c>
      <c r="L21" s="11">
        <v>12017.3596698113</v>
      </c>
      <c r="M21" s="10">
        <v>25.574704255595599</v>
      </c>
      <c r="N21" s="8">
        <v>150</v>
      </c>
      <c r="O21" s="10">
        <v>48.514851485148498</v>
      </c>
      <c r="P21" s="8" t="s">
        <v>10</v>
      </c>
      <c r="Q21" s="8" t="s">
        <v>10</v>
      </c>
      <c r="R21" s="8" t="s">
        <v>10</v>
      </c>
      <c r="S21" s="8" t="s">
        <v>10</v>
      </c>
      <c r="T21" s="8">
        <v>2944</v>
      </c>
      <c r="U21" s="10">
        <v>11.557408109132201</v>
      </c>
      <c r="V21" s="8">
        <v>545</v>
      </c>
      <c r="W21" s="10">
        <v>5.6201550387596999</v>
      </c>
      <c r="X21" s="8">
        <v>309</v>
      </c>
      <c r="Y21" s="10">
        <v>11.5523465703971</v>
      </c>
      <c r="Z21" s="8">
        <v>235</v>
      </c>
      <c r="AA21" s="10">
        <v>121.698113207547</v>
      </c>
      <c r="AB21" s="8">
        <v>1823</v>
      </c>
      <c r="AC21" s="10">
        <v>4.7701149425287204</v>
      </c>
      <c r="AD21" s="8">
        <v>32</v>
      </c>
      <c r="AE21" s="10" t="s">
        <v>67</v>
      </c>
    </row>
    <row r="22" spans="1:31" x14ac:dyDescent="0.2">
      <c r="A22" s="65" t="s">
        <v>70</v>
      </c>
      <c r="B22" s="66" t="s">
        <v>825</v>
      </c>
      <c r="C22" s="67" t="s">
        <v>826</v>
      </c>
      <c r="D22" s="67" t="s">
        <v>11</v>
      </c>
      <c r="E22" s="68" t="s">
        <v>971</v>
      </c>
      <c r="F22" s="69">
        <v>56337284</v>
      </c>
      <c r="G22" s="68">
        <v>12.942166926777601</v>
      </c>
      <c r="H22" s="68" t="s">
        <v>10</v>
      </c>
      <c r="I22" s="68" t="s">
        <v>10</v>
      </c>
      <c r="J22" s="68" t="s">
        <v>10</v>
      </c>
      <c r="K22" s="68">
        <v>-26.739561876933202</v>
      </c>
      <c r="L22" s="70" t="s">
        <v>10</v>
      </c>
      <c r="M22" s="68">
        <v>50.397816165582</v>
      </c>
      <c r="N22" s="68" t="s">
        <v>10</v>
      </c>
      <c r="O22" s="68">
        <v>0.91090101085809205</v>
      </c>
      <c r="P22" s="68" t="s">
        <v>10</v>
      </c>
      <c r="Q22" s="67" t="s">
        <v>10</v>
      </c>
      <c r="R22" s="68" t="s">
        <v>10</v>
      </c>
      <c r="S22" s="67" t="s">
        <v>10</v>
      </c>
      <c r="T22" s="68" t="s">
        <v>10</v>
      </c>
      <c r="U22" s="68">
        <v>-10.453655789936599</v>
      </c>
      <c r="V22" s="68" t="s">
        <v>10</v>
      </c>
      <c r="W22" s="68">
        <v>34.054046745857598</v>
      </c>
      <c r="X22" s="68" t="s">
        <v>10</v>
      </c>
      <c r="Y22" s="68">
        <v>-55.876837570451002</v>
      </c>
      <c r="Z22" s="68" t="s">
        <v>10</v>
      </c>
      <c r="AA22" s="68">
        <v>17.882403269878299</v>
      </c>
      <c r="AB22" s="68" t="s">
        <v>10</v>
      </c>
      <c r="AC22" s="68">
        <v>9.68737718346995</v>
      </c>
      <c r="AD22" s="68" t="s">
        <v>10</v>
      </c>
      <c r="AE22" s="68" t="s">
        <v>10</v>
      </c>
    </row>
    <row r="23" spans="1:31" x14ac:dyDescent="0.2">
      <c r="A23" s="30" t="s">
        <v>77</v>
      </c>
      <c r="B23" s="8" t="s">
        <v>823</v>
      </c>
      <c r="C23" s="8" t="s">
        <v>824</v>
      </c>
      <c r="D23" s="8" t="s">
        <v>11</v>
      </c>
      <c r="E23" s="8">
        <v>2015</v>
      </c>
      <c r="F23" s="9">
        <v>3953258</v>
      </c>
      <c r="G23" s="10" t="s">
        <v>10</v>
      </c>
      <c r="H23" s="8">
        <v>364</v>
      </c>
      <c r="I23" s="8">
        <v>214</v>
      </c>
      <c r="J23" s="8">
        <v>578</v>
      </c>
      <c r="K23" s="10" t="s">
        <v>10</v>
      </c>
      <c r="L23" s="11">
        <v>6839.5467128027703</v>
      </c>
      <c r="M23" s="10" t="s">
        <v>10</v>
      </c>
      <c r="N23" s="8">
        <v>107</v>
      </c>
      <c r="O23" s="10" t="s">
        <v>10</v>
      </c>
      <c r="P23" s="8" t="s">
        <v>10</v>
      </c>
      <c r="Q23" s="8" t="s">
        <v>10</v>
      </c>
      <c r="R23" s="8" t="s">
        <v>10</v>
      </c>
      <c r="S23" s="8" t="s">
        <v>10</v>
      </c>
      <c r="T23" s="8">
        <v>767</v>
      </c>
      <c r="U23" s="10" t="s">
        <v>10</v>
      </c>
      <c r="V23" s="8">
        <v>359</v>
      </c>
      <c r="W23" s="10" t="s">
        <v>10</v>
      </c>
      <c r="X23" s="8">
        <v>125</v>
      </c>
      <c r="Y23" s="10" t="s">
        <v>10</v>
      </c>
      <c r="Z23" s="8">
        <v>75</v>
      </c>
      <c r="AA23" s="10" t="s">
        <v>10</v>
      </c>
      <c r="AB23" s="8">
        <v>208</v>
      </c>
      <c r="AC23" s="10" t="s">
        <v>10</v>
      </c>
      <c r="AD23" s="8">
        <v>0</v>
      </c>
      <c r="AE23" s="10" t="s">
        <v>10</v>
      </c>
    </row>
    <row r="24" spans="1:31" x14ac:dyDescent="0.2">
      <c r="A24" s="30" t="s">
        <v>77</v>
      </c>
      <c r="B24" s="8" t="s">
        <v>823</v>
      </c>
      <c r="C24" s="8" t="s">
        <v>824</v>
      </c>
      <c r="D24" s="8" t="s">
        <v>11</v>
      </c>
      <c r="E24" s="8">
        <v>2016</v>
      </c>
      <c r="F24" s="9">
        <v>3851277</v>
      </c>
      <c r="G24" s="10">
        <v>-2.5796697306373702</v>
      </c>
      <c r="H24" s="8">
        <v>387</v>
      </c>
      <c r="I24" s="8">
        <v>236</v>
      </c>
      <c r="J24" s="8">
        <v>623</v>
      </c>
      <c r="K24" s="10">
        <v>7.7854671280276797</v>
      </c>
      <c r="L24" s="11">
        <v>6181.8250401284104</v>
      </c>
      <c r="M24" s="10">
        <v>-9.6164512107678792</v>
      </c>
      <c r="N24" s="8">
        <v>80</v>
      </c>
      <c r="O24" s="10">
        <v>-25.233644859813101</v>
      </c>
      <c r="P24" s="8" t="s">
        <v>10</v>
      </c>
      <c r="Q24" s="8" t="s">
        <v>10</v>
      </c>
      <c r="R24" s="8" t="s">
        <v>10</v>
      </c>
      <c r="S24" s="8" t="s">
        <v>10</v>
      </c>
      <c r="T24" s="8">
        <v>1447</v>
      </c>
      <c r="U24" s="10">
        <v>88.657105606258099</v>
      </c>
      <c r="V24" s="8">
        <v>354</v>
      </c>
      <c r="W24" s="10">
        <v>-1.3927576601671301</v>
      </c>
      <c r="X24" s="8">
        <v>122</v>
      </c>
      <c r="Y24" s="10">
        <v>-2.4</v>
      </c>
      <c r="Z24" s="8">
        <v>467</v>
      </c>
      <c r="AA24" s="10">
        <v>522.66666666666697</v>
      </c>
      <c r="AB24" s="8">
        <v>504</v>
      </c>
      <c r="AC24" s="10">
        <v>142.30769230769201</v>
      </c>
      <c r="AD24" s="8">
        <v>0</v>
      </c>
      <c r="AE24" s="10" t="s">
        <v>10</v>
      </c>
    </row>
    <row r="25" spans="1:31" x14ac:dyDescent="0.2">
      <c r="A25" s="30" t="s">
        <v>77</v>
      </c>
      <c r="B25" s="8" t="s">
        <v>823</v>
      </c>
      <c r="C25" s="8" t="s">
        <v>824</v>
      </c>
      <c r="D25" s="8" t="s">
        <v>11</v>
      </c>
      <c r="E25" s="8">
        <v>2017</v>
      </c>
      <c r="F25" s="9">
        <v>3853644</v>
      </c>
      <c r="G25" s="10">
        <v>6.14601338724707E-2</v>
      </c>
      <c r="H25" s="8">
        <v>341</v>
      </c>
      <c r="I25" s="8">
        <v>265</v>
      </c>
      <c r="J25" s="8">
        <v>606</v>
      </c>
      <c r="K25" s="10">
        <v>-2.7287319422150902</v>
      </c>
      <c r="L25" s="11">
        <v>6359.1485148514803</v>
      </c>
      <c r="M25" s="10">
        <v>2.8684647910933099</v>
      </c>
      <c r="N25" s="8">
        <v>65</v>
      </c>
      <c r="O25" s="10">
        <v>-18.75</v>
      </c>
      <c r="P25" s="8" t="s">
        <v>10</v>
      </c>
      <c r="Q25" s="8" t="s">
        <v>10</v>
      </c>
      <c r="R25" s="8" t="s">
        <v>10</v>
      </c>
      <c r="S25" s="8" t="s">
        <v>10</v>
      </c>
      <c r="T25" s="8">
        <v>827</v>
      </c>
      <c r="U25" s="10">
        <v>-42.847270214236403</v>
      </c>
      <c r="V25" s="8">
        <v>304</v>
      </c>
      <c r="W25" s="10">
        <v>-14.1242937853107</v>
      </c>
      <c r="X25" s="8">
        <v>222</v>
      </c>
      <c r="Y25" s="10">
        <v>81.967213114754102</v>
      </c>
      <c r="Z25" s="8">
        <v>54</v>
      </c>
      <c r="AA25" s="10">
        <v>-88.436830835117803</v>
      </c>
      <c r="AB25" s="8">
        <v>247</v>
      </c>
      <c r="AC25" s="10">
        <v>-50.992063492063501</v>
      </c>
      <c r="AD25" s="8">
        <v>0</v>
      </c>
      <c r="AE25" s="10" t="s">
        <v>10</v>
      </c>
    </row>
    <row r="26" spans="1:31" x14ac:dyDescent="0.2">
      <c r="A26" s="30" t="s">
        <v>77</v>
      </c>
      <c r="B26" s="8" t="s">
        <v>823</v>
      </c>
      <c r="C26" s="8" t="s">
        <v>824</v>
      </c>
      <c r="D26" s="8" t="s">
        <v>11</v>
      </c>
      <c r="E26" s="8">
        <v>2018</v>
      </c>
      <c r="F26" s="9">
        <v>3811801</v>
      </c>
      <c r="G26" s="10">
        <v>-1.0858034629041999</v>
      </c>
      <c r="H26" s="8">
        <v>318</v>
      </c>
      <c r="I26" s="8">
        <v>233</v>
      </c>
      <c r="J26" s="8">
        <v>551</v>
      </c>
      <c r="K26" s="10">
        <v>-9.0759075907590798</v>
      </c>
      <c r="L26" s="11">
        <v>6917.9691470054404</v>
      </c>
      <c r="M26" s="10">
        <v>8.7876644309982996</v>
      </c>
      <c r="N26" s="8">
        <v>59</v>
      </c>
      <c r="O26" s="10">
        <v>-9.2307692307692299</v>
      </c>
      <c r="P26" s="8" t="s">
        <v>10</v>
      </c>
      <c r="Q26" s="8" t="s">
        <v>10</v>
      </c>
      <c r="R26" s="8" t="s">
        <v>10</v>
      </c>
      <c r="S26" s="8" t="s">
        <v>10</v>
      </c>
      <c r="T26" s="8">
        <v>698</v>
      </c>
      <c r="U26" s="10">
        <v>-15.598548972188601</v>
      </c>
      <c r="V26" s="8">
        <v>298</v>
      </c>
      <c r="W26" s="10">
        <v>-1.9736842105263199</v>
      </c>
      <c r="X26" s="8">
        <v>137</v>
      </c>
      <c r="Y26" s="10">
        <v>-38.2882882882883</v>
      </c>
      <c r="Z26" s="8">
        <v>60</v>
      </c>
      <c r="AA26" s="10">
        <v>11.1111111111111</v>
      </c>
      <c r="AB26" s="8">
        <v>203</v>
      </c>
      <c r="AC26" s="10">
        <v>-17.813765182186199</v>
      </c>
      <c r="AD26" s="8">
        <v>0</v>
      </c>
      <c r="AE26" s="10" t="s">
        <v>10</v>
      </c>
    </row>
    <row r="27" spans="1:31" x14ac:dyDescent="0.2">
      <c r="A27" s="30" t="s">
        <v>77</v>
      </c>
      <c r="B27" s="8" t="s">
        <v>823</v>
      </c>
      <c r="C27" s="8" t="s">
        <v>824</v>
      </c>
      <c r="D27" s="8" t="s">
        <v>11</v>
      </c>
      <c r="E27" s="8">
        <v>2019</v>
      </c>
      <c r="F27" s="9">
        <v>3902469</v>
      </c>
      <c r="G27" s="10">
        <v>2.37861315425438</v>
      </c>
      <c r="H27" s="8">
        <v>303</v>
      </c>
      <c r="I27" s="8">
        <v>202</v>
      </c>
      <c r="J27" s="8">
        <v>505</v>
      </c>
      <c r="K27" s="10">
        <v>-8.3484573502722306</v>
      </c>
      <c r="L27" s="11">
        <v>7727.6613861386104</v>
      </c>
      <c r="M27" s="10">
        <v>11.704189798008199</v>
      </c>
      <c r="N27" s="8">
        <v>43</v>
      </c>
      <c r="O27" s="10">
        <v>-27.118644067796598</v>
      </c>
      <c r="P27" s="8" t="s">
        <v>10</v>
      </c>
      <c r="Q27" s="8" t="s">
        <v>10</v>
      </c>
      <c r="R27" s="8" t="s">
        <v>10</v>
      </c>
      <c r="S27" s="8" t="s">
        <v>10</v>
      </c>
      <c r="T27" s="8">
        <v>665</v>
      </c>
      <c r="U27" s="10">
        <v>-4.7277936962750697</v>
      </c>
      <c r="V27" s="8">
        <v>261</v>
      </c>
      <c r="W27" s="10">
        <v>-12.416107382550299</v>
      </c>
      <c r="X27" s="8">
        <v>133</v>
      </c>
      <c r="Y27" s="10">
        <v>-2.9197080291970798</v>
      </c>
      <c r="Z27" s="8">
        <v>31</v>
      </c>
      <c r="AA27" s="10">
        <v>-48.3333333333333</v>
      </c>
      <c r="AB27" s="8">
        <v>240</v>
      </c>
      <c r="AC27" s="10">
        <v>18.226600985221701</v>
      </c>
      <c r="AD27" s="8">
        <v>0</v>
      </c>
      <c r="AE27" s="10" t="s">
        <v>10</v>
      </c>
    </row>
    <row r="28" spans="1:31" x14ac:dyDescent="0.2">
      <c r="A28" s="30" t="s">
        <v>77</v>
      </c>
      <c r="B28" s="8" t="s">
        <v>823</v>
      </c>
      <c r="C28" s="8" t="s">
        <v>824</v>
      </c>
      <c r="D28" s="8" t="s">
        <v>11</v>
      </c>
      <c r="E28" s="8">
        <v>2020</v>
      </c>
      <c r="F28" s="9">
        <v>3930009</v>
      </c>
      <c r="G28" s="10">
        <v>0.70570707928749898</v>
      </c>
      <c r="H28" s="8">
        <v>267</v>
      </c>
      <c r="I28" s="8">
        <v>364</v>
      </c>
      <c r="J28" s="8">
        <v>631</v>
      </c>
      <c r="K28" s="10">
        <v>24.950495049505001</v>
      </c>
      <c r="L28" s="11">
        <v>6228.2234548336</v>
      </c>
      <c r="M28" s="10">
        <v>-19.403514936544902</v>
      </c>
      <c r="N28" s="8">
        <v>71</v>
      </c>
      <c r="O28" s="10">
        <v>65.116279069767401</v>
      </c>
      <c r="P28" s="8" t="s">
        <v>10</v>
      </c>
      <c r="Q28" s="8" t="s">
        <v>10</v>
      </c>
      <c r="R28" s="8" t="s">
        <v>10</v>
      </c>
      <c r="S28" s="8" t="s">
        <v>10</v>
      </c>
      <c r="T28" s="8">
        <v>757</v>
      </c>
      <c r="U28" s="10">
        <v>13.834586466165399</v>
      </c>
      <c r="V28" s="8">
        <v>274</v>
      </c>
      <c r="W28" s="10">
        <v>4.9808429118773896</v>
      </c>
      <c r="X28" s="8">
        <v>122</v>
      </c>
      <c r="Y28" s="10">
        <v>-8.2706766917293297</v>
      </c>
      <c r="Z28" s="8">
        <v>114</v>
      </c>
      <c r="AA28" s="10">
        <v>267.74193548387098</v>
      </c>
      <c r="AB28" s="8">
        <v>247</v>
      </c>
      <c r="AC28" s="10">
        <v>2.9166666666666599</v>
      </c>
      <c r="AD28" s="8">
        <v>0</v>
      </c>
      <c r="AE28" s="10" t="s">
        <v>10</v>
      </c>
    </row>
    <row r="29" spans="1:31" x14ac:dyDescent="0.2">
      <c r="A29" s="71" t="s">
        <v>77</v>
      </c>
      <c r="B29" s="67" t="s">
        <v>823</v>
      </c>
      <c r="C29" s="67" t="s">
        <v>824</v>
      </c>
      <c r="D29" s="67" t="s">
        <v>11</v>
      </c>
      <c r="E29" s="68" t="s">
        <v>971</v>
      </c>
      <c r="F29" s="69">
        <v>23302458</v>
      </c>
      <c r="G29" s="68">
        <v>-0.51969282612722001</v>
      </c>
      <c r="H29" s="68" t="s">
        <v>10</v>
      </c>
      <c r="I29" s="68" t="s">
        <v>10</v>
      </c>
      <c r="J29" s="68" t="s">
        <v>10</v>
      </c>
      <c r="K29" s="68">
        <v>12.5828652942863</v>
      </c>
      <c r="L29" s="70" t="s">
        <v>10</v>
      </c>
      <c r="M29" s="68">
        <v>-5.6596471272129696</v>
      </c>
      <c r="N29" s="68" t="s">
        <v>10</v>
      </c>
      <c r="O29" s="68">
        <v>-15.216779088611499</v>
      </c>
      <c r="P29" s="68" t="s">
        <v>10</v>
      </c>
      <c r="Q29" s="67" t="s">
        <v>10</v>
      </c>
      <c r="R29" s="68" t="s">
        <v>10</v>
      </c>
      <c r="S29" s="67" t="s">
        <v>10</v>
      </c>
      <c r="T29" s="68" t="s">
        <v>10</v>
      </c>
      <c r="U29" s="68">
        <v>39.318079189723399</v>
      </c>
      <c r="V29" s="68" t="s">
        <v>10</v>
      </c>
      <c r="W29" s="68">
        <v>-24.926000126677099</v>
      </c>
      <c r="X29" s="68" t="s">
        <v>10</v>
      </c>
      <c r="Y29" s="68">
        <v>30.088540105539401</v>
      </c>
      <c r="Z29" s="68" t="s">
        <v>10</v>
      </c>
      <c r="AA29" s="68">
        <v>664.74954909319797</v>
      </c>
      <c r="AB29" s="68" t="s">
        <v>10</v>
      </c>
      <c r="AC29" s="68">
        <v>94.645131285330706</v>
      </c>
      <c r="AD29" s="68" t="s">
        <v>10</v>
      </c>
      <c r="AE29" s="68" t="s">
        <v>10</v>
      </c>
    </row>
    <row r="30" spans="1:31" x14ac:dyDescent="0.2">
      <c r="A30" s="30" t="s">
        <v>64</v>
      </c>
      <c r="B30" s="8" t="s">
        <v>821</v>
      </c>
      <c r="C30" s="8" t="s">
        <v>822</v>
      </c>
      <c r="D30" s="8" t="s">
        <v>11</v>
      </c>
      <c r="E30" s="8">
        <v>2015</v>
      </c>
      <c r="F30" s="9">
        <v>502183</v>
      </c>
      <c r="G30" s="10" t="s">
        <v>10</v>
      </c>
      <c r="H30" s="8">
        <v>214</v>
      </c>
      <c r="I30" s="8">
        <v>31</v>
      </c>
      <c r="J30" s="8">
        <v>245</v>
      </c>
      <c r="K30" s="10" t="s">
        <v>10</v>
      </c>
      <c r="L30" s="11">
        <v>2049.7265306122399</v>
      </c>
      <c r="M30" s="10" t="s">
        <v>10</v>
      </c>
      <c r="N30" s="8">
        <v>28</v>
      </c>
      <c r="O30" s="10" t="s">
        <v>10</v>
      </c>
      <c r="P30" s="8" t="s">
        <v>10</v>
      </c>
      <c r="Q30" s="8" t="s">
        <v>10</v>
      </c>
      <c r="R30" s="8" t="s">
        <v>10</v>
      </c>
      <c r="S30" s="8" t="s">
        <v>10</v>
      </c>
      <c r="T30" s="8">
        <v>322</v>
      </c>
      <c r="U30" s="10" t="s">
        <v>10</v>
      </c>
      <c r="V30" s="8">
        <v>70</v>
      </c>
      <c r="W30" s="10" t="s">
        <v>10</v>
      </c>
      <c r="X30" s="8">
        <v>194</v>
      </c>
      <c r="Y30" s="10" t="s">
        <v>10</v>
      </c>
      <c r="Z30" s="8">
        <v>0</v>
      </c>
      <c r="AA30" s="10" t="s">
        <v>10</v>
      </c>
      <c r="AB30" s="8">
        <v>58</v>
      </c>
      <c r="AC30" s="10" t="s">
        <v>10</v>
      </c>
      <c r="AD30" s="8">
        <v>0</v>
      </c>
      <c r="AE30" s="10" t="s">
        <v>10</v>
      </c>
    </row>
    <row r="31" spans="1:31" x14ac:dyDescent="0.2">
      <c r="A31" s="30" t="s">
        <v>64</v>
      </c>
      <c r="B31" s="8" t="s">
        <v>821</v>
      </c>
      <c r="C31" s="8" t="s">
        <v>822</v>
      </c>
      <c r="D31" s="8" t="s">
        <v>11</v>
      </c>
      <c r="E31" s="8">
        <v>2016</v>
      </c>
      <c r="F31" s="9">
        <v>469366</v>
      </c>
      <c r="G31" s="10">
        <v>-6.53486876298083</v>
      </c>
      <c r="H31" s="8">
        <v>286</v>
      </c>
      <c r="I31" s="8">
        <v>51</v>
      </c>
      <c r="J31" s="8">
        <v>337</v>
      </c>
      <c r="K31" s="10">
        <v>37.551020408163303</v>
      </c>
      <c r="L31" s="11">
        <v>1392.7774480712201</v>
      </c>
      <c r="M31" s="10">
        <v>-32.050572246084002</v>
      </c>
      <c r="N31" s="8">
        <v>39</v>
      </c>
      <c r="O31" s="10">
        <v>39.285714285714299</v>
      </c>
      <c r="P31" s="8" t="s">
        <v>10</v>
      </c>
      <c r="Q31" s="8" t="s">
        <v>10</v>
      </c>
      <c r="R31" s="8" t="s">
        <v>10</v>
      </c>
      <c r="S31" s="8" t="s">
        <v>10</v>
      </c>
      <c r="T31" s="8">
        <v>293</v>
      </c>
      <c r="U31" s="10">
        <v>-9.00621118012422</v>
      </c>
      <c r="V31" s="8">
        <v>41</v>
      </c>
      <c r="W31" s="10">
        <v>-41.428571428571402</v>
      </c>
      <c r="X31" s="8">
        <v>196</v>
      </c>
      <c r="Y31" s="10">
        <v>1.0309278350515401</v>
      </c>
      <c r="Z31" s="8">
        <v>0</v>
      </c>
      <c r="AA31" s="10" t="s">
        <v>10</v>
      </c>
      <c r="AB31" s="8">
        <v>36</v>
      </c>
      <c r="AC31" s="10">
        <v>-37.931034482758598</v>
      </c>
      <c r="AD31" s="8">
        <v>20</v>
      </c>
      <c r="AE31" s="10" t="s">
        <v>67</v>
      </c>
    </row>
    <row r="32" spans="1:31" x14ac:dyDescent="0.2">
      <c r="A32" s="30" t="s">
        <v>64</v>
      </c>
      <c r="B32" s="8" t="s">
        <v>821</v>
      </c>
      <c r="C32" s="8" t="s">
        <v>822</v>
      </c>
      <c r="D32" s="8" t="s">
        <v>11</v>
      </c>
      <c r="E32" s="8">
        <v>2017</v>
      </c>
      <c r="F32" s="9">
        <v>464413</v>
      </c>
      <c r="G32" s="10">
        <v>-1.05525325652049</v>
      </c>
      <c r="H32" s="8">
        <v>133</v>
      </c>
      <c r="I32" s="8">
        <v>22</v>
      </c>
      <c r="J32" s="8">
        <v>155</v>
      </c>
      <c r="K32" s="10">
        <v>-54.005934718100903</v>
      </c>
      <c r="L32" s="11">
        <v>2996.2129032258099</v>
      </c>
      <c r="M32" s="10">
        <v>115.125030016468</v>
      </c>
      <c r="N32" s="8">
        <v>24</v>
      </c>
      <c r="O32" s="10">
        <v>-38.461538461538503</v>
      </c>
      <c r="P32" s="8" t="s">
        <v>10</v>
      </c>
      <c r="Q32" s="8" t="s">
        <v>10</v>
      </c>
      <c r="R32" s="8" t="s">
        <v>10</v>
      </c>
      <c r="S32" s="8" t="s">
        <v>10</v>
      </c>
      <c r="T32" s="8">
        <v>293</v>
      </c>
      <c r="U32" s="10">
        <v>0</v>
      </c>
      <c r="V32" s="8">
        <v>41</v>
      </c>
      <c r="W32" s="10">
        <v>0</v>
      </c>
      <c r="X32" s="8">
        <v>196</v>
      </c>
      <c r="Y32" s="10">
        <v>0</v>
      </c>
      <c r="Z32" s="8">
        <v>0</v>
      </c>
      <c r="AA32" s="10" t="s">
        <v>10</v>
      </c>
      <c r="AB32" s="8">
        <v>36</v>
      </c>
      <c r="AC32" s="10">
        <v>0</v>
      </c>
      <c r="AD32" s="8">
        <v>20</v>
      </c>
      <c r="AE32" s="10">
        <v>0</v>
      </c>
    </row>
    <row r="33" spans="1:31" x14ac:dyDescent="0.2">
      <c r="A33" s="30" t="s">
        <v>64</v>
      </c>
      <c r="B33" s="8" t="s">
        <v>821</v>
      </c>
      <c r="C33" s="8" t="s">
        <v>822</v>
      </c>
      <c r="D33" s="8" t="s">
        <v>11</v>
      </c>
      <c r="E33" s="8">
        <v>2018</v>
      </c>
      <c r="F33" s="9">
        <v>436218</v>
      </c>
      <c r="G33" s="10">
        <v>-6.0711048140340598</v>
      </c>
      <c r="H33" s="8">
        <v>234</v>
      </c>
      <c r="I33" s="8">
        <v>22</v>
      </c>
      <c r="J33" s="8">
        <v>256</v>
      </c>
      <c r="K33" s="10">
        <v>65.161290322580598</v>
      </c>
      <c r="L33" s="11">
        <v>1703.9765625</v>
      </c>
      <c r="M33" s="10">
        <v>-43.128989242872201</v>
      </c>
      <c r="N33" s="8">
        <v>136</v>
      </c>
      <c r="O33" s="10">
        <v>466.66666666666703</v>
      </c>
      <c r="P33" s="8" t="s">
        <v>10</v>
      </c>
      <c r="Q33" s="8" t="s">
        <v>10</v>
      </c>
      <c r="R33" s="8" t="s">
        <v>10</v>
      </c>
      <c r="S33" s="8" t="s">
        <v>10</v>
      </c>
      <c r="T33" s="8">
        <v>260</v>
      </c>
      <c r="U33" s="10">
        <v>-11.262798634812301</v>
      </c>
      <c r="V33" s="8">
        <v>102</v>
      </c>
      <c r="W33" s="10">
        <v>148.78048780487799</v>
      </c>
      <c r="X33" s="8">
        <v>108</v>
      </c>
      <c r="Y33" s="10">
        <v>-44.8979591836735</v>
      </c>
      <c r="Z33" s="8">
        <v>0</v>
      </c>
      <c r="AA33" s="10" t="s">
        <v>10</v>
      </c>
      <c r="AB33" s="8">
        <v>50</v>
      </c>
      <c r="AC33" s="10">
        <v>38.8888888888889</v>
      </c>
      <c r="AD33" s="8">
        <v>0</v>
      </c>
      <c r="AE33" s="10">
        <v>-100</v>
      </c>
    </row>
    <row r="34" spans="1:31" x14ac:dyDescent="0.2">
      <c r="A34" s="30" t="s">
        <v>64</v>
      </c>
      <c r="B34" s="8" t="s">
        <v>821</v>
      </c>
      <c r="C34" s="8" t="s">
        <v>822</v>
      </c>
      <c r="D34" s="8" t="s">
        <v>11</v>
      </c>
      <c r="E34" s="8">
        <v>2019</v>
      </c>
      <c r="F34" s="9">
        <v>438282</v>
      </c>
      <c r="G34" s="10">
        <v>0.47315791645461402</v>
      </c>
      <c r="H34" s="8">
        <v>189</v>
      </c>
      <c r="I34" s="8">
        <v>201</v>
      </c>
      <c r="J34" s="8">
        <v>390</v>
      </c>
      <c r="K34" s="10">
        <v>52.34375</v>
      </c>
      <c r="L34" s="11">
        <v>1123.8</v>
      </c>
      <c r="M34" s="10">
        <v>-34.048388649711796</v>
      </c>
      <c r="N34" s="8">
        <v>21</v>
      </c>
      <c r="O34" s="10">
        <v>-84.558823529411796</v>
      </c>
      <c r="P34" s="8" t="s">
        <v>10</v>
      </c>
      <c r="Q34" s="8" t="s">
        <v>10</v>
      </c>
      <c r="R34" s="8" t="s">
        <v>10</v>
      </c>
      <c r="S34" s="8" t="s">
        <v>10</v>
      </c>
      <c r="T34" s="8">
        <v>239</v>
      </c>
      <c r="U34" s="10">
        <v>-8.0769230769230802</v>
      </c>
      <c r="V34" s="8">
        <v>106</v>
      </c>
      <c r="W34" s="10">
        <v>3.92156862745099</v>
      </c>
      <c r="X34" s="8">
        <v>83</v>
      </c>
      <c r="Y34" s="10">
        <v>-23.148148148148199</v>
      </c>
      <c r="Z34" s="8">
        <v>0</v>
      </c>
      <c r="AA34" s="10" t="s">
        <v>10</v>
      </c>
      <c r="AB34" s="8">
        <v>42</v>
      </c>
      <c r="AC34" s="10">
        <v>-16</v>
      </c>
      <c r="AD34" s="8">
        <v>8</v>
      </c>
      <c r="AE34" s="10" t="s">
        <v>67</v>
      </c>
    </row>
    <row r="35" spans="1:31" x14ac:dyDescent="0.2">
      <c r="A35" s="30" t="s">
        <v>64</v>
      </c>
      <c r="B35" s="8" t="s">
        <v>821</v>
      </c>
      <c r="C35" s="8" t="s">
        <v>822</v>
      </c>
      <c r="D35" s="8" t="s">
        <v>11</v>
      </c>
      <c r="E35" s="8">
        <v>2020</v>
      </c>
      <c r="F35" s="9">
        <v>455431</v>
      </c>
      <c r="G35" s="10">
        <v>3.9127776180632599</v>
      </c>
      <c r="H35" s="8">
        <v>174</v>
      </c>
      <c r="I35" s="8">
        <v>41</v>
      </c>
      <c r="J35" s="8">
        <v>215</v>
      </c>
      <c r="K35" s="10">
        <v>-44.871794871794897</v>
      </c>
      <c r="L35" s="11">
        <v>2118.2837209302302</v>
      </c>
      <c r="M35" s="10">
        <v>88.492945446719403</v>
      </c>
      <c r="N35" s="8">
        <v>18</v>
      </c>
      <c r="O35" s="10">
        <v>-14.285714285714301</v>
      </c>
      <c r="P35" s="8" t="s">
        <v>10</v>
      </c>
      <c r="Q35" s="8" t="s">
        <v>10</v>
      </c>
      <c r="R35" s="8" t="s">
        <v>10</v>
      </c>
      <c r="S35" s="8" t="s">
        <v>10</v>
      </c>
      <c r="T35" s="8">
        <v>335</v>
      </c>
      <c r="U35" s="10">
        <v>40.1673640167364</v>
      </c>
      <c r="V35" s="8">
        <v>118</v>
      </c>
      <c r="W35" s="10">
        <v>11.320754716981099</v>
      </c>
      <c r="X35" s="8">
        <v>167</v>
      </c>
      <c r="Y35" s="10">
        <v>101.204819277108</v>
      </c>
      <c r="Z35" s="8">
        <v>0</v>
      </c>
      <c r="AA35" s="10" t="s">
        <v>10</v>
      </c>
      <c r="AB35" s="8">
        <v>42</v>
      </c>
      <c r="AC35" s="10">
        <v>0</v>
      </c>
      <c r="AD35" s="8">
        <v>8</v>
      </c>
      <c r="AE35" s="10">
        <v>0</v>
      </c>
    </row>
    <row r="36" spans="1:31" x14ac:dyDescent="0.2">
      <c r="A36" s="65" t="s">
        <v>64</v>
      </c>
      <c r="B36" s="66" t="s">
        <v>821</v>
      </c>
      <c r="C36" s="67" t="s">
        <v>822</v>
      </c>
      <c r="D36" s="67" t="s">
        <v>11</v>
      </c>
      <c r="E36" s="68" t="s">
        <v>971</v>
      </c>
      <c r="F36" s="69">
        <v>2765893</v>
      </c>
      <c r="G36" s="68">
        <v>-9.2752912990175105</v>
      </c>
      <c r="H36" s="68" t="s">
        <v>10</v>
      </c>
      <c r="I36" s="68" t="s">
        <v>10</v>
      </c>
      <c r="J36" s="68" t="s">
        <v>10</v>
      </c>
      <c r="K36" s="68">
        <v>56.178331140848101</v>
      </c>
      <c r="L36" s="70" t="s">
        <v>10</v>
      </c>
      <c r="M36" s="68">
        <v>94.390025324519399</v>
      </c>
      <c r="N36" s="68" t="s">
        <v>10</v>
      </c>
      <c r="O36" s="68">
        <v>368.64630467571698</v>
      </c>
      <c r="P36" s="68" t="s">
        <v>10</v>
      </c>
      <c r="Q36" s="67" t="s">
        <v>10</v>
      </c>
      <c r="R36" s="68" t="s">
        <v>10</v>
      </c>
      <c r="S36" s="67" t="s">
        <v>10</v>
      </c>
      <c r="T36" s="68" t="s">
        <v>10</v>
      </c>
      <c r="U36" s="68">
        <v>11.821431124876799</v>
      </c>
      <c r="V36" s="68" t="s">
        <v>10</v>
      </c>
      <c r="W36" s="68">
        <v>122.594239720739</v>
      </c>
      <c r="X36" s="68" t="s">
        <v>10</v>
      </c>
      <c r="Y36" s="68">
        <v>34.189639780337799</v>
      </c>
      <c r="Z36" s="68" t="s">
        <v>10</v>
      </c>
      <c r="AA36" s="68" t="s">
        <v>10</v>
      </c>
      <c r="AB36" s="68" t="s">
        <v>10</v>
      </c>
      <c r="AC36" s="68">
        <v>-15.0421455938697</v>
      </c>
      <c r="AD36" s="68" t="s">
        <v>10</v>
      </c>
      <c r="AE36" s="68" t="s">
        <v>67</v>
      </c>
    </row>
    <row r="37" spans="1:31" x14ac:dyDescent="0.2">
      <c r="A37" s="30" t="s">
        <v>77</v>
      </c>
      <c r="B37" s="8" t="s">
        <v>819</v>
      </c>
      <c r="C37" s="8" t="s">
        <v>820</v>
      </c>
      <c r="D37" s="8" t="s">
        <v>11</v>
      </c>
      <c r="E37" s="8">
        <v>2015</v>
      </c>
      <c r="F37" s="9">
        <v>754922</v>
      </c>
      <c r="G37" s="10" t="s">
        <v>10</v>
      </c>
      <c r="H37" s="8">
        <v>357</v>
      </c>
      <c r="I37" s="8">
        <v>63</v>
      </c>
      <c r="J37" s="8">
        <v>420</v>
      </c>
      <c r="K37" s="10" t="s">
        <v>10</v>
      </c>
      <c r="L37" s="11">
        <v>1797.43333333333</v>
      </c>
      <c r="M37" s="10" t="s">
        <v>10</v>
      </c>
      <c r="N37" s="8">
        <v>119</v>
      </c>
      <c r="O37" s="10" t="s">
        <v>10</v>
      </c>
      <c r="P37" s="8" t="s">
        <v>10</v>
      </c>
      <c r="Q37" s="8" t="s">
        <v>10</v>
      </c>
      <c r="R37" s="8" t="s">
        <v>10</v>
      </c>
      <c r="S37" s="8" t="s">
        <v>10</v>
      </c>
      <c r="T37" s="8">
        <v>822</v>
      </c>
      <c r="U37" s="10" t="s">
        <v>10</v>
      </c>
      <c r="V37" s="8">
        <v>498</v>
      </c>
      <c r="W37" s="10" t="s">
        <v>10</v>
      </c>
      <c r="X37" s="8">
        <v>34</v>
      </c>
      <c r="Y37" s="10" t="s">
        <v>10</v>
      </c>
      <c r="Z37" s="8">
        <v>49</v>
      </c>
      <c r="AA37" s="10" t="s">
        <v>10</v>
      </c>
      <c r="AB37" s="8">
        <v>241</v>
      </c>
      <c r="AC37" s="10" t="s">
        <v>10</v>
      </c>
      <c r="AD37" s="8">
        <v>0</v>
      </c>
      <c r="AE37" s="10" t="s">
        <v>10</v>
      </c>
    </row>
    <row r="38" spans="1:31" x14ac:dyDescent="0.2">
      <c r="A38" s="30" t="s">
        <v>77</v>
      </c>
      <c r="B38" s="8" t="s">
        <v>819</v>
      </c>
      <c r="C38" s="8" t="s">
        <v>820</v>
      </c>
      <c r="D38" s="8" t="s">
        <v>11</v>
      </c>
      <c r="E38" s="8">
        <v>2016</v>
      </c>
      <c r="F38" s="9">
        <v>703494</v>
      </c>
      <c r="G38" s="10">
        <v>-6.8123594225628601</v>
      </c>
      <c r="H38" s="8">
        <v>298</v>
      </c>
      <c r="I38" s="8">
        <v>87</v>
      </c>
      <c r="J38" s="8">
        <v>385</v>
      </c>
      <c r="K38" s="10">
        <v>-8.3333333333333393</v>
      </c>
      <c r="L38" s="11">
        <v>1827.25714285714</v>
      </c>
      <c r="M38" s="10">
        <v>1.65924426629505</v>
      </c>
      <c r="N38" s="8">
        <v>102</v>
      </c>
      <c r="O38" s="10">
        <v>-14.285714285714301</v>
      </c>
      <c r="P38" s="8" t="s">
        <v>10</v>
      </c>
      <c r="Q38" s="8" t="s">
        <v>10</v>
      </c>
      <c r="R38" s="8" t="s">
        <v>10</v>
      </c>
      <c r="S38" s="8" t="s">
        <v>10</v>
      </c>
      <c r="T38" s="8">
        <v>783</v>
      </c>
      <c r="U38" s="10">
        <v>-4.7445255474452503</v>
      </c>
      <c r="V38" s="8">
        <v>432</v>
      </c>
      <c r="W38" s="10">
        <v>-13.253012048192801</v>
      </c>
      <c r="X38" s="8">
        <v>34</v>
      </c>
      <c r="Y38" s="10">
        <v>0</v>
      </c>
      <c r="Z38" s="8">
        <v>39</v>
      </c>
      <c r="AA38" s="10">
        <v>-20.408163265306101</v>
      </c>
      <c r="AB38" s="8">
        <v>278</v>
      </c>
      <c r="AC38" s="10">
        <v>15.352697095435699</v>
      </c>
      <c r="AD38" s="8">
        <v>0</v>
      </c>
      <c r="AE38" s="10" t="s">
        <v>10</v>
      </c>
    </row>
    <row r="39" spans="1:31" x14ac:dyDescent="0.2">
      <c r="A39" s="30" t="s">
        <v>77</v>
      </c>
      <c r="B39" s="8" t="s">
        <v>819</v>
      </c>
      <c r="C39" s="8" t="s">
        <v>820</v>
      </c>
      <c r="D39" s="8" t="s">
        <v>11</v>
      </c>
      <c r="E39" s="8">
        <v>2017</v>
      </c>
      <c r="F39" s="9">
        <v>675817</v>
      </c>
      <c r="G39" s="10">
        <v>-3.9342197659112998</v>
      </c>
      <c r="H39" s="8">
        <v>337</v>
      </c>
      <c r="I39" s="8">
        <v>99</v>
      </c>
      <c r="J39" s="8">
        <v>436</v>
      </c>
      <c r="K39" s="10">
        <v>13.246753246753199</v>
      </c>
      <c r="L39" s="11">
        <v>1550.03899082569</v>
      </c>
      <c r="M39" s="10">
        <v>-15.1712720409996</v>
      </c>
      <c r="N39" s="8">
        <v>64</v>
      </c>
      <c r="O39" s="10">
        <v>-37.254901960784302</v>
      </c>
      <c r="P39" s="8" t="s">
        <v>10</v>
      </c>
      <c r="Q39" s="8" t="s">
        <v>10</v>
      </c>
      <c r="R39" s="8" t="s">
        <v>10</v>
      </c>
      <c r="S39" s="8" t="s">
        <v>10</v>
      </c>
      <c r="T39" s="8">
        <v>789</v>
      </c>
      <c r="U39" s="10">
        <v>0.76628352490422103</v>
      </c>
      <c r="V39" s="8">
        <v>457</v>
      </c>
      <c r="W39" s="10">
        <v>5.7870370370370496</v>
      </c>
      <c r="X39" s="8">
        <v>30</v>
      </c>
      <c r="Y39" s="10">
        <v>-11.764705882352899</v>
      </c>
      <c r="Z39" s="8">
        <v>0</v>
      </c>
      <c r="AA39" s="10">
        <v>-100</v>
      </c>
      <c r="AB39" s="8">
        <v>302</v>
      </c>
      <c r="AC39" s="10">
        <v>8.6330935251798504</v>
      </c>
      <c r="AD39" s="8">
        <v>0</v>
      </c>
      <c r="AE39" s="10" t="s">
        <v>10</v>
      </c>
    </row>
    <row r="40" spans="1:31" x14ac:dyDescent="0.2">
      <c r="A40" s="30" t="s">
        <v>77</v>
      </c>
      <c r="B40" s="8" t="s">
        <v>819</v>
      </c>
      <c r="C40" s="8" t="s">
        <v>820</v>
      </c>
      <c r="D40" s="8" t="s">
        <v>11</v>
      </c>
      <c r="E40" s="8">
        <v>2018</v>
      </c>
      <c r="F40" s="9">
        <v>664538</v>
      </c>
      <c r="G40" s="10">
        <v>-1.66894292389804</v>
      </c>
      <c r="H40" s="8">
        <v>308</v>
      </c>
      <c r="I40" s="8">
        <v>116</v>
      </c>
      <c r="J40" s="8">
        <v>424</v>
      </c>
      <c r="K40" s="10">
        <v>-2.75229357798165</v>
      </c>
      <c r="L40" s="11">
        <v>1567.30660377358</v>
      </c>
      <c r="M40" s="10">
        <v>1.1140115216520301</v>
      </c>
      <c r="N40" s="8">
        <v>111</v>
      </c>
      <c r="O40" s="10">
        <v>73.4375</v>
      </c>
      <c r="P40" s="8" t="s">
        <v>10</v>
      </c>
      <c r="Q40" s="8" t="s">
        <v>10</v>
      </c>
      <c r="R40" s="8" t="s">
        <v>10</v>
      </c>
      <c r="S40" s="8" t="s">
        <v>10</v>
      </c>
      <c r="T40" s="8">
        <v>843</v>
      </c>
      <c r="U40" s="10">
        <v>6.8441064638783198</v>
      </c>
      <c r="V40" s="8">
        <v>504</v>
      </c>
      <c r="W40" s="10">
        <v>10.2844638949672</v>
      </c>
      <c r="X40" s="8">
        <v>27</v>
      </c>
      <c r="Y40" s="10">
        <v>-10</v>
      </c>
      <c r="Z40" s="8">
        <v>3</v>
      </c>
      <c r="AA40" s="10" t="s">
        <v>67</v>
      </c>
      <c r="AB40" s="8">
        <v>309</v>
      </c>
      <c r="AC40" s="10">
        <v>2.3178807947019902</v>
      </c>
      <c r="AD40" s="8">
        <v>0</v>
      </c>
      <c r="AE40" s="10" t="s">
        <v>10</v>
      </c>
    </row>
    <row r="41" spans="1:31" x14ac:dyDescent="0.2">
      <c r="A41" s="30" t="s">
        <v>77</v>
      </c>
      <c r="B41" s="8" t="s">
        <v>819</v>
      </c>
      <c r="C41" s="8" t="s">
        <v>820</v>
      </c>
      <c r="D41" s="8" t="s">
        <v>11</v>
      </c>
      <c r="E41" s="8">
        <v>2019</v>
      </c>
      <c r="F41" s="9">
        <v>711592</v>
      </c>
      <c r="G41" s="10">
        <v>7.0807087028883302</v>
      </c>
      <c r="H41" s="8">
        <v>377</v>
      </c>
      <c r="I41" s="8">
        <v>87</v>
      </c>
      <c r="J41" s="8">
        <v>464</v>
      </c>
      <c r="K41" s="10">
        <v>9.4339622641509404</v>
      </c>
      <c r="L41" s="11">
        <v>1533.60344827586</v>
      </c>
      <c r="M41" s="10">
        <v>-2.1503868749468702</v>
      </c>
      <c r="N41" s="8">
        <v>96</v>
      </c>
      <c r="O41" s="10">
        <v>-13.5135135135135</v>
      </c>
      <c r="P41" s="8" t="s">
        <v>10</v>
      </c>
      <c r="Q41" s="8" t="s">
        <v>10</v>
      </c>
      <c r="R41" s="8" t="s">
        <v>10</v>
      </c>
      <c r="S41" s="8" t="s">
        <v>10</v>
      </c>
      <c r="T41" s="8">
        <v>881</v>
      </c>
      <c r="U41" s="10">
        <v>4.5077105575326302</v>
      </c>
      <c r="V41" s="8">
        <v>517</v>
      </c>
      <c r="W41" s="10">
        <v>2.5793650793650702</v>
      </c>
      <c r="X41" s="8">
        <v>34</v>
      </c>
      <c r="Y41" s="10">
        <v>25.925925925925899</v>
      </c>
      <c r="Z41" s="8">
        <v>32</v>
      </c>
      <c r="AA41" s="10">
        <v>966.66666666666697</v>
      </c>
      <c r="AB41" s="8">
        <v>298</v>
      </c>
      <c r="AC41" s="10">
        <v>-3.55987055016181</v>
      </c>
      <c r="AD41" s="8">
        <v>0</v>
      </c>
      <c r="AE41" s="10" t="s">
        <v>10</v>
      </c>
    </row>
    <row r="42" spans="1:31" x14ac:dyDescent="0.2">
      <c r="A42" s="30" t="s">
        <v>77</v>
      </c>
      <c r="B42" s="8" t="s">
        <v>819</v>
      </c>
      <c r="C42" s="8" t="s">
        <v>820</v>
      </c>
      <c r="D42" s="8" t="s">
        <v>11</v>
      </c>
      <c r="E42" s="8">
        <v>2020</v>
      </c>
      <c r="F42" s="9">
        <v>718541</v>
      </c>
      <c r="G42" s="10">
        <v>0.97654273797345104</v>
      </c>
      <c r="H42" s="8">
        <v>406</v>
      </c>
      <c r="I42" s="8">
        <v>155</v>
      </c>
      <c r="J42" s="8">
        <v>561</v>
      </c>
      <c r="K42" s="10">
        <v>20.9051724137931</v>
      </c>
      <c r="L42" s="11">
        <v>1280.8217468805699</v>
      </c>
      <c r="M42" s="10">
        <v>-16.482859482317899</v>
      </c>
      <c r="N42" s="8">
        <v>139</v>
      </c>
      <c r="O42" s="10">
        <v>44.7916666666667</v>
      </c>
      <c r="P42" s="8" t="s">
        <v>10</v>
      </c>
      <c r="Q42" s="8" t="s">
        <v>10</v>
      </c>
      <c r="R42" s="8" t="s">
        <v>10</v>
      </c>
      <c r="S42" s="8" t="s">
        <v>10</v>
      </c>
      <c r="T42" s="8">
        <v>954</v>
      </c>
      <c r="U42" s="10">
        <v>8.2860385925085094</v>
      </c>
      <c r="V42" s="8">
        <v>530</v>
      </c>
      <c r="W42" s="10">
        <v>2.5145067698259198</v>
      </c>
      <c r="X42" s="8">
        <v>42</v>
      </c>
      <c r="Y42" s="10">
        <v>23.529411764705898</v>
      </c>
      <c r="Z42" s="8">
        <v>13</v>
      </c>
      <c r="AA42" s="10">
        <v>-59.375</v>
      </c>
      <c r="AB42" s="8">
        <v>369</v>
      </c>
      <c r="AC42" s="10">
        <v>23.825503355704701</v>
      </c>
      <c r="AD42" s="8">
        <v>0</v>
      </c>
      <c r="AE42" s="10" t="s">
        <v>10</v>
      </c>
    </row>
    <row r="43" spans="1:31" x14ac:dyDescent="0.2">
      <c r="A43" s="71" t="s">
        <v>77</v>
      </c>
      <c r="B43" s="67" t="s">
        <v>819</v>
      </c>
      <c r="C43" s="67" t="s">
        <v>820</v>
      </c>
      <c r="D43" s="67" t="s">
        <v>11</v>
      </c>
      <c r="E43" s="68" t="s">
        <v>971</v>
      </c>
      <c r="F43" s="69">
        <v>4228904</v>
      </c>
      <c r="G43" s="68">
        <v>-4.3582706715104198</v>
      </c>
      <c r="H43" s="68" t="s">
        <v>10</v>
      </c>
      <c r="I43" s="68" t="s">
        <v>10</v>
      </c>
      <c r="J43" s="68" t="s">
        <v>10</v>
      </c>
      <c r="K43" s="68">
        <v>32.5002610133823</v>
      </c>
      <c r="L43" s="70" t="s">
        <v>10</v>
      </c>
      <c r="M43" s="68">
        <v>-31.031262610317299</v>
      </c>
      <c r="N43" s="68" t="s">
        <v>10</v>
      </c>
      <c r="O43" s="68">
        <v>53.175036906654597</v>
      </c>
      <c r="P43" s="68" t="s">
        <v>10</v>
      </c>
      <c r="Q43" s="67" t="s">
        <v>10</v>
      </c>
      <c r="R43" s="68" t="s">
        <v>10</v>
      </c>
      <c r="S43" s="67" t="s">
        <v>10</v>
      </c>
      <c r="T43" s="68" t="s">
        <v>10</v>
      </c>
      <c r="U43" s="68">
        <v>15.659613591378401</v>
      </c>
      <c r="V43" s="68" t="s">
        <v>10</v>
      </c>
      <c r="W43" s="68">
        <v>7.9123607330024397</v>
      </c>
      <c r="X43" s="68" t="s">
        <v>10</v>
      </c>
      <c r="Y43" s="68">
        <v>27.690631808278901</v>
      </c>
      <c r="Z43" s="68" t="s">
        <v>10</v>
      </c>
      <c r="AA43" s="68" t="s">
        <v>67</v>
      </c>
      <c r="AB43" s="68" t="s">
        <v>10</v>
      </c>
      <c r="AC43" s="68">
        <v>46.569304220860403</v>
      </c>
      <c r="AD43" s="68" t="s">
        <v>10</v>
      </c>
      <c r="AE43" s="68" t="s">
        <v>10</v>
      </c>
    </row>
    <row r="44" spans="1:31" x14ac:dyDescent="0.2">
      <c r="A44" s="30" t="s">
        <v>77</v>
      </c>
      <c r="B44" s="8" t="s">
        <v>817</v>
      </c>
      <c r="C44" s="8" t="s">
        <v>818</v>
      </c>
      <c r="D44" s="8" t="s">
        <v>11</v>
      </c>
      <c r="E44" s="8">
        <v>2015</v>
      </c>
      <c r="F44" s="9">
        <v>2112078</v>
      </c>
      <c r="G44" s="10" t="s">
        <v>10</v>
      </c>
      <c r="H44" s="8">
        <v>373</v>
      </c>
      <c r="I44" s="8">
        <v>68</v>
      </c>
      <c r="J44" s="8">
        <v>441</v>
      </c>
      <c r="K44" s="10" t="s">
        <v>10</v>
      </c>
      <c r="L44" s="11">
        <v>4789.2925170068002</v>
      </c>
      <c r="M44" s="10" t="s">
        <v>10</v>
      </c>
      <c r="N44" s="8">
        <v>24</v>
      </c>
      <c r="O44" s="10" t="s">
        <v>10</v>
      </c>
      <c r="P44" s="8" t="s">
        <v>10</v>
      </c>
      <c r="Q44" s="8" t="s">
        <v>10</v>
      </c>
      <c r="R44" s="8" t="s">
        <v>10</v>
      </c>
      <c r="S44" s="8" t="s">
        <v>10</v>
      </c>
      <c r="T44" s="8">
        <v>918</v>
      </c>
      <c r="U44" s="10" t="s">
        <v>10</v>
      </c>
      <c r="V44" s="8">
        <v>153</v>
      </c>
      <c r="W44" s="10" t="s">
        <v>10</v>
      </c>
      <c r="X44" s="8">
        <v>261</v>
      </c>
      <c r="Y44" s="10" t="s">
        <v>10</v>
      </c>
      <c r="Z44" s="8">
        <v>11</v>
      </c>
      <c r="AA44" s="10" t="s">
        <v>10</v>
      </c>
      <c r="AB44" s="8">
        <v>471</v>
      </c>
      <c r="AC44" s="10" t="s">
        <v>10</v>
      </c>
      <c r="AD44" s="8">
        <v>22</v>
      </c>
      <c r="AE44" s="10" t="s">
        <v>10</v>
      </c>
    </row>
    <row r="45" spans="1:31" x14ac:dyDescent="0.2">
      <c r="A45" s="30" t="s">
        <v>77</v>
      </c>
      <c r="B45" s="8" t="s">
        <v>817</v>
      </c>
      <c r="C45" s="8" t="s">
        <v>818</v>
      </c>
      <c r="D45" s="8" t="s">
        <v>11</v>
      </c>
      <c r="E45" s="8">
        <v>2016</v>
      </c>
      <c r="F45" s="9">
        <v>2105613</v>
      </c>
      <c r="G45" s="10">
        <v>-0.30609664983963802</v>
      </c>
      <c r="H45" s="8">
        <v>293</v>
      </c>
      <c r="I45" s="8">
        <v>74</v>
      </c>
      <c r="J45" s="8">
        <v>367</v>
      </c>
      <c r="K45" s="10">
        <v>-16.780045351473898</v>
      </c>
      <c r="L45" s="11">
        <v>5737.3651226157999</v>
      </c>
      <c r="M45" s="10">
        <v>19.795671328121799</v>
      </c>
      <c r="N45" s="8">
        <v>28</v>
      </c>
      <c r="O45" s="10">
        <v>16.6666666666667</v>
      </c>
      <c r="P45" s="8" t="s">
        <v>10</v>
      </c>
      <c r="Q45" s="8" t="s">
        <v>10</v>
      </c>
      <c r="R45" s="8" t="s">
        <v>10</v>
      </c>
      <c r="S45" s="8" t="s">
        <v>10</v>
      </c>
      <c r="T45" s="8">
        <v>983</v>
      </c>
      <c r="U45" s="10">
        <v>7.0806100217864802</v>
      </c>
      <c r="V45" s="8">
        <v>258</v>
      </c>
      <c r="W45" s="10">
        <v>68.627450980392197</v>
      </c>
      <c r="X45" s="8">
        <v>164</v>
      </c>
      <c r="Y45" s="10">
        <v>-37.164750957854402</v>
      </c>
      <c r="Z45" s="8">
        <v>47</v>
      </c>
      <c r="AA45" s="10">
        <v>327.27272727272702</v>
      </c>
      <c r="AB45" s="8">
        <v>514</v>
      </c>
      <c r="AC45" s="10">
        <v>9.1295116772823803</v>
      </c>
      <c r="AD45" s="8">
        <v>0</v>
      </c>
      <c r="AE45" s="10">
        <v>-100</v>
      </c>
    </row>
    <row r="46" spans="1:31" x14ac:dyDescent="0.2">
      <c r="A46" s="30" t="s">
        <v>77</v>
      </c>
      <c r="B46" s="8" t="s">
        <v>817</v>
      </c>
      <c r="C46" s="8" t="s">
        <v>818</v>
      </c>
      <c r="D46" s="8" t="s">
        <v>11</v>
      </c>
      <c r="E46" s="8">
        <v>2017</v>
      </c>
      <c r="F46" s="9">
        <v>2032293</v>
      </c>
      <c r="G46" s="10">
        <v>-3.4821213584832602</v>
      </c>
      <c r="H46" s="8">
        <v>314</v>
      </c>
      <c r="I46" s="8">
        <v>63</v>
      </c>
      <c r="J46" s="8">
        <v>377</v>
      </c>
      <c r="K46" s="10">
        <v>2.72479564032697</v>
      </c>
      <c r="L46" s="11">
        <v>5390.6976127321004</v>
      </c>
      <c r="M46" s="10">
        <v>-6.0422772906189701</v>
      </c>
      <c r="N46" s="8">
        <v>45</v>
      </c>
      <c r="O46" s="10">
        <v>60.714285714285701</v>
      </c>
      <c r="P46" s="8" t="s">
        <v>10</v>
      </c>
      <c r="Q46" s="8" t="s">
        <v>10</v>
      </c>
      <c r="R46" s="8" t="s">
        <v>10</v>
      </c>
      <c r="S46" s="8" t="s">
        <v>10</v>
      </c>
      <c r="T46" s="8">
        <v>937</v>
      </c>
      <c r="U46" s="10">
        <v>-4.6795523906408896</v>
      </c>
      <c r="V46" s="8">
        <v>247</v>
      </c>
      <c r="W46" s="10">
        <v>-4.2635658914728696</v>
      </c>
      <c r="X46" s="8">
        <v>146</v>
      </c>
      <c r="Y46" s="10">
        <v>-10.975609756097599</v>
      </c>
      <c r="Z46" s="8">
        <v>58</v>
      </c>
      <c r="AA46" s="10">
        <v>23.404255319148898</v>
      </c>
      <c r="AB46" s="8">
        <v>486</v>
      </c>
      <c r="AC46" s="10">
        <v>-5.4474708171206299</v>
      </c>
      <c r="AD46" s="8">
        <v>0</v>
      </c>
      <c r="AE46" s="10" t="s">
        <v>10</v>
      </c>
    </row>
    <row r="47" spans="1:31" x14ac:dyDescent="0.2">
      <c r="A47" s="30" t="s">
        <v>77</v>
      </c>
      <c r="B47" s="8" t="s">
        <v>817</v>
      </c>
      <c r="C47" s="8" t="s">
        <v>818</v>
      </c>
      <c r="D47" s="8" t="s">
        <v>11</v>
      </c>
      <c r="E47" s="8">
        <v>2018</v>
      </c>
      <c r="F47" s="9">
        <v>1243676</v>
      </c>
      <c r="G47" s="10">
        <v>-38.804296427729703</v>
      </c>
      <c r="H47" s="8">
        <v>300</v>
      </c>
      <c r="I47" s="8">
        <v>69</v>
      </c>
      <c r="J47" s="8">
        <v>369</v>
      </c>
      <c r="K47" s="10">
        <v>-2.1220159151193698</v>
      </c>
      <c r="L47" s="11">
        <v>3370.39566395664</v>
      </c>
      <c r="M47" s="10">
        <v>-37.477560306921603</v>
      </c>
      <c r="N47" s="8">
        <v>63</v>
      </c>
      <c r="O47" s="10">
        <v>40</v>
      </c>
      <c r="P47" s="8" t="s">
        <v>10</v>
      </c>
      <c r="Q47" s="8" t="s">
        <v>10</v>
      </c>
      <c r="R47" s="8" t="s">
        <v>10</v>
      </c>
      <c r="S47" s="8" t="s">
        <v>10</v>
      </c>
      <c r="T47" s="8">
        <v>879</v>
      </c>
      <c r="U47" s="10">
        <v>-6.1899679829242302</v>
      </c>
      <c r="V47" s="8">
        <v>213</v>
      </c>
      <c r="W47" s="10">
        <v>-13.765182186234799</v>
      </c>
      <c r="X47" s="8">
        <v>147</v>
      </c>
      <c r="Y47" s="10">
        <v>0.68493150684931803</v>
      </c>
      <c r="Z47" s="8">
        <v>55</v>
      </c>
      <c r="AA47" s="10">
        <v>-5.1724137931034502</v>
      </c>
      <c r="AB47" s="8">
        <v>464</v>
      </c>
      <c r="AC47" s="10">
        <v>-4.5267489711934203</v>
      </c>
      <c r="AD47" s="8">
        <v>0</v>
      </c>
      <c r="AE47" s="10" t="s">
        <v>10</v>
      </c>
    </row>
    <row r="48" spans="1:31" x14ac:dyDescent="0.2">
      <c r="A48" s="30" t="s">
        <v>77</v>
      </c>
      <c r="B48" s="8" t="s">
        <v>817</v>
      </c>
      <c r="C48" s="8" t="s">
        <v>818</v>
      </c>
      <c r="D48" s="8" t="s">
        <v>11</v>
      </c>
      <c r="E48" s="8">
        <v>2019</v>
      </c>
      <c r="F48" s="9">
        <v>1176724</v>
      </c>
      <c r="G48" s="10">
        <v>-5.3833956754009904</v>
      </c>
      <c r="H48" s="8">
        <v>273</v>
      </c>
      <c r="I48" s="8">
        <v>57</v>
      </c>
      <c r="J48" s="8">
        <v>330</v>
      </c>
      <c r="K48" s="10">
        <v>-10.569105691056899</v>
      </c>
      <c r="L48" s="11">
        <v>3565.8303030303</v>
      </c>
      <c r="M48" s="10">
        <v>5.7985666538698197</v>
      </c>
      <c r="N48" s="8">
        <v>62</v>
      </c>
      <c r="O48" s="10">
        <v>-1.5873015873015901</v>
      </c>
      <c r="P48" s="8" t="s">
        <v>10</v>
      </c>
      <c r="Q48" s="8" t="s">
        <v>10</v>
      </c>
      <c r="R48" s="8" t="s">
        <v>10</v>
      </c>
      <c r="S48" s="8" t="s">
        <v>10</v>
      </c>
      <c r="T48" s="8">
        <v>860</v>
      </c>
      <c r="U48" s="10">
        <v>-2.1615472127417501</v>
      </c>
      <c r="V48" s="8">
        <v>226</v>
      </c>
      <c r="W48" s="10">
        <v>6.1032863849765304</v>
      </c>
      <c r="X48" s="8">
        <v>130</v>
      </c>
      <c r="Y48" s="10">
        <v>-11.5646258503401</v>
      </c>
      <c r="Z48" s="8">
        <v>39</v>
      </c>
      <c r="AA48" s="10">
        <v>-29.090909090909101</v>
      </c>
      <c r="AB48" s="8">
        <v>465</v>
      </c>
      <c r="AC48" s="10">
        <v>0.21551724137931499</v>
      </c>
      <c r="AD48" s="8">
        <v>0</v>
      </c>
      <c r="AE48" s="10" t="s">
        <v>10</v>
      </c>
    </row>
    <row r="49" spans="1:31" x14ac:dyDescent="0.2">
      <c r="A49" s="30" t="s">
        <v>77</v>
      </c>
      <c r="B49" s="8" t="s">
        <v>817</v>
      </c>
      <c r="C49" s="8" t="s">
        <v>818</v>
      </c>
      <c r="D49" s="8" t="s">
        <v>11</v>
      </c>
      <c r="E49" s="8">
        <v>2020</v>
      </c>
      <c r="F49" s="9">
        <v>1232522</v>
      </c>
      <c r="G49" s="10">
        <v>4.7418086144244604</v>
      </c>
      <c r="H49" s="8">
        <v>275</v>
      </c>
      <c r="I49" s="8">
        <v>76</v>
      </c>
      <c r="J49" s="8">
        <v>351</v>
      </c>
      <c r="K49" s="10">
        <v>6.3636363636363704</v>
      </c>
      <c r="L49" s="11">
        <v>3511.4586894586901</v>
      </c>
      <c r="M49" s="10">
        <v>-1.52479531977188</v>
      </c>
      <c r="N49" s="8">
        <v>74</v>
      </c>
      <c r="O49" s="10">
        <v>19.354838709677399</v>
      </c>
      <c r="P49" s="8" t="s">
        <v>10</v>
      </c>
      <c r="Q49" s="8" t="s">
        <v>10</v>
      </c>
      <c r="R49" s="8" t="s">
        <v>10</v>
      </c>
      <c r="S49" s="8" t="s">
        <v>10</v>
      </c>
      <c r="T49" s="8">
        <v>737</v>
      </c>
      <c r="U49" s="10">
        <v>-14.3023255813953</v>
      </c>
      <c r="V49" s="8">
        <v>226</v>
      </c>
      <c r="W49" s="10">
        <v>0</v>
      </c>
      <c r="X49" s="8">
        <v>130</v>
      </c>
      <c r="Y49" s="10">
        <v>0</v>
      </c>
      <c r="Z49" s="8">
        <v>8</v>
      </c>
      <c r="AA49" s="10">
        <v>-79.487179487179503</v>
      </c>
      <c r="AB49" s="8">
        <v>373</v>
      </c>
      <c r="AC49" s="10">
        <v>-19.784946236559101</v>
      </c>
      <c r="AD49" s="8">
        <v>0</v>
      </c>
      <c r="AE49" s="10" t="s">
        <v>10</v>
      </c>
    </row>
    <row r="50" spans="1:31" x14ac:dyDescent="0.2">
      <c r="A50" s="65" t="s">
        <v>77</v>
      </c>
      <c r="B50" s="66" t="s">
        <v>817</v>
      </c>
      <c r="C50" s="67" t="s">
        <v>818</v>
      </c>
      <c r="D50" s="67" t="s">
        <v>11</v>
      </c>
      <c r="E50" s="68" t="s">
        <v>971</v>
      </c>
      <c r="F50" s="69">
        <v>9902906</v>
      </c>
      <c r="G50" s="68">
        <v>-43.234101497029101</v>
      </c>
      <c r="H50" s="68" t="s">
        <v>10</v>
      </c>
      <c r="I50" s="68" t="s">
        <v>10</v>
      </c>
      <c r="J50" s="68" t="s">
        <v>10</v>
      </c>
      <c r="K50" s="68">
        <v>-20.3827349536868</v>
      </c>
      <c r="L50" s="70" t="s">
        <v>10</v>
      </c>
      <c r="M50" s="68">
        <v>-19.450394935320801</v>
      </c>
      <c r="N50" s="68" t="s">
        <v>10</v>
      </c>
      <c r="O50" s="68">
        <v>135.14848950332799</v>
      </c>
      <c r="P50" s="68" t="s">
        <v>10</v>
      </c>
      <c r="Q50" s="67" t="s">
        <v>10</v>
      </c>
      <c r="R50" s="68" t="s">
        <v>10</v>
      </c>
      <c r="S50" s="67" t="s">
        <v>10</v>
      </c>
      <c r="T50" s="68" t="s">
        <v>10</v>
      </c>
      <c r="U50" s="68">
        <v>-20.2527831459157</v>
      </c>
      <c r="V50" s="68" t="s">
        <v>10</v>
      </c>
      <c r="W50" s="68">
        <v>56.7019892876611</v>
      </c>
      <c r="X50" s="68" t="s">
        <v>10</v>
      </c>
      <c r="Y50" s="68">
        <v>-59.020055057442796</v>
      </c>
      <c r="Z50" s="68" t="s">
        <v>10</v>
      </c>
      <c r="AA50" s="68">
        <v>236.926480220684</v>
      </c>
      <c r="AB50" s="68" t="s">
        <v>10</v>
      </c>
      <c r="AC50" s="68">
        <v>-20.414137106211498</v>
      </c>
      <c r="AD50" s="68" t="s">
        <v>10</v>
      </c>
      <c r="AE50" s="68" t="s">
        <v>10</v>
      </c>
    </row>
    <row r="51" spans="1:31" x14ac:dyDescent="0.2">
      <c r="A51" s="30" t="s">
        <v>77</v>
      </c>
      <c r="B51" s="8" t="s">
        <v>815</v>
      </c>
      <c r="C51" s="8" t="s">
        <v>816</v>
      </c>
      <c r="D51" s="8" t="s">
        <v>11</v>
      </c>
      <c r="E51" s="8">
        <v>2015</v>
      </c>
      <c r="F51" s="9">
        <v>232472</v>
      </c>
      <c r="G51" s="10" t="s">
        <v>10</v>
      </c>
      <c r="H51" s="8">
        <v>144</v>
      </c>
      <c r="I51" s="8">
        <v>195</v>
      </c>
      <c r="J51" s="8">
        <v>339</v>
      </c>
      <c r="K51" s="10" t="s">
        <v>10</v>
      </c>
      <c r="L51" s="11">
        <v>685.75811209439496</v>
      </c>
      <c r="M51" s="10" t="s">
        <v>10</v>
      </c>
      <c r="N51" s="8">
        <v>50</v>
      </c>
      <c r="O51" s="10" t="s">
        <v>10</v>
      </c>
      <c r="P51" s="8" t="s">
        <v>10</v>
      </c>
      <c r="Q51" s="8" t="s">
        <v>10</v>
      </c>
      <c r="R51" s="8" t="s">
        <v>10</v>
      </c>
      <c r="S51" s="8" t="s">
        <v>10</v>
      </c>
      <c r="T51" s="8">
        <v>456</v>
      </c>
      <c r="U51" s="10" t="s">
        <v>10</v>
      </c>
      <c r="V51" s="8">
        <v>16</v>
      </c>
      <c r="W51" s="10" t="s">
        <v>10</v>
      </c>
      <c r="X51" s="8">
        <v>182</v>
      </c>
      <c r="Y51" s="10" t="s">
        <v>10</v>
      </c>
      <c r="Z51" s="8">
        <v>0</v>
      </c>
      <c r="AA51" s="10" t="s">
        <v>10</v>
      </c>
      <c r="AB51" s="8">
        <v>258</v>
      </c>
      <c r="AC51" s="10" t="s">
        <v>10</v>
      </c>
      <c r="AD51" s="8">
        <v>0</v>
      </c>
      <c r="AE51" s="10" t="s">
        <v>10</v>
      </c>
    </row>
    <row r="52" spans="1:31" x14ac:dyDescent="0.2">
      <c r="A52" s="30" t="s">
        <v>77</v>
      </c>
      <c r="B52" s="8" t="s">
        <v>815</v>
      </c>
      <c r="C52" s="8" t="s">
        <v>816</v>
      </c>
      <c r="D52" s="8" t="s">
        <v>11</v>
      </c>
      <c r="E52" s="8">
        <v>2016</v>
      </c>
      <c r="F52" s="9">
        <v>216199</v>
      </c>
      <c r="G52" s="10">
        <v>-6.99998279362676</v>
      </c>
      <c r="H52" s="8">
        <v>47</v>
      </c>
      <c r="I52" s="8">
        <v>130</v>
      </c>
      <c r="J52" s="8">
        <v>177</v>
      </c>
      <c r="K52" s="10">
        <v>-47.787610619469</v>
      </c>
      <c r="L52" s="11">
        <v>1221.46327683616</v>
      </c>
      <c r="M52" s="10">
        <v>78.118677022375905</v>
      </c>
      <c r="N52" s="8">
        <v>13</v>
      </c>
      <c r="O52" s="10">
        <v>-74</v>
      </c>
      <c r="P52" s="8" t="s">
        <v>10</v>
      </c>
      <c r="Q52" s="8" t="s">
        <v>10</v>
      </c>
      <c r="R52" s="8" t="s">
        <v>10</v>
      </c>
      <c r="S52" s="8" t="s">
        <v>10</v>
      </c>
      <c r="T52" s="8">
        <v>388</v>
      </c>
      <c r="U52" s="10">
        <v>-14.912280701754399</v>
      </c>
      <c r="V52" s="8">
        <v>16</v>
      </c>
      <c r="W52" s="10">
        <v>0</v>
      </c>
      <c r="X52" s="8">
        <v>82</v>
      </c>
      <c r="Y52" s="10">
        <v>-54.945054945054899</v>
      </c>
      <c r="Z52" s="8">
        <v>0</v>
      </c>
      <c r="AA52" s="10" t="s">
        <v>10</v>
      </c>
      <c r="AB52" s="8">
        <v>290</v>
      </c>
      <c r="AC52" s="10">
        <v>12.403100775193799</v>
      </c>
      <c r="AD52" s="8">
        <v>0</v>
      </c>
      <c r="AE52" s="10" t="s">
        <v>10</v>
      </c>
    </row>
    <row r="53" spans="1:31" x14ac:dyDescent="0.2">
      <c r="A53" s="30" t="s">
        <v>77</v>
      </c>
      <c r="B53" s="8" t="s">
        <v>815</v>
      </c>
      <c r="C53" s="8" t="s">
        <v>816</v>
      </c>
      <c r="D53" s="8" t="s">
        <v>11</v>
      </c>
      <c r="E53" s="8">
        <v>2017</v>
      </c>
      <c r="F53" s="9">
        <v>199627</v>
      </c>
      <c r="G53" s="10">
        <v>-7.6651603383919404</v>
      </c>
      <c r="H53" s="8">
        <v>137</v>
      </c>
      <c r="I53" s="8">
        <v>63</v>
      </c>
      <c r="J53" s="8">
        <v>200</v>
      </c>
      <c r="K53" s="10">
        <v>12.9943502824859</v>
      </c>
      <c r="L53" s="11">
        <v>998.13499999999999</v>
      </c>
      <c r="M53" s="10">
        <v>-18.283666899476898</v>
      </c>
      <c r="N53" s="8">
        <v>24</v>
      </c>
      <c r="O53" s="10">
        <v>84.615384615384599</v>
      </c>
      <c r="P53" s="8" t="s">
        <v>10</v>
      </c>
      <c r="Q53" s="8" t="s">
        <v>10</v>
      </c>
      <c r="R53" s="8" t="s">
        <v>10</v>
      </c>
      <c r="S53" s="8" t="s">
        <v>10</v>
      </c>
      <c r="T53" s="8">
        <v>467</v>
      </c>
      <c r="U53" s="10">
        <v>20.360824742268001</v>
      </c>
      <c r="V53" s="8">
        <v>91</v>
      </c>
      <c r="W53" s="10">
        <v>468.75</v>
      </c>
      <c r="X53" s="8">
        <v>82</v>
      </c>
      <c r="Y53" s="10">
        <v>0</v>
      </c>
      <c r="Z53" s="8">
        <v>0</v>
      </c>
      <c r="AA53" s="10" t="s">
        <v>10</v>
      </c>
      <c r="AB53" s="8">
        <v>294</v>
      </c>
      <c r="AC53" s="10">
        <v>1.3793103448275901</v>
      </c>
      <c r="AD53" s="8">
        <v>0</v>
      </c>
      <c r="AE53" s="10" t="s">
        <v>10</v>
      </c>
    </row>
    <row r="54" spans="1:31" x14ac:dyDescent="0.2">
      <c r="A54" s="30" t="s">
        <v>77</v>
      </c>
      <c r="B54" s="8" t="s">
        <v>815</v>
      </c>
      <c r="C54" s="8" t="s">
        <v>816</v>
      </c>
      <c r="D54" s="8" t="s">
        <v>11</v>
      </c>
      <c r="E54" s="8">
        <v>2018</v>
      </c>
      <c r="F54" s="9">
        <v>203299</v>
      </c>
      <c r="G54" s="10">
        <v>1.83943053795328</v>
      </c>
      <c r="H54" s="8">
        <v>56</v>
      </c>
      <c r="I54" s="8">
        <v>1</v>
      </c>
      <c r="J54" s="8">
        <v>57</v>
      </c>
      <c r="K54" s="10">
        <v>-71.5</v>
      </c>
      <c r="L54" s="11">
        <v>3566.6491228070199</v>
      </c>
      <c r="M54" s="10">
        <v>257.331335220889</v>
      </c>
      <c r="N54" s="8">
        <v>4</v>
      </c>
      <c r="O54" s="10">
        <v>-83.3333333333333</v>
      </c>
      <c r="P54" s="8" t="s">
        <v>10</v>
      </c>
      <c r="Q54" s="8" t="s">
        <v>10</v>
      </c>
      <c r="R54" s="8" t="s">
        <v>10</v>
      </c>
      <c r="S54" s="8" t="s">
        <v>10</v>
      </c>
      <c r="T54" s="8">
        <v>421</v>
      </c>
      <c r="U54" s="10">
        <v>-9.8501070663811507</v>
      </c>
      <c r="V54" s="8">
        <v>91</v>
      </c>
      <c r="W54" s="10">
        <v>0</v>
      </c>
      <c r="X54" s="8">
        <v>36</v>
      </c>
      <c r="Y54" s="10">
        <v>-56.097560975609802</v>
      </c>
      <c r="Z54" s="8">
        <v>0</v>
      </c>
      <c r="AA54" s="10" t="s">
        <v>10</v>
      </c>
      <c r="AB54" s="8">
        <v>294</v>
      </c>
      <c r="AC54" s="10">
        <v>0</v>
      </c>
      <c r="AD54" s="8">
        <v>0</v>
      </c>
      <c r="AE54" s="10" t="s">
        <v>10</v>
      </c>
    </row>
    <row r="55" spans="1:31" x14ac:dyDescent="0.2">
      <c r="A55" s="30" t="s">
        <v>77</v>
      </c>
      <c r="B55" s="8" t="s">
        <v>815</v>
      </c>
      <c r="C55" s="8" t="s">
        <v>816</v>
      </c>
      <c r="D55" s="8" t="s">
        <v>11</v>
      </c>
      <c r="E55" s="8">
        <v>2019</v>
      </c>
      <c r="F55" s="9">
        <v>199669</v>
      </c>
      <c r="G55" s="10">
        <v>-1.7855473957078001</v>
      </c>
      <c r="H55" s="8">
        <v>44</v>
      </c>
      <c r="I55" s="8">
        <v>0</v>
      </c>
      <c r="J55" s="8">
        <v>44</v>
      </c>
      <c r="K55" s="10">
        <v>-22.8070175438597</v>
      </c>
      <c r="L55" s="11">
        <v>4537.9318181818198</v>
      </c>
      <c r="M55" s="10">
        <v>27.232359055560298</v>
      </c>
      <c r="N55" s="8">
        <v>0</v>
      </c>
      <c r="O55" s="10">
        <v>-100</v>
      </c>
      <c r="P55" s="8" t="s">
        <v>10</v>
      </c>
      <c r="Q55" s="8" t="s">
        <v>10</v>
      </c>
      <c r="R55" s="8" t="s">
        <v>10</v>
      </c>
      <c r="S55" s="8" t="s">
        <v>10</v>
      </c>
      <c r="T55" s="8">
        <v>393</v>
      </c>
      <c r="U55" s="10">
        <v>-6.6508313539192399</v>
      </c>
      <c r="V55" s="8">
        <v>91</v>
      </c>
      <c r="W55" s="10">
        <v>0</v>
      </c>
      <c r="X55" s="8">
        <v>8</v>
      </c>
      <c r="Y55" s="10">
        <v>-77.7777777777778</v>
      </c>
      <c r="Z55" s="8">
        <v>0</v>
      </c>
      <c r="AA55" s="10" t="s">
        <v>10</v>
      </c>
      <c r="AB55" s="8">
        <v>294</v>
      </c>
      <c r="AC55" s="10">
        <v>0</v>
      </c>
      <c r="AD55" s="8">
        <v>0</v>
      </c>
      <c r="AE55" s="10" t="s">
        <v>10</v>
      </c>
    </row>
    <row r="56" spans="1:31" x14ac:dyDescent="0.2">
      <c r="A56" s="30" t="s">
        <v>77</v>
      </c>
      <c r="B56" s="8" t="s">
        <v>815</v>
      </c>
      <c r="C56" s="8" t="s">
        <v>816</v>
      </c>
      <c r="D56" s="8" t="s">
        <v>11</v>
      </c>
      <c r="E56" s="8">
        <v>2020</v>
      </c>
      <c r="F56" s="9">
        <v>197797</v>
      </c>
      <c r="G56" s="10">
        <v>-0.93755164797739698</v>
      </c>
      <c r="H56" s="8">
        <v>41</v>
      </c>
      <c r="I56" s="8">
        <v>26</v>
      </c>
      <c r="J56" s="8">
        <v>67</v>
      </c>
      <c r="K56" s="10">
        <v>52.272727272727302</v>
      </c>
      <c r="L56" s="11">
        <v>2952.1940298507502</v>
      </c>
      <c r="M56" s="10">
        <v>-34.944063768821003</v>
      </c>
      <c r="N56" s="8">
        <v>0</v>
      </c>
      <c r="O56" s="10" t="s">
        <v>10</v>
      </c>
      <c r="P56" s="8" t="s">
        <v>10</v>
      </c>
      <c r="Q56" s="8" t="s">
        <v>10</v>
      </c>
      <c r="R56" s="8" t="s">
        <v>10</v>
      </c>
      <c r="S56" s="8" t="s">
        <v>10</v>
      </c>
      <c r="T56" s="8">
        <v>393</v>
      </c>
      <c r="U56" s="10">
        <v>0</v>
      </c>
      <c r="V56" s="8">
        <v>91</v>
      </c>
      <c r="W56" s="10">
        <v>0</v>
      </c>
      <c r="X56" s="8">
        <v>8</v>
      </c>
      <c r="Y56" s="10">
        <v>0</v>
      </c>
      <c r="Z56" s="8">
        <v>0</v>
      </c>
      <c r="AA56" s="10" t="s">
        <v>10</v>
      </c>
      <c r="AB56" s="8">
        <v>294</v>
      </c>
      <c r="AC56" s="10">
        <v>0</v>
      </c>
      <c r="AD56" s="8">
        <v>0</v>
      </c>
      <c r="AE56" s="10" t="s">
        <v>10</v>
      </c>
    </row>
    <row r="57" spans="1:31" x14ac:dyDescent="0.2">
      <c r="A57" s="71" t="s">
        <v>77</v>
      </c>
      <c r="B57" s="67" t="s">
        <v>815</v>
      </c>
      <c r="C57" s="67" t="s">
        <v>816</v>
      </c>
      <c r="D57" s="67" t="s">
        <v>11</v>
      </c>
      <c r="E57" s="68" t="s">
        <v>971</v>
      </c>
      <c r="F57" s="69">
        <v>1249063</v>
      </c>
      <c r="G57" s="68">
        <v>-15.5488116377506</v>
      </c>
      <c r="H57" s="68" t="s">
        <v>10</v>
      </c>
      <c r="I57" s="68" t="s">
        <v>10</v>
      </c>
      <c r="J57" s="68" t="s">
        <v>10</v>
      </c>
      <c r="K57" s="68">
        <v>-76.827550608115502</v>
      </c>
      <c r="L57" s="70" t="s">
        <v>10</v>
      </c>
      <c r="M57" s="68">
        <v>309.45464063052702</v>
      </c>
      <c r="N57" s="68" t="s">
        <v>10</v>
      </c>
      <c r="O57" s="68" t="s">
        <v>10</v>
      </c>
      <c r="P57" s="68" t="s">
        <v>10</v>
      </c>
      <c r="Q57" s="67" t="s">
        <v>10</v>
      </c>
      <c r="R57" s="68" t="s">
        <v>10</v>
      </c>
      <c r="S57" s="67" t="s">
        <v>10</v>
      </c>
      <c r="T57" s="68" t="s">
        <v>10</v>
      </c>
      <c r="U57" s="68">
        <v>-11.052394379786801</v>
      </c>
      <c r="V57" s="68" t="s">
        <v>10</v>
      </c>
      <c r="W57" s="68">
        <v>468.75</v>
      </c>
      <c r="X57" s="68" t="s">
        <v>10</v>
      </c>
      <c r="Y57" s="68">
        <v>-188.82039369844301</v>
      </c>
      <c r="Z57" s="68" t="s">
        <v>10</v>
      </c>
      <c r="AA57" s="68" t="s">
        <v>10</v>
      </c>
      <c r="AB57" s="68" t="s">
        <v>10</v>
      </c>
      <c r="AC57" s="68">
        <v>13.782411120021401</v>
      </c>
      <c r="AD57" s="68" t="s">
        <v>10</v>
      </c>
      <c r="AE57" s="68" t="s">
        <v>10</v>
      </c>
    </row>
    <row r="58" spans="1:31" x14ac:dyDescent="0.2">
      <c r="A58" s="30" t="s">
        <v>64</v>
      </c>
      <c r="B58" s="8" t="s">
        <v>813</v>
      </c>
      <c r="C58" s="8" t="s">
        <v>814</v>
      </c>
      <c r="D58" s="8" t="s">
        <v>11</v>
      </c>
      <c r="E58" s="8">
        <v>2015</v>
      </c>
      <c r="F58" s="9">
        <v>543801</v>
      </c>
      <c r="G58" s="10" t="s">
        <v>10</v>
      </c>
      <c r="H58" s="8">
        <v>472</v>
      </c>
      <c r="I58" s="8">
        <v>166</v>
      </c>
      <c r="J58" s="8">
        <v>638</v>
      </c>
      <c r="K58" s="10" t="s">
        <v>10</v>
      </c>
      <c r="L58" s="11">
        <v>852.352664576802</v>
      </c>
      <c r="M58" s="10" t="s">
        <v>10</v>
      </c>
      <c r="N58" s="8">
        <v>36</v>
      </c>
      <c r="O58" s="10" t="s">
        <v>10</v>
      </c>
      <c r="P58" s="8" t="s">
        <v>10</v>
      </c>
      <c r="Q58" s="8" t="s">
        <v>10</v>
      </c>
      <c r="R58" s="8" t="s">
        <v>10</v>
      </c>
      <c r="S58" s="8" t="s">
        <v>10</v>
      </c>
      <c r="T58" s="8">
        <v>780</v>
      </c>
      <c r="U58" s="10" t="s">
        <v>10</v>
      </c>
      <c r="V58" s="8">
        <v>277</v>
      </c>
      <c r="W58" s="10" t="s">
        <v>10</v>
      </c>
      <c r="X58" s="8">
        <v>292</v>
      </c>
      <c r="Y58" s="10" t="s">
        <v>10</v>
      </c>
      <c r="Z58" s="8">
        <v>0</v>
      </c>
      <c r="AA58" s="10" t="s">
        <v>10</v>
      </c>
      <c r="AB58" s="8">
        <v>57</v>
      </c>
      <c r="AC58" s="10" t="s">
        <v>10</v>
      </c>
      <c r="AD58" s="8">
        <v>154</v>
      </c>
      <c r="AE58" s="10" t="s">
        <v>10</v>
      </c>
    </row>
    <row r="59" spans="1:31" x14ac:dyDescent="0.2">
      <c r="A59" s="30" t="s">
        <v>64</v>
      </c>
      <c r="B59" s="8" t="s">
        <v>813</v>
      </c>
      <c r="C59" s="8" t="s">
        <v>814</v>
      </c>
      <c r="D59" s="8" t="s">
        <v>11</v>
      </c>
      <c r="E59" s="8">
        <v>2016</v>
      </c>
      <c r="F59" s="9">
        <v>916817</v>
      </c>
      <c r="G59" s="10">
        <v>68.5942100143251</v>
      </c>
      <c r="H59" s="8">
        <v>459</v>
      </c>
      <c r="I59" s="8">
        <v>368</v>
      </c>
      <c r="J59" s="8">
        <v>827</v>
      </c>
      <c r="K59" s="10">
        <v>29.623824451410702</v>
      </c>
      <c r="L59" s="11">
        <v>1108.6058041112501</v>
      </c>
      <c r="M59" s="10">
        <v>30.064215222659499</v>
      </c>
      <c r="N59" s="8">
        <v>44</v>
      </c>
      <c r="O59" s="10">
        <v>22.2222222222222</v>
      </c>
      <c r="P59" s="8" t="s">
        <v>10</v>
      </c>
      <c r="Q59" s="8" t="s">
        <v>10</v>
      </c>
      <c r="R59" s="8" t="s">
        <v>10</v>
      </c>
      <c r="S59" s="8" t="s">
        <v>10</v>
      </c>
      <c r="T59" s="8">
        <v>779</v>
      </c>
      <c r="U59" s="10">
        <v>-0.128205128205128</v>
      </c>
      <c r="V59" s="8">
        <v>206</v>
      </c>
      <c r="W59" s="10">
        <v>-25.631768953068601</v>
      </c>
      <c r="X59" s="8">
        <v>293</v>
      </c>
      <c r="Y59" s="10">
        <v>0.34246575342464802</v>
      </c>
      <c r="Z59" s="8">
        <v>0</v>
      </c>
      <c r="AA59" s="10" t="s">
        <v>10</v>
      </c>
      <c r="AB59" s="8">
        <v>280</v>
      </c>
      <c r="AC59" s="10">
        <v>391.22807017543897</v>
      </c>
      <c r="AD59" s="8">
        <v>0</v>
      </c>
      <c r="AE59" s="10">
        <v>-100</v>
      </c>
    </row>
    <row r="60" spans="1:31" x14ac:dyDescent="0.2">
      <c r="A60" s="30" t="s">
        <v>64</v>
      </c>
      <c r="B60" s="8" t="s">
        <v>813</v>
      </c>
      <c r="C60" s="8" t="s">
        <v>814</v>
      </c>
      <c r="D60" s="8" t="s">
        <v>11</v>
      </c>
      <c r="E60" s="8">
        <v>2017</v>
      </c>
      <c r="F60" s="9">
        <v>1208530</v>
      </c>
      <c r="G60" s="10">
        <v>31.818018208650098</v>
      </c>
      <c r="H60" s="8">
        <v>416</v>
      </c>
      <c r="I60" s="8">
        <v>348</v>
      </c>
      <c r="J60" s="8">
        <v>764</v>
      </c>
      <c r="K60" s="10">
        <v>-7.6178960096735198</v>
      </c>
      <c r="L60" s="11">
        <v>1581.8455497382199</v>
      </c>
      <c r="M60" s="10">
        <v>42.687828610672298</v>
      </c>
      <c r="N60" s="8">
        <v>6</v>
      </c>
      <c r="O60" s="10">
        <v>-86.363636363636402</v>
      </c>
      <c r="P60" s="8" t="s">
        <v>10</v>
      </c>
      <c r="Q60" s="8" t="s">
        <v>10</v>
      </c>
      <c r="R60" s="8" t="s">
        <v>10</v>
      </c>
      <c r="S60" s="8" t="s">
        <v>10</v>
      </c>
      <c r="T60" s="8">
        <v>706</v>
      </c>
      <c r="U60" s="10">
        <v>-9.3709884467265692</v>
      </c>
      <c r="V60" s="8">
        <v>192</v>
      </c>
      <c r="W60" s="10">
        <v>-6.7961165048543704</v>
      </c>
      <c r="X60" s="8">
        <v>269</v>
      </c>
      <c r="Y60" s="10">
        <v>-8.1911262798634805</v>
      </c>
      <c r="Z60" s="8">
        <v>0</v>
      </c>
      <c r="AA60" s="10" t="s">
        <v>10</v>
      </c>
      <c r="AB60" s="8">
        <v>245</v>
      </c>
      <c r="AC60" s="10">
        <v>-12.5</v>
      </c>
      <c r="AD60" s="8">
        <v>0</v>
      </c>
      <c r="AE60" s="10" t="s">
        <v>10</v>
      </c>
    </row>
    <row r="61" spans="1:31" x14ac:dyDescent="0.2">
      <c r="A61" s="30" t="s">
        <v>64</v>
      </c>
      <c r="B61" s="8" t="s">
        <v>813</v>
      </c>
      <c r="C61" s="8" t="s">
        <v>814</v>
      </c>
      <c r="D61" s="8" t="s">
        <v>11</v>
      </c>
      <c r="E61" s="8">
        <v>2018</v>
      </c>
      <c r="F61" s="9">
        <v>1185251</v>
      </c>
      <c r="G61" s="10">
        <v>-1.9262244214045201</v>
      </c>
      <c r="H61" s="8">
        <v>440</v>
      </c>
      <c r="I61" s="8">
        <v>290</v>
      </c>
      <c r="J61" s="8">
        <v>730</v>
      </c>
      <c r="K61" s="10">
        <v>-4.45026178010471</v>
      </c>
      <c r="L61" s="11">
        <v>1623.63150684931</v>
      </c>
      <c r="M61" s="10">
        <v>2.6415952630780102</v>
      </c>
      <c r="N61" s="8">
        <v>13</v>
      </c>
      <c r="O61" s="10">
        <v>116.666666666667</v>
      </c>
      <c r="P61" s="8" t="s">
        <v>10</v>
      </c>
      <c r="Q61" s="8" t="s">
        <v>10</v>
      </c>
      <c r="R61" s="8" t="s">
        <v>10</v>
      </c>
      <c r="S61" s="8" t="s">
        <v>10</v>
      </c>
      <c r="T61" s="8">
        <v>682</v>
      </c>
      <c r="U61" s="10">
        <v>-3.3994334277620402</v>
      </c>
      <c r="V61" s="8">
        <v>188</v>
      </c>
      <c r="W61" s="10">
        <v>-2.0833333333333401</v>
      </c>
      <c r="X61" s="8">
        <v>273</v>
      </c>
      <c r="Y61" s="10">
        <v>1.4869888475836499</v>
      </c>
      <c r="Z61" s="8">
        <v>0</v>
      </c>
      <c r="AA61" s="10" t="s">
        <v>10</v>
      </c>
      <c r="AB61" s="8">
        <v>221</v>
      </c>
      <c r="AC61" s="10">
        <v>-9.7959183673469301</v>
      </c>
      <c r="AD61" s="8">
        <v>0</v>
      </c>
      <c r="AE61" s="10" t="s">
        <v>10</v>
      </c>
    </row>
    <row r="62" spans="1:31" x14ac:dyDescent="0.2">
      <c r="A62" s="30" t="s">
        <v>64</v>
      </c>
      <c r="B62" s="8" t="s">
        <v>813</v>
      </c>
      <c r="C62" s="8" t="s">
        <v>814</v>
      </c>
      <c r="D62" s="8" t="s">
        <v>11</v>
      </c>
      <c r="E62" s="8">
        <v>2019</v>
      </c>
      <c r="F62" s="9">
        <v>1441654</v>
      </c>
      <c r="G62" s="10">
        <v>21.6328018284735</v>
      </c>
      <c r="H62" s="8">
        <v>154</v>
      </c>
      <c r="I62" s="8">
        <v>169</v>
      </c>
      <c r="J62" s="8">
        <v>323</v>
      </c>
      <c r="K62" s="10">
        <v>-55.753424657534197</v>
      </c>
      <c r="L62" s="11">
        <v>4463.3250773993796</v>
      </c>
      <c r="M62" s="10">
        <v>174.89766357518801</v>
      </c>
      <c r="N62" s="8">
        <v>16</v>
      </c>
      <c r="O62" s="10">
        <v>23.076923076923102</v>
      </c>
      <c r="P62" s="8" t="s">
        <v>10</v>
      </c>
      <c r="Q62" s="8" t="s">
        <v>10</v>
      </c>
      <c r="R62" s="8" t="s">
        <v>10</v>
      </c>
      <c r="S62" s="8" t="s">
        <v>10</v>
      </c>
      <c r="T62" s="8">
        <v>247</v>
      </c>
      <c r="U62" s="10">
        <v>-63.782991202345997</v>
      </c>
      <c r="V62" s="8">
        <v>122</v>
      </c>
      <c r="W62" s="10">
        <v>-35.106382978723403</v>
      </c>
      <c r="X62" s="8">
        <v>48</v>
      </c>
      <c r="Y62" s="10">
        <v>-82.417582417582395</v>
      </c>
      <c r="Z62" s="8">
        <v>0</v>
      </c>
      <c r="AA62" s="10" t="s">
        <v>10</v>
      </c>
      <c r="AB62" s="8">
        <v>77</v>
      </c>
      <c r="AC62" s="10">
        <v>-65.158371040724006</v>
      </c>
      <c r="AD62" s="8">
        <v>0</v>
      </c>
      <c r="AE62" s="10" t="s">
        <v>10</v>
      </c>
    </row>
    <row r="63" spans="1:31" x14ac:dyDescent="0.2">
      <c r="A63" s="30" t="s">
        <v>64</v>
      </c>
      <c r="B63" s="8" t="s">
        <v>813</v>
      </c>
      <c r="C63" s="8" t="s">
        <v>814</v>
      </c>
      <c r="D63" s="8" t="s">
        <v>11</v>
      </c>
      <c r="E63" s="8">
        <v>2020</v>
      </c>
      <c r="F63" s="9">
        <v>1474111</v>
      </c>
      <c r="G63" s="10">
        <v>2.2513723820001301</v>
      </c>
      <c r="H63" s="8">
        <v>206</v>
      </c>
      <c r="I63" s="8">
        <v>192</v>
      </c>
      <c r="J63" s="8">
        <v>398</v>
      </c>
      <c r="K63" s="10">
        <v>23.219814241486102</v>
      </c>
      <c r="L63" s="11">
        <v>3703.79648241206</v>
      </c>
      <c r="M63" s="10">
        <v>-17.017102313100398</v>
      </c>
      <c r="N63" s="8">
        <v>10</v>
      </c>
      <c r="O63" s="10">
        <v>-37.5</v>
      </c>
      <c r="P63" s="8" t="s">
        <v>10</v>
      </c>
      <c r="Q63" s="8" t="s">
        <v>10</v>
      </c>
      <c r="R63" s="8" t="s">
        <v>10</v>
      </c>
      <c r="S63" s="8" t="s">
        <v>10</v>
      </c>
      <c r="T63" s="8">
        <v>385</v>
      </c>
      <c r="U63" s="10">
        <v>55.8704453441295</v>
      </c>
      <c r="V63" s="8">
        <v>110</v>
      </c>
      <c r="W63" s="10">
        <v>-9.8360655737704903</v>
      </c>
      <c r="X63" s="8">
        <v>92</v>
      </c>
      <c r="Y63" s="10">
        <v>91.6666666666667</v>
      </c>
      <c r="Z63" s="8">
        <v>107</v>
      </c>
      <c r="AA63" s="10" t="s">
        <v>67</v>
      </c>
      <c r="AB63" s="8">
        <v>76</v>
      </c>
      <c r="AC63" s="10">
        <v>-1.2987012987013</v>
      </c>
      <c r="AD63" s="8">
        <v>0</v>
      </c>
      <c r="AE63" s="10" t="s">
        <v>10</v>
      </c>
    </row>
    <row r="64" spans="1:31" x14ac:dyDescent="0.2">
      <c r="A64" s="65" t="s">
        <v>64</v>
      </c>
      <c r="B64" s="66" t="s">
        <v>813</v>
      </c>
      <c r="C64" s="67" t="s">
        <v>814</v>
      </c>
      <c r="D64" s="67" t="s">
        <v>11</v>
      </c>
      <c r="E64" s="68" t="s">
        <v>971</v>
      </c>
      <c r="F64" s="69">
        <v>6770164</v>
      </c>
      <c r="G64" s="68">
        <v>122.37017801204399</v>
      </c>
      <c r="H64" s="68" t="s">
        <v>10</v>
      </c>
      <c r="I64" s="68" t="s">
        <v>10</v>
      </c>
      <c r="J64" s="68" t="s">
        <v>10</v>
      </c>
      <c r="K64" s="68">
        <v>-14.9779437544156</v>
      </c>
      <c r="L64" s="70" t="s">
        <v>10</v>
      </c>
      <c r="M64" s="68">
        <v>233.27420035849701</v>
      </c>
      <c r="N64" s="68" t="s">
        <v>10</v>
      </c>
      <c r="O64" s="68">
        <v>38.102175602175897</v>
      </c>
      <c r="P64" s="68" t="s">
        <v>10</v>
      </c>
      <c r="Q64" s="67" t="s">
        <v>10</v>
      </c>
      <c r="R64" s="68" t="s">
        <v>10</v>
      </c>
      <c r="S64" s="67" t="s">
        <v>10</v>
      </c>
      <c r="T64" s="68" t="s">
        <v>10</v>
      </c>
      <c r="U64" s="68">
        <v>-20.811172860910201</v>
      </c>
      <c r="V64" s="68" t="s">
        <v>10</v>
      </c>
      <c r="W64" s="68">
        <v>-79.453667343750197</v>
      </c>
      <c r="X64" s="68" t="s">
        <v>10</v>
      </c>
      <c r="Y64" s="68">
        <v>2.8874125702291198</v>
      </c>
      <c r="Z64" s="68" t="s">
        <v>10</v>
      </c>
      <c r="AA64" s="68" t="s">
        <v>10</v>
      </c>
      <c r="AB64" s="68" t="s">
        <v>10</v>
      </c>
      <c r="AC64" s="68">
        <v>302.47507946866699</v>
      </c>
      <c r="AD64" s="68" t="s">
        <v>10</v>
      </c>
      <c r="AE64" s="68" t="s">
        <v>10</v>
      </c>
    </row>
    <row r="65" spans="1:31" x14ac:dyDescent="0.2">
      <c r="A65" s="30" t="s">
        <v>77</v>
      </c>
      <c r="B65" s="8" t="s">
        <v>811</v>
      </c>
      <c r="C65" s="8" t="s">
        <v>812</v>
      </c>
      <c r="D65" s="8" t="s">
        <v>12</v>
      </c>
      <c r="E65" s="8">
        <v>2015</v>
      </c>
      <c r="F65" s="9">
        <v>3353320</v>
      </c>
      <c r="G65" s="10" t="s">
        <v>10</v>
      </c>
      <c r="H65" s="8">
        <v>491</v>
      </c>
      <c r="I65" s="8">
        <v>339</v>
      </c>
      <c r="J65" s="8">
        <v>830</v>
      </c>
      <c r="K65" s="10" t="s">
        <v>10</v>
      </c>
      <c r="L65" s="11">
        <v>4040.1445783132499</v>
      </c>
      <c r="M65" s="10" t="s">
        <v>10</v>
      </c>
      <c r="N65" s="8">
        <v>220</v>
      </c>
      <c r="O65" s="10" t="s">
        <v>10</v>
      </c>
      <c r="P65" s="8" t="s">
        <v>10</v>
      </c>
      <c r="Q65" s="8" t="s">
        <v>10</v>
      </c>
      <c r="R65" s="8" t="s">
        <v>10</v>
      </c>
      <c r="S65" s="8" t="s">
        <v>10</v>
      </c>
      <c r="T65" s="8">
        <v>1738</v>
      </c>
      <c r="U65" s="10" t="s">
        <v>10</v>
      </c>
      <c r="V65" s="8">
        <v>464</v>
      </c>
      <c r="W65" s="10" t="s">
        <v>10</v>
      </c>
      <c r="X65" s="8">
        <v>341</v>
      </c>
      <c r="Y65" s="10" t="s">
        <v>10</v>
      </c>
      <c r="Z65" s="8">
        <v>50</v>
      </c>
      <c r="AA65" s="10" t="s">
        <v>10</v>
      </c>
      <c r="AB65" s="8">
        <v>555</v>
      </c>
      <c r="AC65" s="10" t="s">
        <v>10</v>
      </c>
      <c r="AD65" s="8">
        <v>328</v>
      </c>
      <c r="AE65" s="10" t="s">
        <v>10</v>
      </c>
    </row>
    <row r="66" spans="1:31" x14ac:dyDescent="0.2">
      <c r="A66" s="30" t="s">
        <v>77</v>
      </c>
      <c r="B66" s="8" t="s">
        <v>811</v>
      </c>
      <c r="C66" s="8" t="s">
        <v>812</v>
      </c>
      <c r="D66" s="8" t="s">
        <v>12</v>
      </c>
      <c r="E66" s="8">
        <v>2016</v>
      </c>
      <c r="F66" s="9">
        <v>3213437</v>
      </c>
      <c r="G66" s="10">
        <v>-4.1714778189972899</v>
      </c>
      <c r="H66" s="8">
        <v>469</v>
      </c>
      <c r="I66" s="8">
        <v>339</v>
      </c>
      <c r="J66" s="8">
        <v>808</v>
      </c>
      <c r="K66" s="10">
        <v>-2.6506024096385601</v>
      </c>
      <c r="L66" s="11">
        <v>3977.02599009901</v>
      </c>
      <c r="M66" s="10">
        <v>-1.56228538337593</v>
      </c>
      <c r="N66" s="8">
        <v>208</v>
      </c>
      <c r="O66" s="10">
        <v>-5.4545454545454604</v>
      </c>
      <c r="P66" s="8" t="s">
        <v>10</v>
      </c>
      <c r="Q66" s="8" t="s">
        <v>10</v>
      </c>
      <c r="R66" s="8" t="s">
        <v>10</v>
      </c>
      <c r="S66" s="8" t="s">
        <v>10</v>
      </c>
      <c r="T66" s="8">
        <v>1780</v>
      </c>
      <c r="U66" s="10">
        <v>2.4165707710011501</v>
      </c>
      <c r="V66" s="8">
        <v>439</v>
      </c>
      <c r="W66" s="10">
        <v>-5.3879310344827598</v>
      </c>
      <c r="X66" s="8">
        <v>268</v>
      </c>
      <c r="Y66" s="10">
        <v>-21.407624633431102</v>
      </c>
      <c r="Z66" s="8">
        <v>107</v>
      </c>
      <c r="AA66" s="10">
        <v>114</v>
      </c>
      <c r="AB66" s="8">
        <v>930</v>
      </c>
      <c r="AC66" s="10">
        <v>67.567567567567593</v>
      </c>
      <c r="AD66" s="8">
        <v>36</v>
      </c>
      <c r="AE66" s="10">
        <v>-89.024390243902403</v>
      </c>
    </row>
    <row r="67" spans="1:31" x14ac:dyDescent="0.2">
      <c r="A67" s="30" t="s">
        <v>77</v>
      </c>
      <c r="B67" s="8" t="s">
        <v>811</v>
      </c>
      <c r="C67" s="8" t="s">
        <v>812</v>
      </c>
      <c r="D67" s="8" t="s">
        <v>12</v>
      </c>
      <c r="E67" s="8">
        <v>2017</v>
      </c>
      <c r="F67" s="9">
        <v>3171571</v>
      </c>
      <c r="G67" s="10">
        <v>-1.3028417859133301</v>
      </c>
      <c r="H67" s="8">
        <v>456</v>
      </c>
      <c r="I67" s="8">
        <v>550</v>
      </c>
      <c r="J67" s="8">
        <v>1006</v>
      </c>
      <c r="K67" s="10">
        <v>24.504950495049499</v>
      </c>
      <c r="L67" s="11">
        <v>3152.6550695824999</v>
      </c>
      <c r="M67" s="10">
        <v>-20.728326205783301</v>
      </c>
      <c r="N67" s="8">
        <v>226</v>
      </c>
      <c r="O67" s="10">
        <v>8.6538461538461497</v>
      </c>
      <c r="P67" s="8" t="s">
        <v>10</v>
      </c>
      <c r="Q67" s="8" t="s">
        <v>10</v>
      </c>
      <c r="R67" s="8" t="s">
        <v>10</v>
      </c>
      <c r="S67" s="8" t="s">
        <v>10</v>
      </c>
      <c r="T67" s="8">
        <v>1696</v>
      </c>
      <c r="U67" s="10">
        <v>-4.7191011235955003</v>
      </c>
      <c r="V67" s="8">
        <v>471</v>
      </c>
      <c r="W67" s="10">
        <v>7.2892938496583097</v>
      </c>
      <c r="X67" s="8">
        <v>203</v>
      </c>
      <c r="Y67" s="10">
        <v>-24.253731343283601</v>
      </c>
      <c r="Z67" s="8">
        <v>68</v>
      </c>
      <c r="AA67" s="10">
        <v>-36.448598130841098</v>
      </c>
      <c r="AB67" s="8">
        <v>931</v>
      </c>
      <c r="AC67" s="10">
        <v>0.10752688172042101</v>
      </c>
      <c r="AD67" s="8">
        <v>23</v>
      </c>
      <c r="AE67" s="10">
        <v>-36.1111111111111</v>
      </c>
    </row>
    <row r="68" spans="1:31" x14ac:dyDescent="0.2">
      <c r="A68" s="30" t="s">
        <v>77</v>
      </c>
      <c r="B68" s="8" t="s">
        <v>811</v>
      </c>
      <c r="C68" s="8" t="s">
        <v>812</v>
      </c>
      <c r="D68" s="8" t="s">
        <v>12</v>
      </c>
      <c r="E68" s="8">
        <v>2018</v>
      </c>
      <c r="F68" s="9">
        <v>3142641</v>
      </c>
      <c r="G68" s="10">
        <v>-0.91216624190345597</v>
      </c>
      <c r="H68" s="8">
        <v>531</v>
      </c>
      <c r="I68" s="8">
        <v>550</v>
      </c>
      <c r="J68" s="8">
        <v>1081</v>
      </c>
      <c r="K68" s="10">
        <v>7.4552683896620202</v>
      </c>
      <c r="L68" s="11">
        <v>2907.1609620721601</v>
      </c>
      <c r="M68" s="10">
        <v>-7.7869003139268003</v>
      </c>
      <c r="N68" s="8">
        <v>232</v>
      </c>
      <c r="O68" s="10">
        <v>2.65486725663717</v>
      </c>
      <c r="P68" s="8" t="s">
        <v>10</v>
      </c>
      <c r="Q68" s="8" t="s">
        <v>10</v>
      </c>
      <c r="R68" s="8" t="s">
        <v>10</v>
      </c>
      <c r="S68" s="8" t="s">
        <v>10</v>
      </c>
      <c r="T68" s="8">
        <v>1804</v>
      </c>
      <c r="U68" s="10">
        <v>6.3679245283018799</v>
      </c>
      <c r="V68" s="8">
        <v>512</v>
      </c>
      <c r="W68" s="10">
        <v>8.7048832271762198</v>
      </c>
      <c r="X68" s="8">
        <v>269</v>
      </c>
      <c r="Y68" s="10">
        <v>32.512315270936</v>
      </c>
      <c r="Z68" s="8">
        <v>122</v>
      </c>
      <c r="AA68" s="10">
        <v>79.411764705882405</v>
      </c>
      <c r="AB68" s="8">
        <v>893</v>
      </c>
      <c r="AC68" s="10">
        <v>-4.0816326530612299</v>
      </c>
      <c r="AD68" s="8">
        <v>8</v>
      </c>
      <c r="AE68" s="10">
        <v>-65.2173913043478</v>
      </c>
    </row>
    <row r="69" spans="1:31" x14ac:dyDescent="0.2">
      <c r="A69" s="30" t="s">
        <v>77</v>
      </c>
      <c r="B69" s="8" t="s">
        <v>811</v>
      </c>
      <c r="C69" s="8" t="s">
        <v>812</v>
      </c>
      <c r="D69" s="8" t="s">
        <v>12</v>
      </c>
      <c r="E69" s="8">
        <v>2019</v>
      </c>
      <c r="F69" s="9">
        <v>3027153</v>
      </c>
      <c r="G69" s="10">
        <v>-3.67487091271322</v>
      </c>
      <c r="H69" s="8">
        <v>493</v>
      </c>
      <c r="I69" s="8">
        <v>573</v>
      </c>
      <c r="J69" s="8">
        <v>1066</v>
      </c>
      <c r="K69" s="10">
        <v>-1.3876040703052701</v>
      </c>
      <c r="L69" s="11">
        <v>2839.73076923077</v>
      </c>
      <c r="M69" s="10">
        <v>-2.3194516478827398</v>
      </c>
      <c r="N69" s="8">
        <v>296</v>
      </c>
      <c r="O69" s="10">
        <v>27.586206896551701</v>
      </c>
      <c r="P69" s="8" t="s">
        <v>10</v>
      </c>
      <c r="Q69" s="8" t="s">
        <v>10</v>
      </c>
      <c r="R69" s="8" t="s">
        <v>10</v>
      </c>
      <c r="S69" s="8" t="s">
        <v>10</v>
      </c>
      <c r="T69" s="8">
        <v>1840</v>
      </c>
      <c r="U69" s="10">
        <v>1.9955654101995599</v>
      </c>
      <c r="V69" s="8">
        <v>476</v>
      </c>
      <c r="W69" s="10">
        <v>-7.03125</v>
      </c>
      <c r="X69" s="8">
        <v>238</v>
      </c>
      <c r="Y69" s="10">
        <v>-11.524163568773201</v>
      </c>
      <c r="Z69" s="8">
        <v>162</v>
      </c>
      <c r="AA69" s="10">
        <v>32.786885245901601</v>
      </c>
      <c r="AB69" s="8">
        <v>964</v>
      </c>
      <c r="AC69" s="10">
        <v>7.9507278835386304</v>
      </c>
      <c r="AD69" s="8">
        <v>0</v>
      </c>
      <c r="AE69" s="10">
        <v>-100</v>
      </c>
    </row>
    <row r="70" spans="1:31" x14ac:dyDescent="0.2">
      <c r="A70" s="30" t="s">
        <v>77</v>
      </c>
      <c r="B70" s="8" t="s">
        <v>811</v>
      </c>
      <c r="C70" s="8" t="s">
        <v>812</v>
      </c>
      <c r="D70" s="8" t="s">
        <v>12</v>
      </c>
      <c r="E70" s="8">
        <v>2020</v>
      </c>
      <c r="F70" s="9">
        <v>3152984</v>
      </c>
      <c r="G70" s="10">
        <v>4.1567439769314696</v>
      </c>
      <c r="H70" s="8">
        <v>613</v>
      </c>
      <c r="I70" s="8">
        <v>573</v>
      </c>
      <c r="J70" s="8">
        <v>1186</v>
      </c>
      <c r="K70" s="10">
        <v>11.257035647279601</v>
      </c>
      <c r="L70" s="11">
        <v>2658.5025295109599</v>
      </c>
      <c r="M70" s="10">
        <v>-6.3818810460295596</v>
      </c>
      <c r="N70" s="8">
        <v>272</v>
      </c>
      <c r="O70" s="10">
        <v>-8.1081081081080999</v>
      </c>
      <c r="P70" s="8" t="s">
        <v>10</v>
      </c>
      <c r="Q70" s="8" t="s">
        <v>10</v>
      </c>
      <c r="R70" s="8" t="s">
        <v>10</v>
      </c>
      <c r="S70" s="8" t="s">
        <v>10</v>
      </c>
      <c r="T70" s="8">
        <v>2078</v>
      </c>
      <c r="U70" s="10">
        <v>12.934782608695601</v>
      </c>
      <c r="V70" s="8">
        <v>641</v>
      </c>
      <c r="W70" s="10">
        <v>34.663865546218503</v>
      </c>
      <c r="X70" s="8">
        <v>241</v>
      </c>
      <c r="Y70" s="10">
        <v>1.26050420168067</v>
      </c>
      <c r="Z70" s="8">
        <v>237</v>
      </c>
      <c r="AA70" s="10">
        <v>46.296296296296298</v>
      </c>
      <c r="AB70" s="8">
        <v>959</v>
      </c>
      <c r="AC70" s="10">
        <v>-0.51867219917012297</v>
      </c>
      <c r="AD70" s="8">
        <v>0</v>
      </c>
      <c r="AE70" s="10" t="s">
        <v>10</v>
      </c>
    </row>
    <row r="71" spans="1:31" x14ac:dyDescent="0.2">
      <c r="A71" s="71" t="s">
        <v>77</v>
      </c>
      <c r="B71" s="67" t="s">
        <v>811</v>
      </c>
      <c r="C71" s="67" t="s">
        <v>812</v>
      </c>
      <c r="D71" s="67" t="s">
        <v>12</v>
      </c>
      <c r="E71" s="68" t="s">
        <v>971</v>
      </c>
      <c r="F71" s="69">
        <v>19061106</v>
      </c>
      <c r="G71" s="68">
        <v>-5.9046127825958301</v>
      </c>
      <c r="H71" s="68" t="s">
        <v>10</v>
      </c>
      <c r="I71" s="68" t="s">
        <v>10</v>
      </c>
      <c r="J71" s="68" t="s">
        <v>10</v>
      </c>
      <c r="K71" s="68">
        <v>39.1790480520473</v>
      </c>
      <c r="L71" s="70" t="s">
        <v>10</v>
      </c>
      <c r="M71" s="68">
        <v>-38.778844596998297</v>
      </c>
      <c r="N71" s="68" t="s">
        <v>10</v>
      </c>
      <c r="O71" s="68">
        <v>25.332266744381499</v>
      </c>
      <c r="P71" s="68" t="s">
        <v>10</v>
      </c>
      <c r="Q71" s="67" t="s">
        <v>10</v>
      </c>
      <c r="R71" s="68" t="s">
        <v>10</v>
      </c>
      <c r="S71" s="67" t="s">
        <v>10</v>
      </c>
      <c r="T71" s="68" t="s">
        <v>10</v>
      </c>
      <c r="U71" s="68">
        <v>18.995742194602698</v>
      </c>
      <c r="V71" s="68" t="s">
        <v>10</v>
      </c>
      <c r="W71" s="68">
        <v>38.238861588570302</v>
      </c>
      <c r="X71" s="68" t="s">
        <v>10</v>
      </c>
      <c r="Y71" s="68">
        <v>-23.4127000728712</v>
      </c>
      <c r="Z71" s="68" t="s">
        <v>10</v>
      </c>
      <c r="AA71" s="68">
        <v>236.04634811723901</v>
      </c>
      <c r="AB71" s="68" t="s">
        <v>10</v>
      </c>
      <c r="AC71" s="68">
        <v>71.025517480595298</v>
      </c>
      <c r="AD71" s="68" t="s">
        <v>10</v>
      </c>
      <c r="AE71" s="68" t="s">
        <v>10</v>
      </c>
    </row>
    <row r="72" spans="1:31" x14ac:dyDescent="0.2">
      <c r="A72" s="30" t="s">
        <v>77</v>
      </c>
      <c r="B72" s="8" t="s">
        <v>809</v>
      </c>
      <c r="C72" s="8" t="s">
        <v>810</v>
      </c>
      <c r="D72" s="8" t="s">
        <v>12</v>
      </c>
      <c r="E72" s="8">
        <v>2015</v>
      </c>
      <c r="F72" s="9">
        <v>394778</v>
      </c>
      <c r="G72" s="10" t="s">
        <v>10</v>
      </c>
      <c r="H72" s="8">
        <v>604</v>
      </c>
      <c r="I72" s="8">
        <v>61</v>
      </c>
      <c r="J72" s="8">
        <v>665</v>
      </c>
      <c r="K72" s="10" t="s">
        <v>10</v>
      </c>
      <c r="L72" s="11">
        <v>593.65112781954895</v>
      </c>
      <c r="M72" s="10" t="s">
        <v>10</v>
      </c>
      <c r="N72" s="8">
        <v>202</v>
      </c>
      <c r="O72" s="10" t="s">
        <v>10</v>
      </c>
      <c r="P72" s="8" t="s">
        <v>10</v>
      </c>
      <c r="Q72" s="8" t="s">
        <v>10</v>
      </c>
      <c r="R72" s="8" t="s">
        <v>10</v>
      </c>
      <c r="S72" s="8" t="s">
        <v>10</v>
      </c>
      <c r="T72" s="8">
        <v>654</v>
      </c>
      <c r="U72" s="10" t="s">
        <v>10</v>
      </c>
      <c r="V72" s="8">
        <v>269</v>
      </c>
      <c r="W72" s="10" t="s">
        <v>10</v>
      </c>
      <c r="X72" s="8">
        <v>213</v>
      </c>
      <c r="Y72" s="10" t="s">
        <v>10</v>
      </c>
      <c r="Z72" s="8">
        <v>74</v>
      </c>
      <c r="AA72" s="10" t="s">
        <v>10</v>
      </c>
      <c r="AB72" s="8">
        <v>98</v>
      </c>
      <c r="AC72" s="10" t="s">
        <v>10</v>
      </c>
      <c r="AD72" s="8">
        <v>0</v>
      </c>
      <c r="AE72" s="10" t="s">
        <v>10</v>
      </c>
    </row>
    <row r="73" spans="1:31" x14ac:dyDescent="0.2">
      <c r="A73" s="30" t="s">
        <v>77</v>
      </c>
      <c r="B73" s="8" t="s">
        <v>809</v>
      </c>
      <c r="C73" s="8" t="s">
        <v>810</v>
      </c>
      <c r="D73" s="8" t="s">
        <v>12</v>
      </c>
      <c r="E73" s="8">
        <v>2016</v>
      </c>
      <c r="F73" s="9">
        <v>382645</v>
      </c>
      <c r="G73" s="10">
        <v>-3.0733728829874001</v>
      </c>
      <c r="H73" s="8">
        <v>489</v>
      </c>
      <c r="I73" s="8">
        <v>61</v>
      </c>
      <c r="J73" s="8">
        <v>550</v>
      </c>
      <c r="K73" s="10">
        <v>-17.293233082706799</v>
      </c>
      <c r="L73" s="11">
        <v>695.71818181818196</v>
      </c>
      <c r="M73" s="10">
        <v>17.193103696024298</v>
      </c>
      <c r="N73" s="8">
        <v>90</v>
      </c>
      <c r="O73" s="10">
        <v>-55.445544554455502</v>
      </c>
      <c r="P73" s="8" t="s">
        <v>10</v>
      </c>
      <c r="Q73" s="8" t="s">
        <v>10</v>
      </c>
      <c r="R73" s="8" t="s">
        <v>10</v>
      </c>
      <c r="S73" s="8" t="s">
        <v>10</v>
      </c>
      <c r="T73" s="8">
        <v>666</v>
      </c>
      <c r="U73" s="10">
        <v>1.8348623853210899</v>
      </c>
      <c r="V73" s="8">
        <v>243</v>
      </c>
      <c r="W73" s="10">
        <v>-9.6654275092936803</v>
      </c>
      <c r="X73" s="8">
        <v>220</v>
      </c>
      <c r="Y73" s="10">
        <v>3.2863849765258202</v>
      </c>
      <c r="Z73" s="8">
        <v>39</v>
      </c>
      <c r="AA73" s="10">
        <v>-47.297297297297298</v>
      </c>
      <c r="AB73" s="8">
        <v>164</v>
      </c>
      <c r="AC73" s="10">
        <v>67.346938775510196</v>
      </c>
      <c r="AD73" s="8">
        <v>0</v>
      </c>
      <c r="AE73" s="10" t="s">
        <v>10</v>
      </c>
    </row>
    <row r="74" spans="1:31" x14ac:dyDescent="0.2">
      <c r="A74" s="30" t="s">
        <v>77</v>
      </c>
      <c r="B74" s="8" t="s">
        <v>809</v>
      </c>
      <c r="C74" s="8" t="s">
        <v>810</v>
      </c>
      <c r="D74" s="8" t="s">
        <v>12</v>
      </c>
      <c r="E74" s="8">
        <v>2017</v>
      </c>
      <c r="F74" s="9">
        <v>376240</v>
      </c>
      <c r="G74" s="10">
        <v>-1.6738752629722</v>
      </c>
      <c r="H74" s="8">
        <v>235</v>
      </c>
      <c r="I74" s="8">
        <v>95</v>
      </c>
      <c r="J74" s="8">
        <v>330</v>
      </c>
      <c r="K74" s="10">
        <v>-40</v>
      </c>
      <c r="L74" s="11">
        <v>1140.12121212121</v>
      </c>
      <c r="M74" s="10">
        <v>63.876874561713002</v>
      </c>
      <c r="N74" s="8">
        <v>66</v>
      </c>
      <c r="O74" s="10">
        <v>-26.6666666666667</v>
      </c>
      <c r="P74" s="8" t="s">
        <v>10</v>
      </c>
      <c r="Q74" s="8" t="s">
        <v>10</v>
      </c>
      <c r="R74" s="8" t="s">
        <v>10</v>
      </c>
      <c r="S74" s="8" t="s">
        <v>10</v>
      </c>
      <c r="T74" s="8">
        <v>678</v>
      </c>
      <c r="U74" s="10">
        <v>1.80180180180181</v>
      </c>
      <c r="V74" s="8">
        <v>186</v>
      </c>
      <c r="W74" s="10">
        <v>-23.456790123456798</v>
      </c>
      <c r="X74" s="8">
        <v>185</v>
      </c>
      <c r="Y74" s="10">
        <v>-15.909090909090899</v>
      </c>
      <c r="Z74" s="8">
        <v>158</v>
      </c>
      <c r="AA74" s="10">
        <v>305.12820512820502</v>
      </c>
      <c r="AB74" s="8">
        <v>134</v>
      </c>
      <c r="AC74" s="10">
        <v>-18.292682926829301</v>
      </c>
      <c r="AD74" s="8">
        <v>15</v>
      </c>
      <c r="AE74" s="10" t="s">
        <v>67</v>
      </c>
    </row>
    <row r="75" spans="1:31" x14ac:dyDescent="0.2">
      <c r="A75" s="30" t="s">
        <v>77</v>
      </c>
      <c r="B75" s="8" t="s">
        <v>809</v>
      </c>
      <c r="C75" s="8" t="s">
        <v>810</v>
      </c>
      <c r="D75" s="8" t="s">
        <v>12</v>
      </c>
      <c r="E75" s="8">
        <v>2018</v>
      </c>
      <c r="F75" s="9">
        <v>356625</v>
      </c>
      <c r="G75" s="10">
        <v>-5.21342759940464</v>
      </c>
      <c r="H75" s="8">
        <v>323</v>
      </c>
      <c r="I75" s="8">
        <v>151</v>
      </c>
      <c r="J75" s="8">
        <v>474</v>
      </c>
      <c r="K75" s="10">
        <v>43.636363636363598</v>
      </c>
      <c r="L75" s="11">
        <v>752.37341772151899</v>
      </c>
      <c r="M75" s="10">
        <v>-34.009348328699403</v>
      </c>
      <c r="N75" s="8">
        <v>42</v>
      </c>
      <c r="O75" s="10">
        <v>-36.363636363636402</v>
      </c>
      <c r="P75" s="8" t="s">
        <v>10</v>
      </c>
      <c r="Q75" s="8" t="s">
        <v>10</v>
      </c>
      <c r="R75" s="8" t="s">
        <v>10</v>
      </c>
      <c r="S75" s="8" t="s">
        <v>10</v>
      </c>
      <c r="T75" s="8">
        <v>672</v>
      </c>
      <c r="U75" s="10">
        <v>-0.88495575221239098</v>
      </c>
      <c r="V75" s="8">
        <v>228</v>
      </c>
      <c r="W75" s="10">
        <v>22.580645161290299</v>
      </c>
      <c r="X75" s="8">
        <v>226</v>
      </c>
      <c r="Y75" s="10">
        <v>22.1621621621622</v>
      </c>
      <c r="Z75" s="8">
        <v>0</v>
      </c>
      <c r="AA75" s="10">
        <v>-100</v>
      </c>
      <c r="AB75" s="8">
        <v>218</v>
      </c>
      <c r="AC75" s="10">
        <v>62.686567164179102</v>
      </c>
      <c r="AD75" s="8">
        <v>0</v>
      </c>
      <c r="AE75" s="10">
        <v>-100</v>
      </c>
    </row>
    <row r="76" spans="1:31" x14ac:dyDescent="0.2">
      <c r="A76" s="30" t="s">
        <v>77</v>
      </c>
      <c r="B76" s="8" t="s">
        <v>809</v>
      </c>
      <c r="C76" s="8" t="s">
        <v>810</v>
      </c>
      <c r="D76" s="8" t="s">
        <v>12</v>
      </c>
      <c r="E76" s="8">
        <v>2019</v>
      </c>
      <c r="F76" s="9">
        <v>348954</v>
      </c>
      <c r="G76" s="10">
        <v>-2.1509989484752898</v>
      </c>
      <c r="H76" s="8">
        <v>281</v>
      </c>
      <c r="I76" s="8">
        <v>237</v>
      </c>
      <c r="J76" s="8">
        <v>518</v>
      </c>
      <c r="K76" s="10">
        <v>9.2827004219409304</v>
      </c>
      <c r="L76" s="11">
        <v>673.656370656371</v>
      </c>
      <c r="M76" s="10">
        <v>-10.4624971072921</v>
      </c>
      <c r="N76" s="8">
        <v>120</v>
      </c>
      <c r="O76" s="10">
        <v>185.71428571428601</v>
      </c>
      <c r="P76" s="8" t="s">
        <v>10</v>
      </c>
      <c r="Q76" s="8" t="s">
        <v>10</v>
      </c>
      <c r="R76" s="8" t="s">
        <v>10</v>
      </c>
      <c r="S76" s="8" t="s">
        <v>10</v>
      </c>
      <c r="T76" s="8">
        <v>491</v>
      </c>
      <c r="U76" s="10">
        <v>-26.9345238095238</v>
      </c>
      <c r="V76" s="8">
        <v>201</v>
      </c>
      <c r="W76" s="10">
        <v>-11.842105263157899</v>
      </c>
      <c r="X76" s="8">
        <v>50</v>
      </c>
      <c r="Y76" s="10">
        <v>-77.876106194690294</v>
      </c>
      <c r="Z76" s="8">
        <v>44</v>
      </c>
      <c r="AA76" s="10" t="s">
        <v>67</v>
      </c>
      <c r="AB76" s="8">
        <v>196</v>
      </c>
      <c r="AC76" s="10">
        <v>-10.0917431192661</v>
      </c>
      <c r="AD76" s="8">
        <v>0</v>
      </c>
      <c r="AE76" s="10" t="s">
        <v>10</v>
      </c>
    </row>
    <row r="77" spans="1:31" x14ac:dyDescent="0.2">
      <c r="A77" s="30" t="s">
        <v>77</v>
      </c>
      <c r="B77" s="8" t="s">
        <v>809</v>
      </c>
      <c r="C77" s="8" t="s">
        <v>810</v>
      </c>
      <c r="D77" s="8" t="s">
        <v>12</v>
      </c>
      <c r="E77" s="8">
        <v>2020</v>
      </c>
      <c r="F77" s="9">
        <v>366593</v>
      </c>
      <c r="G77" s="10">
        <v>5.05482097926948</v>
      </c>
      <c r="H77" s="8">
        <v>197</v>
      </c>
      <c r="I77" s="8">
        <v>155</v>
      </c>
      <c r="J77" s="8">
        <v>352</v>
      </c>
      <c r="K77" s="10">
        <v>-32.046332046331997</v>
      </c>
      <c r="L77" s="11">
        <v>1041.4573863636399</v>
      </c>
      <c r="M77" s="10">
        <v>54.5977195092659</v>
      </c>
      <c r="N77" s="8">
        <v>98</v>
      </c>
      <c r="O77" s="10">
        <v>-18.3333333333333</v>
      </c>
      <c r="P77" s="8" t="s">
        <v>10</v>
      </c>
      <c r="Q77" s="8" t="s">
        <v>10</v>
      </c>
      <c r="R77" s="8" t="s">
        <v>10</v>
      </c>
      <c r="S77" s="8" t="s">
        <v>10</v>
      </c>
      <c r="T77" s="8">
        <v>349</v>
      </c>
      <c r="U77" s="10">
        <v>-28.9205702647658</v>
      </c>
      <c r="V77" s="8">
        <v>214</v>
      </c>
      <c r="W77" s="10">
        <v>6.4676616915422898</v>
      </c>
      <c r="X77" s="8">
        <v>28</v>
      </c>
      <c r="Y77" s="10">
        <v>-44</v>
      </c>
      <c r="Z77" s="8">
        <v>41</v>
      </c>
      <c r="AA77" s="10">
        <v>-6.8181818181818201</v>
      </c>
      <c r="AB77" s="8">
        <v>66</v>
      </c>
      <c r="AC77" s="10">
        <v>-66.326530612244895</v>
      </c>
      <c r="AD77" s="8">
        <v>0</v>
      </c>
      <c r="AE77" s="10" t="s">
        <v>10</v>
      </c>
    </row>
    <row r="78" spans="1:31" x14ac:dyDescent="0.2">
      <c r="A78" s="65" t="s">
        <v>77</v>
      </c>
      <c r="B78" s="66" t="s">
        <v>809</v>
      </c>
      <c r="C78" s="67" t="s">
        <v>810</v>
      </c>
      <c r="D78" s="67" t="s">
        <v>12</v>
      </c>
      <c r="E78" s="68" t="s">
        <v>971</v>
      </c>
      <c r="F78" s="69">
        <v>2225835</v>
      </c>
      <c r="G78" s="68">
        <v>-7.0568537145700496</v>
      </c>
      <c r="H78" s="68" t="s">
        <v>10</v>
      </c>
      <c r="I78" s="68" t="s">
        <v>10</v>
      </c>
      <c r="J78" s="68" t="s">
        <v>10</v>
      </c>
      <c r="K78" s="68">
        <v>-36.420501070734304</v>
      </c>
      <c r="L78" s="70" t="s">
        <v>10</v>
      </c>
      <c r="M78" s="68">
        <v>91.195852331011693</v>
      </c>
      <c r="N78" s="68" t="s">
        <v>10</v>
      </c>
      <c r="O78" s="68">
        <v>48.905104796194102</v>
      </c>
      <c r="P78" s="68" t="s">
        <v>10</v>
      </c>
      <c r="Q78" s="67" t="s">
        <v>10</v>
      </c>
      <c r="R78" s="68" t="s">
        <v>10</v>
      </c>
      <c r="S78" s="67" t="s">
        <v>10</v>
      </c>
      <c r="T78" s="68" t="s">
        <v>10</v>
      </c>
      <c r="U78" s="68">
        <v>-53.103385639379098</v>
      </c>
      <c r="V78" s="68" t="s">
        <v>10</v>
      </c>
      <c r="W78" s="68">
        <v>-15.9160160430758</v>
      </c>
      <c r="X78" s="68" t="s">
        <v>10</v>
      </c>
      <c r="Y78" s="68">
        <v>-112.336649965093</v>
      </c>
      <c r="Z78" s="68" t="s">
        <v>10</v>
      </c>
      <c r="AA78" s="68" t="s">
        <v>67</v>
      </c>
      <c r="AB78" s="68" t="s">
        <v>10</v>
      </c>
      <c r="AC78" s="68">
        <v>35.322549281348998</v>
      </c>
      <c r="AD78" s="68" t="s">
        <v>10</v>
      </c>
      <c r="AE78" s="68" t="s">
        <v>10</v>
      </c>
    </row>
    <row r="79" spans="1:31" x14ac:dyDescent="0.2">
      <c r="A79" s="30" t="s">
        <v>64</v>
      </c>
      <c r="B79" s="8" t="s">
        <v>807</v>
      </c>
      <c r="C79" s="8" t="s">
        <v>808</v>
      </c>
      <c r="D79" s="8" t="s">
        <v>12</v>
      </c>
      <c r="E79" s="8">
        <v>2015</v>
      </c>
      <c r="F79" s="9">
        <v>376455</v>
      </c>
      <c r="G79" s="10" t="s">
        <v>10</v>
      </c>
      <c r="H79" s="8">
        <v>425</v>
      </c>
      <c r="I79" s="8">
        <v>389</v>
      </c>
      <c r="J79" s="8">
        <v>814</v>
      </c>
      <c r="K79" s="10" t="s">
        <v>10</v>
      </c>
      <c r="L79" s="11">
        <v>462.47542997543002</v>
      </c>
      <c r="M79" s="10" t="s">
        <v>10</v>
      </c>
      <c r="N79" s="8">
        <v>109</v>
      </c>
      <c r="O79" s="10" t="s">
        <v>10</v>
      </c>
      <c r="P79" s="8" t="s">
        <v>10</v>
      </c>
      <c r="Q79" s="8" t="s">
        <v>10</v>
      </c>
      <c r="R79" s="8" t="s">
        <v>10</v>
      </c>
      <c r="S79" s="8" t="s">
        <v>10</v>
      </c>
      <c r="T79" s="8">
        <v>639</v>
      </c>
      <c r="U79" s="10" t="s">
        <v>10</v>
      </c>
      <c r="V79" s="8">
        <v>464</v>
      </c>
      <c r="W79" s="10" t="s">
        <v>10</v>
      </c>
      <c r="X79" s="8">
        <v>136</v>
      </c>
      <c r="Y79" s="10" t="s">
        <v>10</v>
      </c>
      <c r="Z79" s="8">
        <v>0</v>
      </c>
      <c r="AA79" s="10" t="s">
        <v>10</v>
      </c>
      <c r="AB79" s="8">
        <v>39</v>
      </c>
      <c r="AC79" s="10" t="s">
        <v>10</v>
      </c>
      <c r="AD79" s="8">
        <v>0</v>
      </c>
      <c r="AE79" s="10" t="s">
        <v>10</v>
      </c>
    </row>
    <row r="80" spans="1:31" x14ac:dyDescent="0.2">
      <c r="A80" s="30" t="s">
        <v>64</v>
      </c>
      <c r="B80" s="8" t="s">
        <v>807</v>
      </c>
      <c r="C80" s="8" t="s">
        <v>808</v>
      </c>
      <c r="D80" s="8" t="s">
        <v>12</v>
      </c>
      <c r="E80" s="8">
        <v>2016</v>
      </c>
      <c r="F80" s="9">
        <v>426096</v>
      </c>
      <c r="G80" s="10">
        <v>13.186436625891499</v>
      </c>
      <c r="H80" s="8">
        <v>469</v>
      </c>
      <c r="I80" s="8">
        <v>381</v>
      </c>
      <c r="J80" s="8">
        <v>850</v>
      </c>
      <c r="K80" s="10">
        <v>4.4226044226044303</v>
      </c>
      <c r="L80" s="11">
        <v>501.28941176470602</v>
      </c>
      <c r="M80" s="10">
        <v>8.3926581335008503</v>
      </c>
      <c r="N80" s="8">
        <v>125</v>
      </c>
      <c r="O80" s="10">
        <v>14.678899082568799</v>
      </c>
      <c r="P80" s="8" t="s">
        <v>10</v>
      </c>
      <c r="Q80" s="8" t="s">
        <v>10</v>
      </c>
      <c r="R80" s="8" t="s">
        <v>10</v>
      </c>
      <c r="S80" s="8" t="s">
        <v>10</v>
      </c>
      <c r="T80" s="8">
        <v>747</v>
      </c>
      <c r="U80" s="10">
        <v>16.901408450704199</v>
      </c>
      <c r="V80" s="8">
        <v>509</v>
      </c>
      <c r="W80" s="10">
        <v>9.6982758620689697</v>
      </c>
      <c r="X80" s="8">
        <v>91</v>
      </c>
      <c r="Y80" s="10">
        <v>-33.088235294117702</v>
      </c>
      <c r="Z80" s="8">
        <v>108</v>
      </c>
      <c r="AA80" s="10" t="s">
        <v>67</v>
      </c>
      <c r="AB80" s="8">
        <v>39</v>
      </c>
      <c r="AC80" s="10">
        <v>0</v>
      </c>
      <c r="AD80" s="8">
        <v>0</v>
      </c>
      <c r="AE80" s="10" t="s">
        <v>10</v>
      </c>
    </row>
    <row r="81" spans="1:31" x14ac:dyDescent="0.2">
      <c r="A81" s="30" t="s">
        <v>64</v>
      </c>
      <c r="B81" s="8" t="s">
        <v>807</v>
      </c>
      <c r="C81" s="8" t="s">
        <v>808</v>
      </c>
      <c r="D81" s="8" t="s">
        <v>12</v>
      </c>
      <c r="E81" s="8">
        <v>2017</v>
      </c>
      <c r="F81" s="9">
        <v>458189</v>
      </c>
      <c r="G81" s="10">
        <v>7.5318707521309802</v>
      </c>
      <c r="H81" s="8">
        <v>414</v>
      </c>
      <c r="I81" s="8">
        <v>461</v>
      </c>
      <c r="J81" s="8">
        <v>875</v>
      </c>
      <c r="K81" s="10">
        <v>2.94117647058822</v>
      </c>
      <c r="L81" s="11">
        <v>523.644571428571</v>
      </c>
      <c r="M81" s="10">
        <v>4.4595315877843804</v>
      </c>
      <c r="N81" s="8">
        <v>110</v>
      </c>
      <c r="O81" s="10">
        <v>-12</v>
      </c>
      <c r="P81" s="8" t="s">
        <v>10</v>
      </c>
      <c r="Q81" s="8" t="s">
        <v>10</v>
      </c>
      <c r="R81" s="8" t="s">
        <v>10</v>
      </c>
      <c r="S81" s="8" t="s">
        <v>10</v>
      </c>
      <c r="T81" s="8">
        <v>723</v>
      </c>
      <c r="U81" s="10">
        <v>-3.2128514056224899</v>
      </c>
      <c r="V81" s="8">
        <v>471</v>
      </c>
      <c r="W81" s="10">
        <v>-7.4656188605107996</v>
      </c>
      <c r="X81" s="8">
        <v>93</v>
      </c>
      <c r="Y81" s="10">
        <v>2.19780219780219</v>
      </c>
      <c r="Z81" s="8">
        <v>117</v>
      </c>
      <c r="AA81" s="10">
        <v>8.3333333333333304</v>
      </c>
      <c r="AB81" s="8">
        <v>42</v>
      </c>
      <c r="AC81" s="10">
        <v>7.6923076923076898</v>
      </c>
      <c r="AD81" s="8">
        <v>0</v>
      </c>
      <c r="AE81" s="10" t="s">
        <v>10</v>
      </c>
    </row>
    <row r="82" spans="1:31" x14ac:dyDescent="0.2">
      <c r="A82" s="30" t="s">
        <v>64</v>
      </c>
      <c r="B82" s="8" t="s">
        <v>807</v>
      </c>
      <c r="C82" s="8" t="s">
        <v>808</v>
      </c>
      <c r="D82" s="8" t="s">
        <v>12</v>
      </c>
      <c r="E82" s="8">
        <v>2018</v>
      </c>
      <c r="F82" s="9">
        <v>377488</v>
      </c>
      <c r="G82" s="10">
        <v>-17.613037414691298</v>
      </c>
      <c r="H82" s="8">
        <v>341</v>
      </c>
      <c r="I82" s="8">
        <v>484</v>
      </c>
      <c r="J82" s="8">
        <v>825</v>
      </c>
      <c r="K82" s="10">
        <v>-5.7142857142857197</v>
      </c>
      <c r="L82" s="11">
        <v>457.56121212121201</v>
      </c>
      <c r="M82" s="10">
        <v>-12.619888167096899</v>
      </c>
      <c r="N82" s="8">
        <v>125</v>
      </c>
      <c r="O82" s="10">
        <v>13.636363636363599</v>
      </c>
      <c r="P82" s="8" t="s">
        <v>10</v>
      </c>
      <c r="Q82" s="8" t="s">
        <v>10</v>
      </c>
      <c r="R82" s="8" t="s">
        <v>10</v>
      </c>
      <c r="S82" s="8" t="s">
        <v>10</v>
      </c>
      <c r="T82" s="8">
        <v>647</v>
      </c>
      <c r="U82" s="10">
        <v>-10.511756569847901</v>
      </c>
      <c r="V82" s="8">
        <v>487</v>
      </c>
      <c r="W82" s="10">
        <v>3.3970276008492601</v>
      </c>
      <c r="X82" s="8">
        <v>87</v>
      </c>
      <c r="Y82" s="10">
        <v>-6.4516129032258096</v>
      </c>
      <c r="Z82" s="8">
        <v>52</v>
      </c>
      <c r="AA82" s="10">
        <v>-55.5555555555556</v>
      </c>
      <c r="AB82" s="8">
        <v>21</v>
      </c>
      <c r="AC82" s="10">
        <v>-50</v>
      </c>
      <c r="AD82" s="8">
        <v>0</v>
      </c>
      <c r="AE82" s="10" t="s">
        <v>10</v>
      </c>
    </row>
    <row r="83" spans="1:31" x14ac:dyDescent="0.2">
      <c r="A83" s="30" t="s">
        <v>64</v>
      </c>
      <c r="B83" s="8" t="s">
        <v>807</v>
      </c>
      <c r="C83" s="8" t="s">
        <v>808</v>
      </c>
      <c r="D83" s="8" t="s">
        <v>12</v>
      </c>
      <c r="E83" s="8">
        <v>2019</v>
      </c>
      <c r="F83" s="9">
        <v>588711</v>
      </c>
      <c r="G83" s="10">
        <v>55.9548912813123</v>
      </c>
      <c r="H83" s="8">
        <v>266</v>
      </c>
      <c r="I83" s="8">
        <v>545</v>
      </c>
      <c r="J83" s="8">
        <v>811</v>
      </c>
      <c r="K83" s="10">
        <v>-1.6969696969696999</v>
      </c>
      <c r="L83" s="11">
        <v>725.90752157829797</v>
      </c>
      <c r="M83" s="10">
        <v>58.647084225749197</v>
      </c>
      <c r="N83" s="8">
        <v>177</v>
      </c>
      <c r="O83" s="10">
        <v>41.6</v>
      </c>
      <c r="P83" s="8" t="s">
        <v>10</v>
      </c>
      <c r="Q83" s="8" t="s">
        <v>10</v>
      </c>
      <c r="R83" s="8" t="s">
        <v>10</v>
      </c>
      <c r="S83" s="8" t="s">
        <v>10</v>
      </c>
      <c r="T83" s="8">
        <v>624</v>
      </c>
      <c r="U83" s="10">
        <v>-3.5548686244204002</v>
      </c>
      <c r="V83" s="8">
        <v>434</v>
      </c>
      <c r="W83" s="10">
        <v>-10.8829568788501</v>
      </c>
      <c r="X83" s="8">
        <v>81</v>
      </c>
      <c r="Y83" s="10">
        <v>-6.8965517241379297</v>
      </c>
      <c r="Z83" s="8">
        <v>94</v>
      </c>
      <c r="AA83" s="10">
        <v>80.769230769230802</v>
      </c>
      <c r="AB83" s="8">
        <v>15</v>
      </c>
      <c r="AC83" s="10">
        <v>-28.571428571428601</v>
      </c>
      <c r="AD83" s="8">
        <v>0</v>
      </c>
      <c r="AE83" s="10" t="s">
        <v>10</v>
      </c>
    </row>
    <row r="84" spans="1:31" x14ac:dyDescent="0.2">
      <c r="A84" s="30" t="s">
        <v>64</v>
      </c>
      <c r="B84" s="8" t="s">
        <v>807</v>
      </c>
      <c r="C84" s="8" t="s">
        <v>808</v>
      </c>
      <c r="D84" s="8" t="s">
        <v>12</v>
      </c>
      <c r="E84" s="8">
        <v>2020</v>
      </c>
      <c r="F84" s="9">
        <v>631615</v>
      </c>
      <c r="G84" s="10">
        <v>7.2877863671648697</v>
      </c>
      <c r="H84" s="8">
        <v>228</v>
      </c>
      <c r="I84" s="8">
        <v>545</v>
      </c>
      <c r="J84" s="8">
        <v>773</v>
      </c>
      <c r="K84" s="10">
        <v>-4.68557336621455</v>
      </c>
      <c r="L84" s="11">
        <v>817.09573091849904</v>
      </c>
      <c r="M84" s="10">
        <v>12.5619595650333</v>
      </c>
      <c r="N84" s="8">
        <v>128</v>
      </c>
      <c r="O84" s="10">
        <v>-27.683615819208999</v>
      </c>
      <c r="P84" s="8" t="s">
        <v>10</v>
      </c>
      <c r="Q84" s="8" t="s">
        <v>10</v>
      </c>
      <c r="R84" s="8" t="s">
        <v>10</v>
      </c>
      <c r="S84" s="8" t="s">
        <v>10</v>
      </c>
      <c r="T84" s="8">
        <v>789</v>
      </c>
      <c r="U84" s="10">
        <v>26.442307692307701</v>
      </c>
      <c r="V84" s="8">
        <v>475</v>
      </c>
      <c r="W84" s="10">
        <v>9.4470046082949306</v>
      </c>
      <c r="X84" s="8">
        <v>87</v>
      </c>
      <c r="Y84" s="10">
        <v>7.4074074074074199</v>
      </c>
      <c r="Z84" s="8">
        <v>212</v>
      </c>
      <c r="AA84" s="10">
        <v>125.531914893617</v>
      </c>
      <c r="AB84" s="8">
        <v>15</v>
      </c>
      <c r="AC84" s="10">
        <v>0</v>
      </c>
      <c r="AD84" s="8">
        <v>0</v>
      </c>
      <c r="AE84" s="10" t="s">
        <v>10</v>
      </c>
    </row>
    <row r="85" spans="1:31" x14ac:dyDescent="0.2">
      <c r="A85" s="71" t="s">
        <v>64</v>
      </c>
      <c r="B85" s="67" t="s">
        <v>807</v>
      </c>
      <c r="C85" s="67" t="s">
        <v>808</v>
      </c>
      <c r="D85" s="67" t="s">
        <v>12</v>
      </c>
      <c r="E85" s="68" t="s">
        <v>971</v>
      </c>
      <c r="F85" s="69">
        <v>2858554</v>
      </c>
      <c r="G85" s="68">
        <v>66.347947611808394</v>
      </c>
      <c r="H85" s="68" t="s">
        <v>10</v>
      </c>
      <c r="I85" s="68" t="s">
        <v>10</v>
      </c>
      <c r="J85" s="68" t="s">
        <v>10</v>
      </c>
      <c r="K85" s="68">
        <v>-4.7330478842773198</v>
      </c>
      <c r="L85" s="70" t="s">
        <v>10</v>
      </c>
      <c r="M85" s="68">
        <v>71.441345344970799</v>
      </c>
      <c r="N85" s="68" t="s">
        <v>10</v>
      </c>
      <c r="O85" s="68">
        <v>30.231646899723401</v>
      </c>
      <c r="P85" s="68" t="s">
        <v>10</v>
      </c>
      <c r="Q85" s="67" t="s">
        <v>10</v>
      </c>
      <c r="R85" s="68" t="s">
        <v>10</v>
      </c>
      <c r="S85" s="67" t="s">
        <v>10</v>
      </c>
      <c r="T85" s="68" t="s">
        <v>10</v>
      </c>
      <c r="U85" s="68">
        <v>26.064239543121101</v>
      </c>
      <c r="V85" s="68" t="s">
        <v>10</v>
      </c>
      <c r="W85" s="68">
        <v>4.1937323318522601</v>
      </c>
      <c r="X85" s="68" t="s">
        <v>10</v>
      </c>
      <c r="Y85" s="68">
        <v>-36.831190316271801</v>
      </c>
      <c r="Z85" s="68" t="s">
        <v>10</v>
      </c>
      <c r="AA85" s="68" t="s">
        <v>67</v>
      </c>
      <c r="AB85" s="68" t="s">
        <v>10</v>
      </c>
      <c r="AC85" s="68">
        <v>-70.879120879120904</v>
      </c>
      <c r="AD85" s="68" t="s">
        <v>10</v>
      </c>
      <c r="AE85" s="68" t="s">
        <v>10</v>
      </c>
    </row>
    <row r="86" spans="1:31" x14ac:dyDescent="0.2">
      <c r="A86" s="30" t="s">
        <v>64</v>
      </c>
      <c r="B86" s="8" t="s">
        <v>805</v>
      </c>
      <c r="C86" s="8" t="s">
        <v>806</v>
      </c>
      <c r="D86" s="8" t="s">
        <v>12</v>
      </c>
      <c r="E86" s="8">
        <v>2015</v>
      </c>
      <c r="F86" s="9">
        <v>292022</v>
      </c>
      <c r="G86" s="10" t="s">
        <v>10</v>
      </c>
      <c r="H86" s="8">
        <v>71</v>
      </c>
      <c r="I86" s="8">
        <v>1</v>
      </c>
      <c r="J86" s="8">
        <v>72</v>
      </c>
      <c r="K86" s="10" t="s">
        <v>10</v>
      </c>
      <c r="L86" s="11">
        <v>4055.8611111111099</v>
      </c>
      <c r="M86" s="10" t="s">
        <v>10</v>
      </c>
      <c r="N86" s="8">
        <v>2</v>
      </c>
      <c r="O86" s="10" t="s">
        <v>10</v>
      </c>
      <c r="P86" s="8" t="s">
        <v>10</v>
      </c>
      <c r="Q86" s="8" t="s">
        <v>10</v>
      </c>
      <c r="R86" s="8" t="s">
        <v>10</v>
      </c>
      <c r="S86" s="8" t="s">
        <v>10</v>
      </c>
      <c r="T86" s="8">
        <v>230</v>
      </c>
      <c r="U86" s="10" t="s">
        <v>10</v>
      </c>
      <c r="V86" s="8">
        <v>190</v>
      </c>
      <c r="W86" s="10" t="s">
        <v>10</v>
      </c>
      <c r="X86" s="8">
        <v>24</v>
      </c>
      <c r="Y86" s="10" t="s">
        <v>10</v>
      </c>
      <c r="Z86" s="8">
        <v>0</v>
      </c>
      <c r="AA86" s="10" t="s">
        <v>10</v>
      </c>
      <c r="AB86" s="8">
        <v>16</v>
      </c>
      <c r="AC86" s="10" t="s">
        <v>10</v>
      </c>
      <c r="AD86" s="8">
        <v>0</v>
      </c>
      <c r="AE86" s="10" t="s">
        <v>10</v>
      </c>
    </row>
    <row r="87" spans="1:31" x14ac:dyDescent="0.2">
      <c r="A87" s="30" t="s">
        <v>64</v>
      </c>
      <c r="B87" s="8" t="s">
        <v>805</v>
      </c>
      <c r="C87" s="8" t="s">
        <v>806</v>
      </c>
      <c r="D87" s="8" t="s">
        <v>12</v>
      </c>
      <c r="E87" s="8">
        <v>2016</v>
      </c>
      <c r="F87" s="9">
        <v>271580</v>
      </c>
      <c r="G87" s="10">
        <v>-7.0001575223784496</v>
      </c>
      <c r="H87" s="8">
        <v>78</v>
      </c>
      <c r="I87" s="8">
        <v>11</v>
      </c>
      <c r="J87" s="8">
        <v>89</v>
      </c>
      <c r="K87" s="10">
        <v>23.6111111111111</v>
      </c>
      <c r="L87" s="11">
        <v>3051.4606741573002</v>
      </c>
      <c r="M87" s="10">
        <v>-24.7641723776545</v>
      </c>
      <c r="N87" s="8">
        <v>26</v>
      </c>
      <c r="O87" s="10">
        <v>1200</v>
      </c>
      <c r="P87" s="8" t="s">
        <v>10</v>
      </c>
      <c r="Q87" s="8" t="s">
        <v>10</v>
      </c>
      <c r="R87" s="8" t="s">
        <v>10</v>
      </c>
      <c r="S87" s="8" t="s">
        <v>10</v>
      </c>
      <c r="T87" s="8">
        <v>239</v>
      </c>
      <c r="U87" s="10">
        <v>3.9130434782608701</v>
      </c>
      <c r="V87" s="8">
        <v>199</v>
      </c>
      <c r="W87" s="10">
        <v>4.7368421052631504</v>
      </c>
      <c r="X87" s="8">
        <v>24</v>
      </c>
      <c r="Y87" s="10">
        <v>0</v>
      </c>
      <c r="Z87" s="8">
        <v>0</v>
      </c>
      <c r="AA87" s="10" t="s">
        <v>10</v>
      </c>
      <c r="AB87" s="8">
        <v>16</v>
      </c>
      <c r="AC87" s="10">
        <v>0</v>
      </c>
      <c r="AD87" s="8">
        <v>0</v>
      </c>
      <c r="AE87" s="10" t="s">
        <v>10</v>
      </c>
    </row>
    <row r="88" spans="1:31" x14ac:dyDescent="0.2">
      <c r="A88" s="30" t="s">
        <v>64</v>
      </c>
      <c r="B88" s="8" t="s">
        <v>805</v>
      </c>
      <c r="C88" s="8" t="s">
        <v>806</v>
      </c>
      <c r="D88" s="8" t="s">
        <v>12</v>
      </c>
      <c r="E88" s="8">
        <v>2017</v>
      </c>
      <c r="F88" s="9">
        <v>257589</v>
      </c>
      <c r="G88" s="10">
        <v>-5.1517048383533401</v>
      </c>
      <c r="H88" s="8">
        <v>88</v>
      </c>
      <c r="I88" s="8">
        <v>0</v>
      </c>
      <c r="J88" s="8">
        <v>88</v>
      </c>
      <c r="K88" s="10">
        <v>-1.1235955056179801</v>
      </c>
      <c r="L88" s="11">
        <v>2927.1477272727302</v>
      </c>
      <c r="M88" s="10">
        <v>-4.0738833024255303</v>
      </c>
      <c r="N88" s="8">
        <v>0</v>
      </c>
      <c r="O88" s="10">
        <v>-100</v>
      </c>
      <c r="P88" s="8" t="s">
        <v>10</v>
      </c>
      <c r="Q88" s="8" t="s">
        <v>10</v>
      </c>
      <c r="R88" s="8" t="s">
        <v>10</v>
      </c>
      <c r="S88" s="8" t="s">
        <v>10</v>
      </c>
      <c r="T88" s="8">
        <v>239</v>
      </c>
      <c r="U88" s="10">
        <v>0</v>
      </c>
      <c r="V88" s="8">
        <v>199</v>
      </c>
      <c r="W88" s="10">
        <v>0</v>
      </c>
      <c r="X88" s="8">
        <v>24</v>
      </c>
      <c r="Y88" s="10">
        <v>0</v>
      </c>
      <c r="Z88" s="8">
        <v>0</v>
      </c>
      <c r="AA88" s="10" t="s">
        <v>10</v>
      </c>
      <c r="AB88" s="8">
        <v>16</v>
      </c>
      <c r="AC88" s="10">
        <v>0</v>
      </c>
      <c r="AD88" s="8">
        <v>0</v>
      </c>
      <c r="AE88" s="10" t="s">
        <v>10</v>
      </c>
    </row>
    <row r="89" spans="1:31" x14ac:dyDescent="0.2">
      <c r="A89" s="30" t="s">
        <v>64</v>
      </c>
      <c r="B89" s="8" t="s">
        <v>805</v>
      </c>
      <c r="C89" s="8" t="s">
        <v>806</v>
      </c>
      <c r="D89" s="8" t="s">
        <v>12</v>
      </c>
      <c r="E89" s="8">
        <v>2018</v>
      </c>
      <c r="F89" s="9">
        <v>247942</v>
      </c>
      <c r="G89" s="10">
        <v>-3.7451133394671299</v>
      </c>
      <c r="H89" s="8">
        <v>95</v>
      </c>
      <c r="I89" s="8">
        <v>6</v>
      </c>
      <c r="J89" s="8">
        <v>101</v>
      </c>
      <c r="K89" s="10">
        <v>14.7727272727273</v>
      </c>
      <c r="L89" s="11">
        <v>2454.8712871287098</v>
      </c>
      <c r="M89" s="10">
        <v>-16.1343561769615</v>
      </c>
      <c r="N89" s="8">
        <v>0</v>
      </c>
      <c r="O89" s="10" t="s">
        <v>10</v>
      </c>
      <c r="P89" s="8" t="s">
        <v>10</v>
      </c>
      <c r="Q89" s="8" t="s">
        <v>10</v>
      </c>
      <c r="R89" s="8" t="s">
        <v>10</v>
      </c>
      <c r="S89" s="8" t="s">
        <v>10</v>
      </c>
      <c r="T89" s="8">
        <v>215</v>
      </c>
      <c r="U89" s="10">
        <v>-10.0418410041841</v>
      </c>
      <c r="V89" s="8">
        <v>187</v>
      </c>
      <c r="W89" s="10">
        <v>-6.0301507537688499</v>
      </c>
      <c r="X89" s="8">
        <v>12</v>
      </c>
      <c r="Y89" s="10">
        <v>-50</v>
      </c>
      <c r="Z89" s="8">
        <v>0</v>
      </c>
      <c r="AA89" s="10" t="s">
        <v>10</v>
      </c>
      <c r="AB89" s="8">
        <v>16</v>
      </c>
      <c r="AC89" s="10">
        <v>0</v>
      </c>
      <c r="AD89" s="8">
        <v>0</v>
      </c>
      <c r="AE89" s="10" t="s">
        <v>10</v>
      </c>
    </row>
    <row r="90" spans="1:31" x14ac:dyDescent="0.2">
      <c r="A90" s="30" t="s">
        <v>64</v>
      </c>
      <c r="B90" s="8" t="s">
        <v>805</v>
      </c>
      <c r="C90" s="8" t="s">
        <v>806</v>
      </c>
      <c r="D90" s="8" t="s">
        <v>12</v>
      </c>
      <c r="E90" s="8">
        <v>2019</v>
      </c>
      <c r="F90" s="9">
        <v>230195</v>
      </c>
      <c r="G90" s="10">
        <v>-7.15772237055441</v>
      </c>
      <c r="H90" s="8">
        <v>75</v>
      </c>
      <c r="I90" s="8">
        <v>0</v>
      </c>
      <c r="J90" s="8">
        <v>75</v>
      </c>
      <c r="K90" s="10">
        <v>-25.742574257425701</v>
      </c>
      <c r="L90" s="11">
        <v>3069.2666666666701</v>
      </c>
      <c r="M90" s="10">
        <v>25.0276005409867</v>
      </c>
      <c r="N90" s="8">
        <v>0</v>
      </c>
      <c r="O90" s="10" t="s">
        <v>10</v>
      </c>
      <c r="P90" s="8" t="s">
        <v>10</v>
      </c>
      <c r="Q90" s="8" t="s">
        <v>10</v>
      </c>
      <c r="R90" s="8" t="s">
        <v>10</v>
      </c>
      <c r="S90" s="8" t="s">
        <v>10</v>
      </c>
      <c r="T90" s="8">
        <v>215</v>
      </c>
      <c r="U90" s="10">
        <v>0</v>
      </c>
      <c r="V90" s="8">
        <v>187</v>
      </c>
      <c r="W90" s="10">
        <v>0</v>
      </c>
      <c r="X90" s="8">
        <v>12</v>
      </c>
      <c r="Y90" s="10">
        <v>0</v>
      </c>
      <c r="Z90" s="8">
        <v>0</v>
      </c>
      <c r="AA90" s="10" t="s">
        <v>10</v>
      </c>
      <c r="AB90" s="8">
        <v>16</v>
      </c>
      <c r="AC90" s="10">
        <v>0</v>
      </c>
      <c r="AD90" s="8">
        <v>0</v>
      </c>
      <c r="AE90" s="10" t="s">
        <v>10</v>
      </c>
    </row>
    <row r="91" spans="1:31" x14ac:dyDescent="0.2">
      <c r="A91" s="65" t="s">
        <v>64</v>
      </c>
      <c r="B91" s="66" t="s">
        <v>805</v>
      </c>
      <c r="C91" s="67" t="s">
        <v>806</v>
      </c>
      <c r="D91" s="67" t="s">
        <v>12</v>
      </c>
      <c r="E91" s="68" t="s">
        <v>971</v>
      </c>
      <c r="F91" s="69">
        <v>1299328</v>
      </c>
      <c r="G91" s="68">
        <v>-23.0546980707533</v>
      </c>
      <c r="H91" s="68" t="s">
        <v>10</v>
      </c>
      <c r="I91" s="68" t="s">
        <v>10</v>
      </c>
      <c r="J91" s="68" t="s">
        <v>10</v>
      </c>
      <c r="K91" s="68">
        <v>11.5176686207947</v>
      </c>
      <c r="L91" s="70" t="s">
        <v>10</v>
      </c>
      <c r="M91" s="68">
        <v>-19.9448113160548</v>
      </c>
      <c r="N91" s="68" t="s">
        <v>10</v>
      </c>
      <c r="O91" s="68" t="s">
        <v>10</v>
      </c>
      <c r="P91" s="68" t="s">
        <v>10</v>
      </c>
      <c r="Q91" s="67" t="s">
        <v>10</v>
      </c>
      <c r="R91" s="68" t="s">
        <v>10</v>
      </c>
      <c r="S91" s="67" t="s">
        <v>10</v>
      </c>
      <c r="T91" s="68" t="s">
        <v>10</v>
      </c>
      <c r="U91" s="68">
        <v>-6.1287975259232299</v>
      </c>
      <c r="V91" s="68" t="s">
        <v>10</v>
      </c>
      <c r="W91" s="68">
        <v>-1.2933086485056999</v>
      </c>
      <c r="X91" s="68" t="s">
        <v>10</v>
      </c>
      <c r="Y91" s="68">
        <v>-50</v>
      </c>
      <c r="Z91" s="68" t="s">
        <v>10</v>
      </c>
      <c r="AA91" s="68" t="s">
        <v>10</v>
      </c>
      <c r="AB91" s="68" t="s">
        <v>10</v>
      </c>
      <c r="AC91" s="68">
        <v>0</v>
      </c>
      <c r="AD91" s="68" t="s">
        <v>10</v>
      </c>
      <c r="AE91" s="68" t="s">
        <v>10</v>
      </c>
    </row>
    <row r="92" spans="1:31" x14ac:dyDescent="0.2">
      <c r="A92" s="30" t="s">
        <v>64</v>
      </c>
      <c r="B92" s="8" t="s">
        <v>803</v>
      </c>
      <c r="C92" s="8" t="s">
        <v>804</v>
      </c>
      <c r="D92" s="8" t="s">
        <v>13</v>
      </c>
      <c r="E92" s="8">
        <v>2015</v>
      </c>
      <c r="F92" s="9">
        <v>4008374</v>
      </c>
      <c r="G92" s="10" t="s">
        <v>10</v>
      </c>
      <c r="H92" s="8">
        <v>1097</v>
      </c>
      <c r="I92" s="8">
        <v>1305</v>
      </c>
      <c r="J92" s="8">
        <v>2402</v>
      </c>
      <c r="K92" s="10" t="s">
        <v>10</v>
      </c>
      <c r="L92" s="11">
        <v>1668.76519567027</v>
      </c>
      <c r="M92" s="10" t="s">
        <v>10</v>
      </c>
      <c r="N92" s="8">
        <v>542</v>
      </c>
      <c r="O92" s="10" t="s">
        <v>10</v>
      </c>
      <c r="P92" s="8" t="s">
        <v>10</v>
      </c>
      <c r="Q92" s="8" t="s">
        <v>10</v>
      </c>
      <c r="R92" s="8" t="s">
        <v>10</v>
      </c>
      <c r="S92" s="8" t="s">
        <v>10</v>
      </c>
      <c r="T92" s="8">
        <v>2601</v>
      </c>
      <c r="U92" s="10" t="s">
        <v>10</v>
      </c>
      <c r="V92" s="8">
        <v>926</v>
      </c>
      <c r="W92" s="10" t="s">
        <v>10</v>
      </c>
      <c r="X92" s="8">
        <v>256</v>
      </c>
      <c r="Y92" s="10" t="s">
        <v>10</v>
      </c>
      <c r="Z92" s="8">
        <v>380</v>
      </c>
      <c r="AA92" s="10" t="s">
        <v>10</v>
      </c>
      <c r="AB92" s="8">
        <v>409</v>
      </c>
      <c r="AC92" s="10" t="s">
        <v>10</v>
      </c>
      <c r="AD92" s="8">
        <v>630</v>
      </c>
      <c r="AE92" s="10" t="s">
        <v>10</v>
      </c>
    </row>
    <row r="93" spans="1:31" x14ac:dyDescent="0.2">
      <c r="A93" s="30" t="s">
        <v>64</v>
      </c>
      <c r="B93" s="8" t="s">
        <v>803</v>
      </c>
      <c r="C93" s="8" t="s">
        <v>804</v>
      </c>
      <c r="D93" s="8" t="s">
        <v>13</v>
      </c>
      <c r="E93" s="8">
        <v>2016</v>
      </c>
      <c r="F93" s="9">
        <v>3999989</v>
      </c>
      <c r="G93" s="10">
        <v>-0.20918706687549399</v>
      </c>
      <c r="H93" s="8">
        <v>1023</v>
      </c>
      <c r="I93" s="8">
        <v>1217</v>
      </c>
      <c r="J93" s="8">
        <v>2240</v>
      </c>
      <c r="K93" s="10">
        <v>-6.7443796835969998</v>
      </c>
      <c r="L93" s="11">
        <v>1785.7093749999999</v>
      </c>
      <c r="M93" s="10">
        <v>7.0078270827522502</v>
      </c>
      <c r="N93" s="8">
        <v>437</v>
      </c>
      <c r="O93" s="10">
        <v>-19.3726937269373</v>
      </c>
      <c r="P93" s="8" t="s">
        <v>10</v>
      </c>
      <c r="Q93" s="8" t="s">
        <v>10</v>
      </c>
      <c r="R93" s="8" t="s">
        <v>10</v>
      </c>
      <c r="S93" s="8" t="s">
        <v>10</v>
      </c>
      <c r="T93" s="8">
        <v>2764</v>
      </c>
      <c r="U93" s="10">
        <v>6.2668204536716603</v>
      </c>
      <c r="V93" s="8">
        <v>780</v>
      </c>
      <c r="W93" s="10">
        <v>-15.7667386609071</v>
      </c>
      <c r="X93" s="8">
        <v>278</v>
      </c>
      <c r="Y93" s="10">
        <v>8.59375</v>
      </c>
      <c r="Z93" s="8">
        <v>486</v>
      </c>
      <c r="AA93" s="10">
        <v>27.894736842105299</v>
      </c>
      <c r="AB93" s="8">
        <v>1106</v>
      </c>
      <c r="AC93" s="10">
        <v>170.41564792176001</v>
      </c>
      <c r="AD93" s="8">
        <v>114</v>
      </c>
      <c r="AE93" s="10">
        <v>-81.904761904761898</v>
      </c>
    </row>
    <row r="94" spans="1:31" x14ac:dyDescent="0.2">
      <c r="A94" s="30" t="s">
        <v>64</v>
      </c>
      <c r="B94" s="8" t="s">
        <v>803</v>
      </c>
      <c r="C94" s="8" t="s">
        <v>804</v>
      </c>
      <c r="D94" s="8" t="s">
        <v>13</v>
      </c>
      <c r="E94" s="8">
        <v>2017</v>
      </c>
      <c r="F94" s="9">
        <v>3996879</v>
      </c>
      <c r="G94" s="10">
        <v>-7.7750213813088095E-2</v>
      </c>
      <c r="H94" s="8">
        <v>1046</v>
      </c>
      <c r="I94" s="8">
        <v>722</v>
      </c>
      <c r="J94" s="8">
        <v>1768</v>
      </c>
      <c r="K94" s="10">
        <v>-21.071428571428601</v>
      </c>
      <c r="L94" s="11">
        <v>2260.67816742081</v>
      </c>
      <c r="M94" s="10">
        <v>26.598325520960799</v>
      </c>
      <c r="N94" s="8">
        <v>388</v>
      </c>
      <c r="O94" s="10">
        <v>-11.212814645308899</v>
      </c>
      <c r="P94" s="8" t="s">
        <v>10</v>
      </c>
      <c r="Q94" s="8" t="s">
        <v>10</v>
      </c>
      <c r="R94" s="8" t="s">
        <v>10</v>
      </c>
      <c r="S94" s="8" t="s">
        <v>10</v>
      </c>
      <c r="T94" s="8">
        <v>2378</v>
      </c>
      <c r="U94" s="10">
        <v>-13.965267727930501</v>
      </c>
      <c r="V94" s="8">
        <v>861</v>
      </c>
      <c r="W94" s="10">
        <v>10.384615384615399</v>
      </c>
      <c r="X94" s="8">
        <v>191</v>
      </c>
      <c r="Y94" s="10">
        <v>-31.294964028776999</v>
      </c>
      <c r="Z94" s="8">
        <v>147</v>
      </c>
      <c r="AA94" s="10">
        <v>-69.753086419753103</v>
      </c>
      <c r="AB94" s="8">
        <v>1179</v>
      </c>
      <c r="AC94" s="10">
        <v>6.6003616636528104</v>
      </c>
      <c r="AD94" s="8">
        <v>0</v>
      </c>
      <c r="AE94" s="10">
        <v>-100</v>
      </c>
    </row>
    <row r="95" spans="1:31" x14ac:dyDescent="0.2">
      <c r="A95" s="30" t="s">
        <v>64</v>
      </c>
      <c r="B95" s="8" t="s">
        <v>803</v>
      </c>
      <c r="C95" s="8" t="s">
        <v>804</v>
      </c>
      <c r="D95" s="8" t="s">
        <v>13</v>
      </c>
      <c r="E95" s="8">
        <v>2018</v>
      </c>
      <c r="F95" s="9">
        <v>4028471</v>
      </c>
      <c r="G95" s="10">
        <v>0.79041672264783502</v>
      </c>
      <c r="H95" s="8">
        <v>1102</v>
      </c>
      <c r="I95" s="8">
        <v>1085</v>
      </c>
      <c r="J95" s="8">
        <v>2187</v>
      </c>
      <c r="K95" s="10">
        <v>23.699095022624402</v>
      </c>
      <c r="L95" s="11">
        <v>1842.0077732053001</v>
      </c>
      <c r="M95" s="10">
        <v>-18.5196814057424</v>
      </c>
      <c r="N95" s="8">
        <v>537</v>
      </c>
      <c r="O95" s="10">
        <v>38.402061855670098</v>
      </c>
      <c r="P95" s="8" t="s">
        <v>10</v>
      </c>
      <c r="Q95" s="8" t="s">
        <v>10</v>
      </c>
      <c r="R95" s="8" t="s">
        <v>10</v>
      </c>
      <c r="S95" s="8" t="s">
        <v>10</v>
      </c>
      <c r="T95" s="8">
        <v>2945</v>
      </c>
      <c r="U95" s="10">
        <v>23.843566021867101</v>
      </c>
      <c r="V95" s="8">
        <v>944</v>
      </c>
      <c r="W95" s="10">
        <v>9.6399535423925808</v>
      </c>
      <c r="X95" s="8">
        <v>305</v>
      </c>
      <c r="Y95" s="10">
        <v>59.6858638743456</v>
      </c>
      <c r="Z95" s="8">
        <v>562</v>
      </c>
      <c r="AA95" s="10">
        <v>282.31292517006801</v>
      </c>
      <c r="AB95" s="8">
        <v>1134</v>
      </c>
      <c r="AC95" s="10">
        <v>-3.8167938931297698</v>
      </c>
      <c r="AD95" s="8">
        <v>0</v>
      </c>
      <c r="AE95" s="10" t="s">
        <v>10</v>
      </c>
    </row>
    <row r="96" spans="1:31" x14ac:dyDescent="0.2">
      <c r="A96" s="30" t="s">
        <v>64</v>
      </c>
      <c r="B96" s="8" t="s">
        <v>803</v>
      </c>
      <c r="C96" s="8" t="s">
        <v>804</v>
      </c>
      <c r="D96" s="8" t="s">
        <v>13</v>
      </c>
      <c r="E96" s="8">
        <v>2019</v>
      </c>
      <c r="F96" s="9">
        <v>4441226</v>
      </c>
      <c r="G96" s="10">
        <v>10.2459469113716</v>
      </c>
      <c r="H96" s="8">
        <v>1038</v>
      </c>
      <c r="I96" s="8">
        <v>983</v>
      </c>
      <c r="J96" s="8">
        <v>2021</v>
      </c>
      <c r="K96" s="10">
        <v>-7.5903063557384503</v>
      </c>
      <c r="L96" s="11">
        <v>2197.5388421573498</v>
      </c>
      <c r="M96" s="10">
        <v>19.301279512701502</v>
      </c>
      <c r="N96" s="8">
        <v>558</v>
      </c>
      <c r="O96" s="10">
        <v>3.91061452513966</v>
      </c>
      <c r="P96" s="8" t="s">
        <v>10</v>
      </c>
      <c r="Q96" s="8" t="s">
        <v>10</v>
      </c>
      <c r="R96" s="8" t="s">
        <v>10</v>
      </c>
      <c r="S96" s="8" t="s">
        <v>10</v>
      </c>
      <c r="T96" s="8">
        <v>2978</v>
      </c>
      <c r="U96" s="10">
        <v>1.1205432937181601</v>
      </c>
      <c r="V96" s="8">
        <v>902</v>
      </c>
      <c r="W96" s="10">
        <v>-4.4491525423728797</v>
      </c>
      <c r="X96" s="8">
        <v>261</v>
      </c>
      <c r="Y96" s="10">
        <v>-14.4262295081967</v>
      </c>
      <c r="Z96" s="8">
        <v>628</v>
      </c>
      <c r="AA96" s="10">
        <v>11.7437722419929</v>
      </c>
      <c r="AB96" s="8">
        <v>1187</v>
      </c>
      <c r="AC96" s="10">
        <v>4.6737213403880196</v>
      </c>
      <c r="AD96" s="8">
        <v>0</v>
      </c>
      <c r="AE96" s="10" t="s">
        <v>10</v>
      </c>
    </row>
    <row r="97" spans="1:31" x14ac:dyDescent="0.2">
      <c r="A97" s="30" t="s">
        <v>64</v>
      </c>
      <c r="B97" s="8" t="s">
        <v>803</v>
      </c>
      <c r="C97" s="8" t="s">
        <v>804</v>
      </c>
      <c r="D97" s="8" t="s">
        <v>13</v>
      </c>
      <c r="E97" s="8">
        <v>2020</v>
      </c>
      <c r="F97" s="9">
        <v>4850313</v>
      </c>
      <c r="G97" s="10">
        <v>9.2111277381515801</v>
      </c>
      <c r="H97" s="8">
        <v>1061</v>
      </c>
      <c r="I97" s="8">
        <v>1175</v>
      </c>
      <c r="J97" s="8">
        <v>2236</v>
      </c>
      <c r="K97" s="10">
        <v>10.6382978723404</v>
      </c>
      <c r="L97" s="11">
        <v>2169.19186046512</v>
      </c>
      <c r="M97" s="10">
        <v>-1.2899422366706801</v>
      </c>
      <c r="N97" s="8">
        <v>651</v>
      </c>
      <c r="O97" s="10">
        <v>16.6666666666667</v>
      </c>
      <c r="P97" s="8" t="s">
        <v>10</v>
      </c>
      <c r="Q97" s="8" t="s">
        <v>10</v>
      </c>
      <c r="R97" s="8" t="s">
        <v>10</v>
      </c>
      <c r="S97" s="8" t="s">
        <v>10</v>
      </c>
      <c r="T97" s="8">
        <v>3043</v>
      </c>
      <c r="U97" s="10">
        <v>2.18267293485561</v>
      </c>
      <c r="V97" s="8">
        <v>876</v>
      </c>
      <c r="W97" s="10">
        <v>-2.88248337028825</v>
      </c>
      <c r="X97" s="8">
        <v>232</v>
      </c>
      <c r="Y97" s="10">
        <v>-11.1111111111111</v>
      </c>
      <c r="Z97" s="8">
        <v>840</v>
      </c>
      <c r="AA97" s="10">
        <v>33.757961783439498</v>
      </c>
      <c r="AB97" s="8">
        <v>1087</v>
      </c>
      <c r="AC97" s="10">
        <v>-8.4245998315080097</v>
      </c>
      <c r="AD97" s="8">
        <v>8</v>
      </c>
      <c r="AE97" s="10" t="s">
        <v>67</v>
      </c>
    </row>
    <row r="98" spans="1:31" x14ac:dyDescent="0.2">
      <c r="A98" s="71" t="s">
        <v>64</v>
      </c>
      <c r="B98" s="67" t="s">
        <v>803</v>
      </c>
      <c r="C98" s="67" t="s">
        <v>804</v>
      </c>
      <c r="D98" s="67" t="s">
        <v>13</v>
      </c>
      <c r="E98" s="68" t="s">
        <v>971</v>
      </c>
      <c r="F98" s="69">
        <v>25325252</v>
      </c>
      <c r="G98" s="68">
        <v>19.9605540914824</v>
      </c>
      <c r="H98" s="68" t="s">
        <v>10</v>
      </c>
      <c r="I98" s="68" t="s">
        <v>10</v>
      </c>
      <c r="J98" s="68" t="s">
        <v>10</v>
      </c>
      <c r="K98" s="68">
        <v>-1.0687217157992499</v>
      </c>
      <c r="L98" s="70" t="s">
        <v>10</v>
      </c>
      <c r="M98" s="68">
        <v>33.097808474001503</v>
      </c>
      <c r="N98" s="68" t="s">
        <v>10</v>
      </c>
      <c r="O98" s="68">
        <v>28.393834675230298</v>
      </c>
      <c r="P98" s="68" t="s">
        <v>10</v>
      </c>
      <c r="Q98" s="67" t="s">
        <v>10</v>
      </c>
      <c r="R98" s="68" t="s">
        <v>10</v>
      </c>
      <c r="S98" s="67" t="s">
        <v>10</v>
      </c>
      <c r="T98" s="68" t="s">
        <v>10</v>
      </c>
      <c r="U98" s="68">
        <v>19.448334976182</v>
      </c>
      <c r="V98" s="68" t="s">
        <v>10</v>
      </c>
      <c r="W98" s="68">
        <v>-3.0738056465602499</v>
      </c>
      <c r="X98" s="68" t="s">
        <v>10</v>
      </c>
      <c r="Y98" s="68">
        <v>11.447309226260799</v>
      </c>
      <c r="Z98" s="68" t="s">
        <v>10</v>
      </c>
      <c r="AA98" s="68">
        <v>285.95630961785298</v>
      </c>
      <c r="AB98" s="68" t="s">
        <v>10</v>
      </c>
      <c r="AC98" s="68">
        <v>169.44833720116301</v>
      </c>
      <c r="AD98" s="68" t="s">
        <v>10</v>
      </c>
      <c r="AE98" s="68" t="s">
        <v>10</v>
      </c>
    </row>
    <row r="99" spans="1:31" x14ac:dyDescent="0.2">
      <c r="A99" s="30" t="s">
        <v>82</v>
      </c>
      <c r="B99" s="8" t="s">
        <v>801</v>
      </c>
      <c r="C99" s="8" t="s">
        <v>802</v>
      </c>
      <c r="D99" s="8" t="s">
        <v>13</v>
      </c>
      <c r="E99" s="8">
        <v>2015</v>
      </c>
      <c r="F99" s="9">
        <v>8428109</v>
      </c>
      <c r="G99" s="10" t="s">
        <v>10</v>
      </c>
      <c r="H99" s="8">
        <v>1500</v>
      </c>
      <c r="I99" s="8">
        <v>363</v>
      </c>
      <c r="J99" s="8">
        <v>1863</v>
      </c>
      <c r="K99" s="10" t="s">
        <v>10</v>
      </c>
      <c r="L99" s="11">
        <v>4523.9447128287702</v>
      </c>
      <c r="M99" s="10" t="s">
        <v>10</v>
      </c>
      <c r="N99" s="8">
        <v>344</v>
      </c>
      <c r="O99" s="10" t="s">
        <v>10</v>
      </c>
      <c r="P99" s="8" t="s">
        <v>10</v>
      </c>
      <c r="Q99" s="8" t="s">
        <v>10</v>
      </c>
      <c r="R99" s="8" t="s">
        <v>10</v>
      </c>
      <c r="S99" s="8" t="s">
        <v>10</v>
      </c>
      <c r="T99" s="8">
        <v>3978</v>
      </c>
      <c r="U99" s="10" t="s">
        <v>10</v>
      </c>
      <c r="V99" s="8">
        <v>676</v>
      </c>
      <c r="W99" s="10" t="s">
        <v>10</v>
      </c>
      <c r="X99" s="8">
        <v>1258</v>
      </c>
      <c r="Y99" s="10" t="s">
        <v>10</v>
      </c>
      <c r="Z99" s="8">
        <v>291</v>
      </c>
      <c r="AA99" s="10" t="s">
        <v>10</v>
      </c>
      <c r="AB99" s="8">
        <v>1753</v>
      </c>
      <c r="AC99" s="10" t="s">
        <v>10</v>
      </c>
      <c r="AD99" s="8">
        <v>0</v>
      </c>
      <c r="AE99" s="10" t="s">
        <v>10</v>
      </c>
    </row>
    <row r="100" spans="1:31" x14ac:dyDescent="0.2">
      <c r="A100" s="30" t="s">
        <v>82</v>
      </c>
      <c r="B100" s="8" t="s">
        <v>801</v>
      </c>
      <c r="C100" s="8" t="s">
        <v>802</v>
      </c>
      <c r="D100" s="8" t="s">
        <v>13</v>
      </c>
      <c r="E100" s="8">
        <v>2016</v>
      </c>
      <c r="F100" s="9">
        <v>8414896</v>
      </c>
      <c r="G100" s="10">
        <v>-0.15677300803774699</v>
      </c>
      <c r="H100" s="8">
        <v>1384</v>
      </c>
      <c r="I100" s="8">
        <v>381</v>
      </c>
      <c r="J100" s="8">
        <v>1765</v>
      </c>
      <c r="K100" s="10">
        <v>-5.26033279656468</v>
      </c>
      <c r="L100" s="11">
        <v>4767.6464589235102</v>
      </c>
      <c r="M100" s="10">
        <v>5.3869302470400404</v>
      </c>
      <c r="N100" s="8">
        <v>213</v>
      </c>
      <c r="O100" s="10">
        <v>-38.081395348837198</v>
      </c>
      <c r="P100" s="8" t="s">
        <v>10</v>
      </c>
      <c r="Q100" s="8" t="s">
        <v>10</v>
      </c>
      <c r="R100" s="8" t="s">
        <v>10</v>
      </c>
      <c r="S100" s="8" t="s">
        <v>10</v>
      </c>
      <c r="T100" s="8">
        <v>4137</v>
      </c>
      <c r="U100" s="10">
        <v>3.99698340874812</v>
      </c>
      <c r="V100" s="8">
        <v>782</v>
      </c>
      <c r="W100" s="10">
        <v>15.680473372781099</v>
      </c>
      <c r="X100" s="8">
        <v>1032</v>
      </c>
      <c r="Y100" s="10">
        <v>-17.965023847376798</v>
      </c>
      <c r="Z100" s="8">
        <v>525</v>
      </c>
      <c r="AA100" s="10">
        <v>80.412371134020603</v>
      </c>
      <c r="AB100" s="8">
        <v>1798</v>
      </c>
      <c r="AC100" s="10">
        <v>2.56702795208215</v>
      </c>
      <c r="AD100" s="8">
        <v>0</v>
      </c>
      <c r="AE100" s="10" t="s">
        <v>10</v>
      </c>
    </row>
    <row r="101" spans="1:31" x14ac:dyDescent="0.2">
      <c r="A101" s="30" t="s">
        <v>82</v>
      </c>
      <c r="B101" s="8" t="s">
        <v>801</v>
      </c>
      <c r="C101" s="8" t="s">
        <v>802</v>
      </c>
      <c r="D101" s="8" t="s">
        <v>13</v>
      </c>
      <c r="E101" s="8">
        <v>2017</v>
      </c>
      <c r="F101" s="9">
        <v>8640835</v>
      </c>
      <c r="G101" s="10">
        <v>2.68498862018021</v>
      </c>
      <c r="H101" s="8">
        <v>1189</v>
      </c>
      <c r="I101" s="8">
        <v>385</v>
      </c>
      <c r="J101" s="8">
        <v>1574</v>
      </c>
      <c r="K101" s="10">
        <v>-10.821529745042501</v>
      </c>
      <c r="L101" s="11">
        <v>5489.72998729352</v>
      </c>
      <c r="M101" s="10">
        <v>15.1454923218666</v>
      </c>
      <c r="N101" s="8">
        <v>225</v>
      </c>
      <c r="O101" s="10">
        <v>5.6338028169014001</v>
      </c>
      <c r="P101" s="8" t="s">
        <v>10</v>
      </c>
      <c r="Q101" s="8" t="s">
        <v>10</v>
      </c>
      <c r="R101" s="8" t="s">
        <v>10</v>
      </c>
      <c r="S101" s="8" t="s">
        <v>10</v>
      </c>
      <c r="T101" s="8">
        <v>3609</v>
      </c>
      <c r="U101" s="10">
        <v>-12.7628716461204</v>
      </c>
      <c r="V101" s="8">
        <v>768</v>
      </c>
      <c r="W101" s="10">
        <v>-1.79028132992327</v>
      </c>
      <c r="X101" s="8">
        <v>516</v>
      </c>
      <c r="Y101" s="10">
        <v>-50</v>
      </c>
      <c r="Z101" s="8">
        <v>301</v>
      </c>
      <c r="AA101" s="10">
        <v>-42.6666666666667</v>
      </c>
      <c r="AB101" s="8">
        <v>2024</v>
      </c>
      <c r="AC101" s="10">
        <v>12.5695216907675</v>
      </c>
      <c r="AD101" s="8">
        <v>0</v>
      </c>
      <c r="AE101" s="10" t="s">
        <v>10</v>
      </c>
    </row>
    <row r="102" spans="1:31" x14ac:dyDescent="0.2">
      <c r="A102" s="30" t="s">
        <v>82</v>
      </c>
      <c r="B102" s="8" t="s">
        <v>801</v>
      </c>
      <c r="C102" s="8" t="s">
        <v>802</v>
      </c>
      <c r="D102" s="8" t="s">
        <v>13</v>
      </c>
      <c r="E102" s="8">
        <v>2018</v>
      </c>
      <c r="F102" s="9">
        <v>8584348</v>
      </c>
      <c r="G102" s="10">
        <v>-0.65372154427205698</v>
      </c>
      <c r="H102" s="8">
        <v>1017</v>
      </c>
      <c r="I102" s="8">
        <v>363</v>
      </c>
      <c r="J102" s="8">
        <v>1380</v>
      </c>
      <c r="K102" s="10">
        <v>-12.3252858958069</v>
      </c>
      <c r="L102" s="11">
        <v>6220.5420289855101</v>
      </c>
      <c r="M102" s="10">
        <v>13.312349485011399</v>
      </c>
      <c r="N102" s="8">
        <v>263</v>
      </c>
      <c r="O102" s="10">
        <v>16.8888888888889</v>
      </c>
      <c r="P102" s="8" t="s">
        <v>10</v>
      </c>
      <c r="Q102" s="8" t="s">
        <v>10</v>
      </c>
      <c r="R102" s="8" t="s">
        <v>10</v>
      </c>
      <c r="S102" s="8" t="s">
        <v>10</v>
      </c>
      <c r="T102" s="8">
        <v>3727</v>
      </c>
      <c r="U102" s="10">
        <v>3.2696037683568799</v>
      </c>
      <c r="V102" s="8">
        <v>760</v>
      </c>
      <c r="W102" s="10">
        <v>-1.0416666666666601</v>
      </c>
      <c r="X102" s="8">
        <v>421</v>
      </c>
      <c r="Y102" s="10">
        <v>-18.410852713178301</v>
      </c>
      <c r="Z102" s="8">
        <v>693</v>
      </c>
      <c r="AA102" s="10">
        <v>130.232558139535</v>
      </c>
      <c r="AB102" s="8">
        <v>1853</v>
      </c>
      <c r="AC102" s="10">
        <v>-8.4486166007905208</v>
      </c>
      <c r="AD102" s="8">
        <v>0</v>
      </c>
      <c r="AE102" s="10" t="s">
        <v>10</v>
      </c>
    </row>
    <row r="103" spans="1:31" x14ac:dyDescent="0.2">
      <c r="A103" s="30" t="s">
        <v>82</v>
      </c>
      <c r="B103" s="8" t="s">
        <v>801</v>
      </c>
      <c r="C103" s="8" t="s">
        <v>802</v>
      </c>
      <c r="D103" s="8" t="s">
        <v>13</v>
      </c>
      <c r="E103" s="8">
        <v>2019</v>
      </c>
      <c r="F103" s="9">
        <v>8497232</v>
      </c>
      <c r="G103" s="10">
        <v>-1.0148237233625701</v>
      </c>
      <c r="H103" s="8">
        <v>1011</v>
      </c>
      <c r="I103" s="8">
        <v>361</v>
      </c>
      <c r="J103" s="8">
        <v>1372</v>
      </c>
      <c r="K103" s="10">
        <v>-0.57971014492753703</v>
      </c>
      <c r="L103" s="11">
        <v>6193.3177842565601</v>
      </c>
      <c r="M103" s="10">
        <v>-0.43765068384864497</v>
      </c>
      <c r="N103" s="8">
        <v>356</v>
      </c>
      <c r="O103" s="10">
        <v>35.361216730038002</v>
      </c>
      <c r="P103" s="8" t="s">
        <v>10</v>
      </c>
      <c r="Q103" s="8" t="s">
        <v>10</v>
      </c>
      <c r="R103" s="8" t="s">
        <v>10</v>
      </c>
      <c r="S103" s="8" t="s">
        <v>10</v>
      </c>
      <c r="T103" s="8">
        <v>3487</v>
      </c>
      <c r="U103" s="10">
        <v>-6.4394955728468002</v>
      </c>
      <c r="V103" s="8">
        <v>767</v>
      </c>
      <c r="W103" s="10">
        <v>0.921052631578956</v>
      </c>
      <c r="X103" s="8">
        <v>448</v>
      </c>
      <c r="Y103" s="10">
        <v>6.4133016627078403</v>
      </c>
      <c r="Z103" s="8">
        <v>547</v>
      </c>
      <c r="AA103" s="10">
        <v>-21.0678210678211</v>
      </c>
      <c r="AB103" s="8">
        <v>1725</v>
      </c>
      <c r="AC103" s="10">
        <v>-6.9077172153264899</v>
      </c>
      <c r="AD103" s="8">
        <v>0</v>
      </c>
      <c r="AE103" s="10" t="s">
        <v>10</v>
      </c>
    </row>
    <row r="104" spans="1:31" x14ac:dyDescent="0.2">
      <c r="A104" s="30" t="s">
        <v>82</v>
      </c>
      <c r="B104" s="8" t="s">
        <v>801</v>
      </c>
      <c r="C104" s="8" t="s">
        <v>802</v>
      </c>
      <c r="D104" s="8" t="s">
        <v>13</v>
      </c>
      <c r="E104" s="8">
        <v>2020</v>
      </c>
      <c r="F104" s="9">
        <v>8791648</v>
      </c>
      <c r="G104" s="10">
        <v>3.4648459639562601</v>
      </c>
      <c r="H104" s="8">
        <v>745</v>
      </c>
      <c r="I104" s="8">
        <v>579</v>
      </c>
      <c r="J104" s="8">
        <v>1324</v>
      </c>
      <c r="K104" s="10">
        <v>-3.4985422740524701</v>
      </c>
      <c r="L104" s="11">
        <v>6640.2175226586096</v>
      </c>
      <c r="M104" s="10">
        <v>7.2158373584199298</v>
      </c>
      <c r="N104" s="8">
        <v>383</v>
      </c>
      <c r="O104" s="10">
        <v>7.58426966292134</v>
      </c>
      <c r="P104" s="8" t="s">
        <v>10</v>
      </c>
      <c r="Q104" s="8" t="s">
        <v>10</v>
      </c>
      <c r="R104" s="8" t="s">
        <v>10</v>
      </c>
      <c r="S104" s="8" t="s">
        <v>10</v>
      </c>
      <c r="T104" s="8">
        <v>3455</v>
      </c>
      <c r="U104" s="10">
        <v>-0.91769429308861095</v>
      </c>
      <c r="V104" s="8">
        <v>584</v>
      </c>
      <c r="W104" s="10">
        <v>-23.859191655801801</v>
      </c>
      <c r="X104" s="8">
        <v>357</v>
      </c>
      <c r="Y104" s="10">
        <v>-20.3125</v>
      </c>
      <c r="Z104" s="8">
        <v>755</v>
      </c>
      <c r="AA104" s="10">
        <v>38.025594149908599</v>
      </c>
      <c r="AB104" s="8">
        <v>1759</v>
      </c>
      <c r="AC104" s="10">
        <v>1.9710144927536299</v>
      </c>
      <c r="AD104" s="8">
        <v>0</v>
      </c>
      <c r="AE104" s="10" t="s">
        <v>10</v>
      </c>
    </row>
    <row r="105" spans="1:31" x14ac:dyDescent="0.2">
      <c r="A105" s="65" t="s">
        <v>82</v>
      </c>
      <c r="B105" s="66" t="s">
        <v>801</v>
      </c>
      <c r="C105" s="67" t="s">
        <v>802</v>
      </c>
      <c r="D105" s="67" t="s">
        <v>13</v>
      </c>
      <c r="E105" s="68" t="s">
        <v>971</v>
      </c>
      <c r="F105" s="69">
        <v>51357068</v>
      </c>
      <c r="G105" s="68">
        <v>4.3245163084640996</v>
      </c>
      <c r="H105" s="68" t="s">
        <v>10</v>
      </c>
      <c r="I105" s="68" t="s">
        <v>10</v>
      </c>
      <c r="J105" s="68" t="s">
        <v>10</v>
      </c>
      <c r="K105" s="68">
        <v>-32.485400856394101</v>
      </c>
      <c r="L105" s="70" t="s">
        <v>10</v>
      </c>
      <c r="M105" s="68">
        <v>40.622958728489301</v>
      </c>
      <c r="N105" s="68" t="s">
        <v>10</v>
      </c>
      <c r="O105" s="68">
        <v>27.386782749912399</v>
      </c>
      <c r="P105" s="68" t="s">
        <v>10</v>
      </c>
      <c r="Q105" s="67" t="s">
        <v>10</v>
      </c>
      <c r="R105" s="68" t="s">
        <v>10</v>
      </c>
      <c r="S105" s="67" t="s">
        <v>10</v>
      </c>
      <c r="T105" s="68" t="s">
        <v>10</v>
      </c>
      <c r="U105" s="68">
        <v>-12.8534743349508</v>
      </c>
      <c r="V105" s="68" t="s">
        <v>10</v>
      </c>
      <c r="W105" s="68">
        <v>-10.089613648031699</v>
      </c>
      <c r="X105" s="68" t="s">
        <v>10</v>
      </c>
      <c r="Y105" s="68">
        <v>-100.27507489784701</v>
      </c>
      <c r="Z105" s="68" t="s">
        <v>10</v>
      </c>
      <c r="AA105" s="68">
        <v>184.93603568897601</v>
      </c>
      <c r="AB105" s="68" t="s">
        <v>10</v>
      </c>
      <c r="AC105" s="68">
        <v>1.7512303194862699</v>
      </c>
      <c r="AD105" s="68" t="s">
        <v>10</v>
      </c>
      <c r="AE105" s="68" t="s">
        <v>10</v>
      </c>
    </row>
    <row r="106" spans="1:31" x14ac:dyDescent="0.2">
      <c r="A106" s="30" t="s">
        <v>82</v>
      </c>
      <c r="B106" s="8" t="s">
        <v>799</v>
      </c>
      <c r="C106" s="8" t="s">
        <v>800</v>
      </c>
      <c r="D106" s="8" t="s">
        <v>13</v>
      </c>
      <c r="E106" s="8">
        <v>2015</v>
      </c>
      <c r="F106" s="9">
        <v>26882333</v>
      </c>
      <c r="G106" s="10" t="s">
        <v>10</v>
      </c>
      <c r="H106" s="8">
        <v>4342</v>
      </c>
      <c r="I106" s="8">
        <v>1289</v>
      </c>
      <c r="J106" s="8">
        <v>5631</v>
      </c>
      <c r="K106" s="10" t="s">
        <v>10</v>
      </c>
      <c r="L106" s="11">
        <v>4773.9891671106398</v>
      </c>
      <c r="M106" s="10" t="s">
        <v>10</v>
      </c>
      <c r="N106" s="8">
        <v>480</v>
      </c>
      <c r="O106" s="10" t="s">
        <v>10</v>
      </c>
      <c r="P106" s="8" t="s">
        <v>10</v>
      </c>
      <c r="Q106" s="8" t="s">
        <v>10</v>
      </c>
      <c r="R106" s="8" t="s">
        <v>10</v>
      </c>
      <c r="S106" s="8" t="s">
        <v>10</v>
      </c>
      <c r="T106" s="8">
        <v>10221</v>
      </c>
      <c r="U106" s="10" t="s">
        <v>10</v>
      </c>
      <c r="V106" s="8">
        <v>2090</v>
      </c>
      <c r="W106" s="10" t="s">
        <v>10</v>
      </c>
      <c r="X106" s="8">
        <v>2227</v>
      </c>
      <c r="Y106" s="10" t="s">
        <v>10</v>
      </c>
      <c r="Z106" s="8">
        <v>585</v>
      </c>
      <c r="AA106" s="10" t="s">
        <v>10</v>
      </c>
      <c r="AB106" s="8">
        <v>4627</v>
      </c>
      <c r="AC106" s="10" t="s">
        <v>10</v>
      </c>
      <c r="AD106" s="8">
        <v>692</v>
      </c>
      <c r="AE106" s="10" t="s">
        <v>10</v>
      </c>
    </row>
    <row r="107" spans="1:31" x14ac:dyDescent="0.2">
      <c r="A107" s="30" t="s">
        <v>82</v>
      </c>
      <c r="B107" s="8" t="s">
        <v>799</v>
      </c>
      <c r="C107" s="8" t="s">
        <v>800</v>
      </c>
      <c r="D107" s="8" t="s">
        <v>13</v>
      </c>
      <c r="E107" s="8">
        <v>2016</v>
      </c>
      <c r="F107" s="9">
        <v>25418465</v>
      </c>
      <c r="G107" s="10">
        <v>-5.4454648709247104</v>
      </c>
      <c r="H107" s="8">
        <v>4056</v>
      </c>
      <c r="I107" s="8">
        <v>1646</v>
      </c>
      <c r="J107" s="8">
        <v>5702</v>
      </c>
      <c r="K107" s="10">
        <v>1.26087728645001</v>
      </c>
      <c r="L107" s="11">
        <v>4457.8156787092203</v>
      </c>
      <c r="M107" s="10">
        <v>-6.6228363185157999</v>
      </c>
      <c r="N107" s="8">
        <v>745</v>
      </c>
      <c r="O107" s="10">
        <v>55.2083333333333</v>
      </c>
      <c r="P107" s="8" t="s">
        <v>10</v>
      </c>
      <c r="Q107" s="8" t="s">
        <v>10</v>
      </c>
      <c r="R107" s="8" t="s">
        <v>10</v>
      </c>
      <c r="S107" s="8" t="s">
        <v>10</v>
      </c>
      <c r="T107" s="8">
        <v>10727</v>
      </c>
      <c r="U107" s="10">
        <v>4.9505919185989704</v>
      </c>
      <c r="V107" s="8">
        <v>2360</v>
      </c>
      <c r="W107" s="10">
        <v>12.9186602870813</v>
      </c>
      <c r="X107" s="8">
        <v>1670</v>
      </c>
      <c r="Y107" s="10">
        <v>-25.011225864391601</v>
      </c>
      <c r="Z107" s="8">
        <v>891</v>
      </c>
      <c r="AA107" s="10">
        <v>52.307692307692299</v>
      </c>
      <c r="AB107" s="8">
        <v>4600</v>
      </c>
      <c r="AC107" s="10">
        <v>-0.58353144586125205</v>
      </c>
      <c r="AD107" s="8">
        <v>1206</v>
      </c>
      <c r="AE107" s="10">
        <v>74.277456647398907</v>
      </c>
    </row>
    <row r="108" spans="1:31" x14ac:dyDescent="0.2">
      <c r="A108" s="30" t="s">
        <v>82</v>
      </c>
      <c r="B108" s="8" t="s">
        <v>799</v>
      </c>
      <c r="C108" s="8" t="s">
        <v>800</v>
      </c>
      <c r="D108" s="8" t="s">
        <v>13</v>
      </c>
      <c r="E108" s="8">
        <v>2017</v>
      </c>
      <c r="F108" s="9">
        <v>25888759</v>
      </c>
      <c r="G108" s="10">
        <v>1.8502061395131399</v>
      </c>
      <c r="H108" s="8">
        <v>3546</v>
      </c>
      <c r="I108" s="8">
        <v>2059</v>
      </c>
      <c r="J108" s="8">
        <v>5605</v>
      </c>
      <c r="K108" s="10">
        <v>-1.7011574886004901</v>
      </c>
      <c r="L108" s="11">
        <v>4618.8686886708301</v>
      </c>
      <c r="M108" s="10">
        <v>3.6128234446929399</v>
      </c>
      <c r="N108" s="8">
        <v>939</v>
      </c>
      <c r="O108" s="10">
        <v>26.040268456375799</v>
      </c>
      <c r="P108" s="8" t="s">
        <v>10</v>
      </c>
      <c r="Q108" s="8" t="s">
        <v>10</v>
      </c>
      <c r="R108" s="8" t="s">
        <v>10</v>
      </c>
      <c r="S108" s="8" t="s">
        <v>10</v>
      </c>
      <c r="T108" s="8">
        <v>11094</v>
      </c>
      <c r="U108" s="10">
        <v>3.42127342220564</v>
      </c>
      <c r="V108" s="8">
        <v>2237</v>
      </c>
      <c r="W108" s="10">
        <v>-5.21186440677966</v>
      </c>
      <c r="X108" s="8">
        <v>1271</v>
      </c>
      <c r="Y108" s="10">
        <v>-23.892215568862301</v>
      </c>
      <c r="Z108" s="8">
        <v>1088</v>
      </c>
      <c r="AA108" s="10">
        <v>22.109988776655399</v>
      </c>
      <c r="AB108" s="8">
        <v>5422</v>
      </c>
      <c r="AC108" s="10">
        <v>17.869565217391301</v>
      </c>
      <c r="AD108" s="8">
        <v>1076</v>
      </c>
      <c r="AE108" s="10">
        <v>-10.779436152570501</v>
      </c>
    </row>
    <row r="109" spans="1:31" x14ac:dyDescent="0.2">
      <c r="A109" s="30" t="s">
        <v>82</v>
      </c>
      <c r="B109" s="8" t="s">
        <v>799</v>
      </c>
      <c r="C109" s="8" t="s">
        <v>800</v>
      </c>
      <c r="D109" s="8" t="s">
        <v>13</v>
      </c>
      <c r="E109" s="8">
        <v>2018</v>
      </c>
      <c r="F109" s="9">
        <v>28016529</v>
      </c>
      <c r="G109" s="10">
        <v>8.2188953128266906</v>
      </c>
      <c r="H109" s="8">
        <v>3680</v>
      </c>
      <c r="I109" s="8">
        <v>2618</v>
      </c>
      <c r="J109" s="8">
        <v>6298</v>
      </c>
      <c r="K109" s="10">
        <v>12.3639607493309</v>
      </c>
      <c r="L109" s="11">
        <v>4448.4803112099098</v>
      </c>
      <c r="M109" s="10">
        <v>-3.6889634442055099</v>
      </c>
      <c r="N109" s="8">
        <v>974</v>
      </c>
      <c r="O109" s="10">
        <v>3.7273695420660302</v>
      </c>
      <c r="P109" s="8" t="s">
        <v>10</v>
      </c>
      <c r="Q109" s="8" t="s">
        <v>10</v>
      </c>
      <c r="R109" s="8" t="s">
        <v>10</v>
      </c>
      <c r="S109" s="8" t="s">
        <v>10</v>
      </c>
      <c r="T109" s="8">
        <v>12837</v>
      </c>
      <c r="U109" s="10">
        <v>15.7111952406706</v>
      </c>
      <c r="V109" s="8">
        <v>2354</v>
      </c>
      <c r="W109" s="10">
        <v>5.2302190433616502</v>
      </c>
      <c r="X109" s="8">
        <v>1862</v>
      </c>
      <c r="Y109" s="10">
        <v>46.498819826907997</v>
      </c>
      <c r="Z109" s="8">
        <v>1267</v>
      </c>
      <c r="AA109" s="10">
        <v>16.452205882352899</v>
      </c>
      <c r="AB109" s="8">
        <v>6268</v>
      </c>
      <c r="AC109" s="10">
        <v>15.6030984876429</v>
      </c>
      <c r="AD109" s="8">
        <v>1086</v>
      </c>
      <c r="AE109" s="10">
        <v>0.92936802973977395</v>
      </c>
    </row>
    <row r="110" spans="1:31" x14ac:dyDescent="0.2">
      <c r="A110" s="30" t="s">
        <v>82</v>
      </c>
      <c r="B110" s="8" t="s">
        <v>799</v>
      </c>
      <c r="C110" s="8" t="s">
        <v>800</v>
      </c>
      <c r="D110" s="8" t="s">
        <v>13</v>
      </c>
      <c r="E110" s="8">
        <v>2019</v>
      </c>
      <c r="F110" s="9">
        <v>28412341</v>
      </c>
      <c r="G110" s="10">
        <v>1.41278029123451</v>
      </c>
      <c r="H110" s="8">
        <v>3426</v>
      </c>
      <c r="I110" s="8">
        <v>3188</v>
      </c>
      <c r="J110" s="8">
        <v>6614</v>
      </c>
      <c r="K110" s="10">
        <v>5.0174658621784598</v>
      </c>
      <c r="L110" s="11">
        <v>4295.7878742062303</v>
      </c>
      <c r="M110" s="10">
        <v>-3.4324629159064202</v>
      </c>
      <c r="N110" s="8">
        <v>962</v>
      </c>
      <c r="O110" s="10">
        <v>-1.2320328542094401</v>
      </c>
      <c r="P110" s="8" t="s">
        <v>10</v>
      </c>
      <c r="Q110" s="8" t="s">
        <v>10</v>
      </c>
      <c r="R110" s="8" t="s">
        <v>10</v>
      </c>
      <c r="S110" s="8" t="s">
        <v>10</v>
      </c>
      <c r="T110" s="8">
        <v>12100</v>
      </c>
      <c r="U110" s="10">
        <v>-5.74121679520138</v>
      </c>
      <c r="V110" s="8">
        <v>2118</v>
      </c>
      <c r="W110" s="10">
        <v>-10.0254885301614</v>
      </c>
      <c r="X110" s="8">
        <v>2004</v>
      </c>
      <c r="Y110" s="10">
        <v>7.6262083780880703</v>
      </c>
      <c r="Z110" s="8">
        <v>1337</v>
      </c>
      <c r="AA110" s="10">
        <v>5.5248618784530503</v>
      </c>
      <c r="AB110" s="8">
        <v>6326</v>
      </c>
      <c r="AC110" s="10">
        <v>0.92533503509890602</v>
      </c>
      <c r="AD110" s="8">
        <v>315</v>
      </c>
      <c r="AE110" s="10">
        <v>-70.994475138121501</v>
      </c>
    </row>
    <row r="111" spans="1:31" x14ac:dyDescent="0.2">
      <c r="A111" s="30" t="s">
        <v>82</v>
      </c>
      <c r="B111" s="8" t="s">
        <v>799</v>
      </c>
      <c r="C111" s="8" t="s">
        <v>800</v>
      </c>
      <c r="D111" s="8" t="s">
        <v>13</v>
      </c>
      <c r="E111" s="8">
        <v>2020</v>
      </c>
      <c r="F111" s="9">
        <v>33039654</v>
      </c>
      <c r="G111" s="10">
        <v>16.2862785576169</v>
      </c>
      <c r="H111" s="8">
        <v>3652</v>
      </c>
      <c r="I111" s="8">
        <v>3767</v>
      </c>
      <c r="J111" s="8">
        <v>7419</v>
      </c>
      <c r="K111" s="10">
        <v>12.171152101602701</v>
      </c>
      <c r="L111" s="11">
        <v>4453.3837444399496</v>
      </c>
      <c r="M111" s="10">
        <v>3.6686138805874302</v>
      </c>
      <c r="N111" s="8">
        <v>1052</v>
      </c>
      <c r="O111" s="10">
        <v>9.3555093555093496</v>
      </c>
      <c r="P111" s="8" t="s">
        <v>10</v>
      </c>
      <c r="Q111" s="8" t="s">
        <v>10</v>
      </c>
      <c r="R111" s="8" t="s">
        <v>10</v>
      </c>
      <c r="S111" s="8" t="s">
        <v>10</v>
      </c>
      <c r="T111" s="8">
        <v>11611</v>
      </c>
      <c r="U111" s="10">
        <v>-4.04132231404959</v>
      </c>
      <c r="V111" s="8">
        <v>2172</v>
      </c>
      <c r="W111" s="10">
        <v>2.5495750708215201</v>
      </c>
      <c r="X111" s="8">
        <v>1781</v>
      </c>
      <c r="Y111" s="10">
        <v>-11.127744510977999</v>
      </c>
      <c r="Z111" s="8">
        <v>1463</v>
      </c>
      <c r="AA111" s="10">
        <v>9.4240837696335102</v>
      </c>
      <c r="AB111" s="8">
        <v>5857</v>
      </c>
      <c r="AC111" s="10">
        <v>-7.4138476130255997</v>
      </c>
      <c r="AD111" s="8">
        <v>338</v>
      </c>
      <c r="AE111" s="10">
        <v>7.3015873015872996</v>
      </c>
    </row>
    <row r="112" spans="1:31" x14ac:dyDescent="0.2">
      <c r="A112" s="71" t="s">
        <v>82</v>
      </c>
      <c r="B112" s="67" t="s">
        <v>799</v>
      </c>
      <c r="C112" s="67" t="s">
        <v>800</v>
      </c>
      <c r="D112" s="67" t="s">
        <v>13</v>
      </c>
      <c r="E112" s="68" t="s">
        <v>971</v>
      </c>
      <c r="F112" s="69">
        <v>167658081</v>
      </c>
      <c r="G112" s="68">
        <v>22.322695430266499</v>
      </c>
      <c r="H112" s="68" t="s">
        <v>10</v>
      </c>
      <c r="I112" s="68" t="s">
        <v>10</v>
      </c>
      <c r="J112" s="68" t="s">
        <v>10</v>
      </c>
      <c r="K112" s="68">
        <v>29.112298510961601</v>
      </c>
      <c r="L112" s="70" t="s">
        <v>10</v>
      </c>
      <c r="M112" s="68">
        <v>-6.4628253533473599</v>
      </c>
      <c r="N112" s="68" t="s">
        <v>10</v>
      </c>
      <c r="O112" s="68">
        <v>93.099447833075004</v>
      </c>
      <c r="P112" s="68" t="s">
        <v>10</v>
      </c>
      <c r="Q112" s="67" t="s">
        <v>10</v>
      </c>
      <c r="R112" s="68" t="s">
        <v>10</v>
      </c>
      <c r="S112" s="67" t="s">
        <v>10</v>
      </c>
      <c r="T112" s="68" t="s">
        <v>10</v>
      </c>
      <c r="U112" s="68">
        <v>14.300521472224199</v>
      </c>
      <c r="V112" s="68" t="s">
        <v>10</v>
      </c>
      <c r="W112" s="68">
        <v>5.4611014643234101</v>
      </c>
      <c r="X112" s="68" t="s">
        <v>10</v>
      </c>
      <c r="Y112" s="68">
        <v>-5.9061577392358302</v>
      </c>
      <c r="Z112" s="68" t="s">
        <v>10</v>
      </c>
      <c r="AA112" s="68">
        <v>105.818832614787</v>
      </c>
      <c r="AB112" s="68" t="s">
        <v>10</v>
      </c>
      <c r="AC112" s="68">
        <v>26.400619681246301</v>
      </c>
      <c r="AD112" s="68" t="s">
        <v>10</v>
      </c>
      <c r="AE112" s="68">
        <v>0.73450068803397806</v>
      </c>
    </row>
    <row r="113" spans="1:31" x14ac:dyDescent="0.2">
      <c r="A113" s="30" t="s">
        <v>82</v>
      </c>
      <c r="B113" s="8" t="s">
        <v>797</v>
      </c>
      <c r="C113" s="8" t="s">
        <v>798</v>
      </c>
      <c r="D113" s="8" t="s">
        <v>14</v>
      </c>
      <c r="E113" s="8">
        <v>2015</v>
      </c>
      <c r="F113" s="9">
        <v>20204762</v>
      </c>
      <c r="G113" s="10" t="s">
        <v>10</v>
      </c>
      <c r="H113" s="8">
        <v>1929</v>
      </c>
      <c r="I113" s="8">
        <v>4627</v>
      </c>
      <c r="J113" s="8">
        <v>6556</v>
      </c>
      <c r="K113" s="10" t="s">
        <v>10</v>
      </c>
      <c r="L113" s="11">
        <v>3081.8733984136702</v>
      </c>
      <c r="M113" s="10" t="s">
        <v>10</v>
      </c>
      <c r="N113" s="8">
        <v>2207</v>
      </c>
      <c r="O113" s="10" t="s">
        <v>10</v>
      </c>
      <c r="P113" s="8" t="s">
        <v>10</v>
      </c>
      <c r="Q113" s="8" t="s">
        <v>10</v>
      </c>
      <c r="R113" s="8" t="s">
        <v>10</v>
      </c>
      <c r="S113" s="8" t="s">
        <v>10</v>
      </c>
      <c r="T113" s="8">
        <v>4796</v>
      </c>
      <c r="U113" s="10" t="s">
        <v>10</v>
      </c>
      <c r="V113" s="8">
        <v>622</v>
      </c>
      <c r="W113" s="10" t="s">
        <v>10</v>
      </c>
      <c r="X113" s="8">
        <v>1374</v>
      </c>
      <c r="Y113" s="10" t="s">
        <v>10</v>
      </c>
      <c r="Z113" s="8">
        <v>6</v>
      </c>
      <c r="AA113" s="10" t="s">
        <v>10</v>
      </c>
      <c r="AB113" s="8">
        <v>2794</v>
      </c>
      <c r="AC113" s="10" t="s">
        <v>10</v>
      </c>
      <c r="AD113" s="8">
        <v>0</v>
      </c>
      <c r="AE113" s="10" t="s">
        <v>10</v>
      </c>
    </row>
    <row r="114" spans="1:31" x14ac:dyDescent="0.2">
      <c r="A114" s="30" t="s">
        <v>82</v>
      </c>
      <c r="B114" s="8" t="s">
        <v>797</v>
      </c>
      <c r="C114" s="8" t="s">
        <v>798</v>
      </c>
      <c r="D114" s="8" t="s">
        <v>14</v>
      </c>
      <c r="E114" s="8">
        <v>2016</v>
      </c>
      <c r="F114" s="9">
        <v>20015353</v>
      </c>
      <c r="G114" s="10">
        <v>-0.93744732058709301</v>
      </c>
      <c r="H114" s="8">
        <v>1897</v>
      </c>
      <c r="I114" s="8">
        <v>4627</v>
      </c>
      <c r="J114" s="8">
        <v>6524</v>
      </c>
      <c r="K114" s="10">
        <v>-0.48810250152532297</v>
      </c>
      <c r="L114" s="11">
        <v>3067.95723482526</v>
      </c>
      <c r="M114" s="10">
        <v>-0.45154884024664099</v>
      </c>
      <c r="N114" s="8">
        <v>2146</v>
      </c>
      <c r="O114" s="10">
        <v>-2.7639329406434099</v>
      </c>
      <c r="P114" s="8" t="s">
        <v>10</v>
      </c>
      <c r="Q114" s="8" t="s">
        <v>10</v>
      </c>
      <c r="R114" s="8" t="s">
        <v>10</v>
      </c>
      <c r="S114" s="8" t="s">
        <v>10</v>
      </c>
      <c r="T114" s="8">
        <v>5029</v>
      </c>
      <c r="U114" s="10">
        <v>4.8582151793161099</v>
      </c>
      <c r="V114" s="8">
        <v>623</v>
      </c>
      <c r="W114" s="10">
        <v>0.160771704180074</v>
      </c>
      <c r="X114" s="8">
        <v>1226</v>
      </c>
      <c r="Y114" s="10">
        <v>-10.771470160116399</v>
      </c>
      <c r="Z114" s="8">
        <v>358</v>
      </c>
      <c r="AA114" s="10">
        <v>5866.6666666666697</v>
      </c>
      <c r="AB114" s="8">
        <v>2822</v>
      </c>
      <c r="AC114" s="10">
        <v>1.00214745884037</v>
      </c>
      <c r="AD114" s="8">
        <v>0</v>
      </c>
      <c r="AE114" s="10" t="s">
        <v>10</v>
      </c>
    </row>
    <row r="115" spans="1:31" x14ac:dyDescent="0.2">
      <c r="A115" s="30" t="s">
        <v>82</v>
      </c>
      <c r="B115" s="8" t="s">
        <v>797</v>
      </c>
      <c r="C115" s="8" t="s">
        <v>798</v>
      </c>
      <c r="D115" s="8" t="s">
        <v>14</v>
      </c>
      <c r="E115" s="8">
        <v>2017</v>
      </c>
      <c r="F115" s="9">
        <v>21891818</v>
      </c>
      <c r="G115" s="10">
        <v>9.3751281828504496</v>
      </c>
      <c r="H115" s="8">
        <v>1946</v>
      </c>
      <c r="I115" s="8">
        <v>5448</v>
      </c>
      <c r="J115" s="8">
        <v>7394</v>
      </c>
      <c r="K115" s="10">
        <v>13.3353770692827</v>
      </c>
      <c r="L115" s="11">
        <v>2960.75439545578</v>
      </c>
      <c r="M115" s="10">
        <v>-3.4942742406118099</v>
      </c>
      <c r="N115" s="8">
        <v>2097</v>
      </c>
      <c r="O115" s="10">
        <v>-2.2833178005591801</v>
      </c>
      <c r="P115" s="8" t="s">
        <v>10</v>
      </c>
      <c r="Q115" s="8" t="s">
        <v>10</v>
      </c>
      <c r="R115" s="8" t="s">
        <v>10</v>
      </c>
      <c r="S115" s="8" t="s">
        <v>10</v>
      </c>
      <c r="T115" s="8">
        <v>6459</v>
      </c>
      <c r="U115" s="10">
        <v>28.4350765559753</v>
      </c>
      <c r="V115" s="8">
        <v>654</v>
      </c>
      <c r="W115" s="10">
        <v>4.9759229534510396</v>
      </c>
      <c r="X115" s="8">
        <v>998</v>
      </c>
      <c r="Y115" s="10">
        <v>-18.597063621533401</v>
      </c>
      <c r="Z115" s="8">
        <v>532</v>
      </c>
      <c r="AA115" s="10">
        <v>48.603351955307303</v>
      </c>
      <c r="AB115" s="8">
        <v>4275</v>
      </c>
      <c r="AC115" s="10">
        <v>51.488306165839802</v>
      </c>
      <c r="AD115" s="8">
        <v>0</v>
      </c>
      <c r="AE115" s="10" t="s">
        <v>10</v>
      </c>
    </row>
    <row r="116" spans="1:31" x14ac:dyDescent="0.2">
      <c r="A116" s="30" t="s">
        <v>82</v>
      </c>
      <c r="B116" s="8" t="s">
        <v>797</v>
      </c>
      <c r="C116" s="8" t="s">
        <v>798</v>
      </c>
      <c r="D116" s="8" t="s">
        <v>14</v>
      </c>
      <c r="E116" s="8">
        <v>2018</v>
      </c>
      <c r="F116" s="9">
        <v>26061937</v>
      </c>
      <c r="G116" s="10">
        <v>19.048756023825899</v>
      </c>
      <c r="H116" s="8">
        <v>1806</v>
      </c>
      <c r="I116" s="8">
        <v>5448</v>
      </c>
      <c r="J116" s="8">
        <v>7254</v>
      </c>
      <c r="K116" s="10">
        <v>-1.8934271030565299</v>
      </c>
      <c r="L116" s="11">
        <v>3592.7677143644901</v>
      </c>
      <c r="M116" s="10">
        <v>21.3463609098661</v>
      </c>
      <c r="N116" s="8">
        <v>2139</v>
      </c>
      <c r="O116" s="10">
        <v>2.0028612303290401</v>
      </c>
      <c r="P116" s="8" t="s">
        <v>10</v>
      </c>
      <c r="Q116" s="8" t="s">
        <v>10</v>
      </c>
      <c r="R116" s="8" t="s">
        <v>10</v>
      </c>
      <c r="S116" s="8" t="s">
        <v>10</v>
      </c>
      <c r="T116" s="8">
        <v>6614</v>
      </c>
      <c r="U116" s="10">
        <v>2.3997522836352498</v>
      </c>
      <c r="V116" s="8">
        <v>746</v>
      </c>
      <c r="W116" s="10">
        <v>14.0672782874618</v>
      </c>
      <c r="X116" s="8">
        <v>814</v>
      </c>
      <c r="Y116" s="10">
        <v>-18.436873747495</v>
      </c>
      <c r="Z116" s="8">
        <v>834</v>
      </c>
      <c r="AA116" s="10">
        <v>56.766917293233099</v>
      </c>
      <c r="AB116" s="8">
        <v>4220</v>
      </c>
      <c r="AC116" s="10">
        <v>-1.28654970760234</v>
      </c>
      <c r="AD116" s="8">
        <v>0</v>
      </c>
      <c r="AE116" s="10" t="s">
        <v>10</v>
      </c>
    </row>
    <row r="117" spans="1:31" x14ac:dyDescent="0.2">
      <c r="A117" s="30" t="s">
        <v>82</v>
      </c>
      <c r="B117" s="8" t="s">
        <v>797</v>
      </c>
      <c r="C117" s="8" t="s">
        <v>798</v>
      </c>
      <c r="D117" s="8" t="s">
        <v>14</v>
      </c>
      <c r="E117" s="8">
        <v>2019</v>
      </c>
      <c r="F117" s="9">
        <v>29506119</v>
      </c>
      <c r="G117" s="10">
        <v>13.215372287946201</v>
      </c>
      <c r="H117" s="8">
        <v>1784</v>
      </c>
      <c r="I117" s="8">
        <v>7922</v>
      </c>
      <c r="J117" s="8">
        <v>9706</v>
      </c>
      <c r="K117" s="10">
        <v>33.802040253653203</v>
      </c>
      <c r="L117" s="11">
        <v>3039.9875334844401</v>
      </c>
      <c r="M117" s="10">
        <v>-15.385914838578</v>
      </c>
      <c r="N117" s="8">
        <v>2471</v>
      </c>
      <c r="O117" s="10">
        <v>15.5212716222534</v>
      </c>
      <c r="P117" s="8" t="s">
        <v>10</v>
      </c>
      <c r="Q117" s="8" t="s">
        <v>10</v>
      </c>
      <c r="R117" s="8" t="s">
        <v>10</v>
      </c>
      <c r="S117" s="8" t="s">
        <v>10</v>
      </c>
      <c r="T117" s="8">
        <v>6304</v>
      </c>
      <c r="U117" s="10">
        <v>-4.6870275173873699</v>
      </c>
      <c r="V117" s="8">
        <v>900</v>
      </c>
      <c r="W117" s="10">
        <v>20.643431635388701</v>
      </c>
      <c r="X117" s="8">
        <v>844</v>
      </c>
      <c r="Y117" s="10">
        <v>3.68550368550369</v>
      </c>
      <c r="Z117" s="8">
        <v>1284</v>
      </c>
      <c r="AA117" s="10">
        <v>53.956834532374103</v>
      </c>
      <c r="AB117" s="8">
        <v>3276</v>
      </c>
      <c r="AC117" s="10">
        <v>-22.369668246445499</v>
      </c>
      <c r="AD117" s="8">
        <v>0</v>
      </c>
      <c r="AE117" s="10" t="s">
        <v>10</v>
      </c>
    </row>
    <row r="118" spans="1:31" x14ac:dyDescent="0.2">
      <c r="A118" s="30" t="s">
        <v>82</v>
      </c>
      <c r="B118" s="8" t="s">
        <v>797</v>
      </c>
      <c r="C118" s="8" t="s">
        <v>798</v>
      </c>
      <c r="D118" s="8" t="s">
        <v>14</v>
      </c>
      <c r="E118" s="8">
        <v>2020</v>
      </c>
      <c r="F118" s="9">
        <v>31678024</v>
      </c>
      <c r="G118" s="10">
        <v>7.3608630128550603</v>
      </c>
      <c r="H118" s="8">
        <v>1683</v>
      </c>
      <c r="I118" s="8">
        <v>7922</v>
      </c>
      <c r="J118" s="8">
        <v>9605</v>
      </c>
      <c r="K118" s="10">
        <v>-1.0405934473521601</v>
      </c>
      <c r="L118" s="11">
        <v>3298.0764185320099</v>
      </c>
      <c r="M118" s="10">
        <v>8.4898007707205707</v>
      </c>
      <c r="N118" s="8">
        <v>2526</v>
      </c>
      <c r="O118" s="10">
        <v>2.2258195062727602</v>
      </c>
      <c r="P118" s="8" t="s">
        <v>10</v>
      </c>
      <c r="Q118" s="8" t="s">
        <v>10</v>
      </c>
      <c r="R118" s="8" t="s">
        <v>10</v>
      </c>
      <c r="S118" s="8" t="s">
        <v>10</v>
      </c>
      <c r="T118" s="8">
        <v>7069</v>
      </c>
      <c r="U118" s="10">
        <v>12.135152284264</v>
      </c>
      <c r="V118" s="8">
        <v>1069</v>
      </c>
      <c r="W118" s="10">
        <v>18.7777777777778</v>
      </c>
      <c r="X118" s="8">
        <v>559</v>
      </c>
      <c r="Y118" s="10">
        <v>-33.7677725118483</v>
      </c>
      <c r="Z118" s="8">
        <v>1486</v>
      </c>
      <c r="AA118" s="10">
        <v>15.732087227414301</v>
      </c>
      <c r="AB118" s="8">
        <v>3829</v>
      </c>
      <c r="AC118" s="10">
        <v>16.880341880341899</v>
      </c>
      <c r="AD118" s="8">
        <v>126</v>
      </c>
      <c r="AE118" s="10" t="s">
        <v>67</v>
      </c>
    </row>
    <row r="119" spans="1:31" x14ac:dyDescent="0.2">
      <c r="A119" s="65" t="s">
        <v>82</v>
      </c>
      <c r="B119" s="66" t="s">
        <v>797</v>
      </c>
      <c r="C119" s="67" t="s">
        <v>798</v>
      </c>
      <c r="D119" s="67" t="s">
        <v>14</v>
      </c>
      <c r="E119" s="68" t="s">
        <v>971</v>
      </c>
      <c r="F119" s="69">
        <v>149358013</v>
      </c>
      <c r="G119" s="68">
        <v>48.062672186890502</v>
      </c>
      <c r="H119" s="68" t="s">
        <v>10</v>
      </c>
      <c r="I119" s="68" t="s">
        <v>10</v>
      </c>
      <c r="J119" s="68" t="s">
        <v>10</v>
      </c>
      <c r="K119" s="68">
        <v>43.715294271001902</v>
      </c>
      <c r="L119" s="70" t="s">
        <v>10</v>
      </c>
      <c r="M119" s="68">
        <v>10.5044237611502</v>
      </c>
      <c r="N119" s="68" t="s">
        <v>10</v>
      </c>
      <c r="O119" s="68">
        <v>14.7027016176526</v>
      </c>
      <c r="P119" s="68" t="s">
        <v>10</v>
      </c>
      <c r="Q119" s="67" t="s">
        <v>10</v>
      </c>
      <c r="R119" s="68" t="s">
        <v>10</v>
      </c>
      <c r="S119" s="67" t="s">
        <v>10</v>
      </c>
      <c r="T119" s="68" t="s">
        <v>10</v>
      </c>
      <c r="U119" s="68">
        <v>43.141168785803302</v>
      </c>
      <c r="V119" s="68" t="s">
        <v>10</v>
      </c>
      <c r="W119" s="68">
        <v>58.625182358259401</v>
      </c>
      <c r="X119" s="68" t="s">
        <v>10</v>
      </c>
      <c r="Y119" s="68">
        <v>-77.887676355489404</v>
      </c>
      <c r="Z119" s="68" t="s">
        <v>10</v>
      </c>
      <c r="AA119" s="68">
        <v>6041.725857675</v>
      </c>
      <c r="AB119" s="68" t="s">
        <v>10</v>
      </c>
      <c r="AC119" s="68">
        <v>45.714577550974198</v>
      </c>
      <c r="AD119" s="68" t="s">
        <v>10</v>
      </c>
      <c r="AE119" s="68" t="s">
        <v>10</v>
      </c>
    </row>
    <row r="120" spans="1:31" x14ac:dyDescent="0.2">
      <c r="A120" s="30" t="s">
        <v>82</v>
      </c>
      <c r="B120" s="8" t="s">
        <v>795</v>
      </c>
      <c r="C120" s="8" t="s">
        <v>796</v>
      </c>
      <c r="D120" s="8" t="s">
        <v>14</v>
      </c>
      <c r="E120" s="8">
        <v>2015</v>
      </c>
      <c r="F120" s="9">
        <v>30968697</v>
      </c>
      <c r="G120" s="10" t="s">
        <v>10</v>
      </c>
      <c r="H120" s="8">
        <v>2417</v>
      </c>
      <c r="I120" s="8">
        <v>4358</v>
      </c>
      <c r="J120" s="8">
        <v>6775</v>
      </c>
      <c r="K120" s="10" t="s">
        <v>10</v>
      </c>
      <c r="L120" s="11">
        <v>4571.0253874538703</v>
      </c>
      <c r="M120" s="10" t="s">
        <v>10</v>
      </c>
      <c r="N120" s="8">
        <v>1629</v>
      </c>
      <c r="O120" s="10" t="s">
        <v>10</v>
      </c>
      <c r="P120" s="8" t="s">
        <v>10</v>
      </c>
      <c r="Q120" s="8" t="s">
        <v>10</v>
      </c>
      <c r="R120" s="8" t="s">
        <v>10</v>
      </c>
      <c r="S120" s="8" t="s">
        <v>10</v>
      </c>
      <c r="T120" s="8">
        <v>10307</v>
      </c>
      <c r="U120" s="10" t="s">
        <v>10</v>
      </c>
      <c r="V120" s="8">
        <v>2038</v>
      </c>
      <c r="W120" s="10" t="s">
        <v>10</v>
      </c>
      <c r="X120" s="8">
        <v>465</v>
      </c>
      <c r="Y120" s="10" t="s">
        <v>10</v>
      </c>
      <c r="Z120" s="8">
        <v>753</v>
      </c>
      <c r="AA120" s="10" t="s">
        <v>10</v>
      </c>
      <c r="AB120" s="8">
        <v>7051</v>
      </c>
      <c r="AC120" s="10" t="s">
        <v>10</v>
      </c>
      <c r="AD120" s="8">
        <v>0</v>
      </c>
      <c r="AE120" s="10" t="s">
        <v>10</v>
      </c>
    </row>
    <row r="121" spans="1:31" x14ac:dyDescent="0.2">
      <c r="A121" s="30" t="s">
        <v>82</v>
      </c>
      <c r="B121" s="8" t="s">
        <v>795</v>
      </c>
      <c r="C121" s="8" t="s">
        <v>796</v>
      </c>
      <c r="D121" s="8" t="s">
        <v>14</v>
      </c>
      <c r="E121" s="8">
        <v>2016</v>
      </c>
      <c r="F121" s="9">
        <v>32166773</v>
      </c>
      <c r="G121" s="10">
        <v>3.86866777120136</v>
      </c>
      <c r="H121" s="8">
        <v>2638</v>
      </c>
      <c r="I121" s="8">
        <v>4358</v>
      </c>
      <c r="J121" s="8">
        <v>6996</v>
      </c>
      <c r="K121" s="10">
        <v>3.2619926199261902</v>
      </c>
      <c r="L121" s="11">
        <v>4597.8806460834803</v>
      </c>
      <c r="M121" s="10">
        <v>0.58751059889783397</v>
      </c>
      <c r="N121" s="8">
        <v>1932</v>
      </c>
      <c r="O121" s="10">
        <v>18.600368324125199</v>
      </c>
      <c r="P121" s="8" t="s">
        <v>10</v>
      </c>
      <c r="Q121" s="8" t="s">
        <v>10</v>
      </c>
      <c r="R121" s="8" t="s">
        <v>10</v>
      </c>
      <c r="S121" s="8" t="s">
        <v>10</v>
      </c>
      <c r="T121" s="8">
        <v>10998</v>
      </c>
      <c r="U121" s="10">
        <v>6.70418162413893</v>
      </c>
      <c r="V121" s="8">
        <v>2146</v>
      </c>
      <c r="W121" s="10">
        <v>5.2993130520117697</v>
      </c>
      <c r="X121" s="8">
        <v>479</v>
      </c>
      <c r="Y121" s="10">
        <v>3.0107526881720399</v>
      </c>
      <c r="Z121" s="8">
        <v>774</v>
      </c>
      <c r="AA121" s="10">
        <v>2.78884462151394</v>
      </c>
      <c r="AB121" s="8">
        <v>7599</v>
      </c>
      <c r="AC121" s="10">
        <v>7.7719472415260302</v>
      </c>
      <c r="AD121" s="8">
        <v>0</v>
      </c>
      <c r="AE121" s="10" t="s">
        <v>10</v>
      </c>
    </row>
    <row r="122" spans="1:31" x14ac:dyDescent="0.2">
      <c r="A122" s="30" t="s">
        <v>82</v>
      </c>
      <c r="B122" s="8" t="s">
        <v>795</v>
      </c>
      <c r="C122" s="8" t="s">
        <v>796</v>
      </c>
      <c r="D122" s="8" t="s">
        <v>14</v>
      </c>
      <c r="E122" s="8">
        <v>2017</v>
      </c>
      <c r="F122" s="9">
        <v>41476960</v>
      </c>
      <c r="G122" s="10">
        <v>28.943490850014701</v>
      </c>
      <c r="H122" s="8">
        <v>2505</v>
      </c>
      <c r="I122" s="8">
        <v>4353</v>
      </c>
      <c r="J122" s="8">
        <v>6858</v>
      </c>
      <c r="K122" s="10">
        <v>-1.97255574614065</v>
      </c>
      <c r="L122" s="11">
        <v>6047.9673374161603</v>
      </c>
      <c r="M122" s="10">
        <v>31.538154270443702</v>
      </c>
      <c r="N122" s="8">
        <v>2138</v>
      </c>
      <c r="O122" s="10">
        <v>10.662525879917199</v>
      </c>
      <c r="P122" s="8" t="s">
        <v>10</v>
      </c>
      <c r="Q122" s="8" t="s">
        <v>10</v>
      </c>
      <c r="R122" s="8" t="s">
        <v>10</v>
      </c>
      <c r="S122" s="8" t="s">
        <v>10</v>
      </c>
      <c r="T122" s="8">
        <v>11170</v>
      </c>
      <c r="U122" s="10">
        <v>1.5639207128568899</v>
      </c>
      <c r="V122" s="8">
        <v>2287</v>
      </c>
      <c r="W122" s="10">
        <v>6.5703634669152002</v>
      </c>
      <c r="X122" s="8">
        <v>453</v>
      </c>
      <c r="Y122" s="10">
        <v>-5.4279749478079298</v>
      </c>
      <c r="Z122" s="8">
        <v>176</v>
      </c>
      <c r="AA122" s="10">
        <v>-77.2609819121447</v>
      </c>
      <c r="AB122" s="8">
        <v>8254</v>
      </c>
      <c r="AC122" s="10">
        <v>8.6195552046321797</v>
      </c>
      <c r="AD122" s="8">
        <v>0</v>
      </c>
      <c r="AE122" s="10" t="s">
        <v>10</v>
      </c>
    </row>
    <row r="123" spans="1:31" x14ac:dyDescent="0.2">
      <c r="A123" s="30" t="s">
        <v>82</v>
      </c>
      <c r="B123" s="8" t="s">
        <v>795</v>
      </c>
      <c r="C123" s="8" t="s">
        <v>796</v>
      </c>
      <c r="D123" s="8" t="s">
        <v>14</v>
      </c>
      <c r="E123" s="8">
        <v>2018</v>
      </c>
      <c r="F123" s="9">
        <v>44537520</v>
      </c>
      <c r="G123" s="10">
        <v>7.3789400187477501</v>
      </c>
      <c r="H123" s="8">
        <v>2504</v>
      </c>
      <c r="I123" s="8">
        <v>4353</v>
      </c>
      <c r="J123" s="8">
        <v>6857</v>
      </c>
      <c r="K123" s="10">
        <v>-1.45815106445069E-2</v>
      </c>
      <c r="L123" s="11">
        <v>6495.1903164649302</v>
      </c>
      <c r="M123" s="10">
        <v>7.3945997737453899</v>
      </c>
      <c r="N123" s="8">
        <v>1757</v>
      </c>
      <c r="O123" s="10">
        <v>-17.820392890551901</v>
      </c>
      <c r="P123" s="8" t="s">
        <v>10</v>
      </c>
      <c r="Q123" s="8" t="s">
        <v>10</v>
      </c>
      <c r="R123" s="8" t="s">
        <v>10</v>
      </c>
      <c r="S123" s="8" t="s">
        <v>10</v>
      </c>
      <c r="T123" s="8">
        <v>12450</v>
      </c>
      <c r="U123" s="10">
        <v>11.4592658907789</v>
      </c>
      <c r="V123" s="8">
        <v>2116</v>
      </c>
      <c r="W123" s="10">
        <v>-7.47704416265851</v>
      </c>
      <c r="X123" s="8">
        <v>551</v>
      </c>
      <c r="Y123" s="10">
        <v>21.633554083885201</v>
      </c>
      <c r="Z123" s="8">
        <v>227</v>
      </c>
      <c r="AA123" s="10">
        <v>28.977272727272702</v>
      </c>
      <c r="AB123" s="8">
        <v>9556</v>
      </c>
      <c r="AC123" s="10">
        <v>15.774170099345801</v>
      </c>
      <c r="AD123" s="8">
        <v>0</v>
      </c>
      <c r="AE123" s="10" t="s">
        <v>10</v>
      </c>
    </row>
    <row r="124" spans="1:31" x14ac:dyDescent="0.2">
      <c r="A124" s="30" t="s">
        <v>82</v>
      </c>
      <c r="B124" s="8" t="s">
        <v>795</v>
      </c>
      <c r="C124" s="8" t="s">
        <v>796</v>
      </c>
      <c r="D124" s="8" t="s">
        <v>14</v>
      </c>
      <c r="E124" s="8">
        <v>2019</v>
      </c>
      <c r="F124" s="9">
        <v>47849533</v>
      </c>
      <c r="G124" s="10">
        <v>7.4364558242129304</v>
      </c>
      <c r="H124" s="8">
        <v>2855</v>
      </c>
      <c r="I124" s="8">
        <v>5180</v>
      </c>
      <c r="J124" s="8">
        <v>8035</v>
      </c>
      <c r="K124" s="10">
        <v>17.179524573428601</v>
      </c>
      <c r="L124" s="11">
        <v>5955.13789670193</v>
      </c>
      <c r="M124" s="10">
        <v>-8.3146512026598494</v>
      </c>
      <c r="N124" s="8">
        <v>3030</v>
      </c>
      <c r="O124" s="10">
        <v>72.453044963005098</v>
      </c>
      <c r="P124" s="8" t="s">
        <v>10</v>
      </c>
      <c r="Q124" s="8" t="s">
        <v>10</v>
      </c>
      <c r="R124" s="8" t="s">
        <v>10</v>
      </c>
      <c r="S124" s="8" t="s">
        <v>10</v>
      </c>
      <c r="T124" s="8">
        <v>14844</v>
      </c>
      <c r="U124" s="10">
        <v>19.2289156626506</v>
      </c>
      <c r="V124" s="8">
        <v>2631</v>
      </c>
      <c r="W124" s="10">
        <v>24.338374291115301</v>
      </c>
      <c r="X124" s="8">
        <v>752</v>
      </c>
      <c r="Y124" s="10">
        <v>36.4791288566243</v>
      </c>
      <c r="Z124" s="8">
        <v>664</v>
      </c>
      <c r="AA124" s="10">
        <v>192.51101321585901</v>
      </c>
      <c r="AB124" s="8">
        <v>10797</v>
      </c>
      <c r="AC124" s="10">
        <v>12.9866052741733</v>
      </c>
      <c r="AD124" s="8">
        <v>0</v>
      </c>
      <c r="AE124" s="10" t="s">
        <v>10</v>
      </c>
    </row>
    <row r="125" spans="1:31" x14ac:dyDescent="0.2">
      <c r="A125" s="30" t="s">
        <v>82</v>
      </c>
      <c r="B125" s="8" t="s">
        <v>795</v>
      </c>
      <c r="C125" s="8" t="s">
        <v>796</v>
      </c>
      <c r="D125" s="8" t="s">
        <v>14</v>
      </c>
      <c r="E125" s="8">
        <v>2020</v>
      </c>
      <c r="F125" s="9">
        <v>52839360</v>
      </c>
      <c r="G125" s="10">
        <v>10.428162381438501</v>
      </c>
      <c r="H125" s="8">
        <v>2944</v>
      </c>
      <c r="I125" s="8">
        <v>5180</v>
      </c>
      <c r="J125" s="8">
        <v>8124</v>
      </c>
      <c r="K125" s="10">
        <v>1.1076540136901101</v>
      </c>
      <c r="L125" s="11">
        <v>6504.1063515509604</v>
      </c>
      <c r="M125" s="10">
        <v>9.2184003858762207</v>
      </c>
      <c r="N125" s="8">
        <v>2837</v>
      </c>
      <c r="O125" s="10">
        <v>-6.3696369636963697</v>
      </c>
      <c r="P125" s="8" t="s">
        <v>10</v>
      </c>
      <c r="Q125" s="8" t="s">
        <v>10</v>
      </c>
      <c r="R125" s="8" t="s">
        <v>10</v>
      </c>
      <c r="S125" s="8" t="s">
        <v>10</v>
      </c>
      <c r="T125" s="8">
        <v>14768</v>
      </c>
      <c r="U125" s="10">
        <v>-0.51199137698733099</v>
      </c>
      <c r="V125" s="8">
        <v>2903</v>
      </c>
      <c r="W125" s="10">
        <v>10.3382744203725</v>
      </c>
      <c r="X125" s="8">
        <v>627</v>
      </c>
      <c r="Y125" s="10">
        <v>-16.622340425531899</v>
      </c>
      <c r="Z125" s="8">
        <v>1187</v>
      </c>
      <c r="AA125" s="10">
        <v>78.765060240963905</v>
      </c>
      <c r="AB125" s="8">
        <v>5897</v>
      </c>
      <c r="AC125" s="10">
        <v>-45.382976752801703</v>
      </c>
      <c r="AD125" s="8">
        <v>4154</v>
      </c>
      <c r="AE125" s="10" t="s">
        <v>67</v>
      </c>
    </row>
    <row r="126" spans="1:31" x14ac:dyDescent="0.2">
      <c r="A126" s="71" t="s">
        <v>82</v>
      </c>
      <c r="B126" s="67" t="s">
        <v>795</v>
      </c>
      <c r="C126" s="67" t="s">
        <v>796</v>
      </c>
      <c r="D126" s="67" t="s">
        <v>14</v>
      </c>
      <c r="E126" s="68" t="s">
        <v>971</v>
      </c>
      <c r="F126" s="69">
        <v>249838843</v>
      </c>
      <c r="G126" s="68">
        <v>58.055716845615201</v>
      </c>
      <c r="H126" s="68" t="s">
        <v>10</v>
      </c>
      <c r="I126" s="68" t="s">
        <v>10</v>
      </c>
      <c r="J126" s="68" t="s">
        <v>10</v>
      </c>
      <c r="K126" s="68">
        <v>19.5620339502597</v>
      </c>
      <c r="L126" s="70" t="s">
        <v>10</v>
      </c>
      <c r="M126" s="68">
        <v>40.424013826303302</v>
      </c>
      <c r="N126" s="68" t="s">
        <v>10</v>
      </c>
      <c r="O126" s="68">
        <v>77.5259093127992</v>
      </c>
      <c r="P126" s="68" t="s">
        <v>10</v>
      </c>
      <c r="Q126" s="67" t="s">
        <v>10</v>
      </c>
      <c r="R126" s="68" t="s">
        <v>10</v>
      </c>
      <c r="S126" s="67" t="s">
        <v>10</v>
      </c>
      <c r="T126" s="68" t="s">
        <v>10</v>
      </c>
      <c r="U126" s="68">
        <v>38.444292513438</v>
      </c>
      <c r="V126" s="68" t="s">
        <v>10</v>
      </c>
      <c r="W126" s="68">
        <v>39.0692810677563</v>
      </c>
      <c r="X126" s="68" t="s">
        <v>10</v>
      </c>
      <c r="Y126" s="68">
        <v>39.073120255341699</v>
      </c>
      <c r="Z126" s="68" t="s">
        <v>10</v>
      </c>
      <c r="AA126" s="68">
        <v>225.78120889346499</v>
      </c>
      <c r="AB126" s="68" t="s">
        <v>10</v>
      </c>
      <c r="AC126" s="68">
        <v>-0.23069893312439199</v>
      </c>
      <c r="AD126" s="68" t="s">
        <v>10</v>
      </c>
      <c r="AE126" s="68" t="s">
        <v>10</v>
      </c>
    </row>
    <row r="127" spans="1:31" x14ac:dyDescent="0.2">
      <c r="A127" s="30" t="s">
        <v>82</v>
      </c>
      <c r="B127" s="8" t="s">
        <v>793</v>
      </c>
      <c r="C127" s="8" t="s">
        <v>794</v>
      </c>
      <c r="D127" s="8" t="s">
        <v>14</v>
      </c>
      <c r="E127" s="8">
        <v>2015</v>
      </c>
      <c r="F127" s="9">
        <v>28980863</v>
      </c>
      <c r="G127" s="10" t="s">
        <v>10</v>
      </c>
      <c r="H127" s="8">
        <v>1643</v>
      </c>
      <c r="I127" s="8">
        <v>2397</v>
      </c>
      <c r="J127" s="8">
        <v>4040</v>
      </c>
      <c r="K127" s="10" t="s">
        <v>10</v>
      </c>
      <c r="L127" s="11">
        <v>7173.4809405940596</v>
      </c>
      <c r="M127" s="10" t="s">
        <v>10</v>
      </c>
      <c r="N127" s="8">
        <v>750</v>
      </c>
      <c r="O127" s="10" t="s">
        <v>10</v>
      </c>
      <c r="P127" s="8" t="s">
        <v>10</v>
      </c>
      <c r="Q127" s="8" t="s">
        <v>10</v>
      </c>
      <c r="R127" s="8" t="s">
        <v>10</v>
      </c>
      <c r="S127" s="8" t="s">
        <v>10</v>
      </c>
      <c r="T127" s="8">
        <v>4680</v>
      </c>
      <c r="U127" s="10" t="s">
        <v>10</v>
      </c>
      <c r="V127" s="8">
        <v>852</v>
      </c>
      <c r="W127" s="10" t="s">
        <v>10</v>
      </c>
      <c r="X127" s="8">
        <v>931</v>
      </c>
      <c r="Y127" s="10" t="s">
        <v>10</v>
      </c>
      <c r="Z127" s="8">
        <v>303</v>
      </c>
      <c r="AA127" s="10" t="s">
        <v>10</v>
      </c>
      <c r="AB127" s="8">
        <v>2594</v>
      </c>
      <c r="AC127" s="10" t="s">
        <v>10</v>
      </c>
      <c r="AD127" s="8">
        <v>0</v>
      </c>
      <c r="AE127" s="10" t="s">
        <v>10</v>
      </c>
    </row>
    <row r="128" spans="1:31" x14ac:dyDescent="0.2">
      <c r="A128" s="30" t="s">
        <v>82</v>
      </c>
      <c r="B128" s="8" t="s">
        <v>793</v>
      </c>
      <c r="C128" s="8" t="s">
        <v>794</v>
      </c>
      <c r="D128" s="8" t="s">
        <v>14</v>
      </c>
      <c r="E128" s="8">
        <v>2016</v>
      </c>
      <c r="F128" s="9">
        <v>33998867</v>
      </c>
      <c r="G128" s="10">
        <v>17.314888103918801</v>
      </c>
      <c r="H128" s="8">
        <v>1748</v>
      </c>
      <c r="I128" s="8">
        <v>2397</v>
      </c>
      <c r="J128" s="8">
        <v>4145</v>
      </c>
      <c r="K128" s="10">
        <v>2.5990099009900902</v>
      </c>
      <c r="L128" s="11">
        <v>8202.3804583836009</v>
      </c>
      <c r="M128" s="10">
        <v>14.3430996236024</v>
      </c>
      <c r="N128" s="8">
        <v>753</v>
      </c>
      <c r="O128" s="10">
        <v>0.4</v>
      </c>
      <c r="P128" s="8" t="s">
        <v>10</v>
      </c>
      <c r="Q128" s="8" t="s">
        <v>10</v>
      </c>
      <c r="R128" s="8" t="s">
        <v>10</v>
      </c>
      <c r="S128" s="8" t="s">
        <v>10</v>
      </c>
      <c r="T128" s="8">
        <v>4872</v>
      </c>
      <c r="U128" s="10">
        <v>4.1025641025641102</v>
      </c>
      <c r="V128" s="8">
        <v>874</v>
      </c>
      <c r="W128" s="10">
        <v>2.5821596244131499</v>
      </c>
      <c r="X128" s="8">
        <v>929</v>
      </c>
      <c r="Y128" s="10">
        <v>-0.21482277121375201</v>
      </c>
      <c r="Z128" s="8">
        <v>387</v>
      </c>
      <c r="AA128" s="10">
        <v>27.722772277227701</v>
      </c>
      <c r="AB128" s="8">
        <v>2585</v>
      </c>
      <c r="AC128" s="10">
        <v>-0.34695451040863701</v>
      </c>
      <c r="AD128" s="8">
        <v>97</v>
      </c>
      <c r="AE128" s="10" t="s">
        <v>67</v>
      </c>
    </row>
    <row r="129" spans="1:31" x14ac:dyDescent="0.2">
      <c r="A129" s="30" t="s">
        <v>82</v>
      </c>
      <c r="B129" s="8" t="s">
        <v>793</v>
      </c>
      <c r="C129" s="8" t="s">
        <v>794</v>
      </c>
      <c r="D129" s="8" t="s">
        <v>14</v>
      </c>
      <c r="E129" s="8">
        <v>2017</v>
      </c>
      <c r="F129" s="9">
        <v>35327971</v>
      </c>
      <c r="G129" s="10">
        <v>3.9092596820946999</v>
      </c>
      <c r="H129" s="8">
        <v>1766</v>
      </c>
      <c r="I129" s="8">
        <v>3863</v>
      </c>
      <c r="J129" s="8">
        <v>5629</v>
      </c>
      <c r="K129" s="10">
        <v>35.802171290711698</v>
      </c>
      <c r="L129" s="11">
        <v>6276.06519808136</v>
      </c>
      <c r="M129" s="10">
        <v>-23.484831873817299</v>
      </c>
      <c r="N129" s="8">
        <v>1707</v>
      </c>
      <c r="O129" s="10">
        <v>126.69322709163301</v>
      </c>
      <c r="P129" s="8" t="s">
        <v>10</v>
      </c>
      <c r="Q129" s="8" t="s">
        <v>10</v>
      </c>
      <c r="R129" s="8" t="s">
        <v>10</v>
      </c>
      <c r="S129" s="8" t="s">
        <v>10</v>
      </c>
      <c r="T129" s="8">
        <v>4950</v>
      </c>
      <c r="U129" s="10">
        <v>1.6009852216748699</v>
      </c>
      <c r="V129" s="8">
        <v>872</v>
      </c>
      <c r="W129" s="10">
        <v>-0.22883295194507899</v>
      </c>
      <c r="X129" s="8">
        <v>764</v>
      </c>
      <c r="Y129" s="10">
        <v>-17.7610333692142</v>
      </c>
      <c r="Z129" s="8">
        <v>443</v>
      </c>
      <c r="AA129" s="10">
        <v>14.4702842377261</v>
      </c>
      <c r="AB129" s="8">
        <v>2871</v>
      </c>
      <c r="AC129" s="10">
        <v>11.063829787234001</v>
      </c>
      <c r="AD129" s="8">
        <v>0</v>
      </c>
      <c r="AE129" s="10">
        <v>-100</v>
      </c>
    </row>
    <row r="130" spans="1:31" x14ac:dyDescent="0.2">
      <c r="A130" s="30" t="s">
        <v>82</v>
      </c>
      <c r="B130" s="8" t="s">
        <v>793</v>
      </c>
      <c r="C130" s="8" t="s">
        <v>794</v>
      </c>
      <c r="D130" s="8" t="s">
        <v>14</v>
      </c>
      <c r="E130" s="8">
        <v>2018</v>
      </c>
      <c r="F130" s="9">
        <v>37648221</v>
      </c>
      <c r="G130" s="10">
        <v>6.5677420308117904</v>
      </c>
      <c r="H130" s="8">
        <v>1633</v>
      </c>
      <c r="I130" s="8">
        <v>3863</v>
      </c>
      <c r="J130" s="8">
        <v>5496</v>
      </c>
      <c r="K130" s="10">
        <v>-2.3627642565286902</v>
      </c>
      <c r="L130" s="11">
        <v>6850.11299126638</v>
      </c>
      <c r="M130" s="10">
        <v>9.14661933978158</v>
      </c>
      <c r="N130" s="8">
        <v>1742</v>
      </c>
      <c r="O130" s="10">
        <v>2.0503807850029299</v>
      </c>
      <c r="P130" s="8" t="s">
        <v>10</v>
      </c>
      <c r="Q130" s="8" t="s">
        <v>10</v>
      </c>
      <c r="R130" s="8" t="s">
        <v>10</v>
      </c>
      <c r="S130" s="8" t="s">
        <v>10</v>
      </c>
      <c r="T130" s="8">
        <v>5151</v>
      </c>
      <c r="U130" s="10">
        <v>4.0606060606060499</v>
      </c>
      <c r="V130" s="8">
        <v>872</v>
      </c>
      <c r="W130" s="10">
        <v>0</v>
      </c>
      <c r="X130" s="8">
        <v>752</v>
      </c>
      <c r="Y130" s="10">
        <v>-1.5706806282722501</v>
      </c>
      <c r="Z130" s="8">
        <v>602</v>
      </c>
      <c r="AA130" s="10">
        <v>35.891647855530501</v>
      </c>
      <c r="AB130" s="8">
        <v>2925</v>
      </c>
      <c r="AC130" s="10">
        <v>1.8808777429467201</v>
      </c>
      <c r="AD130" s="8">
        <v>0</v>
      </c>
      <c r="AE130" s="10" t="s">
        <v>10</v>
      </c>
    </row>
    <row r="131" spans="1:31" x14ac:dyDescent="0.2">
      <c r="A131" s="30" t="s">
        <v>82</v>
      </c>
      <c r="B131" s="8" t="s">
        <v>793</v>
      </c>
      <c r="C131" s="8" t="s">
        <v>794</v>
      </c>
      <c r="D131" s="8" t="s">
        <v>14</v>
      </c>
      <c r="E131" s="8">
        <v>2019</v>
      </c>
      <c r="F131" s="9">
        <v>36369614</v>
      </c>
      <c r="G131" s="10">
        <v>-3.39619500214897</v>
      </c>
      <c r="H131" s="8">
        <v>1710</v>
      </c>
      <c r="I131" s="8">
        <v>6312</v>
      </c>
      <c r="J131" s="8">
        <v>8022</v>
      </c>
      <c r="K131" s="10">
        <v>45.960698689956303</v>
      </c>
      <c r="L131" s="11">
        <v>4533.7339815507403</v>
      </c>
      <c r="M131" s="10">
        <v>-33.815194182474499</v>
      </c>
      <c r="N131" s="8">
        <v>2236</v>
      </c>
      <c r="O131" s="10">
        <v>28.358208955223901</v>
      </c>
      <c r="P131" s="8" t="s">
        <v>10</v>
      </c>
      <c r="Q131" s="8" t="s">
        <v>10</v>
      </c>
      <c r="R131" s="8" t="s">
        <v>10</v>
      </c>
      <c r="S131" s="8" t="s">
        <v>10</v>
      </c>
      <c r="T131" s="8">
        <v>5684</v>
      </c>
      <c r="U131" s="10">
        <v>10.347505338769199</v>
      </c>
      <c r="V131" s="8">
        <v>1160</v>
      </c>
      <c r="W131" s="10">
        <v>33.0275229357798</v>
      </c>
      <c r="X131" s="8">
        <v>565</v>
      </c>
      <c r="Y131" s="10">
        <v>-24.8670212765957</v>
      </c>
      <c r="Z131" s="8">
        <v>606</v>
      </c>
      <c r="AA131" s="10">
        <v>0.66445182724252905</v>
      </c>
      <c r="AB131" s="8">
        <v>3353</v>
      </c>
      <c r="AC131" s="10">
        <v>14.6324786324786</v>
      </c>
      <c r="AD131" s="8">
        <v>0</v>
      </c>
      <c r="AE131" s="10" t="s">
        <v>10</v>
      </c>
    </row>
    <row r="132" spans="1:31" x14ac:dyDescent="0.2">
      <c r="A132" s="30" t="s">
        <v>82</v>
      </c>
      <c r="B132" s="8" t="s">
        <v>793</v>
      </c>
      <c r="C132" s="8" t="s">
        <v>794</v>
      </c>
      <c r="D132" s="8" t="s">
        <v>14</v>
      </c>
      <c r="E132" s="8">
        <v>2020</v>
      </c>
      <c r="F132" s="9">
        <v>39150229</v>
      </c>
      <c r="G132" s="10">
        <v>7.6454344552570701</v>
      </c>
      <c r="H132" s="8">
        <v>1825</v>
      </c>
      <c r="I132" s="8">
        <v>6312</v>
      </c>
      <c r="J132" s="8">
        <v>8137</v>
      </c>
      <c r="K132" s="10">
        <v>1.43355771628022</v>
      </c>
      <c r="L132" s="11">
        <v>4811.3836794887502</v>
      </c>
      <c r="M132" s="10">
        <v>6.12408445373873</v>
      </c>
      <c r="N132" s="8">
        <v>2437</v>
      </c>
      <c r="O132" s="10">
        <v>8.9892665474060802</v>
      </c>
      <c r="P132" s="8" t="s">
        <v>10</v>
      </c>
      <c r="Q132" s="8" t="s">
        <v>10</v>
      </c>
      <c r="R132" s="8" t="s">
        <v>10</v>
      </c>
      <c r="S132" s="8" t="s">
        <v>10</v>
      </c>
      <c r="T132" s="8">
        <v>6178</v>
      </c>
      <c r="U132" s="10">
        <v>8.6910626319493396</v>
      </c>
      <c r="V132" s="8">
        <v>1383</v>
      </c>
      <c r="W132" s="10">
        <v>19.224137931034502</v>
      </c>
      <c r="X132" s="8">
        <v>617</v>
      </c>
      <c r="Y132" s="10">
        <v>9.2035398230088497</v>
      </c>
      <c r="Z132" s="8">
        <v>633</v>
      </c>
      <c r="AA132" s="10">
        <v>4.4554455445544603</v>
      </c>
      <c r="AB132" s="8">
        <v>3545</v>
      </c>
      <c r="AC132" s="10">
        <v>5.72621532955562</v>
      </c>
      <c r="AD132" s="8">
        <v>0</v>
      </c>
      <c r="AE132" s="10" t="s">
        <v>10</v>
      </c>
    </row>
    <row r="133" spans="1:31" x14ac:dyDescent="0.2">
      <c r="A133" s="65" t="s">
        <v>82</v>
      </c>
      <c r="B133" s="66" t="s">
        <v>793</v>
      </c>
      <c r="C133" s="67" t="s">
        <v>794</v>
      </c>
      <c r="D133" s="67" t="s">
        <v>14</v>
      </c>
      <c r="E133" s="68" t="s">
        <v>971</v>
      </c>
      <c r="F133" s="69">
        <v>211475765</v>
      </c>
      <c r="G133" s="68">
        <v>32.0411292699334</v>
      </c>
      <c r="H133" s="68" t="s">
        <v>10</v>
      </c>
      <c r="I133" s="68" t="s">
        <v>10</v>
      </c>
      <c r="J133" s="68" t="s">
        <v>10</v>
      </c>
      <c r="K133" s="68">
        <v>83.432673341409597</v>
      </c>
      <c r="L133" s="70" t="s">
        <v>10</v>
      </c>
      <c r="M133" s="68">
        <v>-27.686222639169099</v>
      </c>
      <c r="N133" s="68" t="s">
        <v>10</v>
      </c>
      <c r="O133" s="68">
        <v>166.491083379266</v>
      </c>
      <c r="P133" s="68" t="s">
        <v>10</v>
      </c>
      <c r="Q133" s="67" t="s">
        <v>10</v>
      </c>
      <c r="R133" s="68" t="s">
        <v>10</v>
      </c>
      <c r="S133" s="67" t="s">
        <v>10</v>
      </c>
      <c r="T133" s="68" t="s">
        <v>10</v>
      </c>
      <c r="U133" s="68">
        <v>28.8027233555636</v>
      </c>
      <c r="V133" s="68" t="s">
        <v>10</v>
      </c>
      <c r="W133" s="68">
        <v>54.604987539282398</v>
      </c>
      <c r="X133" s="68" t="s">
        <v>10</v>
      </c>
      <c r="Y133" s="68">
        <v>-35.210018222287097</v>
      </c>
      <c r="Z133" s="68" t="s">
        <v>10</v>
      </c>
      <c r="AA133" s="68">
        <v>83.204601742281298</v>
      </c>
      <c r="AB133" s="68" t="s">
        <v>10</v>
      </c>
      <c r="AC133" s="68">
        <v>32.956446981806302</v>
      </c>
      <c r="AD133" s="68" t="s">
        <v>10</v>
      </c>
      <c r="AE133" s="68" t="s">
        <v>10</v>
      </c>
    </row>
    <row r="134" spans="1:31" x14ac:dyDescent="0.2">
      <c r="A134" s="30" t="s">
        <v>82</v>
      </c>
      <c r="B134" s="8" t="s">
        <v>791</v>
      </c>
      <c r="C134" s="8" t="s">
        <v>792</v>
      </c>
      <c r="D134" s="8" t="s">
        <v>14</v>
      </c>
      <c r="E134" s="8">
        <v>2015</v>
      </c>
      <c r="F134" s="9">
        <v>19138664</v>
      </c>
      <c r="G134" s="10" t="s">
        <v>10</v>
      </c>
      <c r="H134" s="8">
        <v>1711</v>
      </c>
      <c r="I134" s="8">
        <v>948</v>
      </c>
      <c r="J134" s="8">
        <v>2659</v>
      </c>
      <c r="K134" s="10" t="s">
        <v>10</v>
      </c>
      <c r="L134" s="11">
        <v>7197.6923655509599</v>
      </c>
      <c r="M134" s="10" t="s">
        <v>10</v>
      </c>
      <c r="N134" s="8">
        <v>502</v>
      </c>
      <c r="O134" s="10" t="s">
        <v>10</v>
      </c>
      <c r="P134" s="8" t="s">
        <v>10</v>
      </c>
      <c r="Q134" s="8" t="s">
        <v>10</v>
      </c>
      <c r="R134" s="8" t="s">
        <v>10</v>
      </c>
      <c r="S134" s="8" t="s">
        <v>10</v>
      </c>
      <c r="T134" s="8">
        <v>4709</v>
      </c>
      <c r="U134" s="10" t="s">
        <v>10</v>
      </c>
      <c r="V134" s="8">
        <v>665</v>
      </c>
      <c r="W134" s="10" t="s">
        <v>10</v>
      </c>
      <c r="X134" s="8">
        <v>899</v>
      </c>
      <c r="Y134" s="10" t="s">
        <v>10</v>
      </c>
      <c r="Z134" s="8">
        <v>358</v>
      </c>
      <c r="AA134" s="10" t="s">
        <v>10</v>
      </c>
      <c r="AB134" s="8">
        <v>2787</v>
      </c>
      <c r="AC134" s="10" t="s">
        <v>10</v>
      </c>
      <c r="AD134" s="8">
        <v>0</v>
      </c>
      <c r="AE134" s="10" t="s">
        <v>10</v>
      </c>
    </row>
    <row r="135" spans="1:31" x14ac:dyDescent="0.2">
      <c r="A135" s="30" t="s">
        <v>82</v>
      </c>
      <c r="B135" s="8" t="s">
        <v>791</v>
      </c>
      <c r="C135" s="8" t="s">
        <v>792</v>
      </c>
      <c r="D135" s="8" t="s">
        <v>14</v>
      </c>
      <c r="E135" s="8">
        <v>2016</v>
      </c>
      <c r="F135" s="9">
        <v>19511838</v>
      </c>
      <c r="G135" s="10">
        <v>1.9498435209479601</v>
      </c>
      <c r="H135" s="8">
        <v>1552</v>
      </c>
      <c r="I135" s="8">
        <v>948</v>
      </c>
      <c r="J135" s="8">
        <v>2500</v>
      </c>
      <c r="K135" s="10">
        <v>-5.9796916133884901</v>
      </c>
      <c r="L135" s="11">
        <v>7804.7352000000001</v>
      </c>
      <c r="M135" s="10">
        <v>8.4338535688802505</v>
      </c>
      <c r="N135" s="8">
        <v>540</v>
      </c>
      <c r="O135" s="10">
        <v>7.5697211155378401</v>
      </c>
      <c r="P135" s="8" t="s">
        <v>10</v>
      </c>
      <c r="Q135" s="8" t="s">
        <v>10</v>
      </c>
      <c r="R135" s="8" t="s">
        <v>10</v>
      </c>
      <c r="S135" s="8" t="s">
        <v>10</v>
      </c>
      <c r="T135" s="8">
        <v>4506</v>
      </c>
      <c r="U135" s="10">
        <v>-4.3108940327033398</v>
      </c>
      <c r="V135" s="8">
        <v>700</v>
      </c>
      <c r="W135" s="10">
        <v>5.2631578947368398</v>
      </c>
      <c r="X135" s="8">
        <v>735</v>
      </c>
      <c r="Y135" s="10">
        <v>-18.2424916573971</v>
      </c>
      <c r="Z135" s="8">
        <v>101</v>
      </c>
      <c r="AA135" s="10">
        <v>-71.787709497206706</v>
      </c>
      <c r="AB135" s="8">
        <v>2970</v>
      </c>
      <c r="AC135" s="10">
        <v>6.5662002152852503</v>
      </c>
      <c r="AD135" s="8">
        <v>0</v>
      </c>
      <c r="AE135" s="10" t="s">
        <v>10</v>
      </c>
    </row>
    <row r="136" spans="1:31" x14ac:dyDescent="0.2">
      <c r="A136" s="30" t="s">
        <v>82</v>
      </c>
      <c r="B136" s="8" t="s">
        <v>791</v>
      </c>
      <c r="C136" s="8" t="s">
        <v>792</v>
      </c>
      <c r="D136" s="8" t="s">
        <v>14</v>
      </c>
      <c r="E136" s="8">
        <v>2017</v>
      </c>
      <c r="F136" s="9">
        <v>20180083</v>
      </c>
      <c r="G136" s="10">
        <v>3.4248183077370902</v>
      </c>
      <c r="H136" s="8">
        <v>1613</v>
      </c>
      <c r="I136" s="8">
        <v>2052</v>
      </c>
      <c r="J136" s="8">
        <v>3665</v>
      </c>
      <c r="K136" s="10">
        <v>46.6</v>
      </c>
      <c r="L136" s="11">
        <v>5506.1618008185496</v>
      </c>
      <c r="M136" s="10">
        <v>-29.451010704135701</v>
      </c>
      <c r="N136" s="8">
        <v>1126</v>
      </c>
      <c r="O136" s="10">
        <v>108.518518518519</v>
      </c>
      <c r="P136" s="8" t="s">
        <v>10</v>
      </c>
      <c r="Q136" s="8" t="s">
        <v>10</v>
      </c>
      <c r="R136" s="8" t="s">
        <v>10</v>
      </c>
      <c r="S136" s="8" t="s">
        <v>10</v>
      </c>
      <c r="T136" s="8">
        <v>5128</v>
      </c>
      <c r="U136" s="10">
        <v>13.803817132711901</v>
      </c>
      <c r="V136" s="8">
        <v>762</v>
      </c>
      <c r="W136" s="10">
        <v>8.8571428571428505</v>
      </c>
      <c r="X136" s="8">
        <v>669</v>
      </c>
      <c r="Y136" s="10">
        <v>-8.9795918367346896</v>
      </c>
      <c r="Z136" s="8">
        <v>661</v>
      </c>
      <c r="AA136" s="10">
        <v>554.45544554455398</v>
      </c>
      <c r="AB136" s="8">
        <v>3028</v>
      </c>
      <c r="AC136" s="10">
        <v>1.95286195286195</v>
      </c>
      <c r="AD136" s="8">
        <v>8</v>
      </c>
      <c r="AE136" s="10" t="s">
        <v>67</v>
      </c>
    </row>
    <row r="137" spans="1:31" x14ac:dyDescent="0.2">
      <c r="A137" s="30" t="s">
        <v>82</v>
      </c>
      <c r="B137" s="8" t="s">
        <v>791</v>
      </c>
      <c r="C137" s="8" t="s">
        <v>792</v>
      </c>
      <c r="D137" s="8" t="s">
        <v>14</v>
      </c>
      <c r="E137" s="8">
        <v>2018</v>
      </c>
      <c r="F137" s="9">
        <v>20915190</v>
      </c>
      <c r="G137" s="10">
        <v>3.6427352652612899</v>
      </c>
      <c r="H137" s="8">
        <v>1569</v>
      </c>
      <c r="I137" s="8">
        <v>2052</v>
      </c>
      <c r="J137" s="8">
        <v>3621</v>
      </c>
      <c r="K137" s="10">
        <v>-1.20054570259208</v>
      </c>
      <c r="L137" s="11">
        <v>5776.0811930405998</v>
      </c>
      <c r="M137" s="10">
        <v>4.9021333187469196</v>
      </c>
      <c r="N137" s="8">
        <v>1192</v>
      </c>
      <c r="O137" s="10">
        <v>5.8614564831260996</v>
      </c>
      <c r="P137" s="8" t="s">
        <v>10</v>
      </c>
      <c r="Q137" s="8" t="s">
        <v>10</v>
      </c>
      <c r="R137" s="8" t="s">
        <v>10</v>
      </c>
      <c r="S137" s="8" t="s">
        <v>10</v>
      </c>
      <c r="T137" s="8">
        <v>5158</v>
      </c>
      <c r="U137" s="10">
        <v>0.58502340093604699</v>
      </c>
      <c r="V137" s="8">
        <v>891</v>
      </c>
      <c r="W137" s="10">
        <v>16.929133858267701</v>
      </c>
      <c r="X137" s="8">
        <v>602</v>
      </c>
      <c r="Y137" s="10">
        <v>-10.014947683109099</v>
      </c>
      <c r="Z137" s="8">
        <v>732</v>
      </c>
      <c r="AA137" s="10">
        <v>10.741301059001501</v>
      </c>
      <c r="AB137" s="8">
        <v>2933</v>
      </c>
      <c r="AC137" s="10">
        <v>-3.1373844121532302</v>
      </c>
      <c r="AD137" s="8">
        <v>0</v>
      </c>
      <c r="AE137" s="10">
        <v>-100</v>
      </c>
    </row>
    <row r="138" spans="1:31" x14ac:dyDescent="0.2">
      <c r="A138" s="30" t="s">
        <v>82</v>
      </c>
      <c r="B138" s="8" t="s">
        <v>791</v>
      </c>
      <c r="C138" s="8" t="s">
        <v>792</v>
      </c>
      <c r="D138" s="8" t="s">
        <v>14</v>
      </c>
      <c r="E138" s="8">
        <v>2019</v>
      </c>
      <c r="F138" s="9">
        <v>23349292</v>
      </c>
      <c r="G138" s="10">
        <v>11.6379626481997</v>
      </c>
      <c r="H138" s="8">
        <v>1661</v>
      </c>
      <c r="I138" s="8">
        <v>3900</v>
      </c>
      <c r="J138" s="8">
        <v>5561</v>
      </c>
      <c r="K138" s="10">
        <v>53.576360121513403</v>
      </c>
      <c r="L138" s="11">
        <v>4198.7577773781704</v>
      </c>
      <c r="M138" s="10">
        <v>-27.307847015081599</v>
      </c>
      <c r="N138" s="8">
        <v>1641</v>
      </c>
      <c r="O138" s="10">
        <v>37.667785234899299</v>
      </c>
      <c r="P138" s="8" t="s">
        <v>10</v>
      </c>
      <c r="Q138" s="8" t="s">
        <v>10</v>
      </c>
      <c r="R138" s="8" t="s">
        <v>10</v>
      </c>
      <c r="S138" s="8" t="s">
        <v>10</v>
      </c>
      <c r="T138" s="8">
        <v>6168</v>
      </c>
      <c r="U138" s="10">
        <v>19.5812330360605</v>
      </c>
      <c r="V138" s="8">
        <v>944</v>
      </c>
      <c r="W138" s="10">
        <v>5.9483726150392897</v>
      </c>
      <c r="X138" s="8">
        <v>682</v>
      </c>
      <c r="Y138" s="10">
        <v>13.2890365448505</v>
      </c>
      <c r="Z138" s="8">
        <v>743</v>
      </c>
      <c r="AA138" s="10">
        <v>1.5027322404371499</v>
      </c>
      <c r="AB138" s="8">
        <v>3266</v>
      </c>
      <c r="AC138" s="10">
        <v>11.353562904875499</v>
      </c>
      <c r="AD138" s="8">
        <v>533</v>
      </c>
      <c r="AE138" s="10" t="s">
        <v>67</v>
      </c>
    </row>
    <row r="139" spans="1:31" x14ac:dyDescent="0.2">
      <c r="A139" s="30" t="s">
        <v>82</v>
      </c>
      <c r="B139" s="8" t="s">
        <v>791</v>
      </c>
      <c r="C139" s="8" t="s">
        <v>792</v>
      </c>
      <c r="D139" s="8" t="s">
        <v>14</v>
      </c>
      <c r="E139" s="8">
        <v>2020</v>
      </c>
      <c r="F139" s="9">
        <v>27063723</v>
      </c>
      <c r="G139" s="10">
        <v>15.9081097619577</v>
      </c>
      <c r="H139" s="8">
        <v>1611</v>
      </c>
      <c r="I139" s="8">
        <v>3900</v>
      </c>
      <c r="J139" s="8">
        <v>5511</v>
      </c>
      <c r="K139" s="10">
        <v>-0.89911886351375903</v>
      </c>
      <c r="L139" s="11">
        <v>4910.8551986935199</v>
      </c>
      <c r="M139" s="10">
        <v>16.959716636952699</v>
      </c>
      <c r="N139" s="8">
        <v>1727</v>
      </c>
      <c r="O139" s="10">
        <v>5.2407068860450998</v>
      </c>
      <c r="P139" s="8" t="s">
        <v>10</v>
      </c>
      <c r="Q139" s="8" t="s">
        <v>10</v>
      </c>
      <c r="R139" s="8" t="s">
        <v>10</v>
      </c>
      <c r="S139" s="8" t="s">
        <v>10</v>
      </c>
      <c r="T139" s="8">
        <v>5897</v>
      </c>
      <c r="U139" s="10">
        <v>-4.3936446173800201</v>
      </c>
      <c r="V139" s="8">
        <v>1193</v>
      </c>
      <c r="W139" s="10">
        <v>26.377118644067799</v>
      </c>
      <c r="X139" s="8">
        <v>590</v>
      </c>
      <c r="Y139" s="10">
        <v>-13.4897360703812</v>
      </c>
      <c r="Z139" s="8">
        <v>772</v>
      </c>
      <c r="AA139" s="10">
        <v>3.9030955585464402</v>
      </c>
      <c r="AB139" s="8">
        <v>3251</v>
      </c>
      <c r="AC139" s="10">
        <v>-0.45927740355175001</v>
      </c>
      <c r="AD139" s="8">
        <v>91</v>
      </c>
      <c r="AE139" s="10">
        <v>-82.926829268292707</v>
      </c>
    </row>
    <row r="140" spans="1:31" x14ac:dyDescent="0.2">
      <c r="A140" s="71" t="s">
        <v>82</v>
      </c>
      <c r="B140" s="67" t="s">
        <v>791</v>
      </c>
      <c r="C140" s="67" t="s">
        <v>792</v>
      </c>
      <c r="D140" s="67" t="s">
        <v>14</v>
      </c>
      <c r="E140" s="68" t="s">
        <v>971</v>
      </c>
      <c r="F140" s="69">
        <v>130158790</v>
      </c>
      <c r="G140" s="68">
        <v>36.563469504103701</v>
      </c>
      <c r="H140" s="68" t="s">
        <v>10</v>
      </c>
      <c r="I140" s="68" t="s">
        <v>10</v>
      </c>
      <c r="J140" s="68" t="s">
        <v>10</v>
      </c>
      <c r="K140" s="68">
        <v>92.0970039420191</v>
      </c>
      <c r="L140" s="70" t="s">
        <v>10</v>
      </c>
      <c r="M140" s="68">
        <v>-26.463154194637401</v>
      </c>
      <c r="N140" s="68" t="s">
        <v>10</v>
      </c>
      <c r="O140" s="68">
        <v>164.85818823812701</v>
      </c>
      <c r="P140" s="68" t="s">
        <v>10</v>
      </c>
      <c r="Q140" s="67" t="s">
        <v>10</v>
      </c>
      <c r="R140" s="68" t="s">
        <v>10</v>
      </c>
      <c r="S140" s="67" t="s">
        <v>10</v>
      </c>
      <c r="T140" s="68" t="s">
        <v>10</v>
      </c>
      <c r="U140" s="68">
        <v>25.2655349196251</v>
      </c>
      <c r="V140" s="68" t="s">
        <v>10</v>
      </c>
      <c r="W140" s="68">
        <v>63.374925869254497</v>
      </c>
      <c r="X140" s="68" t="s">
        <v>10</v>
      </c>
      <c r="Y140" s="68">
        <v>-37.437730702771603</v>
      </c>
      <c r="Z140" s="68" t="s">
        <v>10</v>
      </c>
      <c r="AA140" s="68">
        <v>498.814864905332</v>
      </c>
      <c r="AB140" s="68" t="s">
        <v>10</v>
      </c>
      <c r="AC140" s="68">
        <v>16.275963257317699</v>
      </c>
      <c r="AD140" s="68" t="s">
        <v>10</v>
      </c>
      <c r="AE140" s="68" t="s">
        <v>10</v>
      </c>
    </row>
    <row r="141" spans="1:31" x14ac:dyDescent="0.2">
      <c r="A141" s="30" t="s">
        <v>77</v>
      </c>
      <c r="B141" s="8" t="s">
        <v>789</v>
      </c>
      <c r="C141" s="8" t="s">
        <v>790</v>
      </c>
      <c r="D141" s="8" t="s">
        <v>14</v>
      </c>
      <c r="E141" s="8">
        <v>2015</v>
      </c>
      <c r="F141" s="9">
        <v>3087262</v>
      </c>
      <c r="G141" s="10" t="s">
        <v>10</v>
      </c>
      <c r="H141" s="8">
        <v>1037</v>
      </c>
      <c r="I141" s="8">
        <v>2060</v>
      </c>
      <c r="J141" s="8">
        <v>3097</v>
      </c>
      <c r="K141" s="10" t="s">
        <v>10</v>
      </c>
      <c r="L141" s="11">
        <v>996.85566677429802</v>
      </c>
      <c r="M141" s="10" t="s">
        <v>10</v>
      </c>
      <c r="N141" s="8">
        <v>702</v>
      </c>
      <c r="O141" s="10" t="s">
        <v>10</v>
      </c>
      <c r="P141" s="8" t="s">
        <v>10</v>
      </c>
      <c r="Q141" s="8" t="s">
        <v>10</v>
      </c>
      <c r="R141" s="8" t="s">
        <v>10</v>
      </c>
      <c r="S141" s="8" t="s">
        <v>10</v>
      </c>
      <c r="T141" s="8">
        <v>2049</v>
      </c>
      <c r="U141" s="10" t="s">
        <v>10</v>
      </c>
      <c r="V141" s="8">
        <v>558</v>
      </c>
      <c r="W141" s="10" t="s">
        <v>10</v>
      </c>
      <c r="X141" s="8">
        <v>460</v>
      </c>
      <c r="Y141" s="10" t="s">
        <v>10</v>
      </c>
      <c r="Z141" s="8">
        <v>52</v>
      </c>
      <c r="AA141" s="10" t="s">
        <v>10</v>
      </c>
      <c r="AB141" s="8">
        <v>979</v>
      </c>
      <c r="AC141" s="10" t="s">
        <v>10</v>
      </c>
      <c r="AD141" s="8">
        <v>0</v>
      </c>
      <c r="AE141" s="10" t="s">
        <v>10</v>
      </c>
    </row>
    <row r="142" spans="1:31" x14ac:dyDescent="0.2">
      <c r="A142" s="30" t="s">
        <v>77</v>
      </c>
      <c r="B142" s="8" t="s">
        <v>789</v>
      </c>
      <c r="C142" s="8" t="s">
        <v>790</v>
      </c>
      <c r="D142" s="8" t="s">
        <v>14</v>
      </c>
      <c r="E142" s="8">
        <v>2016</v>
      </c>
      <c r="F142" s="9">
        <v>3076336</v>
      </c>
      <c r="G142" s="10">
        <v>-0.35390582334767801</v>
      </c>
      <c r="H142" s="8">
        <v>1000</v>
      </c>
      <c r="I142" s="8">
        <v>1906</v>
      </c>
      <c r="J142" s="8">
        <v>2906</v>
      </c>
      <c r="K142" s="10">
        <v>-6.1672586373910301</v>
      </c>
      <c r="L142" s="11">
        <v>1058.61527873365</v>
      </c>
      <c r="M142" s="10">
        <v>6.1954417292127602</v>
      </c>
      <c r="N142" s="8">
        <v>747</v>
      </c>
      <c r="O142" s="10">
        <v>6.4102564102564097</v>
      </c>
      <c r="P142" s="8" t="s">
        <v>10</v>
      </c>
      <c r="Q142" s="8" t="s">
        <v>10</v>
      </c>
      <c r="R142" s="8" t="s">
        <v>10</v>
      </c>
      <c r="S142" s="8" t="s">
        <v>10</v>
      </c>
      <c r="T142" s="8">
        <v>2084</v>
      </c>
      <c r="U142" s="10">
        <v>1.70815031722791</v>
      </c>
      <c r="V142" s="8">
        <v>594</v>
      </c>
      <c r="W142" s="10">
        <v>6.4516129032257998</v>
      </c>
      <c r="X142" s="8">
        <v>409</v>
      </c>
      <c r="Y142" s="10">
        <v>-11.086956521739101</v>
      </c>
      <c r="Z142" s="8">
        <v>164</v>
      </c>
      <c r="AA142" s="10">
        <v>215.38461538461499</v>
      </c>
      <c r="AB142" s="8">
        <v>917</v>
      </c>
      <c r="AC142" s="10">
        <v>-6.3329928498467902</v>
      </c>
      <c r="AD142" s="8">
        <v>0</v>
      </c>
      <c r="AE142" s="10" t="s">
        <v>10</v>
      </c>
    </row>
    <row r="143" spans="1:31" x14ac:dyDescent="0.2">
      <c r="A143" s="30" t="s">
        <v>77</v>
      </c>
      <c r="B143" s="8" t="s">
        <v>789</v>
      </c>
      <c r="C143" s="8" t="s">
        <v>790</v>
      </c>
      <c r="D143" s="8" t="s">
        <v>14</v>
      </c>
      <c r="E143" s="8">
        <v>2017</v>
      </c>
      <c r="F143" s="9">
        <v>3312364</v>
      </c>
      <c r="G143" s="10">
        <v>7.672373888938</v>
      </c>
      <c r="H143" s="8">
        <v>988</v>
      </c>
      <c r="I143" s="8">
        <v>1847</v>
      </c>
      <c r="J143" s="8">
        <v>2835</v>
      </c>
      <c r="K143" s="10">
        <v>-2.44322092222987</v>
      </c>
      <c r="L143" s="11">
        <v>1168.3823633157001</v>
      </c>
      <c r="M143" s="10">
        <v>10.368930695327601</v>
      </c>
      <c r="N143" s="8">
        <v>598</v>
      </c>
      <c r="O143" s="10">
        <v>-19.946452476573</v>
      </c>
      <c r="P143" s="8" t="s">
        <v>10</v>
      </c>
      <c r="Q143" s="8" t="s">
        <v>10</v>
      </c>
      <c r="R143" s="8" t="s">
        <v>10</v>
      </c>
      <c r="S143" s="8" t="s">
        <v>10</v>
      </c>
      <c r="T143" s="8">
        <v>2336</v>
      </c>
      <c r="U143" s="10">
        <v>12.0921305182342</v>
      </c>
      <c r="V143" s="8">
        <v>605</v>
      </c>
      <c r="W143" s="10">
        <v>1.8518518518518601</v>
      </c>
      <c r="X143" s="8">
        <v>331</v>
      </c>
      <c r="Y143" s="10">
        <v>-19.070904645476801</v>
      </c>
      <c r="Z143" s="8">
        <v>330</v>
      </c>
      <c r="AA143" s="10">
        <v>101.21951219512199</v>
      </c>
      <c r="AB143" s="8">
        <v>952</v>
      </c>
      <c r="AC143" s="10">
        <v>3.8167938931297698</v>
      </c>
      <c r="AD143" s="8">
        <v>118</v>
      </c>
      <c r="AE143" s="10" t="s">
        <v>67</v>
      </c>
    </row>
    <row r="144" spans="1:31" x14ac:dyDescent="0.2">
      <c r="A144" s="30" t="s">
        <v>77</v>
      </c>
      <c r="B144" s="8" t="s">
        <v>789</v>
      </c>
      <c r="C144" s="8" t="s">
        <v>790</v>
      </c>
      <c r="D144" s="8" t="s">
        <v>14</v>
      </c>
      <c r="E144" s="8">
        <v>2018</v>
      </c>
      <c r="F144" s="9">
        <v>3721504</v>
      </c>
      <c r="G144" s="10">
        <v>12.351903353616899</v>
      </c>
      <c r="H144" s="8">
        <v>1067</v>
      </c>
      <c r="I144" s="8">
        <v>1929</v>
      </c>
      <c r="J144" s="8">
        <v>2996</v>
      </c>
      <c r="K144" s="10">
        <v>5.6790123456790003</v>
      </c>
      <c r="L144" s="11">
        <v>1242.1575433911901</v>
      </c>
      <c r="M144" s="10">
        <v>6.3143010705954499</v>
      </c>
      <c r="N144" s="8">
        <v>747</v>
      </c>
      <c r="O144" s="10">
        <v>24.916387959866199</v>
      </c>
      <c r="P144" s="8" t="s">
        <v>10</v>
      </c>
      <c r="Q144" s="8" t="s">
        <v>10</v>
      </c>
      <c r="R144" s="8" t="s">
        <v>10</v>
      </c>
      <c r="S144" s="8" t="s">
        <v>10</v>
      </c>
      <c r="T144" s="8">
        <v>2383</v>
      </c>
      <c r="U144" s="10">
        <v>2.0119863013698698</v>
      </c>
      <c r="V144" s="8">
        <v>701</v>
      </c>
      <c r="W144" s="10">
        <v>15.8677685950413</v>
      </c>
      <c r="X144" s="8">
        <v>324</v>
      </c>
      <c r="Y144" s="10">
        <v>-2.1148036253776499</v>
      </c>
      <c r="Z144" s="8">
        <v>280</v>
      </c>
      <c r="AA144" s="10">
        <v>-15.151515151515101</v>
      </c>
      <c r="AB144" s="8">
        <v>960</v>
      </c>
      <c r="AC144" s="10">
        <v>0.84033613445377897</v>
      </c>
      <c r="AD144" s="8">
        <v>118</v>
      </c>
      <c r="AE144" s="10">
        <v>0</v>
      </c>
    </row>
    <row r="145" spans="1:31" x14ac:dyDescent="0.2">
      <c r="A145" s="30" t="s">
        <v>77</v>
      </c>
      <c r="B145" s="8" t="s">
        <v>789</v>
      </c>
      <c r="C145" s="8" t="s">
        <v>790</v>
      </c>
      <c r="D145" s="8" t="s">
        <v>14</v>
      </c>
      <c r="E145" s="8">
        <v>2019</v>
      </c>
      <c r="F145" s="9">
        <v>3976410</v>
      </c>
      <c r="G145" s="10">
        <v>6.8495425505387102</v>
      </c>
      <c r="H145" s="8">
        <v>994</v>
      </c>
      <c r="I145" s="8">
        <v>1957</v>
      </c>
      <c r="J145" s="8">
        <v>2951</v>
      </c>
      <c r="K145" s="10">
        <v>-1.50200267022697</v>
      </c>
      <c r="L145" s="11">
        <v>1347.4788207387301</v>
      </c>
      <c r="M145" s="10">
        <v>8.4788985026817798</v>
      </c>
      <c r="N145" s="8">
        <v>675</v>
      </c>
      <c r="O145" s="10">
        <v>-9.6385542168674707</v>
      </c>
      <c r="P145" s="8" t="s">
        <v>10</v>
      </c>
      <c r="Q145" s="8" t="s">
        <v>10</v>
      </c>
      <c r="R145" s="8" t="s">
        <v>10</v>
      </c>
      <c r="S145" s="8" t="s">
        <v>10</v>
      </c>
      <c r="T145" s="8">
        <v>2551</v>
      </c>
      <c r="U145" s="10">
        <v>7.0499370541334399</v>
      </c>
      <c r="V145" s="8">
        <v>699</v>
      </c>
      <c r="W145" s="10">
        <v>-0.28530670470755498</v>
      </c>
      <c r="X145" s="8">
        <v>275</v>
      </c>
      <c r="Y145" s="10">
        <v>-15.1234567901235</v>
      </c>
      <c r="Z145" s="8">
        <v>495</v>
      </c>
      <c r="AA145" s="10">
        <v>76.785714285714306</v>
      </c>
      <c r="AB145" s="8">
        <v>764</v>
      </c>
      <c r="AC145" s="10">
        <v>-20.4166666666667</v>
      </c>
      <c r="AD145" s="8">
        <v>318</v>
      </c>
      <c r="AE145" s="10">
        <v>169.491525423729</v>
      </c>
    </row>
    <row r="146" spans="1:31" x14ac:dyDescent="0.2">
      <c r="A146" s="30" t="s">
        <v>77</v>
      </c>
      <c r="B146" s="8" t="s">
        <v>789</v>
      </c>
      <c r="C146" s="8" t="s">
        <v>790</v>
      </c>
      <c r="D146" s="8" t="s">
        <v>14</v>
      </c>
      <c r="E146" s="8">
        <v>2020</v>
      </c>
      <c r="F146" s="9">
        <v>4112614</v>
      </c>
      <c r="G146" s="10">
        <v>3.4253007109427802</v>
      </c>
      <c r="H146" s="8">
        <v>1043</v>
      </c>
      <c r="I146" s="8">
        <v>1702</v>
      </c>
      <c r="J146" s="8">
        <v>2745</v>
      </c>
      <c r="K146" s="10">
        <v>-6.9806845137241602</v>
      </c>
      <c r="L146" s="11">
        <v>1498.2200364298701</v>
      </c>
      <c r="M146" s="10">
        <v>11.1869079774106</v>
      </c>
      <c r="N146" s="8">
        <v>562</v>
      </c>
      <c r="O146" s="10">
        <v>-16.740740740740701</v>
      </c>
      <c r="P146" s="8" t="s">
        <v>10</v>
      </c>
      <c r="Q146" s="8" t="s">
        <v>10</v>
      </c>
      <c r="R146" s="8" t="s">
        <v>10</v>
      </c>
      <c r="S146" s="8" t="s">
        <v>10</v>
      </c>
      <c r="T146" s="8">
        <v>2710</v>
      </c>
      <c r="U146" s="10">
        <v>6.2328498627989104</v>
      </c>
      <c r="V146" s="8">
        <v>737</v>
      </c>
      <c r="W146" s="10">
        <v>5.4363376251788296</v>
      </c>
      <c r="X146" s="8">
        <v>375</v>
      </c>
      <c r="Y146" s="10">
        <v>36.363636363636402</v>
      </c>
      <c r="Z146" s="8">
        <v>630</v>
      </c>
      <c r="AA146" s="10">
        <v>27.272727272727298</v>
      </c>
      <c r="AB146" s="8">
        <v>823</v>
      </c>
      <c r="AC146" s="10">
        <v>7.7225130890052496</v>
      </c>
      <c r="AD146" s="8">
        <v>145</v>
      </c>
      <c r="AE146" s="10">
        <v>-54.402515723270398</v>
      </c>
    </row>
    <row r="147" spans="1:31" x14ac:dyDescent="0.2">
      <c r="A147" s="65" t="s">
        <v>77</v>
      </c>
      <c r="B147" s="66" t="s">
        <v>789</v>
      </c>
      <c r="C147" s="67" t="s">
        <v>790</v>
      </c>
      <c r="D147" s="67" t="s">
        <v>14</v>
      </c>
      <c r="E147" s="68" t="s">
        <v>971</v>
      </c>
      <c r="F147" s="69">
        <v>21286490</v>
      </c>
      <c r="G147" s="68">
        <v>29.9452146806887</v>
      </c>
      <c r="H147" s="68" t="s">
        <v>10</v>
      </c>
      <c r="I147" s="68" t="s">
        <v>10</v>
      </c>
      <c r="J147" s="68" t="s">
        <v>10</v>
      </c>
      <c r="K147" s="68">
        <v>-11.414154397893</v>
      </c>
      <c r="L147" s="70" t="s">
        <v>10</v>
      </c>
      <c r="M147" s="68">
        <v>42.544479975228199</v>
      </c>
      <c r="N147" s="68" t="s">
        <v>10</v>
      </c>
      <c r="O147" s="68">
        <v>-14.9991030640586</v>
      </c>
      <c r="P147" s="68" t="s">
        <v>10</v>
      </c>
      <c r="Q147" s="67" t="s">
        <v>10</v>
      </c>
      <c r="R147" s="68" t="s">
        <v>10</v>
      </c>
      <c r="S147" s="67" t="s">
        <v>10</v>
      </c>
      <c r="T147" s="68" t="s">
        <v>10</v>
      </c>
      <c r="U147" s="68">
        <v>29.095054053764301</v>
      </c>
      <c r="V147" s="68" t="s">
        <v>10</v>
      </c>
      <c r="W147" s="68">
        <v>29.3222642705902</v>
      </c>
      <c r="X147" s="68" t="s">
        <v>10</v>
      </c>
      <c r="Y147" s="68">
        <v>-11.0324852190806</v>
      </c>
      <c r="Z147" s="68" t="s">
        <v>10</v>
      </c>
      <c r="AA147" s="68">
        <v>405.51105398666402</v>
      </c>
      <c r="AB147" s="68" t="s">
        <v>10</v>
      </c>
      <c r="AC147" s="68">
        <v>-14.370016399924699</v>
      </c>
      <c r="AD147" s="68" t="s">
        <v>10</v>
      </c>
      <c r="AE147" s="68" t="s">
        <v>10</v>
      </c>
    </row>
    <row r="148" spans="1:31" x14ac:dyDescent="0.2">
      <c r="A148" s="30" t="s">
        <v>70</v>
      </c>
      <c r="B148" s="8" t="s">
        <v>787</v>
      </c>
      <c r="C148" s="8" t="s">
        <v>788</v>
      </c>
      <c r="D148" s="8" t="s">
        <v>14</v>
      </c>
      <c r="E148" s="8">
        <v>2015</v>
      </c>
      <c r="F148" s="9">
        <v>11104352</v>
      </c>
      <c r="G148" s="10" t="s">
        <v>10</v>
      </c>
      <c r="H148" s="8">
        <v>704</v>
      </c>
      <c r="I148" s="8">
        <v>1327</v>
      </c>
      <c r="J148" s="8">
        <v>2031</v>
      </c>
      <c r="K148" s="10" t="s">
        <v>10</v>
      </c>
      <c r="L148" s="11">
        <v>5467.4308222550499</v>
      </c>
      <c r="M148" s="10" t="s">
        <v>10</v>
      </c>
      <c r="N148" s="8">
        <v>621</v>
      </c>
      <c r="O148" s="10" t="s">
        <v>10</v>
      </c>
      <c r="P148" s="8" t="s">
        <v>10</v>
      </c>
      <c r="Q148" s="8" t="s">
        <v>10</v>
      </c>
      <c r="R148" s="8" t="s">
        <v>10</v>
      </c>
      <c r="S148" s="8" t="s">
        <v>10</v>
      </c>
      <c r="T148" s="8">
        <v>1891</v>
      </c>
      <c r="U148" s="10" t="s">
        <v>10</v>
      </c>
      <c r="V148" s="8">
        <v>527</v>
      </c>
      <c r="W148" s="10" t="s">
        <v>10</v>
      </c>
      <c r="X148" s="8">
        <v>354</v>
      </c>
      <c r="Y148" s="10" t="s">
        <v>10</v>
      </c>
      <c r="Z148" s="8">
        <v>140</v>
      </c>
      <c r="AA148" s="10" t="s">
        <v>10</v>
      </c>
      <c r="AB148" s="8">
        <v>870</v>
      </c>
      <c r="AC148" s="10" t="s">
        <v>10</v>
      </c>
      <c r="AD148" s="8">
        <v>0</v>
      </c>
      <c r="AE148" s="10" t="s">
        <v>10</v>
      </c>
    </row>
    <row r="149" spans="1:31" x14ac:dyDescent="0.2">
      <c r="A149" s="30" t="s">
        <v>70</v>
      </c>
      <c r="B149" s="8" t="s">
        <v>787</v>
      </c>
      <c r="C149" s="8" t="s">
        <v>788</v>
      </c>
      <c r="D149" s="8" t="s">
        <v>14</v>
      </c>
      <c r="E149" s="8">
        <v>2016</v>
      </c>
      <c r="F149" s="9">
        <v>13076992</v>
      </c>
      <c r="G149" s="10">
        <v>17.764566541118299</v>
      </c>
      <c r="H149" s="8">
        <v>620</v>
      </c>
      <c r="I149" s="8">
        <v>1110</v>
      </c>
      <c r="J149" s="8">
        <v>1730</v>
      </c>
      <c r="K149" s="10">
        <v>-14.8202855736091</v>
      </c>
      <c r="L149" s="11">
        <v>7558.9549132947996</v>
      </c>
      <c r="M149" s="10">
        <v>38.254239679197298</v>
      </c>
      <c r="N149" s="8">
        <v>384</v>
      </c>
      <c r="O149" s="10">
        <v>-38.1642512077295</v>
      </c>
      <c r="P149" s="8" t="s">
        <v>10</v>
      </c>
      <c r="Q149" s="8" t="s">
        <v>10</v>
      </c>
      <c r="R149" s="8" t="s">
        <v>10</v>
      </c>
      <c r="S149" s="8" t="s">
        <v>10</v>
      </c>
      <c r="T149" s="8">
        <v>1706</v>
      </c>
      <c r="U149" s="10">
        <v>-9.7831835007932408</v>
      </c>
      <c r="V149" s="8">
        <v>418</v>
      </c>
      <c r="W149" s="10">
        <v>-20.6831119544592</v>
      </c>
      <c r="X149" s="8">
        <v>173</v>
      </c>
      <c r="Y149" s="10">
        <v>-51.129943502824901</v>
      </c>
      <c r="Z149" s="8">
        <v>248</v>
      </c>
      <c r="AA149" s="10">
        <v>77.142857142857096</v>
      </c>
      <c r="AB149" s="8">
        <v>867</v>
      </c>
      <c r="AC149" s="10">
        <v>-0.34482758620689702</v>
      </c>
      <c r="AD149" s="8">
        <v>0</v>
      </c>
      <c r="AE149" s="10" t="s">
        <v>10</v>
      </c>
    </row>
    <row r="150" spans="1:31" x14ac:dyDescent="0.2">
      <c r="A150" s="30" t="s">
        <v>70</v>
      </c>
      <c r="B150" s="8" t="s">
        <v>787</v>
      </c>
      <c r="C150" s="8" t="s">
        <v>788</v>
      </c>
      <c r="D150" s="8" t="s">
        <v>14</v>
      </c>
      <c r="E150" s="8">
        <v>2017</v>
      </c>
      <c r="F150" s="9">
        <v>14617036</v>
      </c>
      <c r="G150" s="10">
        <v>11.7767449884499</v>
      </c>
      <c r="H150" s="8">
        <v>696</v>
      </c>
      <c r="I150" s="8">
        <v>911</v>
      </c>
      <c r="J150" s="8">
        <v>1607</v>
      </c>
      <c r="K150" s="10">
        <v>-7.1098265895953796</v>
      </c>
      <c r="L150" s="11">
        <v>9095.8531425015608</v>
      </c>
      <c r="M150" s="10">
        <v>20.332152352220501</v>
      </c>
      <c r="N150" s="8">
        <v>331</v>
      </c>
      <c r="O150" s="10">
        <v>-13.8020833333333</v>
      </c>
      <c r="P150" s="8" t="s">
        <v>10</v>
      </c>
      <c r="Q150" s="8" t="s">
        <v>10</v>
      </c>
      <c r="R150" s="8" t="s">
        <v>10</v>
      </c>
      <c r="S150" s="8" t="s">
        <v>10</v>
      </c>
      <c r="T150" s="8">
        <v>2043</v>
      </c>
      <c r="U150" s="10">
        <v>19.7538100820633</v>
      </c>
      <c r="V150" s="8">
        <v>459</v>
      </c>
      <c r="W150" s="10">
        <v>9.8086124401913803</v>
      </c>
      <c r="X150" s="8">
        <v>218</v>
      </c>
      <c r="Y150" s="10">
        <v>26.011560693641599</v>
      </c>
      <c r="Z150" s="8">
        <v>183</v>
      </c>
      <c r="AA150" s="10">
        <v>-26.209677419354801</v>
      </c>
      <c r="AB150" s="8">
        <v>1183</v>
      </c>
      <c r="AC150" s="10">
        <v>36.447520184544402</v>
      </c>
      <c r="AD150" s="8">
        <v>0</v>
      </c>
      <c r="AE150" s="10" t="s">
        <v>10</v>
      </c>
    </row>
    <row r="151" spans="1:31" x14ac:dyDescent="0.2">
      <c r="A151" s="30" t="s">
        <v>70</v>
      </c>
      <c r="B151" s="8" t="s">
        <v>787</v>
      </c>
      <c r="C151" s="8" t="s">
        <v>788</v>
      </c>
      <c r="D151" s="8" t="s">
        <v>14</v>
      </c>
      <c r="E151" s="8">
        <v>2018</v>
      </c>
      <c r="F151" s="9">
        <v>15857604</v>
      </c>
      <c r="G151" s="10">
        <v>8.4871378848625696</v>
      </c>
      <c r="H151" s="8">
        <v>697</v>
      </c>
      <c r="I151" s="8">
        <v>1537</v>
      </c>
      <c r="J151" s="8">
        <v>2234</v>
      </c>
      <c r="K151" s="10">
        <v>39.016801493466097</v>
      </c>
      <c r="L151" s="11">
        <v>7098.3008057296302</v>
      </c>
      <c r="M151" s="10">
        <v>-21.961132237701801</v>
      </c>
      <c r="N151" s="8">
        <v>555</v>
      </c>
      <c r="O151" s="10">
        <v>67.673716012084597</v>
      </c>
      <c r="P151" s="8" t="s">
        <v>10</v>
      </c>
      <c r="Q151" s="8" t="s">
        <v>10</v>
      </c>
      <c r="R151" s="8" t="s">
        <v>10</v>
      </c>
      <c r="S151" s="8" t="s">
        <v>10</v>
      </c>
      <c r="T151" s="8">
        <v>1955</v>
      </c>
      <c r="U151" s="10">
        <v>-4.3073910915320601</v>
      </c>
      <c r="V151" s="8">
        <v>474</v>
      </c>
      <c r="W151" s="10">
        <v>3.26797385620916</v>
      </c>
      <c r="X151" s="8">
        <v>158</v>
      </c>
      <c r="Y151" s="10">
        <v>-27.5229357798165</v>
      </c>
      <c r="Z151" s="8">
        <v>231</v>
      </c>
      <c r="AA151" s="10">
        <v>26.229508196721302</v>
      </c>
      <c r="AB151" s="8">
        <v>1092</v>
      </c>
      <c r="AC151" s="10">
        <v>-7.6923076923076898</v>
      </c>
      <c r="AD151" s="8">
        <v>0</v>
      </c>
      <c r="AE151" s="10" t="s">
        <v>10</v>
      </c>
    </row>
    <row r="152" spans="1:31" x14ac:dyDescent="0.2">
      <c r="A152" s="30" t="s">
        <v>70</v>
      </c>
      <c r="B152" s="8" t="s">
        <v>787</v>
      </c>
      <c r="C152" s="8" t="s">
        <v>788</v>
      </c>
      <c r="D152" s="8" t="s">
        <v>14</v>
      </c>
      <c r="E152" s="8">
        <v>2019</v>
      </c>
      <c r="F152" s="9">
        <v>15239701</v>
      </c>
      <c r="G152" s="10">
        <v>-3.8965722690514899</v>
      </c>
      <c r="H152" s="8">
        <v>668</v>
      </c>
      <c r="I152" s="8">
        <v>1627</v>
      </c>
      <c r="J152" s="8">
        <v>2295</v>
      </c>
      <c r="K152" s="10">
        <v>2.7305282005371598</v>
      </c>
      <c r="L152" s="11">
        <v>6640.3925925925896</v>
      </c>
      <c r="M152" s="10">
        <v>-6.4509553154950101</v>
      </c>
      <c r="N152" s="8">
        <v>504</v>
      </c>
      <c r="O152" s="10">
        <v>-9.1891891891891806</v>
      </c>
      <c r="P152" s="8" t="s">
        <v>10</v>
      </c>
      <c r="Q152" s="8" t="s">
        <v>10</v>
      </c>
      <c r="R152" s="8" t="s">
        <v>10</v>
      </c>
      <c r="S152" s="8" t="s">
        <v>10</v>
      </c>
      <c r="T152" s="8">
        <v>1897</v>
      </c>
      <c r="U152" s="10">
        <v>-2.96675191815857</v>
      </c>
      <c r="V152" s="8">
        <v>474</v>
      </c>
      <c r="W152" s="10">
        <v>0</v>
      </c>
      <c r="X152" s="8">
        <v>186</v>
      </c>
      <c r="Y152" s="10">
        <v>17.721518987341799</v>
      </c>
      <c r="Z152" s="8">
        <v>126</v>
      </c>
      <c r="AA152" s="10">
        <v>-45.454545454545503</v>
      </c>
      <c r="AB152" s="8">
        <v>1111</v>
      </c>
      <c r="AC152" s="10">
        <v>1.73992673992673</v>
      </c>
      <c r="AD152" s="8">
        <v>0</v>
      </c>
      <c r="AE152" s="10" t="s">
        <v>10</v>
      </c>
    </row>
    <row r="153" spans="1:31" x14ac:dyDescent="0.2">
      <c r="A153" s="30" t="s">
        <v>70</v>
      </c>
      <c r="B153" s="8" t="s">
        <v>787</v>
      </c>
      <c r="C153" s="8" t="s">
        <v>788</v>
      </c>
      <c r="D153" s="8" t="s">
        <v>14</v>
      </c>
      <c r="E153" s="8">
        <v>2020</v>
      </c>
      <c r="F153" s="9">
        <v>16296852</v>
      </c>
      <c r="G153" s="10">
        <v>6.9368224481569696</v>
      </c>
      <c r="H153" s="8">
        <v>707</v>
      </c>
      <c r="I153" s="8">
        <v>1570</v>
      </c>
      <c r="J153" s="8">
        <v>2277</v>
      </c>
      <c r="K153" s="10">
        <v>-0.78431372549019296</v>
      </c>
      <c r="L153" s="11">
        <v>7157.1594202898596</v>
      </c>
      <c r="M153" s="10">
        <v>7.7821728232412104</v>
      </c>
      <c r="N153" s="8">
        <v>699</v>
      </c>
      <c r="O153" s="10">
        <v>38.690476190476197</v>
      </c>
      <c r="P153" s="8" t="s">
        <v>10</v>
      </c>
      <c r="Q153" s="8" t="s">
        <v>10</v>
      </c>
      <c r="R153" s="8" t="s">
        <v>10</v>
      </c>
      <c r="S153" s="8" t="s">
        <v>10</v>
      </c>
      <c r="T153" s="8">
        <v>2119</v>
      </c>
      <c r="U153" s="10">
        <v>11.702688455456</v>
      </c>
      <c r="V153" s="8">
        <v>532</v>
      </c>
      <c r="W153" s="10">
        <v>12.236286919831199</v>
      </c>
      <c r="X153" s="8">
        <v>194</v>
      </c>
      <c r="Y153" s="10">
        <v>4.3010752688171996</v>
      </c>
      <c r="Z153" s="8">
        <v>231</v>
      </c>
      <c r="AA153" s="10">
        <v>83.3333333333333</v>
      </c>
      <c r="AB153" s="8">
        <v>1156</v>
      </c>
      <c r="AC153" s="10">
        <v>4.0504050405040504</v>
      </c>
      <c r="AD153" s="8">
        <v>6</v>
      </c>
      <c r="AE153" s="10" t="s">
        <v>67</v>
      </c>
    </row>
    <row r="154" spans="1:31" x14ac:dyDescent="0.2">
      <c r="A154" s="71" t="s">
        <v>70</v>
      </c>
      <c r="B154" s="67" t="s">
        <v>787</v>
      </c>
      <c r="C154" s="67" t="s">
        <v>788</v>
      </c>
      <c r="D154" s="67" t="s">
        <v>14</v>
      </c>
      <c r="E154" s="68" t="s">
        <v>971</v>
      </c>
      <c r="F154" s="69">
        <v>86192537</v>
      </c>
      <c r="G154" s="68">
        <v>41.068699593536302</v>
      </c>
      <c r="H154" s="68" t="s">
        <v>10</v>
      </c>
      <c r="I154" s="68" t="s">
        <v>10</v>
      </c>
      <c r="J154" s="68" t="s">
        <v>10</v>
      </c>
      <c r="K154" s="68">
        <v>19.032903805308599</v>
      </c>
      <c r="L154" s="70" t="s">
        <v>10</v>
      </c>
      <c r="M154" s="68">
        <v>37.956477301462201</v>
      </c>
      <c r="N154" s="68" t="s">
        <v>10</v>
      </c>
      <c r="O154" s="68">
        <v>45.208668472308801</v>
      </c>
      <c r="P154" s="68" t="s">
        <v>10</v>
      </c>
      <c r="Q154" s="67" t="s">
        <v>10</v>
      </c>
      <c r="R154" s="68" t="s">
        <v>10</v>
      </c>
      <c r="S154" s="67" t="s">
        <v>10</v>
      </c>
      <c r="T154" s="68" t="s">
        <v>10</v>
      </c>
      <c r="U154" s="68">
        <v>14.3991720270354</v>
      </c>
      <c r="V154" s="68" t="s">
        <v>10</v>
      </c>
      <c r="W154" s="68">
        <v>4.6297612617725399</v>
      </c>
      <c r="X154" s="68" t="s">
        <v>10</v>
      </c>
      <c r="Y154" s="68">
        <v>-30.618724332840799</v>
      </c>
      <c r="Z154" s="68" t="s">
        <v>10</v>
      </c>
      <c r="AA154" s="68">
        <v>115.041475799011</v>
      </c>
      <c r="AB154" s="68" t="s">
        <v>10</v>
      </c>
      <c r="AC154" s="68">
        <v>34.200716686460602</v>
      </c>
      <c r="AD154" s="68" t="s">
        <v>10</v>
      </c>
      <c r="AE154" s="68" t="s">
        <v>10</v>
      </c>
    </row>
    <row r="155" spans="1:31" x14ac:dyDescent="0.2">
      <c r="A155" s="30" t="s">
        <v>64</v>
      </c>
      <c r="B155" s="8" t="s">
        <v>785</v>
      </c>
      <c r="C155" s="8" t="s">
        <v>786</v>
      </c>
      <c r="D155" s="8" t="s">
        <v>14</v>
      </c>
      <c r="E155" s="8">
        <v>2015</v>
      </c>
      <c r="F155" s="9">
        <v>1972200</v>
      </c>
      <c r="G155" s="10" t="s">
        <v>10</v>
      </c>
      <c r="H155" s="8">
        <v>852</v>
      </c>
      <c r="I155" s="8">
        <v>2107</v>
      </c>
      <c r="J155" s="8">
        <v>2959</v>
      </c>
      <c r="K155" s="10" t="s">
        <v>10</v>
      </c>
      <c r="L155" s="11">
        <v>666.50895572828699</v>
      </c>
      <c r="M155" s="10" t="s">
        <v>10</v>
      </c>
      <c r="N155" s="8">
        <v>598</v>
      </c>
      <c r="O155" s="10" t="s">
        <v>10</v>
      </c>
      <c r="P155" s="8" t="s">
        <v>10</v>
      </c>
      <c r="Q155" s="8" t="s">
        <v>10</v>
      </c>
      <c r="R155" s="8" t="s">
        <v>10</v>
      </c>
      <c r="S155" s="8" t="s">
        <v>10</v>
      </c>
      <c r="T155" s="8">
        <v>1304</v>
      </c>
      <c r="U155" s="10" t="s">
        <v>10</v>
      </c>
      <c r="V155" s="8">
        <v>324</v>
      </c>
      <c r="W155" s="10" t="s">
        <v>10</v>
      </c>
      <c r="X155" s="8">
        <v>565</v>
      </c>
      <c r="Y155" s="10" t="s">
        <v>10</v>
      </c>
      <c r="Z155" s="8">
        <v>39</v>
      </c>
      <c r="AA155" s="10" t="s">
        <v>10</v>
      </c>
      <c r="AB155" s="8">
        <v>376</v>
      </c>
      <c r="AC155" s="10" t="s">
        <v>10</v>
      </c>
      <c r="AD155" s="8">
        <v>0</v>
      </c>
      <c r="AE155" s="10" t="s">
        <v>10</v>
      </c>
    </row>
    <row r="156" spans="1:31" x14ac:dyDescent="0.2">
      <c r="A156" s="30" t="s">
        <v>64</v>
      </c>
      <c r="B156" s="8" t="s">
        <v>785</v>
      </c>
      <c r="C156" s="8" t="s">
        <v>786</v>
      </c>
      <c r="D156" s="8" t="s">
        <v>14</v>
      </c>
      <c r="E156" s="8">
        <v>2016</v>
      </c>
      <c r="F156" s="9">
        <v>1967620</v>
      </c>
      <c r="G156" s="10">
        <v>-0.23222796876584101</v>
      </c>
      <c r="H156" s="8">
        <v>915</v>
      </c>
      <c r="I156" s="8">
        <v>2107</v>
      </c>
      <c r="J156" s="8">
        <v>3022</v>
      </c>
      <c r="K156" s="10">
        <v>2.12909766813112</v>
      </c>
      <c r="L156" s="11">
        <v>651.09861019192601</v>
      </c>
      <c r="M156" s="10">
        <v>-2.3120987953600598</v>
      </c>
      <c r="N156" s="8">
        <v>660</v>
      </c>
      <c r="O156" s="10">
        <v>10.3678929765886</v>
      </c>
      <c r="P156" s="8" t="s">
        <v>10</v>
      </c>
      <c r="Q156" s="8" t="s">
        <v>10</v>
      </c>
      <c r="R156" s="8" t="s">
        <v>10</v>
      </c>
      <c r="S156" s="8" t="s">
        <v>10</v>
      </c>
      <c r="T156" s="8">
        <v>1451</v>
      </c>
      <c r="U156" s="10">
        <v>11.2730061349693</v>
      </c>
      <c r="V156" s="8">
        <v>308</v>
      </c>
      <c r="W156" s="10">
        <v>-4.9382716049382704</v>
      </c>
      <c r="X156" s="8">
        <v>515</v>
      </c>
      <c r="Y156" s="10">
        <v>-8.8495575221239005</v>
      </c>
      <c r="Z156" s="8">
        <v>317</v>
      </c>
      <c r="AA156" s="10">
        <v>712.82051282051304</v>
      </c>
      <c r="AB156" s="8">
        <v>311</v>
      </c>
      <c r="AC156" s="10">
        <v>-17.287234042553202</v>
      </c>
      <c r="AD156" s="8">
        <v>0</v>
      </c>
      <c r="AE156" s="10" t="s">
        <v>10</v>
      </c>
    </row>
    <row r="157" spans="1:31" x14ac:dyDescent="0.2">
      <c r="A157" s="30" t="s">
        <v>64</v>
      </c>
      <c r="B157" s="8" t="s">
        <v>785</v>
      </c>
      <c r="C157" s="8" t="s">
        <v>786</v>
      </c>
      <c r="D157" s="8" t="s">
        <v>14</v>
      </c>
      <c r="E157" s="8">
        <v>2017</v>
      </c>
      <c r="F157" s="9">
        <v>1864863</v>
      </c>
      <c r="G157" s="10">
        <v>-5.2224006667954104</v>
      </c>
      <c r="H157" s="8">
        <v>850</v>
      </c>
      <c r="I157" s="8">
        <v>2514</v>
      </c>
      <c r="J157" s="8">
        <v>3364</v>
      </c>
      <c r="K157" s="10">
        <v>11.3170086035738</v>
      </c>
      <c r="L157" s="11">
        <v>554.35879904875196</v>
      </c>
      <c r="M157" s="10">
        <v>-14.8579354384827</v>
      </c>
      <c r="N157" s="8">
        <v>902</v>
      </c>
      <c r="O157" s="10">
        <v>36.6666666666667</v>
      </c>
      <c r="P157" s="8" t="s">
        <v>10</v>
      </c>
      <c r="Q157" s="8" t="s">
        <v>10</v>
      </c>
      <c r="R157" s="8" t="s">
        <v>10</v>
      </c>
      <c r="S157" s="8" t="s">
        <v>10</v>
      </c>
      <c r="T157" s="8">
        <v>1178</v>
      </c>
      <c r="U157" s="10">
        <v>-18.8146106133701</v>
      </c>
      <c r="V157" s="8">
        <v>292</v>
      </c>
      <c r="W157" s="10">
        <v>-5.1948051948052001</v>
      </c>
      <c r="X157" s="8">
        <v>590</v>
      </c>
      <c r="Y157" s="10">
        <v>14.5631067961165</v>
      </c>
      <c r="Z157" s="8">
        <v>19</v>
      </c>
      <c r="AA157" s="10">
        <v>-94.006309148265004</v>
      </c>
      <c r="AB157" s="8">
        <v>277</v>
      </c>
      <c r="AC157" s="10">
        <v>-10.932475884244401</v>
      </c>
      <c r="AD157" s="8">
        <v>0</v>
      </c>
      <c r="AE157" s="10" t="s">
        <v>10</v>
      </c>
    </row>
    <row r="158" spans="1:31" x14ac:dyDescent="0.2">
      <c r="A158" s="30" t="s">
        <v>64</v>
      </c>
      <c r="B158" s="8" t="s">
        <v>785</v>
      </c>
      <c r="C158" s="8" t="s">
        <v>786</v>
      </c>
      <c r="D158" s="8" t="s">
        <v>14</v>
      </c>
      <c r="E158" s="8">
        <v>2018</v>
      </c>
      <c r="F158" s="9">
        <v>1840661</v>
      </c>
      <c r="G158" s="10">
        <v>-1.2977897035868</v>
      </c>
      <c r="H158" s="8">
        <v>785</v>
      </c>
      <c r="I158" s="8">
        <v>2514</v>
      </c>
      <c r="J158" s="8">
        <v>3299</v>
      </c>
      <c r="K158" s="10">
        <v>-1.93222354340071</v>
      </c>
      <c r="L158" s="11">
        <v>557.94513488936002</v>
      </c>
      <c r="M158" s="10">
        <v>0.64693405187448105</v>
      </c>
      <c r="N158" s="8">
        <v>942</v>
      </c>
      <c r="O158" s="10">
        <v>4.4345898004434696</v>
      </c>
      <c r="P158" s="8" t="s">
        <v>10</v>
      </c>
      <c r="Q158" s="8" t="s">
        <v>10</v>
      </c>
      <c r="R158" s="8" t="s">
        <v>10</v>
      </c>
      <c r="S158" s="8" t="s">
        <v>10</v>
      </c>
      <c r="T158" s="8">
        <v>1308</v>
      </c>
      <c r="U158" s="10">
        <v>11.0356536502547</v>
      </c>
      <c r="V158" s="8">
        <v>345</v>
      </c>
      <c r="W158" s="10">
        <v>18.150684931506799</v>
      </c>
      <c r="X158" s="8">
        <v>601</v>
      </c>
      <c r="Y158" s="10">
        <v>1.86440677966102</v>
      </c>
      <c r="Z158" s="8">
        <v>18</v>
      </c>
      <c r="AA158" s="10">
        <v>-5.2631578947368496</v>
      </c>
      <c r="AB158" s="8">
        <v>299</v>
      </c>
      <c r="AC158" s="10">
        <v>7.9422382671480198</v>
      </c>
      <c r="AD158" s="8">
        <v>45</v>
      </c>
      <c r="AE158" s="10" t="s">
        <v>67</v>
      </c>
    </row>
    <row r="159" spans="1:31" x14ac:dyDescent="0.2">
      <c r="A159" s="30" t="s">
        <v>64</v>
      </c>
      <c r="B159" s="8" t="s">
        <v>785</v>
      </c>
      <c r="C159" s="8" t="s">
        <v>786</v>
      </c>
      <c r="D159" s="8" t="s">
        <v>14</v>
      </c>
      <c r="E159" s="8">
        <v>2019</v>
      </c>
      <c r="F159" s="9">
        <v>1798544</v>
      </c>
      <c r="G159" s="10">
        <v>-2.2881453999405701</v>
      </c>
      <c r="H159" s="8">
        <v>706</v>
      </c>
      <c r="I159" s="8">
        <v>1998</v>
      </c>
      <c r="J159" s="8">
        <v>2704</v>
      </c>
      <c r="K159" s="10">
        <v>-18.0357684146711</v>
      </c>
      <c r="L159" s="11">
        <v>665.14201183431999</v>
      </c>
      <c r="M159" s="10">
        <v>19.2127989369808</v>
      </c>
      <c r="N159" s="8">
        <v>641</v>
      </c>
      <c r="O159" s="10">
        <v>-31.953290870488299</v>
      </c>
      <c r="P159" s="8" t="s">
        <v>10</v>
      </c>
      <c r="Q159" s="8" t="s">
        <v>10</v>
      </c>
      <c r="R159" s="8" t="s">
        <v>10</v>
      </c>
      <c r="S159" s="8" t="s">
        <v>10</v>
      </c>
      <c r="T159" s="8">
        <v>1268</v>
      </c>
      <c r="U159" s="10">
        <v>-3.0581039755351598</v>
      </c>
      <c r="V159" s="8">
        <v>328</v>
      </c>
      <c r="W159" s="10">
        <v>-4.9275362318840497</v>
      </c>
      <c r="X159" s="8">
        <v>499</v>
      </c>
      <c r="Y159" s="10">
        <v>-16.9717138103161</v>
      </c>
      <c r="Z159" s="8">
        <v>170</v>
      </c>
      <c r="AA159" s="10">
        <v>844.444444444444</v>
      </c>
      <c r="AB159" s="8">
        <v>271</v>
      </c>
      <c r="AC159" s="10">
        <v>-9.3645484949832802</v>
      </c>
      <c r="AD159" s="8">
        <v>0</v>
      </c>
      <c r="AE159" s="10">
        <v>-100</v>
      </c>
    </row>
    <row r="160" spans="1:31" x14ac:dyDescent="0.2">
      <c r="A160" s="30" t="s">
        <v>64</v>
      </c>
      <c r="B160" s="8" t="s">
        <v>785</v>
      </c>
      <c r="C160" s="8" t="s">
        <v>786</v>
      </c>
      <c r="D160" s="8" t="s">
        <v>14</v>
      </c>
      <c r="E160" s="8">
        <v>2020</v>
      </c>
      <c r="F160" s="9">
        <v>1916620</v>
      </c>
      <c r="G160" s="10">
        <v>6.5650882046811097</v>
      </c>
      <c r="H160" s="8">
        <v>685</v>
      </c>
      <c r="I160" s="8">
        <v>1998</v>
      </c>
      <c r="J160" s="8">
        <v>2683</v>
      </c>
      <c r="K160" s="10">
        <v>-0.77662721893491105</v>
      </c>
      <c r="L160" s="11">
        <v>714.35706298919104</v>
      </c>
      <c r="M160" s="10">
        <v>7.3991794653215601</v>
      </c>
      <c r="N160" s="8">
        <v>603</v>
      </c>
      <c r="O160" s="10">
        <v>-5.9282371294851801</v>
      </c>
      <c r="P160" s="8" t="s">
        <v>10</v>
      </c>
      <c r="Q160" s="8" t="s">
        <v>10</v>
      </c>
      <c r="R160" s="8" t="s">
        <v>10</v>
      </c>
      <c r="S160" s="8" t="s">
        <v>10</v>
      </c>
      <c r="T160" s="8">
        <v>1447</v>
      </c>
      <c r="U160" s="10">
        <v>14.116719242902199</v>
      </c>
      <c r="V160" s="8">
        <v>411</v>
      </c>
      <c r="W160" s="10">
        <v>25.304878048780498</v>
      </c>
      <c r="X160" s="8">
        <v>509</v>
      </c>
      <c r="Y160" s="10">
        <v>2.0040080160320701</v>
      </c>
      <c r="Z160" s="8">
        <v>226</v>
      </c>
      <c r="AA160" s="10">
        <v>32.941176470588204</v>
      </c>
      <c r="AB160" s="8">
        <v>301</v>
      </c>
      <c r="AC160" s="10">
        <v>11.070110701107</v>
      </c>
      <c r="AD160" s="8">
        <v>0</v>
      </c>
      <c r="AE160" s="10" t="s">
        <v>10</v>
      </c>
    </row>
    <row r="161" spans="1:31" x14ac:dyDescent="0.2">
      <c r="A161" s="65" t="s">
        <v>64</v>
      </c>
      <c r="B161" s="66" t="s">
        <v>785</v>
      </c>
      <c r="C161" s="67" t="s">
        <v>786</v>
      </c>
      <c r="D161" s="67" t="s">
        <v>14</v>
      </c>
      <c r="E161" s="68" t="s">
        <v>971</v>
      </c>
      <c r="F161" s="69">
        <v>11360508</v>
      </c>
      <c r="G161" s="68">
        <v>-2.4754755344075101</v>
      </c>
      <c r="H161" s="68" t="s">
        <v>10</v>
      </c>
      <c r="I161" s="68" t="s">
        <v>10</v>
      </c>
      <c r="J161" s="68" t="s">
        <v>10</v>
      </c>
      <c r="K161" s="68">
        <v>-7.2985129053018003</v>
      </c>
      <c r="L161" s="70" t="s">
        <v>10</v>
      </c>
      <c r="M161" s="68">
        <v>10.088878220334101</v>
      </c>
      <c r="N161" s="68" t="s">
        <v>10</v>
      </c>
      <c r="O161" s="68">
        <v>13.5876214437253</v>
      </c>
      <c r="P161" s="68" t="s">
        <v>10</v>
      </c>
      <c r="Q161" s="67" t="s">
        <v>10</v>
      </c>
      <c r="R161" s="68" t="s">
        <v>10</v>
      </c>
      <c r="S161" s="67" t="s">
        <v>10</v>
      </c>
      <c r="T161" s="68" t="s">
        <v>10</v>
      </c>
      <c r="U161" s="68">
        <v>14.5526644392209</v>
      </c>
      <c r="V161" s="68" t="s">
        <v>10</v>
      </c>
      <c r="W161" s="68">
        <v>28.3949499486598</v>
      </c>
      <c r="X161" s="68" t="s">
        <v>10</v>
      </c>
      <c r="Y161" s="68">
        <v>-7.3897497406304096</v>
      </c>
      <c r="Z161" s="68" t="s">
        <v>10</v>
      </c>
      <c r="AA161" s="68">
        <v>1490.93666669254</v>
      </c>
      <c r="AB161" s="68" t="s">
        <v>10</v>
      </c>
      <c r="AC161" s="68">
        <v>-18.571909453525901</v>
      </c>
      <c r="AD161" s="68" t="s">
        <v>10</v>
      </c>
      <c r="AE161" s="68" t="s">
        <v>10</v>
      </c>
    </row>
    <row r="162" spans="1:31" x14ac:dyDescent="0.2">
      <c r="A162" s="30" t="s">
        <v>70</v>
      </c>
      <c r="B162" s="8" t="s">
        <v>783</v>
      </c>
      <c r="C162" s="8" t="s">
        <v>784</v>
      </c>
      <c r="D162" s="8" t="s">
        <v>14</v>
      </c>
      <c r="E162" s="8">
        <v>2015</v>
      </c>
      <c r="F162" s="9">
        <v>3264434</v>
      </c>
      <c r="G162" s="10" t="s">
        <v>10</v>
      </c>
      <c r="H162" s="8">
        <v>483</v>
      </c>
      <c r="I162" s="8">
        <v>835</v>
      </c>
      <c r="J162" s="8">
        <v>1318</v>
      </c>
      <c r="K162" s="10" t="s">
        <v>10</v>
      </c>
      <c r="L162" s="11">
        <v>2476.8088012139601</v>
      </c>
      <c r="M162" s="10" t="s">
        <v>10</v>
      </c>
      <c r="N162" s="8">
        <v>281</v>
      </c>
      <c r="O162" s="10" t="s">
        <v>10</v>
      </c>
      <c r="P162" s="8" t="s">
        <v>10</v>
      </c>
      <c r="Q162" s="8" t="s">
        <v>10</v>
      </c>
      <c r="R162" s="8" t="s">
        <v>10</v>
      </c>
      <c r="S162" s="8" t="s">
        <v>10</v>
      </c>
      <c r="T162" s="8">
        <v>960</v>
      </c>
      <c r="U162" s="10" t="s">
        <v>10</v>
      </c>
      <c r="V162" s="8">
        <v>184</v>
      </c>
      <c r="W162" s="10" t="s">
        <v>10</v>
      </c>
      <c r="X162" s="8">
        <v>228</v>
      </c>
      <c r="Y162" s="10" t="s">
        <v>10</v>
      </c>
      <c r="Z162" s="8">
        <v>70</v>
      </c>
      <c r="AA162" s="10" t="s">
        <v>10</v>
      </c>
      <c r="AB162" s="8">
        <v>478</v>
      </c>
      <c r="AC162" s="10" t="s">
        <v>10</v>
      </c>
      <c r="AD162" s="8">
        <v>0</v>
      </c>
      <c r="AE162" s="10" t="s">
        <v>10</v>
      </c>
    </row>
    <row r="163" spans="1:31" x14ac:dyDescent="0.2">
      <c r="A163" s="30" t="s">
        <v>70</v>
      </c>
      <c r="B163" s="8" t="s">
        <v>783</v>
      </c>
      <c r="C163" s="8" t="s">
        <v>784</v>
      </c>
      <c r="D163" s="8" t="s">
        <v>14</v>
      </c>
      <c r="E163" s="8">
        <v>2016</v>
      </c>
      <c r="F163" s="9">
        <v>3328338</v>
      </c>
      <c r="G163" s="10">
        <v>1.95758284590835</v>
      </c>
      <c r="H163" s="8">
        <v>423</v>
      </c>
      <c r="I163" s="8">
        <v>835</v>
      </c>
      <c r="J163" s="8">
        <v>1258</v>
      </c>
      <c r="K163" s="10">
        <v>-4.5523520485584203</v>
      </c>
      <c r="L163" s="11">
        <v>2645.7376788553302</v>
      </c>
      <c r="M163" s="10">
        <v>6.8204246350613804</v>
      </c>
      <c r="N163" s="8">
        <v>257</v>
      </c>
      <c r="O163" s="10">
        <v>-8.5409252669039102</v>
      </c>
      <c r="P163" s="8" t="s">
        <v>10</v>
      </c>
      <c r="Q163" s="8" t="s">
        <v>10</v>
      </c>
      <c r="R163" s="8" t="s">
        <v>10</v>
      </c>
      <c r="S163" s="8" t="s">
        <v>10</v>
      </c>
      <c r="T163" s="8">
        <v>963</v>
      </c>
      <c r="U163" s="10">
        <v>0.312500000000004</v>
      </c>
      <c r="V163" s="8">
        <v>178</v>
      </c>
      <c r="W163" s="10">
        <v>-3.2608695652173898</v>
      </c>
      <c r="X163" s="8">
        <v>211</v>
      </c>
      <c r="Y163" s="10">
        <v>-7.45614035087719</v>
      </c>
      <c r="Z163" s="8">
        <v>70</v>
      </c>
      <c r="AA163" s="10">
        <v>0</v>
      </c>
      <c r="AB163" s="8">
        <v>504</v>
      </c>
      <c r="AC163" s="10">
        <v>5.4393305439330604</v>
      </c>
      <c r="AD163" s="8">
        <v>0</v>
      </c>
      <c r="AE163" s="10" t="s">
        <v>10</v>
      </c>
    </row>
    <row r="164" spans="1:31" x14ac:dyDescent="0.2">
      <c r="A164" s="30" t="s">
        <v>70</v>
      </c>
      <c r="B164" s="8" t="s">
        <v>783</v>
      </c>
      <c r="C164" s="8" t="s">
        <v>784</v>
      </c>
      <c r="D164" s="8" t="s">
        <v>14</v>
      </c>
      <c r="E164" s="8">
        <v>2017</v>
      </c>
      <c r="F164" s="9">
        <v>4292518</v>
      </c>
      <c r="G164" s="10">
        <v>28.968812662656301</v>
      </c>
      <c r="H164" s="8">
        <v>409</v>
      </c>
      <c r="I164" s="8">
        <v>708</v>
      </c>
      <c r="J164" s="8">
        <v>1117</v>
      </c>
      <c r="K164" s="10">
        <v>-11.20826709062</v>
      </c>
      <c r="L164" s="11">
        <v>3842.89883616831</v>
      </c>
      <c r="M164" s="10">
        <v>45.248671736456203</v>
      </c>
      <c r="N164" s="8">
        <v>359</v>
      </c>
      <c r="O164" s="10">
        <v>39.688715953307401</v>
      </c>
      <c r="P164" s="8" t="s">
        <v>10</v>
      </c>
      <c r="Q164" s="8" t="s">
        <v>10</v>
      </c>
      <c r="R164" s="8" t="s">
        <v>10</v>
      </c>
      <c r="S164" s="8" t="s">
        <v>10</v>
      </c>
      <c r="T164" s="8">
        <v>945</v>
      </c>
      <c r="U164" s="10">
        <v>-1.86915887850467</v>
      </c>
      <c r="V164" s="8">
        <v>182</v>
      </c>
      <c r="W164" s="10">
        <v>2.2471910112359601</v>
      </c>
      <c r="X164" s="8">
        <v>167</v>
      </c>
      <c r="Y164" s="10">
        <v>-20.853080568720401</v>
      </c>
      <c r="Z164" s="8">
        <v>155</v>
      </c>
      <c r="AA164" s="10">
        <v>121.428571428571</v>
      </c>
      <c r="AB164" s="8">
        <v>371</v>
      </c>
      <c r="AC164" s="10">
        <v>-26.3888888888889</v>
      </c>
      <c r="AD164" s="8">
        <v>70</v>
      </c>
      <c r="AE164" s="10" t="s">
        <v>67</v>
      </c>
    </row>
    <row r="165" spans="1:31" x14ac:dyDescent="0.2">
      <c r="A165" s="30" t="s">
        <v>70</v>
      </c>
      <c r="B165" s="8" t="s">
        <v>783</v>
      </c>
      <c r="C165" s="8" t="s">
        <v>784</v>
      </c>
      <c r="D165" s="8" t="s">
        <v>14</v>
      </c>
      <c r="E165" s="8">
        <v>2018</v>
      </c>
      <c r="F165" s="9">
        <v>4496522</v>
      </c>
      <c r="G165" s="10">
        <v>4.7525485041646904</v>
      </c>
      <c r="H165" s="8">
        <v>387</v>
      </c>
      <c r="I165" s="8">
        <v>708</v>
      </c>
      <c r="J165" s="8">
        <v>1095</v>
      </c>
      <c r="K165" s="10">
        <v>-1.96956132497762</v>
      </c>
      <c r="L165" s="11">
        <v>4106.41278538813</v>
      </c>
      <c r="M165" s="10">
        <v>6.8571659170337602</v>
      </c>
      <c r="N165" s="8">
        <v>399</v>
      </c>
      <c r="O165" s="10">
        <v>11.142061281337099</v>
      </c>
      <c r="P165" s="8" t="s">
        <v>10</v>
      </c>
      <c r="Q165" s="8" t="s">
        <v>10</v>
      </c>
      <c r="R165" s="8" t="s">
        <v>10</v>
      </c>
      <c r="S165" s="8" t="s">
        <v>10</v>
      </c>
      <c r="T165" s="8">
        <v>1063</v>
      </c>
      <c r="U165" s="10">
        <v>12.4867724867725</v>
      </c>
      <c r="V165" s="8">
        <v>194</v>
      </c>
      <c r="W165" s="10">
        <v>6.5934065934065904</v>
      </c>
      <c r="X165" s="8">
        <v>208</v>
      </c>
      <c r="Y165" s="10">
        <v>24.550898203592801</v>
      </c>
      <c r="Z165" s="8">
        <v>112</v>
      </c>
      <c r="AA165" s="10">
        <v>-27.741935483871</v>
      </c>
      <c r="AB165" s="8">
        <v>549</v>
      </c>
      <c r="AC165" s="10">
        <v>47.978436657681897</v>
      </c>
      <c r="AD165" s="8">
        <v>0</v>
      </c>
      <c r="AE165" s="10">
        <v>-100</v>
      </c>
    </row>
    <row r="166" spans="1:31" x14ac:dyDescent="0.2">
      <c r="A166" s="30" t="s">
        <v>70</v>
      </c>
      <c r="B166" s="8" t="s">
        <v>783</v>
      </c>
      <c r="C166" s="8" t="s">
        <v>784</v>
      </c>
      <c r="D166" s="8" t="s">
        <v>14</v>
      </c>
      <c r="E166" s="8">
        <v>2019</v>
      </c>
      <c r="F166" s="9">
        <v>4600616</v>
      </c>
      <c r="G166" s="10">
        <v>2.3149892294533498</v>
      </c>
      <c r="H166" s="8">
        <v>326</v>
      </c>
      <c r="I166" s="8">
        <v>708</v>
      </c>
      <c r="J166" s="8">
        <v>1034</v>
      </c>
      <c r="K166" s="10">
        <v>-5.57077625570777</v>
      </c>
      <c r="L166" s="11">
        <v>4449.33849129594</v>
      </c>
      <c r="M166" s="10">
        <v>8.3509798899917005</v>
      </c>
      <c r="N166" s="8">
        <v>257</v>
      </c>
      <c r="O166" s="10">
        <v>-35.5889724310777</v>
      </c>
      <c r="P166" s="8" t="s">
        <v>10</v>
      </c>
      <c r="Q166" s="8" t="s">
        <v>10</v>
      </c>
      <c r="R166" s="8" t="s">
        <v>10</v>
      </c>
      <c r="S166" s="8" t="s">
        <v>10</v>
      </c>
      <c r="T166" s="8">
        <v>1050</v>
      </c>
      <c r="U166" s="10">
        <v>-1.22295390404515</v>
      </c>
      <c r="V166" s="8">
        <v>204</v>
      </c>
      <c r="W166" s="10">
        <v>5.1546391752577403</v>
      </c>
      <c r="X166" s="8">
        <v>199</v>
      </c>
      <c r="Y166" s="10">
        <v>-4.3269230769230704</v>
      </c>
      <c r="Z166" s="8">
        <v>92</v>
      </c>
      <c r="AA166" s="10">
        <v>-17.8571428571429</v>
      </c>
      <c r="AB166" s="8">
        <v>436</v>
      </c>
      <c r="AC166" s="10">
        <v>-20.582877959927099</v>
      </c>
      <c r="AD166" s="8">
        <v>119</v>
      </c>
      <c r="AE166" s="10" t="s">
        <v>67</v>
      </c>
    </row>
    <row r="167" spans="1:31" x14ac:dyDescent="0.2">
      <c r="A167" s="30" t="s">
        <v>70</v>
      </c>
      <c r="B167" s="8" t="s">
        <v>783</v>
      </c>
      <c r="C167" s="8" t="s">
        <v>784</v>
      </c>
      <c r="D167" s="8" t="s">
        <v>14</v>
      </c>
      <c r="E167" s="8">
        <v>2020</v>
      </c>
      <c r="F167" s="9">
        <v>5104892</v>
      </c>
      <c r="G167" s="10">
        <v>10.9610539110415</v>
      </c>
      <c r="H167" s="8">
        <v>324</v>
      </c>
      <c r="I167" s="8">
        <v>708</v>
      </c>
      <c r="J167" s="8">
        <v>1032</v>
      </c>
      <c r="K167" s="10">
        <v>-0.19342359767892101</v>
      </c>
      <c r="L167" s="11">
        <v>4946.6007751937996</v>
      </c>
      <c r="M167" s="10">
        <v>11.176094713194701</v>
      </c>
      <c r="N167" s="8">
        <v>251</v>
      </c>
      <c r="O167" s="10">
        <v>-2.3346303501945598</v>
      </c>
      <c r="P167" s="8" t="s">
        <v>10</v>
      </c>
      <c r="Q167" s="8" t="s">
        <v>10</v>
      </c>
      <c r="R167" s="8" t="s">
        <v>10</v>
      </c>
      <c r="S167" s="8" t="s">
        <v>10</v>
      </c>
      <c r="T167" s="8">
        <v>1033</v>
      </c>
      <c r="U167" s="10">
        <v>-1.61904761904762</v>
      </c>
      <c r="V167" s="8">
        <v>201</v>
      </c>
      <c r="W167" s="10">
        <v>-1.47058823529411</v>
      </c>
      <c r="X167" s="8">
        <v>180</v>
      </c>
      <c r="Y167" s="10">
        <v>-9.5477386934673305</v>
      </c>
      <c r="Z167" s="8">
        <v>48</v>
      </c>
      <c r="AA167" s="10">
        <v>-47.826086956521699</v>
      </c>
      <c r="AB167" s="8">
        <v>514</v>
      </c>
      <c r="AC167" s="10">
        <v>17.889908256880702</v>
      </c>
      <c r="AD167" s="8">
        <v>90</v>
      </c>
      <c r="AE167" s="10">
        <v>-24.369747899159702</v>
      </c>
    </row>
    <row r="168" spans="1:31" x14ac:dyDescent="0.2">
      <c r="A168" s="71" t="s">
        <v>70</v>
      </c>
      <c r="B168" s="67" t="s">
        <v>783</v>
      </c>
      <c r="C168" s="67" t="s">
        <v>784</v>
      </c>
      <c r="D168" s="67" t="s">
        <v>14</v>
      </c>
      <c r="E168" s="68" t="s">
        <v>971</v>
      </c>
      <c r="F168" s="69">
        <v>25087320</v>
      </c>
      <c r="G168" s="68">
        <v>48.954987153224202</v>
      </c>
      <c r="H168" s="68" t="s">
        <v>10</v>
      </c>
      <c r="I168" s="68" t="s">
        <v>10</v>
      </c>
      <c r="J168" s="68" t="s">
        <v>10</v>
      </c>
      <c r="K168" s="68">
        <v>-23.494380317542699</v>
      </c>
      <c r="L168" s="70" t="s">
        <v>10</v>
      </c>
      <c r="M168" s="68">
        <v>78.453336891737706</v>
      </c>
      <c r="N168" s="68" t="s">
        <v>10</v>
      </c>
      <c r="O168" s="68">
        <v>4.3662491864683304</v>
      </c>
      <c r="P168" s="68" t="s">
        <v>10</v>
      </c>
      <c r="Q168" s="67" t="s">
        <v>10</v>
      </c>
      <c r="R168" s="68" t="s">
        <v>10</v>
      </c>
      <c r="S168" s="67" t="s">
        <v>10</v>
      </c>
      <c r="T168" s="68" t="s">
        <v>10</v>
      </c>
      <c r="U168" s="68">
        <v>8.0881120851750605</v>
      </c>
      <c r="V168" s="68" t="s">
        <v>10</v>
      </c>
      <c r="W168" s="68">
        <v>9.2637789793887908</v>
      </c>
      <c r="X168" s="68" t="s">
        <v>10</v>
      </c>
      <c r="Y168" s="68">
        <v>-17.632984486395198</v>
      </c>
      <c r="Z168" s="68" t="s">
        <v>10</v>
      </c>
      <c r="AA168" s="68">
        <v>28.003406131035401</v>
      </c>
      <c r="AB168" s="68" t="s">
        <v>10</v>
      </c>
      <c r="AC168" s="68">
        <v>24.335908609679699</v>
      </c>
      <c r="AD168" s="68" t="s">
        <v>10</v>
      </c>
      <c r="AE168" s="68" t="s">
        <v>10</v>
      </c>
    </row>
    <row r="169" spans="1:31" x14ac:dyDescent="0.2">
      <c r="A169" s="30" t="s">
        <v>70</v>
      </c>
      <c r="B169" s="8" t="s">
        <v>781</v>
      </c>
      <c r="C169" s="8" t="s">
        <v>782</v>
      </c>
      <c r="D169" s="8" t="s">
        <v>14</v>
      </c>
      <c r="E169" s="8">
        <v>2015</v>
      </c>
      <c r="F169" s="9">
        <v>2261790</v>
      </c>
      <c r="G169" s="10" t="s">
        <v>10</v>
      </c>
      <c r="H169" s="8">
        <v>610</v>
      </c>
      <c r="I169" s="8">
        <v>1354</v>
      </c>
      <c r="J169" s="8">
        <v>1964</v>
      </c>
      <c r="K169" s="10" t="s">
        <v>10</v>
      </c>
      <c r="L169" s="11">
        <v>1151.62423625255</v>
      </c>
      <c r="M169" s="10" t="s">
        <v>10</v>
      </c>
      <c r="N169" s="8">
        <v>582</v>
      </c>
      <c r="O169" s="10" t="s">
        <v>10</v>
      </c>
      <c r="P169" s="8" t="s">
        <v>10</v>
      </c>
      <c r="Q169" s="8" t="s">
        <v>10</v>
      </c>
      <c r="R169" s="8" t="s">
        <v>10</v>
      </c>
      <c r="S169" s="8" t="s">
        <v>10</v>
      </c>
      <c r="T169" s="8">
        <v>1140</v>
      </c>
      <c r="U169" s="10" t="s">
        <v>10</v>
      </c>
      <c r="V169" s="8">
        <v>353</v>
      </c>
      <c r="W169" s="10" t="s">
        <v>10</v>
      </c>
      <c r="X169" s="8">
        <v>247</v>
      </c>
      <c r="Y169" s="10" t="s">
        <v>10</v>
      </c>
      <c r="Z169" s="8">
        <v>131</v>
      </c>
      <c r="AA169" s="10" t="s">
        <v>10</v>
      </c>
      <c r="AB169" s="8">
        <v>409</v>
      </c>
      <c r="AC169" s="10" t="s">
        <v>10</v>
      </c>
      <c r="AD169" s="8">
        <v>0</v>
      </c>
      <c r="AE169" s="10" t="s">
        <v>10</v>
      </c>
    </row>
    <row r="170" spans="1:31" x14ac:dyDescent="0.2">
      <c r="A170" s="30" t="s">
        <v>70</v>
      </c>
      <c r="B170" s="8" t="s">
        <v>781</v>
      </c>
      <c r="C170" s="8" t="s">
        <v>782</v>
      </c>
      <c r="D170" s="8" t="s">
        <v>14</v>
      </c>
      <c r="E170" s="8">
        <v>2016</v>
      </c>
      <c r="F170" s="9">
        <v>1953274</v>
      </c>
      <c r="G170" s="10">
        <v>-13.640346804964199</v>
      </c>
      <c r="H170" s="8">
        <v>605</v>
      </c>
      <c r="I170" s="8">
        <v>1354</v>
      </c>
      <c r="J170" s="8">
        <v>1959</v>
      </c>
      <c r="K170" s="10">
        <v>-0.25458248472505202</v>
      </c>
      <c r="L170" s="11">
        <v>997.07708014292996</v>
      </c>
      <c r="M170" s="10">
        <v>-13.419929109213699</v>
      </c>
      <c r="N170" s="8">
        <v>573</v>
      </c>
      <c r="O170" s="10">
        <v>-1.5463917525773101</v>
      </c>
      <c r="P170" s="8" t="s">
        <v>10</v>
      </c>
      <c r="Q170" s="8" t="s">
        <v>10</v>
      </c>
      <c r="R170" s="8" t="s">
        <v>10</v>
      </c>
      <c r="S170" s="8" t="s">
        <v>10</v>
      </c>
      <c r="T170" s="8">
        <v>1199</v>
      </c>
      <c r="U170" s="10">
        <v>5.1754385964912304</v>
      </c>
      <c r="V170" s="8">
        <v>347</v>
      </c>
      <c r="W170" s="10">
        <v>-1.6997167138810201</v>
      </c>
      <c r="X170" s="8">
        <v>228</v>
      </c>
      <c r="Y170" s="10">
        <v>-7.6923076923076898</v>
      </c>
      <c r="Z170" s="8">
        <v>167</v>
      </c>
      <c r="AA170" s="10">
        <v>27.480916030534399</v>
      </c>
      <c r="AB170" s="8">
        <v>457</v>
      </c>
      <c r="AC170" s="10">
        <v>11.735941320293399</v>
      </c>
      <c r="AD170" s="8">
        <v>0</v>
      </c>
      <c r="AE170" s="10" t="s">
        <v>10</v>
      </c>
    </row>
    <row r="171" spans="1:31" x14ac:dyDescent="0.2">
      <c r="A171" s="30" t="s">
        <v>70</v>
      </c>
      <c r="B171" s="8" t="s">
        <v>781</v>
      </c>
      <c r="C171" s="8" t="s">
        <v>782</v>
      </c>
      <c r="D171" s="8" t="s">
        <v>14</v>
      </c>
      <c r="E171" s="8">
        <v>2017</v>
      </c>
      <c r="F171" s="9">
        <v>2624602</v>
      </c>
      <c r="G171" s="10">
        <v>34.369371629377099</v>
      </c>
      <c r="H171" s="8">
        <v>450</v>
      </c>
      <c r="I171" s="8">
        <v>1799</v>
      </c>
      <c r="J171" s="8">
        <v>2249</v>
      </c>
      <c r="K171" s="10">
        <v>14.803471158754499</v>
      </c>
      <c r="L171" s="11">
        <v>1167.0084481992001</v>
      </c>
      <c r="M171" s="10">
        <v>17.042951988416998</v>
      </c>
      <c r="N171" s="8">
        <v>600</v>
      </c>
      <c r="O171" s="10">
        <v>4.7120418848167498</v>
      </c>
      <c r="P171" s="8" t="s">
        <v>10</v>
      </c>
      <c r="Q171" s="8" t="s">
        <v>10</v>
      </c>
      <c r="R171" s="8" t="s">
        <v>10</v>
      </c>
      <c r="S171" s="8" t="s">
        <v>10</v>
      </c>
      <c r="T171" s="8">
        <v>1305</v>
      </c>
      <c r="U171" s="10">
        <v>8.8407005838198494</v>
      </c>
      <c r="V171" s="8">
        <v>281</v>
      </c>
      <c r="W171" s="10">
        <v>-19.020172910662801</v>
      </c>
      <c r="X171" s="8">
        <v>201</v>
      </c>
      <c r="Y171" s="10">
        <v>-11.842105263157899</v>
      </c>
      <c r="Z171" s="8">
        <v>185</v>
      </c>
      <c r="AA171" s="10">
        <v>10.7784431137725</v>
      </c>
      <c r="AB171" s="8">
        <v>638</v>
      </c>
      <c r="AC171" s="10">
        <v>39.606126914660798</v>
      </c>
      <c r="AD171" s="8">
        <v>0</v>
      </c>
      <c r="AE171" s="10" t="s">
        <v>10</v>
      </c>
    </row>
    <row r="172" spans="1:31" x14ac:dyDescent="0.2">
      <c r="A172" s="30" t="s">
        <v>70</v>
      </c>
      <c r="B172" s="8" t="s">
        <v>781</v>
      </c>
      <c r="C172" s="8" t="s">
        <v>782</v>
      </c>
      <c r="D172" s="8" t="s">
        <v>14</v>
      </c>
      <c r="E172" s="8">
        <v>2018</v>
      </c>
      <c r="F172" s="9">
        <v>2629841</v>
      </c>
      <c r="G172" s="10">
        <v>0.199611217243612</v>
      </c>
      <c r="H172" s="8">
        <v>521</v>
      </c>
      <c r="I172" s="8">
        <v>1799</v>
      </c>
      <c r="J172" s="8">
        <v>2320</v>
      </c>
      <c r="K172" s="10">
        <v>3.1569586482881302</v>
      </c>
      <c r="L172" s="11">
        <v>1133.55215517241</v>
      </c>
      <c r="M172" s="10">
        <v>-2.86684240190479</v>
      </c>
      <c r="N172" s="8">
        <v>634</v>
      </c>
      <c r="O172" s="10">
        <v>5.6666666666666599</v>
      </c>
      <c r="P172" s="8" t="s">
        <v>10</v>
      </c>
      <c r="Q172" s="8" t="s">
        <v>10</v>
      </c>
      <c r="R172" s="8" t="s">
        <v>10</v>
      </c>
      <c r="S172" s="8" t="s">
        <v>10</v>
      </c>
      <c r="T172" s="8">
        <v>1261</v>
      </c>
      <c r="U172" s="10">
        <v>-3.3716475095785499</v>
      </c>
      <c r="V172" s="8">
        <v>287</v>
      </c>
      <c r="W172" s="10">
        <v>2.13523131672597</v>
      </c>
      <c r="X172" s="8">
        <v>223</v>
      </c>
      <c r="Y172" s="10">
        <v>10.9452736318408</v>
      </c>
      <c r="Z172" s="8">
        <v>191</v>
      </c>
      <c r="AA172" s="10">
        <v>3.2432432432432301</v>
      </c>
      <c r="AB172" s="8">
        <v>560</v>
      </c>
      <c r="AC172" s="10">
        <v>-12.2257053291536</v>
      </c>
      <c r="AD172" s="8">
        <v>0</v>
      </c>
      <c r="AE172" s="10" t="s">
        <v>10</v>
      </c>
    </row>
    <row r="173" spans="1:31" x14ac:dyDescent="0.2">
      <c r="A173" s="30" t="s">
        <v>70</v>
      </c>
      <c r="B173" s="8" t="s">
        <v>781</v>
      </c>
      <c r="C173" s="8" t="s">
        <v>782</v>
      </c>
      <c r="D173" s="8" t="s">
        <v>14</v>
      </c>
      <c r="E173" s="8">
        <v>2019</v>
      </c>
      <c r="F173" s="9">
        <v>3662605</v>
      </c>
      <c r="G173" s="10">
        <v>39.270967332245597</v>
      </c>
      <c r="H173" s="8">
        <v>467</v>
      </c>
      <c r="I173" s="8">
        <v>1700</v>
      </c>
      <c r="J173" s="8">
        <v>2167</v>
      </c>
      <c r="K173" s="10">
        <v>-6.5948275862069003</v>
      </c>
      <c r="L173" s="11">
        <v>1690.1730502999501</v>
      </c>
      <c r="M173" s="10">
        <v>49.1041274623026</v>
      </c>
      <c r="N173" s="8">
        <v>403</v>
      </c>
      <c r="O173" s="10">
        <v>-36.4353312302839</v>
      </c>
      <c r="P173" s="8" t="s">
        <v>10</v>
      </c>
      <c r="Q173" s="8" t="s">
        <v>10</v>
      </c>
      <c r="R173" s="8" t="s">
        <v>10</v>
      </c>
      <c r="S173" s="8" t="s">
        <v>10</v>
      </c>
      <c r="T173" s="8">
        <v>1236</v>
      </c>
      <c r="U173" s="10">
        <v>-1.98255352894529</v>
      </c>
      <c r="V173" s="8">
        <v>279</v>
      </c>
      <c r="W173" s="10">
        <v>-2.7874564459930302</v>
      </c>
      <c r="X173" s="8">
        <v>182</v>
      </c>
      <c r="Y173" s="10">
        <v>-18.385650224215201</v>
      </c>
      <c r="Z173" s="8">
        <v>204</v>
      </c>
      <c r="AA173" s="10">
        <v>6.8062827225130897</v>
      </c>
      <c r="AB173" s="8">
        <v>571</v>
      </c>
      <c r="AC173" s="10">
        <v>1.96428571428571</v>
      </c>
      <c r="AD173" s="8">
        <v>0</v>
      </c>
      <c r="AE173" s="10" t="s">
        <v>10</v>
      </c>
    </row>
    <row r="174" spans="1:31" x14ac:dyDescent="0.2">
      <c r="A174" s="30" t="s">
        <v>70</v>
      </c>
      <c r="B174" s="8" t="s">
        <v>781</v>
      </c>
      <c r="C174" s="8" t="s">
        <v>782</v>
      </c>
      <c r="D174" s="8" t="s">
        <v>14</v>
      </c>
      <c r="E174" s="8">
        <v>2020</v>
      </c>
      <c r="F174" s="9">
        <v>4972008</v>
      </c>
      <c r="G174" s="10">
        <v>35.750592815769103</v>
      </c>
      <c r="H174" s="8">
        <v>556</v>
      </c>
      <c r="I174" s="8">
        <v>1700</v>
      </c>
      <c r="J174" s="8">
        <v>2256</v>
      </c>
      <c r="K174" s="10">
        <v>4.1070604522381204</v>
      </c>
      <c r="L174" s="11">
        <v>2203.9042553191498</v>
      </c>
      <c r="M174" s="10">
        <v>30.3951837906789</v>
      </c>
      <c r="N174" s="8">
        <v>445</v>
      </c>
      <c r="O174" s="10">
        <v>10.4218362282879</v>
      </c>
      <c r="P174" s="8" t="s">
        <v>10</v>
      </c>
      <c r="Q174" s="8" t="s">
        <v>10</v>
      </c>
      <c r="R174" s="8" t="s">
        <v>10</v>
      </c>
      <c r="S174" s="8" t="s">
        <v>10</v>
      </c>
      <c r="T174" s="8">
        <v>1706</v>
      </c>
      <c r="U174" s="10">
        <v>38.025889967637497</v>
      </c>
      <c r="V174" s="8">
        <v>446</v>
      </c>
      <c r="W174" s="10">
        <v>59.8566308243728</v>
      </c>
      <c r="X174" s="8">
        <v>182</v>
      </c>
      <c r="Y174" s="10">
        <v>0</v>
      </c>
      <c r="Z174" s="8">
        <v>420</v>
      </c>
      <c r="AA174" s="10">
        <v>105.88235294117599</v>
      </c>
      <c r="AB174" s="8">
        <v>658</v>
      </c>
      <c r="AC174" s="10">
        <v>15.236427320490399</v>
      </c>
      <c r="AD174" s="8">
        <v>0</v>
      </c>
      <c r="AE174" s="10" t="s">
        <v>10</v>
      </c>
    </row>
    <row r="175" spans="1:31" x14ac:dyDescent="0.2">
      <c r="A175" s="65" t="s">
        <v>70</v>
      </c>
      <c r="B175" s="66" t="s">
        <v>781</v>
      </c>
      <c r="C175" s="67" t="s">
        <v>782</v>
      </c>
      <c r="D175" s="67" t="s">
        <v>14</v>
      </c>
      <c r="E175" s="68" t="s">
        <v>971</v>
      </c>
      <c r="F175" s="69">
        <v>18104120</v>
      </c>
      <c r="G175" s="68">
        <v>95.950196189671203</v>
      </c>
      <c r="H175" s="68" t="s">
        <v>10</v>
      </c>
      <c r="I175" s="68" t="s">
        <v>10</v>
      </c>
      <c r="J175" s="68" t="s">
        <v>10</v>
      </c>
      <c r="K175" s="68">
        <v>15.2180801883488</v>
      </c>
      <c r="L175" s="70" t="s">
        <v>10</v>
      </c>
      <c r="M175" s="68">
        <v>80.255491730279999</v>
      </c>
      <c r="N175" s="68" t="s">
        <v>10</v>
      </c>
      <c r="O175" s="68">
        <v>-17.1811782030899</v>
      </c>
      <c r="P175" s="68" t="s">
        <v>10</v>
      </c>
      <c r="Q175" s="67" t="s">
        <v>10</v>
      </c>
      <c r="R175" s="68" t="s">
        <v>10</v>
      </c>
      <c r="S175" s="67" t="s">
        <v>10</v>
      </c>
      <c r="T175" s="68" t="s">
        <v>10</v>
      </c>
      <c r="U175" s="68">
        <v>46.6878281094247</v>
      </c>
      <c r="V175" s="68" t="s">
        <v>10</v>
      </c>
      <c r="W175" s="68">
        <v>38.484516070561902</v>
      </c>
      <c r="X175" s="68" t="s">
        <v>10</v>
      </c>
      <c r="Y175" s="68">
        <v>-26.97478954784</v>
      </c>
      <c r="Z175" s="68" t="s">
        <v>10</v>
      </c>
      <c r="AA175" s="68">
        <v>154.191238051239</v>
      </c>
      <c r="AB175" s="68" t="s">
        <v>10</v>
      </c>
      <c r="AC175" s="68">
        <v>56.3170759405767</v>
      </c>
      <c r="AD175" s="68" t="s">
        <v>10</v>
      </c>
      <c r="AE175" s="68" t="s">
        <v>10</v>
      </c>
    </row>
    <row r="176" spans="1:31" x14ac:dyDescent="0.2">
      <c r="A176" s="30" t="s">
        <v>64</v>
      </c>
      <c r="B176" s="8" t="s">
        <v>779</v>
      </c>
      <c r="C176" s="8" t="s">
        <v>780</v>
      </c>
      <c r="D176" s="8" t="s">
        <v>14</v>
      </c>
      <c r="E176" s="8">
        <v>2015</v>
      </c>
      <c r="F176" s="9">
        <v>1777940</v>
      </c>
      <c r="G176" s="10" t="s">
        <v>10</v>
      </c>
      <c r="H176" s="8">
        <v>152</v>
      </c>
      <c r="I176" s="8">
        <v>795</v>
      </c>
      <c r="J176" s="8">
        <v>947</v>
      </c>
      <c r="K176" s="10" t="s">
        <v>10</v>
      </c>
      <c r="L176" s="11">
        <v>1877.44456177402</v>
      </c>
      <c r="M176" s="10" t="s">
        <v>10</v>
      </c>
      <c r="N176" s="8">
        <v>112</v>
      </c>
      <c r="O176" s="10" t="s">
        <v>10</v>
      </c>
      <c r="P176" s="8" t="s">
        <v>10</v>
      </c>
      <c r="Q176" s="8" t="s">
        <v>10</v>
      </c>
      <c r="R176" s="8" t="s">
        <v>10</v>
      </c>
      <c r="S176" s="8" t="s">
        <v>10</v>
      </c>
      <c r="T176" s="8">
        <v>508</v>
      </c>
      <c r="U176" s="10" t="s">
        <v>10</v>
      </c>
      <c r="V176" s="8">
        <v>66</v>
      </c>
      <c r="W176" s="10" t="s">
        <v>10</v>
      </c>
      <c r="X176" s="8">
        <v>56</v>
      </c>
      <c r="Y176" s="10" t="s">
        <v>10</v>
      </c>
      <c r="Z176" s="8">
        <v>0</v>
      </c>
      <c r="AA176" s="10" t="s">
        <v>10</v>
      </c>
      <c r="AB176" s="8">
        <v>372</v>
      </c>
      <c r="AC176" s="10" t="s">
        <v>10</v>
      </c>
      <c r="AD176" s="8">
        <v>14</v>
      </c>
      <c r="AE176" s="10" t="s">
        <v>10</v>
      </c>
    </row>
    <row r="177" spans="1:31" x14ac:dyDescent="0.2">
      <c r="A177" s="30" t="s">
        <v>64</v>
      </c>
      <c r="B177" s="8" t="s">
        <v>779</v>
      </c>
      <c r="C177" s="8" t="s">
        <v>780</v>
      </c>
      <c r="D177" s="8" t="s">
        <v>14</v>
      </c>
      <c r="E177" s="8">
        <v>2016</v>
      </c>
      <c r="F177" s="9">
        <v>1701242</v>
      </c>
      <c r="G177" s="10">
        <v>-4.3138688594665702</v>
      </c>
      <c r="H177" s="8">
        <v>192</v>
      </c>
      <c r="I177" s="8">
        <v>1050</v>
      </c>
      <c r="J177" s="8">
        <v>1242</v>
      </c>
      <c r="K177" s="10">
        <v>31.151003167898601</v>
      </c>
      <c r="L177" s="11">
        <v>1369.7600644122399</v>
      </c>
      <c r="M177" s="10">
        <v>-27.041251054681801</v>
      </c>
      <c r="N177" s="8">
        <v>177</v>
      </c>
      <c r="O177" s="10">
        <v>58.035714285714299</v>
      </c>
      <c r="P177" s="8" t="s">
        <v>10</v>
      </c>
      <c r="Q177" s="8" t="s">
        <v>10</v>
      </c>
      <c r="R177" s="8" t="s">
        <v>10</v>
      </c>
      <c r="S177" s="8" t="s">
        <v>10</v>
      </c>
      <c r="T177" s="8">
        <v>507</v>
      </c>
      <c r="U177" s="10">
        <v>-0.196850393700787</v>
      </c>
      <c r="V177" s="8">
        <v>73</v>
      </c>
      <c r="W177" s="10">
        <v>10.6060606060606</v>
      </c>
      <c r="X177" s="8">
        <v>64</v>
      </c>
      <c r="Y177" s="10">
        <v>14.285714285714301</v>
      </c>
      <c r="Z177" s="8">
        <v>0</v>
      </c>
      <c r="AA177" s="10" t="s">
        <v>10</v>
      </c>
      <c r="AB177" s="8">
        <v>370</v>
      </c>
      <c r="AC177" s="10">
        <v>-0.53763440860214995</v>
      </c>
      <c r="AD177" s="8">
        <v>0</v>
      </c>
      <c r="AE177" s="10">
        <v>-100</v>
      </c>
    </row>
    <row r="178" spans="1:31" x14ac:dyDescent="0.2">
      <c r="A178" s="30" t="s">
        <v>64</v>
      </c>
      <c r="B178" s="8" t="s">
        <v>779</v>
      </c>
      <c r="C178" s="8" t="s">
        <v>780</v>
      </c>
      <c r="D178" s="8" t="s">
        <v>14</v>
      </c>
      <c r="E178" s="8">
        <v>2017</v>
      </c>
      <c r="F178" s="9">
        <v>1619739</v>
      </c>
      <c r="G178" s="10">
        <v>-4.7907940198984003</v>
      </c>
      <c r="H178" s="8">
        <v>160</v>
      </c>
      <c r="I178" s="8">
        <v>1078</v>
      </c>
      <c r="J178" s="8">
        <v>1238</v>
      </c>
      <c r="K178" s="10">
        <v>-0.32206119162641</v>
      </c>
      <c r="L178" s="11">
        <v>1308.3513731825501</v>
      </c>
      <c r="M178" s="10">
        <v>-4.4831713834521896</v>
      </c>
      <c r="N178" s="8">
        <v>97</v>
      </c>
      <c r="O178" s="10">
        <v>-45.197740112994403</v>
      </c>
      <c r="P178" s="8" t="s">
        <v>10</v>
      </c>
      <c r="Q178" s="8" t="s">
        <v>10</v>
      </c>
      <c r="R178" s="8" t="s">
        <v>10</v>
      </c>
      <c r="S178" s="8" t="s">
        <v>10</v>
      </c>
      <c r="T178" s="8">
        <v>502</v>
      </c>
      <c r="U178" s="10">
        <v>-0.98619329388560695</v>
      </c>
      <c r="V178" s="8">
        <v>72</v>
      </c>
      <c r="W178" s="10">
        <v>-1.3698630136986401</v>
      </c>
      <c r="X178" s="8">
        <v>66</v>
      </c>
      <c r="Y178" s="10">
        <v>3.125</v>
      </c>
      <c r="Z178" s="8">
        <v>0</v>
      </c>
      <c r="AA178" s="10" t="s">
        <v>10</v>
      </c>
      <c r="AB178" s="8">
        <v>364</v>
      </c>
      <c r="AC178" s="10">
        <v>-1.6216216216216199</v>
      </c>
      <c r="AD178" s="8">
        <v>0</v>
      </c>
      <c r="AE178" s="10" t="s">
        <v>10</v>
      </c>
    </row>
    <row r="179" spans="1:31" x14ac:dyDescent="0.2">
      <c r="A179" s="30" t="s">
        <v>64</v>
      </c>
      <c r="B179" s="8" t="s">
        <v>779</v>
      </c>
      <c r="C179" s="8" t="s">
        <v>780</v>
      </c>
      <c r="D179" s="8" t="s">
        <v>14</v>
      </c>
      <c r="E179" s="8">
        <v>2018</v>
      </c>
      <c r="F179" s="9">
        <v>1619702</v>
      </c>
      <c r="G179" s="10">
        <v>-2.2843186463950001E-3</v>
      </c>
      <c r="H179" s="8">
        <v>157</v>
      </c>
      <c r="I179" s="8">
        <v>723</v>
      </c>
      <c r="J179" s="8">
        <v>880</v>
      </c>
      <c r="K179" s="10">
        <v>-28.917609046849801</v>
      </c>
      <c r="L179" s="11">
        <v>1840.57045454545</v>
      </c>
      <c r="M179" s="10">
        <v>40.678604560813397</v>
      </c>
      <c r="N179" s="8">
        <v>96</v>
      </c>
      <c r="O179" s="10">
        <v>-1.0309278350515401</v>
      </c>
      <c r="P179" s="8" t="s">
        <v>10</v>
      </c>
      <c r="Q179" s="8" t="s">
        <v>10</v>
      </c>
      <c r="R179" s="8" t="s">
        <v>10</v>
      </c>
      <c r="S179" s="8" t="s">
        <v>10</v>
      </c>
      <c r="T179" s="8">
        <v>438</v>
      </c>
      <c r="U179" s="10">
        <v>-12.7490039840637</v>
      </c>
      <c r="V179" s="8">
        <v>72</v>
      </c>
      <c r="W179" s="10">
        <v>0</v>
      </c>
      <c r="X179" s="8">
        <v>112</v>
      </c>
      <c r="Y179" s="10">
        <v>69.696969696969703</v>
      </c>
      <c r="Z179" s="8">
        <v>0</v>
      </c>
      <c r="AA179" s="10" t="s">
        <v>10</v>
      </c>
      <c r="AB179" s="8">
        <v>254</v>
      </c>
      <c r="AC179" s="10">
        <v>-30.219780219780201</v>
      </c>
      <c r="AD179" s="8">
        <v>0</v>
      </c>
      <c r="AE179" s="10" t="s">
        <v>10</v>
      </c>
    </row>
    <row r="180" spans="1:31" x14ac:dyDescent="0.2">
      <c r="A180" s="30" t="s">
        <v>64</v>
      </c>
      <c r="B180" s="8" t="s">
        <v>779</v>
      </c>
      <c r="C180" s="8" t="s">
        <v>780</v>
      </c>
      <c r="D180" s="8" t="s">
        <v>14</v>
      </c>
      <c r="E180" s="8">
        <v>2019</v>
      </c>
      <c r="F180" s="9">
        <v>1634537</v>
      </c>
      <c r="G180" s="10">
        <v>0.91590922280764298</v>
      </c>
      <c r="H180" s="8">
        <v>247</v>
      </c>
      <c r="I180" s="8">
        <v>538</v>
      </c>
      <c r="J180" s="8">
        <v>785</v>
      </c>
      <c r="K180" s="10">
        <v>-10.795454545454501</v>
      </c>
      <c r="L180" s="11">
        <v>2082.2127388535</v>
      </c>
      <c r="M180" s="10">
        <v>13.128662568243</v>
      </c>
      <c r="N180" s="8">
        <v>123</v>
      </c>
      <c r="O180" s="10">
        <v>28.125</v>
      </c>
      <c r="P180" s="8" t="s">
        <v>10</v>
      </c>
      <c r="Q180" s="8" t="s">
        <v>10</v>
      </c>
      <c r="R180" s="8" t="s">
        <v>10</v>
      </c>
      <c r="S180" s="8" t="s">
        <v>10</v>
      </c>
      <c r="T180" s="8">
        <v>594</v>
      </c>
      <c r="U180" s="10">
        <v>35.616438356164402</v>
      </c>
      <c r="V180" s="8">
        <v>104</v>
      </c>
      <c r="W180" s="10">
        <v>44.4444444444444</v>
      </c>
      <c r="X180" s="8">
        <v>226</v>
      </c>
      <c r="Y180" s="10">
        <v>101.78571428571399</v>
      </c>
      <c r="Z180" s="8">
        <v>20</v>
      </c>
      <c r="AA180" s="10" t="s">
        <v>67</v>
      </c>
      <c r="AB180" s="8">
        <v>244</v>
      </c>
      <c r="AC180" s="10">
        <v>-3.9370078740157499</v>
      </c>
      <c r="AD180" s="8">
        <v>0</v>
      </c>
      <c r="AE180" s="10" t="s">
        <v>10</v>
      </c>
    </row>
    <row r="181" spans="1:31" x14ac:dyDescent="0.2">
      <c r="A181" s="30" t="s">
        <v>64</v>
      </c>
      <c r="B181" s="8" t="s">
        <v>779</v>
      </c>
      <c r="C181" s="8" t="s">
        <v>780</v>
      </c>
      <c r="D181" s="8" t="s">
        <v>14</v>
      </c>
      <c r="E181" s="8">
        <v>2020</v>
      </c>
      <c r="F181" s="9">
        <v>1868406</v>
      </c>
      <c r="G181" s="10">
        <v>14.307966109057199</v>
      </c>
      <c r="H181" s="8">
        <v>176</v>
      </c>
      <c r="I181" s="8">
        <v>575</v>
      </c>
      <c r="J181" s="8">
        <v>751</v>
      </c>
      <c r="K181" s="10">
        <v>-4.3312101910827998</v>
      </c>
      <c r="L181" s="11">
        <v>2487.8908122503299</v>
      </c>
      <c r="M181" s="10">
        <v>19.483027157936</v>
      </c>
      <c r="N181" s="8">
        <v>99</v>
      </c>
      <c r="O181" s="10">
        <v>-19.512195121951201</v>
      </c>
      <c r="P181" s="8" t="s">
        <v>10</v>
      </c>
      <c r="Q181" s="8" t="s">
        <v>10</v>
      </c>
      <c r="R181" s="8" t="s">
        <v>10</v>
      </c>
      <c r="S181" s="8" t="s">
        <v>10</v>
      </c>
      <c r="T181" s="8">
        <v>575</v>
      </c>
      <c r="U181" s="10">
        <v>-3.1986531986531999</v>
      </c>
      <c r="V181" s="8">
        <v>47</v>
      </c>
      <c r="W181" s="10">
        <v>-54.807692307692299</v>
      </c>
      <c r="X181" s="8">
        <v>124</v>
      </c>
      <c r="Y181" s="10">
        <v>-45.132743362831903</v>
      </c>
      <c r="Z181" s="8">
        <v>41</v>
      </c>
      <c r="AA181" s="10">
        <v>105</v>
      </c>
      <c r="AB181" s="8">
        <v>363</v>
      </c>
      <c r="AC181" s="10">
        <v>48.770491803278702</v>
      </c>
      <c r="AD181" s="8">
        <v>0</v>
      </c>
      <c r="AE181" s="10" t="s">
        <v>10</v>
      </c>
    </row>
    <row r="182" spans="1:31" x14ac:dyDescent="0.2">
      <c r="A182" s="71" t="s">
        <v>64</v>
      </c>
      <c r="B182" s="67" t="s">
        <v>779</v>
      </c>
      <c r="C182" s="67" t="s">
        <v>780</v>
      </c>
      <c r="D182" s="67" t="s">
        <v>14</v>
      </c>
      <c r="E182" s="68" t="s">
        <v>971</v>
      </c>
      <c r="F182" s="69">
        <v>10221566</v>
      </c>
      <c r="G182" s="68">
        <v>6.11692813385348</v>
      </c>
      <c r="H182" s="68" t="s">
        <v>10</v>
      </c>
      <c r="I182" s="68" t="s">
        <v>10</v>
      </c>
      <c r="J182" s="68" t="s">
        <v>10</v>
      </c>
      <c r="K182" s="68">
        <v>-13.2153318071149</v>
      </c>
      <c r="L182" s="70" t="s">
        <v>10</v>
      </c>
      <c r="M182" s="68">
        <v>41.765871848858403</v>
      </c>
      <c r="N182" s="68" t="s">
        <v>10</v>
      </c>
      <c r="O182" s="68">
        <v>20.419851215717198</v>
      </c>
      <c r="P182" s="68" t="s">
        <v>10</v>
      </c>
      <c r="Q182" s="67" t="s">
        <v>10</v>
      </c>
      <c r="R182" s="68" t="s">
        <v>10</v>
      </c>
      <c r="S182" s="67" t="s">
        <v>10</v>
      </c>
      <c r="T182" s="68" t="s">
        <v>10</v>
      </c>
      <c r="U182" s="68">
        <v>18.485737485861101</v>
      </c>
      <c r="V182" s="68" t="s">
        <v>10</v>
      </c>
      <c r="W182" s="68">
        <v>-1.12705027088594</v>
      </c>
      <c r="X182" s="68" t="s">
        <v>10</v>
      </c>
      <c r="Y182" s="68">
        <v>143.76065490556601</v>
      </c>
      <c r="Z182" s="68" t="s">
        <v>10</v>
      </c>
      <c r="AA182" s="68" t="s">
        <v>10</v>
      </c>
      <c r="AB182" s="68" t="s">
        <v>10</v>
      </c>
      <c r="AC182" s="68">
        <v>12.454447679258999</v>
      </c>
      <c r="AD182" s="68" t="s">
        <v>10</v>
      </c>
      <c r="AE182" s="68" t="s">
        <v>10</v>
      </c>
    </row>
    <row r="183" spans="1:31" x14ac:dyDescent="0.2">
      <c r="A183" s="30" t="s">
        <v>70</v>
      </c>
      <c r="B183" s="8" t="s">
        <v>777</v>
      </c>
      <c r="C183" s="8" t="s">
        <v>778</v>
      </c>
      <c r="D183" s="8" t="s">
        <v>14</v>
      </c>
      <c r="E183" s="8">
        <v>2015</v>
      </c>
      <c r="F183" s="9">
        <v>2963830</v>
      </c>
      <c r="G183" s="10" t="s">
        <v>10</v>
      </c>
      <c r="H183" s="8">
        <v>725</v>
      </c>
      <c r="I183" s="8">
        <v>683</v>
      </c>
      <c r="J183" s="8">
        <v>1408</v>
      </c>
      <c r="K183" s="10" t="s">
        <v>10</v>
      </c>
      <c r="L183" s="11">
        <v>2104.9928977272698</v>
      </c>
      <c r="M183" s="10" t="s">
        <v>10</v>
      </c>
      <c r="N183" s="8">
        <v>59</v>
      </c>
      <c r="O183" s="10" t="s">
        <v>10</v>
      </c>
      <c r="P183" s="8" t="s">
        <v>10</v>
      </c>
      <c r="Q183" s="8" t="s">
        <v>10</v>
      </c>
      <c r="R183" s="8" t="s">
        <v>10</v>
      </c>
      <c r="S183" s="8" t="s">
        <v>10</v>
      </c>
      <c r="T183" s="8">
        <v>1045</v>
      </c>
      <c r="U183" s="10" t="s">
        <v>10</v>
      </c>
      <c r="V183" s="8">
        <v>285</v>
      </c>
      <c r="W183" s="10" t="s">
        <v>10</v>
      </c>
      <c r="X183" s="8">
        <v>284</v>
      </c>
      <c r="Y183" s="10" t="s">
        <v>10</v>
      </c>
      <c r="Z183" s="8">
        <v>54</v>
      </c>
      <c r="AA183" s="10" t="s">
        <v>10</v>
      </c>
      <c r="AB183" s="8">
        <v>422</v>
      </c>
      <c r="AC183" s="10" t="s">
        <v>10</v>
      </c>
      <c r="AD183" s="8">
        <v>0</v>
      </c>
      <c r="AE183" s="10" t="s">
        <v>10</v>
      </c>
    </row>
    <row r="184" spans="1:31" x14ac:dyDescent="0.2">
      <c r="A184" s="30" t="s">
        <v>70</v>
      </c>
      <c r="B184" s="8" t="s">
        <v>777</v>
      </c>
      <c r="C184" s="8" t="s">
        <v>778</v>
      </c>
      <c r="D184" s="8" t="s">
        <v>14</v>
      </c>
      <c r="E184" s="8">
        <v>2016</v>
      </c>
      <c r="F184" s="9">
        <v>3110273</v>
      </c>
      <c r="G184" s="10">
        <v>4.9410053882982501</v>
      </c>
      <c r="H184" s="8">
        <v>704</v>
      </c>
      <c r="I184" s="8">
        <v>730</v>
      </c>
      <c r="J184" s="8">
        <v>1434</v>
      </c>
      <c r="K184" s="10">
        <v>1.8465909090909201</v>
      </c>
      <c r="L184" s="11">
        <v>2168.94909344491</v>
      </c>
      <c r="M184" s="10">
        <v>3.03830933523288</v>
      </c>
      <c r="N184" s="8">
        <v>361</v>
      </c>
      <c r="O184" s="10">
        <v>511.86440677966101</v>
      </c>
      <c r="P184" s="8" t="s">
        <v>10</v>
      </c>
      <c r="Q184" s="8" t="s">
        <v>10</v>
      </c>
      <c r="R184" s="8" t="s">
        <v>10</v>
      </c>
      <c r="S184" s="8" t="s">
        <v>10</v>
      </c>
      <c r="T184" s="8">
        <v>1115</v>
      </c>
      <c r="U184" s="10">
        <v>6.6985645933014304</v>
      </c>
      <c r="V184" s="8">
        <v>358</v>
      </c>
      <c r="W184" s="10">
        <v>25.614035087719301</v>
      </c>
      <c r="X184" s="8">
        <v>291</v>
      </c>
      <c r="Y184" s="10">
        <v>2.46478873239437</v>
      </c>
      <c r="Z184" s="8">
        <v>16</v>
      </c>
      <c r="AA184" s="10">
        <v>-70.370370370370395</v>
      </c>
      <c r="AB184" s="8">
        <v>450</v>
      </c>
      <c r="AC184" s="10">
        <v>6.6350710900473997</v>
      </c>
      <c r="AD184" s="8">
        <v>0</v>
      </c>
      <c r="AE184" s="10" t="s">
        <v>10</v>
      </c>
    </row>
    <row r="185" spans="1:31" x14ac:dyDescent="0.2">
      <c r="A185" s="30" t="s">
        <v>70</v>
      </c>
      <c r="B185" s="8" t="s">
        <v>777</v>
      </c>
      <c r="C185" s="8" t="s">
        <v>778</v>
      </c>
      <c r="D185" s="8" t="s">
        <v>14</v>
      </c>
      <c r="E185" s="8">
        <v>2017</v>
      </c>
      <c r="F185" s="9">
        <v>3231538</v>
      </c>
      <c r="G185" s="10">
        <v>3.8988538948188798</v>
      </c>
      <c r="H185" s="8">
        <v>840</v>
      </c>
      <c r="I185" s="8">
        <v>821</v>
      </c>
      <c r="J185" s="8">
        <v>1661</v>
      </c>
      <c r="K185" s="10">
        <v>15.8298465829847</v>
      </c>
      <c r="L185" s="11">
        <v>1945.53762793498</v>
      </c>
      <c r="M185" s="10">
        <v>-10.300447630842701</v>
      </c>
      <c r="N185" s="8">
        <v>178</v>
      </c>
      <c r="O185" s="10">
        <v>-50.692520775623301</v>
      </c>
      <c r="P185" s="8" t="s">
        <v>10</v>
      </c>
      <c r="Q185" s="8" t="s">
        <v>10</v>
      </c>
      <c r="R185" s="8" t="s">
        <v>10</v>
      </c>
      <c r="S185" s="8" t="s">
        <v>10</v>
      </c>
      <c r="T185" s="8">
        <v>1468</v>
      </c>
      <c r="U185" s="10">
        <v>31.6591928251121</v>
      </c>
      <c r="V185" s="8">
        <v>581</v>
      </c>
      <c r="W185" s="10">
        <v>62.290502793296099</v>
      </c>
      <c r="X185" s="8">
        <v>262</v>
      </c>
      <c r="Y185" s="10">
        <v>-9.9656357388316099</v>
      </c>
      <c r="Z185" s="8">
        <v>83</v>
      </c>
      <c r="AA185" s="10">
        <v>418.75</v>
      </c>
      <c r="AB185" s="8">
        <v>542</v>
      </c>
      <c r="AC185" s="10">
        <v>20.4444444444444</v>
      </c>
      <c r="AD185" s="8">
        <v>0</v>
      </c>
      <c r="AE185" s="10" t="s">
        <v>10</v>
      </c>
    </row>
    <row r="186" spans="1:31" x14ac:dyDescent="0.2">
      <c r="A186" s="30" t="s">
        <v>70</v>
      </c>
      <c r="B186" s="8" t="s">
        <v>777</v>
      </c>
      <c r="C186" s="8" t="s">
        <v>778</v>
      </c>
      <c r="D186" s="8" t="s">
        <v>14</v>
      </c>
      <c r="E186" s="8">
        <v>2018</v>
      </c>
      <c r="F186" s="9">
        <v>3399756</v>
      </c>
      <c r="G186" s="10">
        <v>5.2055089557975203</v>
      </c>
      <c r="H186" s="8">
        <v>750</v>
      </c>
      <c r="I186" s="8">
        <v>606</v>
      </c>
      <c r="J186" s="8">
        <v>1356</v>
      </c>
      <c r="K186" s="10">
        <v>-18.362432269717001</v>
      </c>
      <c r="L186" s="11">
        <v>2507.19469026549</v>
      </c>
      <c r="M186" s="10">
        <v>28.868989952492399</v>
      </c>
      <c r="N186" s="8">
        <v>241</v>
      </c>
      <c r="O186" s="10">
        <v>35.393258426966298</v>
      </c>
      <c r="P186" s="8" t="s">
        <v>10</v>
      </c>
      <c r="Q186" s="8" t="s">
        <v>10</v>
      </c>
      <c r="R186" s="8" t="s">
        <v>10</v>
      </c>
      <c r="S186" s="8" t="s">
        <v>10</v>
      </c>
      <c r="T186" s="8">
        <v>1330</v>
      </c>
      <c r="U186" s="10">
        <v>-9.4005449591280694</v>
      </c>
      <c r="V186" s="8">
        <v>525</v>
      </c>
      <c r="W186" s="10">
        <v>-9.6385542168674707</v>
      </c>
      <c r="X186" s="8">
        <v>207</v>
      </c>
      <c r="Y186" s="10">
        <v>-20.992366412213698</v>
      </c>
      <c r="Z186" s="8">
        <v>34</v>
      </c>
      <c r="AA186" s="10">
        <v>-59.036144578313298</v>
      </c>
      <c r="AB186" s="8">
        <v>564</v>
      </c>
      <c r="AC186" s="10">
        <v>4.0590405904058899</v>
      </c>
      <c r="AD186" s="8">
        <v>0</v>
      </c>
      <c r="AE186" s="10" t="s">
        <v>10</v>
      </c>
    </row>
    <row r="187" spans="1:31" x14ac:dyDescent="0.2">
      <c r="A187" s="30" t="s">
        <v>70</v>
      </c>
      <c r="B187" s="8" t="s">
        <v>777</v>
      </c>
      <c r="C187" s="8" t="s">
        <v>778</v>
      </c>
      <c r="D187" s="8" t="s">
        <v>14</v>
      </c>
      <c r="E187" s="8">
        <v>2019</v>
      </c>
      <c r="F187" s="9">
        <v>3384296</v>
      </c>
      <c r="G187" s="10">
        <v>-0.45473851652883002</v>
      </c>
      <c r="H187" s="8">
        <v>835</v>
      </c>
      <c r="I187" s="8">
        <v>1088</v>
      </c>
      <c r="J187" s="8">
        <v>1923</v>
      </c>
      <c r="K187" s="10">
        <v>41.814159292035399</v>
      </c>
      <c r="L187" s="11">
        <v>1759.9043161726499</v>
      </c>
      <c r="M187" s="10">
        <v>-29.8058374562731</v>
      </c>
      <c r="N187" s="8">
        <v>285</v>
      </c>
      <c r="O187" s="10">
        <v>18.257261410788399</v>
      </c>
      <c r="P187" s="8" t="s">
        <v>10</v>
      </c>
      <c r="Q187" s="8" t="s">
        <v>10</v>
      </c>
      <c r="R187" s="8" t="s">
        <v>10</v>
      </c>
      <c r="S187" s="8" t="s">
        <v>10</v>
      </c>
      <c r="T187" s="8">
        <v>1522</v>
      </c>
      <c r="U187" s="10">
        <v>14.4360902255639</v>
      </c>
      <c r="V187" s="8">
        <v>600</v>
      </c>
      <c r="W187" s="10">
        <v>14.285714285714301</v>
      </c>
      <c r="X187" s="8">
        <v>214</v>
      </c>
      <c r="Y187" s="10">
        <v>3.3816425120772902</v>
      </c>
      <c r="Z187" s="8">
        <v>98</v>
      </c>
      <c r="AA187" s="10">
        <v>188.23529411764699</v>
      </c>
      <c r="AB187" s="8">
        <v>610</v>
      </c>
      <c r="AC187" s="10">
        <v>8.1560283687943205</v>
      </c>
      <c r="AD187" s="8">
        <v>0</v>
      </c>
      <c r="AE187" s="10" t="s">
        <v>10</v>
      </c>
    </row>
    <row r="188" spans="1:31" x14ac:dyDescent="0.2">
      <c r="A188" s="30" t="s">
        <v>70</v>
      </c>
      <c r="B188" s="8" t="s">
        <v>777</v>
      </c>
      <c r="C188" s="8" t="s">
        <v>778</v>
      </c>
      <c r="D188" s="8" t="s">
        <v>14</v>
      </c>
      <c r="E188" s="8">
        <v>2020</v>
      </c>
      <c r="F188" s="9">
        <v>3901622</v>
      </c>
      <c r="G188" s="10">
        <v>15.286074267735501</v>
      </c>
      <c r="H188" s="8">
        <v>1020</v>
      </c>
      <c r="I188" s="8">
        <v>1087</v>
      </c>
      <c r="J188" s="8">
        <v>2107</v>
      </c>
      <c r="K188" s="10">
        <v>9.5683827353094202</v>
      </c>
      <c r="L188" s="11">
        <v>1851.7427622211701</v>
      </c>
      <c r="M188" s="10">
        <v>5.2183772267941499</v>
      </c>
      <c r="N188" s="8">
        <v>336</v>
      </c>
      <c r="O188" s="10">
        <v>17.894736842105299</v>
      </c>
      <c r="P188" s="8" t="s">
        <v>10</v>
      </c>
      <c r="Q188" s="8" t="s">
        <v>10</v>
      </c>
      <c r="R188" s="8" t="s">
        <v>10</v>
      </c>
      <c r="S188" s="8" t="s">
        <v>10</v>
      </c>
      <c r="T188" s="8">
        <v>1632</v>
      </c>
      <c r="U188" s="10">
        <v>7.2273324572930298</v>
      </c>
      <c r="V188" s="8">
        <v>817</v>
      </c>
      <c r="W188" s="10">
        <v>36.1666666666667</v>
      </c>
      <c r="X188" s="8">
        <v>248</v>
      </c>
      <c r="Y188" s="10">
        <v>15.887850467289701</v>
      </c>
      <c r="Z188" s="8">
        <v>12</v>
      </c>
      <c r="AA188" s="10">
        <v>-87.755102040816297</v>
      </c>
      <c r="AB188" s="8">
        <v>555</v>
      </c>
      <c r="AC188" s="10">
        <v>-9.0163934426229506</v>
      </c>
      <c r="AD188" s="8">
        <v>0</v>
      </c>
      <c r="AE188" s="10" t="s">
        <v>10</v>
      </c>
    </row>
    <row r="189" spans="1:31" x14ac:dyDescent="0.2">
      <c r="A189" s="65" t="s">
        <v>70</v>
      </c>
      <c r="B189" s="66" t="s">
        <v>777</v>
      </c>
      <c r="C189" s="67" t="s">
        <v>778</v>
      </c>
      <c r="D189" s="67" t="s">
        <v>14</v>
      </c>
      <c r="E189" s="68" t="s">
        <v>971</v>
      </c>
      <c r="F189" s="69">
        <v>19991315</v>
      </c>
      <c r="G189" s="68">
        <v>28.8767039901213</v>
      </c>
      <c r="H189" s="68" t="s">
        <v>10</v>
      </c>
      <c r="I189" s="68" t="s">
        <v>10</v>
      </c>
      <c r="J189" s="68" t="s">
        <v>10</v>
      </c>
      <c r="K189" s="68">
        <v>50.6965472497034</v>
      </c>
      <c r="L189" s="70" t="s">
        <v>10</v>
      </c>
      <c r="M189" s="68">
        <v>-2.98060857259637</v>
      </c>
      <c r="N189" s="68" t="s">
        <v>10</v>
      </c>
      <c r="O189" s="68">
        <v>532.71714268389803</v>
      </c>
      <c r="P189" s="68" t="s">
        <v>10</v>
      </c>
      <c r="Q189" s="67" t="s">
        <v>10</v>
      </c>
      <c r="R189" s="68" t="s">
        <v>10</v>
      </c>
      <c r="S189" s="67" t="s">
        <v>10</v>
      </c>
      <c r="T189" s="68" t="s">
        <v>10</v>
      </c>
      <c r="U189" s="68">
        <v>50.620635142142397</v>
      </c>
      <c r="V189" s="68" t="s">
        <v>10</v>
      </c>
      <c r="W189" s="68">
        <v>128.71836461652899</v>
      </c>
      <c r="X189" s="68" t="s">
        <v>10</v>
      </c>
      <c r="Y189" s="68">
        <v>-9.2237204392839498</v>
      </c>
      <c r="Z189" s="68" t="s">
        <v>10</v>
      </c>
      <c r="AA189" s="68">
        <v>389.82367712814698</v>
      </c>
      <c r="AB189" s="68" t="s">
        <v>10</v>
      </c>
      <c r="AC189" s="68">
        <v>30.278191051069101</v>
      </c>
      <c r="AD189" s="68" t="s">
        <v>10</v>
      </c>
      <c r="AE189" s="68" t="s">
        <v>10</v>
      </c>
    </row>
    <row r="190" spans="1:31" x14ac:dyDescent="0.2">
      <c r="A190" s="30" t="s">
        <v>70</v>
      </c>
      <c r="B190" s="8" t="s">
        <v>775</v>
      </c>
      <c r="C190" s="8" t="s">
        <v>776</v>
      </c>
      <c r="D190" s="8" t="s">
        <v>14</v>
      </c>
      <c r="E190" s="8">
        <v>2015</v>
      </c>
      <c r="F190" s="9">
        <v>4180278</v>
      </c>
      <c r="G190" s="10" t="s">
        <v>10</v>
      </c>
      <c r="H190" s="8">
        <v>1173</v>
      </c>
      <c r="I190" s="8">
        <v>535</v>
      </c>
      <c r="J190" s="8">
        <v>1708</v>
      </c>
      <c r="K190" s="10" t="s">
        <v>10</v>
      </c>
      <c r="L190" s="11">
        <v>2447.4695550351298</v>
      </c>
      <c r="M190" s="10" t="s">
        <v>10</v>
      </c>
      <c r="N190" s="8">
        <v>293</v>
      </c>
      <c r="O190" s="10" t="s">
        <v>10</v>
      </c>
      <c r="P190" s="8" t="s">
        <v>10</v>
      </c>
      <c r="Q190" s="8" t="s">
        <v>10</v>
      </c>
      <c r="R190" s="8" t="s">
        <v>10</v>
      </c>
      <c r="S190" s="8" t="s">
        <v>10</v>
      </c>
      <c r="T190" s="8">
        <v>2111</v>
      </c>
      <c r="U190" s="10" t="s">
        <v>10</v>
      </c>
      <c r="V190" s="8">
        <v>711</v>
      </c>
      <c r="W190" s="10" t="s">
        <v>10</v>
      </c>
      <c r="X190" s="8">
        <v>760</v>
      </c>
      <c r="Y190" s="10" t="s">
        <v>10</v>
      </c>
      <c r="Z190" s="8">
        <v>5</v>
      </c>
      <c r="AA190" s="10" t="s">
        <v>10</v>
      </c>
      <c r="AB190" s="8">
        <v>635</v>
      </c>
      <c r="AC190" s="10" t="s">
        <v>10</v>
      </c>
      <c r="AD190" s="8">
        <v>0</v>
      </c>
      <c r="AE190" s="10" t="s">
        <v>10</v>
      </c>
    </row>
    <row r="191" spans="1:31" x14ac:dyDescent="0.2">
      <c r="A191" s="30" t="s">
        <v>70</v>
      </c>
      <c r="B191" s="8" t="s">
        <v>775</v>
      </c>
      <c r="C191" s="8" t="s">
        <v>776</v>
      </c>
      <c r="D191" s="8" t="s">
        <v>14</v>
      </c>
      <c r="E191" s="8">
        <v>2016</v>
      </c>
      <c r="F191" s="9">
        <v>4290724</v>
      </c>
      <c r="G191" s="10">
        <v>2.64207308700521</v>
      </c>
      <c r="H191" s="8">
        <v>1245</v>
      </c>
      <c r="I191" s="8">
        <v>535</v>
      </c>
      <c r="J191" s="8">
        <v>1780</v>
      </c>
      <c r="K191" s="10">
        <v>4.2154566744730699</v>
      </c>
      <c r="L191" s="11">
        <v>2410.5191011236002</v>
      </c>
      <c r="M191" s="10">
        <v>-1.50974110527814</v>
      </c>
      <c r="N191" s="8">
        <v>247</v>
      </c>
      <c r="O191" s="10">
        <v>-15.6996587030717</v>
      </c>
      <c r="P191" s="8" t="s">
        <v>10</v>
      </c>
      <c r="Q191" s="8" t="s">
        <v>10</v>
      </c>
      <c r="R191" s="8" t="s">
        <v>10</v>
      </c>
      <c r="S191" s="8" t="s">
        <v>10</v>
      </c>
      <c r="T191" s="8">
        <v>2289</v>
      </c>
      <c r="U191" s="10">
        <v>8.4320227380388495</v>
      </c>
      <c r="V191" s="8">
        <v>693</v>
      </c>
      <c r="W191" s="10">
        <v>-2.53164556962026</v>
      </c>
      <c r="X191" s="8">
        <v>797</v>
      </c>
      <c r="Y191" s="10">
        <v>4.8684210526315903</v>
      </c>
      <c r="Z191" s="8">
        <v>28</v>
      </c>
      <c r="AA191" s="10">
        <v>460</v>
      </c>
      <c r="AB191" s="8">
        <v>751</v>
      </c>
      <c r="AC191" s="10">
        <v>18.267716535433099</v>
      </c>
      <c r="AD191" s="8">
        <v>20</v>
      </c>
      <c r="AE191" s="10" t="s">
        <v>67</v>
      </c>
    </row>
    <row r="192" spans="1:31" x14ac:dyDescent="0.2">
      <c r="A192" s="30" t="s">
        <v>70</v>
      </c>
      <c r="B192" s="8" t="s">
        <v>775</v>
      </c>
      <c r="C192" s="8" t="s">
        <v>776</v>
      </c>
      <c r="D192" s="8" t="s">
        <v>14</v>
      </c>
      <c r="E192" s="8">
        <v>2017</v>
      </c>
      <c r="F192" s="9">
        <v>4414672</v>
      </c>
      <c r="G192" s="10">
        <v>2.8887432517216101</v>
      </c>
      <c r="H192" s="8">
        <v>975</v>
      </c>
      <c r="I192" s="8">
        <v>567</v>
      </c>
      <c r="J192" s="8">
        <v>1542</v>
      </c>
      <c r="K192" s="10">
        <v>-13.370786516853901</v>
      </c>
      <c r="L192" s="11">
        <v>2862.9520103761301</v>
      </c>
      <c r="M192" s="10">
        <v>18.7691069961508</v>
      </c>
      <c r="N192" s="8">
        <v>254</v>
      </c>
      <c r="O192" s="10">
        <v>2.8340080971659898</v>
      </c>
      <c r="P192" s="8" t="s">
        <v>10</v>
      </c>
      <c r="Q192" s="8" t="s">
        <v>10</v>
      </c>
      <c r="R192" s="8" t="s">
        <v>10</v>
      </c>
      <c r="S192" s="8" t="s">
        <v>10</v>
      </c>
      <c r="T192" s="8">
        <v>2175</v>
      </c>
      <c r="U192" s="10">
        <v>-4.9803407601572802</v>
      </c>
      <c r="V192" s="8">
        <v>823</v>
      </c>
      <c r="W192" s="10">
        <v>18.759018759018801</v>
      </c>
      <c r="X192" s="8">
        <v>300</v>
      </c>
      <c r="Y192" s="10">
        <v>-62.358845671267296</v>
      </c>
      <c r="Z192" s="8">
        <v>281</v>
      </c>
      <c r="AA192" s="10">
        <v>903.57142857142901</v>
      </c>
      <c r="AB192" s="8">
        <v>751</v>
      </c>
      <c r="AC192" s="10">
        <v>0</v>
      </c>
      <c r="AD192" s="8">
        <v>20</v>
      </c>
      <c r="AE192" s="10">
        <v>0</v>
      </c>
    </row>
    <row r="193" spans="1:31" x14ac:dyDescent="0.2">
      <c r="A193" s="30" t="s">
        <v>70</v>
      </c>
      <c r="B193" s="8" t="s">
        <v>775</v>
      </c>
      <c r="C193" s="8" t="s">
        <v>776</v>
      </c>
      <c r="D193" s="8" t="s">
        <v>14</v>
      </c>
      <c r="E193" s="8">
        <v>2018</v>
      </c>
      <c r="F193" s="9">
        <v>4490004</v>
      </c>
      <c r="G193" s="10">
        <v>1.7064008379331399</v>
      </c>
      <c r="H193" s="8">
        <v>1118</v>
      </c>
      <c r="I193" s="8">
        <v>567</v>
      </c>
      <c r="J193" s="8">
        <v>1685</v>
      </c>
      <c r="K193" s="10">
        <v>9.2736705577172405</v>
      </c>
      <c r="L193" s="11">
        <v>2664.69080118694</v>
      </c>
      <c r="M193" s="10">
        <v>-6.9250622598855101</v>
      </c>
      <c r="N193" s="8">
        <v>262</v>
      </c>
      <c r="O193" s="10">
        <v>3.1496062992125902</v>
      </c>
      <c r="P193" s="8" t="s">
        <v>10</v>
      </c>
      <c r="Q193" s="8" t="s">
        <v>10</v>
      </c>
      <c r="R193" s="8" t="s">
        <v>10</v>
      </c>
      <c r="S193" s="8" t="s">
        <v>10</v>
      </c>
      <c r="T193" s="8">
        <v>2293</v>
      </c>
      <c r="U193" s="10">
        <v>5.4252873563218396</v>
      </c>
      <c r="V193" s="8">
        <v>904</v>
      </c>
      <c r="W193" s="10">
        <v>9.8420413122721797</v>
      </c>
      <c r="X193" s="8">
        <v>313</v>
      </c>
      <c r="Y193" s="10">
        <v>4.3333333333333197</v>
      </c>
      <c r="Z193" s="8">
        <v>358</v>
      </c>
      <c r="AA193" s="10">
        <v>27.402135231316699</v>
      </c>
      <c r="AB193" s="8">
        <v>718</v>
      </c>
      <c r="AC193" s="10">
        <v>-4.3941411451398196</v>
      </c>
      <c r="AD193" s="8">
        <v>0</v>
      </c>
      <c r="AE193" s="10">
        <v>-100</v>
      </c>
    </row>
    <row r="194" spans="1:31" x14ac:dyDescent="0.2">
      <c r="A194" s="30" t="s">
        <v>70</v>
      </c>
      <c r="B194" s="8" t="s">
        <v>775</v>
      </c>
      <c r="C194" s="8" t="s">
        <v>776</v>
      </c>
      <c r="D194" s="8" t="s">
        <v>14</v>
      </c>
      <c r="E194" s="8">
        <v>2019</v>
      </c>
      <c r="F194" s="9">
        <v>5207322</v>
      </c>
      <c r="G194" s="10">
        <v>15.9758877720376</v>
      </c>
      <c r="H194" s="8">
        <v>1073</v>
      </c>
      <c r="I194" s="8">
        <v>1558</v>
      </c>
      <c r="J194" s="8">
        <v>2631</v>
      </c>
      <c r="K194" s="10">
        <v>56.142433234421397</v>
      </c>
      <c r="L194" s="11">
        <v>1979.2177879133401</v>
      </c>
      <c r="M194" s="10">
        <v>-25.724298405213499</v>
      </c>
      <c r="N194" s="8">
        <v>742</v>
      </c>
      <c r="O194" s="10">
        <v>183.20610687022901</v>
      </c>
      <c r="P194" s="8" t="s">
        <v>10</v>
      </c>
      <c r="Q194" s="8" t="s">
        <v>10</v>
      </c>
      <c r="R194" s="8" t="s">
        <v>10</v>
      </c>
      <c r="S194" s="8" t="s">
        <v>10</v>
      </c>
      <c r="T194" s="8">
        <v>2260</v>
      </c>
      <c r="U194" s="10">
        <v>-1.43916266899259</v>
      </c>
      <c r="V194" s="8">
        <v>883</v>
      </c>
      <c r="W194" s="10">
        <v>-2.3230088495575201</v>
      </c>
      <c r="X194" s="8">
        <v>346</v>
      </c>
      <c r="Y194" s="10">
        <v>10.5431309904153</v>
      </c>
      <c r="Z194" s="8">
        <v>262</v>
      </c>
      <c r="AA194" s="10">
        <v>-26.815642458100601</v>
      </c>
      <c r="AB194" s="8">
        <v>769</v>
      </c>
      <c r="AC194" s="10">
        <v>7.1030640668523697</v>
      </c>
      <c r="AD194" s="8">
        <v>0</v>
      </c>
      <c r="AE194" s="10" t="s">
        <v>10</v>
      </c>
    </row>
    <row r="195" spans="1:31" x14ac:dyDescent="0.2">
      <c r="A195" s="30" t="s">
        <v>70</v>
      </c>
      <c r="B195" s="8" t="s">
        <v>775</v>
      </c>
      <c r="C195" s="8" t="s">
        <v>776</v>
      </c>
      <c r="D195" s="8" t="s">
        <v>14</v>
      </c>
      <c r="E195" s="8">
        <v>2020</v>
      </c>
      <c r="F195" s="9">
        <v>5896442</v>
      </c>
      <c r="G195" s="10">
        <v>13.233673661817001</v>
      </c>
      <c r="H195" s="8">
        <v>1119</v>
      </c>
      <c r="I195" s="8">
        <v>1558</v>
      </c>
      <c r="J195" s="8">
        <v>2677</v>
      </c>
      <c r="K195" s="10">
        <v>1.7483846446218101</v>
      </c>
      <c r="L195" s="11">
        <v>2202.6305565931998</v>
      </c>
      <c r="M195" s="10">
        <v>11.2879325380054</v>
      </c>
      <c r="N195" s="8">
        <v>742</v>
      </c>
      <c r="O195" s="10">
        <v>0</v>
      </c>
      <c r="P195" s="8" t="s">
        <v>10</v>
      </c>
      <c r="Q195" s="8" t="s">
        <v>10</v>
      </c>
      <c r="R195" s="8" t="s">
        <v>10</v>
      </c>
      <c r="S195" s="8" t="s">
        <v>10</v>
      </c>
      <c r="T195" s="8">
        <v>2397</v>
      </c>
      <c r="U195" s="10">
        <v>6.0619469026548698</v>
      </c>
      <c r="V195" s="8">
        <v>947</v>
      </c>
      <c r="W195" s="10">
        <v>7.2480181200453</v>
      </c>
      <c r="X195" s="8">
        <v>360</v>
      </c>
      <c r="Y195" s="10">
        <v>4.04624277456647</v>
      </c>
      <c r="Z195" s="8">
        <v>364</v>
      </c>
      <c r="AA195" s="10">
        <v>38.931297709923697</v>
      </c>
      <c r="AB195" s="8">
        <v>726</v>
      </c>
      <c r="AC195" s="10">
        <v>-5.5916775032509802</v>
      </c>
      <c r="AD195" s="8">
        <v>0</v>
      </c>
      <c r="AE195" s="10" t="s">
        <v>10</v>
      </c>
    </row>
    <row r="196" spans="1:31" x14ac:dyDescent="0.2">
      <c r="A196" s="71" t="s">
        <v>70</v>
      </c>
      <c r="B196" s="67" t="s">
        <v>775</v>
      </c>
      <c r="C196" s="67" t="s">
        <v>776</v>
      </c>
      <c r="D196" s="67" t="s">
        <v>14</v>
      </c>
      <c r="E196" s="68" t="s">
        <v>971</v>
      </c>
      <c r="F196" s="69">
        <v>28479442</v>
      </c>
      <c r="G196" s="68">
        <v>36.446778610514599</v>
      </c>
      <c r="H196" s="68" t="s">
        <v>10</v>
      </c>
      <c r="I196" s="68" t="s">
        <v>10</v>
      </c>
      <c r="J196" s="68" t="s">
        <v>10</v>
      </c>
      <c r="K196" s="68">
        <v>58.009158594379599</v>
      </c>
      <c r="L196" s="70" t="s">
        <v>10</v>
      </c>
      <c r="M196" s="68">
        <v>-4.1020622362209496</v>
      </c>
      <c r="N196" s="68" t="s">
        <v>10</v>
      </c>
      <c r="O196" s="68">
        <v>173.49006256353599</v>
      </c>
      <c r="P196" s="68" t="s">
        <v>10</v>
      </c>
      <c r="Q196" s="67" t="s">
        <v>10</v>
      </c>
      <c r="R196" s="68" t="s">
        <v>10</v>
      </c>
      <c r="S196" s="67" t="s">
        <v>10</v>
      </c>
      <c r="T196" s="68" t="s">
        <v>10</v>
      </c>
      <c r="U196" s="68">
        <v>13.499753567865699</v>
      </c>
      <c r="V196" s="68" t="s">
        <v>10</v>
      </c>
      <c r="W196" s="68">
        <v>30.994423772158498</v>
      </c>
      <c r="X196" s="68" t="s">
        <v>10</v>
      </c>
      <c r="Y196" s="68">
        <v>-38.567717520320599</v>
      </c>
      <c r="Z196" s="68" t="s">
        <v>10</v>
      </c>
      <c r="AA196" s="68">
        <v>1403.0892190545701</v>
      </c>
      <c r="AB196" s="68" t="s">
        <v>10</v>
      </c>
      <c r="AC196" s="68">
        <v>15.384961953894701</v>
      </c>
      <c r="AD196" s="68" t="s">
        <v>10</v>
      </c>
      <c r="AE196" s="68" t="s">
        <v>10</v>
      </c>
    </row>
    <row r="197" spans="1:31" x14ac:dyDescent="0.2">
      <c r="A197" s="30" t="s">
        <v>70</v>
      </c>
      <c r="B197" s="8" t="s">
        <v>773</v>
      </c>
      <c r="C197" s="8" t="s">
        <v>774</v>
      </c>
      <c r="D197" s="8" t="s">
        <v>14</v>
      </c>
      <c r="E197" s="8">
        <v>2015</v>
      </c>
      <c r="F197" s="9">
        <v>9455481</v>
      </c>
      <c r="G197" s="10" t="s">
        <v>10</v>
      </c>
      <c r="H197" s="8">
        <v>708</v>
      </c>
      <c r="I197" s="8">
        <v>775</v>
      </c>
      <c r="J197" s="8">
        <v>1483</v>
      </c>
      <c r="K197" s="10" t="s">
        <v>10</v>
      </c>
      <c r="L197" s="11">
        <v>6375.9143627781496</v>
      </c>
      <c r="M197" s="10" t="s">
        <v>10</v>
      </c>
      <c r="N197" s="8">
        <v>319</v>
      </c>
      <c r="O197" s="10" t="s">
        <v>10</v>
      </c>
      <c r="P197" s="8" t="s">
        <v>10</v>
      </c>
      <c r="Q197" s="8" t="s">
        <v>10</v>
      </c>
      <c r="R197" s="8" t="s">
        <v>10</v>
      </c>
      <c r="S197" s="8" t="s">
        <v>10</v>
      </c>
      <c r="T197" s="8">
        <v>1581</v>
      </c>
      <c r="U197" s="10" t="s">
        <v>10</v>
      </c>
      <c r="V197" s="8">
        <v>321</v>
      </c>
      <c r="W197" s="10" t="s">
        <v>10</v>
      </c>
      <c r="X197" s="8">
        <v>477</v>
      </c>
      <c r="Y197" s="10" t="s">
        <v>10</v>
      </c>
      <c r="Z197" s="8">
        <v>94</v>
      </c>
      <c r="AA197" s="10" t="s">
        <v>10</v>
      </c>
      <c r="AB197" s="8">
        <v>689</v>
      </c>
      <c r="AC197" s="10" t="s">
        <v>10</v>
      </c>
      <c r="AD197" s="8">
        <v>0</v>
      </c>
      <c r="AE197" s="10" t="s">
        <v>10</v>
      </c>
    </row>
    <row r="198" spans="1:31" x14ac:dyDescent="0.2">
      <c r="A198" s="30" t="s">
        <v>70</v>
      </c>
      <c r="B198" s="8" t="s">
        <v>773</v>
      </c>
      <c r="C198" s="8" t="s">
        <v>774</v>
      </c>
      <c r="D198" s="8" t="s">
        <v>14</v>
      </c>
      <c r="E198" s="8">
        <v>2016</v>
      </c>
      <c r="F198" s="9">
        <v>8583356</v>
      </c>
      <c r="G198" s="10">
        <v>-9.2234863567490706</v>
      </c>
      <c r="H198" s="8">
        <v>586</v>
      </c>
      <c r="I198" s="8">
        <v>775</v>
      </c>
      <c r="J198" s="8">
        <v>1361</v>
      </c>
      <c r="K198" s="10">
        <v>-8.2265677680377607</v>
      </c>
      <c r="L198" s="11">
        <v>6306.6539309331401</v>
      </c>
      <c r="M198" s="10">
        <v>-1.0862823417037899</v>
      </c>
      <c r="N198" s="8">
        <v>238</v>
      </c>
      <c r="O198" s="10">
        <v>-25.3918495297806</v>
      </c>
      <c r="P198" s="8" t="s">
        <v>10</v>
      </c>
      <c r="Q198" s="8" t="s">
        <v>10</v>
      </c>
      <c r="R198" s="8" t="s">
        <v>10</v>
      </c>
      <c r="S198" s="8" t="s">
        <v>10</v>
      </c>
      <c r="T198" s="8">
        <v>1667</v>
      </c>
      <c r="U198" s="10">
        <v>5.4395951929158803</v>
      </c>
      <c r="V198" s="8">
        <v>227</v>
      </c>
      <c r="W198" s="10">
        <v>-29.283489096573199</v>
      </c>
      <c r="X198" s="8">
        <v>396</v>
      </c>
      <c r="Y198" s="10">
        <v>-16.981132075471699</v>
      </c>
      <c r="Z198" s="8">
        <v>127</v>
      </c>
      <c r="AA198" s="10">
        <v>35.106382978723403</v>
      </c>
      <c r="AB198" s="8">
        <v>917</v>
      </c>
      <c r="AC198" s="10">
        <v>33.091436865021798</v>
      </c>
      <c r="AD198" s="8">
        <v>0</v>
      </c>
      <c r="AE198" s="10" t="s">
        <v>10</v>
      </c>
    </row>
    <row r="199" spans="1:31" x14ac:dyDescent="0.2">
      <c r="A199" s="30" t="s">
        <v>70</v>
      </c>
      <c r="B199" s="8" t="s">
        <v>773</v>
      </c>
      <c r="C199" s="8" t="s">
        <v>774</v>
      </c>
      <c r="D199" s="8" t="s">
        <v>14</v>
      </c>
      <c r="E199" s="8">
        <v>2017</v>
      </c>
      <c r="F199" s="9">
        <v>11536494</v>
      </c>
      <c r="G199" s="10">
        <v>34.4054004051562</v>
      </c>
      <c r="H199" s="8">
        <v>616</v>
      </c>
      <c r="I199" s="8">
        <v>637</v>
      </c>
      <c r="J199" s="8">
        <v>1253</v>
      </c>
      <c r="K199" s="10">
        <v>-7.9353416605437204</v>
      </c>
      <c r="L199" s="11">
        <v>9207.09816440543</v>
      </c>
      <c r="M199" s="10">
        <v>45.990223424914298</v>
      </c>
      <c r="N199" s="8">
        <v>234</v>
      </c>
      <c r="O199" s="10">
        <v>-1.6806722689075699</v>
      </c>
      <c r="P199" s="8" t="s">
        <v>10</v>
      </c>
      <c r="Q199" s="8" t="s">
        <v>10</v>
      </c>
      <c r="R199" s="8" t="s">
        <v>10</v>
      </c>
      <c r="S199" s="8" t="s">
        <v>10</v>
      </c>
      <c r="T199" s="8">
        <v>1842</v>
      </c>
      <c r="U199" s="10">
        <v>10.497900419916</v>
      </c>
      <c r="V199" s="8">
        <v>223</v>
      </c>
      <c r="W199" s="10">
        <v>-1.7621145374449401</v>
      </c>
      <c r="X199" s="8">
        <v>414</v>
      </c>
      <c r="Y199" s="10">
        <v>4.5454545454545396</v>
      </c>
      <c r="Z199" s="8">
        <v>139</v>
      </c>
      <c r="AA199" s="10">
        <v>9.4488188976377998</v>
      </c>
      <c r="AB199" s="8">
        <v>753</v>
      </c>
      <c r="AC199" s="10">
        <v>-17.884405670665199</v>
      </c>
      <c r="AD199" s="8">
        <v>313</v>
      </c>
      <c r="AE199" s="10" t="s">
        <v>67</v>
      </c>
    </row>
    <row r="200" spans="1:31" x14ac:dyDescent="0.2">
      <c r="A200" s="30" t="s">
        <v>70</v>
      </c>
      <c r="B200" s="8" t="s">
        <v>773</v>
      </c>
      <c r="C200" s="8" t="s">
        <v>774</v>
      </c>
      <c r="D200" s="8" t="s">
        <v>14</v>
      </c>
      <c r="E200" s="8">
        <v>2018</v>
      </c>
      <c r="F200" s="9">
        <v>12756571</v>
      </c>
      <c r="G200" s="10">
        <v>10.5758040527737</v>
      </c>
      <c r="H200" s="8">
        <v>601</v>
      </c>
      <c r="I200" s="8">
        <v>637</v>
      </c>
      <c r="J200" s="8">
        <v>1238</v>
      </c>
      <c r="K200" s="10">
        <v>-1.19712689545092</v>
      </c>
      <c r="L200" s="11">
        <v>10304.1768982229</v>
      </c>
      <c r="M200" s="10">
        <v>11.9155755073712</v>
      </c>
      <c r="N200" s="8">
        <v>238</v>
      </c>
      <c r="O200" s="10">
        <v>1.7094017094017</v>
      </c>
      <c r="P200" s="8" t="s">
        <v>10</v>
      </c>
      <c r="Q200" s="8" t="s">
        <v>10</v>
      </c>
      <c r="R200" s="8" t="s">
        <v>10</v>
      </c>
      <c r="S200" s="8" t="s">
        <v>10</v>
      </c>
      <c r="T200" s="8">
        <v>2047</v>
      </c>
      <c r="U200" s="10">
        <v>11.129207383279001</v>
      </c>
      <c r="V200" s="8">
        <v>310</v>
      </c>
      <c r="W200" s="10">
        <v>39.013452914798201</v>
      </c>
      <c r="X200" s="8">
        <v>370</v>
      </c>
      <c r="Y200" s="10">
        <v>-10.6280193236715</v>
      </c>
      <c r="Z200" s="8">
        <v>342</v>
      </c>
      <c r="AA200" s="10">
        <v>146.04316546762601</v>
      </c>
      <c r="AB200" s="8">
        <v>750</v>
      </c>
      <c r="AC200" s="10">
        <v>-0.39840637450199201</v>
      </c>
      <c r="AD200" s="8">
        <v>275</v>
      </c>
      <c r="AE200" s="10">
        <v>-12.1405750798722</v>
      </c>
    </row>
    <row r="201" spans="1:31" x14ac:dyDescent="0.2">
      <c r="A201" s="30" t="s">
        <v>70</v>
      </c>
      <c r="B201" s="8" t="s">
        <v>773</v>
      </c>
      <c r="C201" s="8" t="s">
        <v>774</v>
      </c>
      <c r="D201" s="8" t="s">
        <v>14</v>
      </c>
      <c r="E201" s="8">
        <v>2019</v>
      </c>
      <c r="F201" s="9">
        <v>12625516</v>
      </c>
      <c r="G201" s="10">
        <v>-1.0273528834668799</v>
      </c>
      <c r="H201" s="8">
        <v>611</v>
      </c>
      <c r="I201" s="8">
        <v>901</v>
      </c>
      <c r="J201" s="8">
        <v>1512</v>
      </c>
      <c r="K201" s="10">
        <v>22.132471728594499</v>
      </c>
      <c r="L201" s="11">
        <v>8350.2089947090008</v>
      </c>
      <c r="M201" s="10">
        <v>-18.9628722683413</v>
      </c>
      <c r="N201" s="8">
        <v>321</v>
      </c>
      <c r="O201" s="10">
        <v>34.873949579831901</v>
      </c>
      <c r="P201" s="8" t="s">
        <v>10</v>
      </c>
      <c r="Q201" s="8" t="s">
        <v>10</v>
      </c>
      <c r="R201" s="8" t="s">
        <v>10</v>
      </c>
      <c r="S201" s="8" t="s">
        <v>10</v>
      </c>
      <c r="T201" s="8">
        <v>2008</v>
      </c>
      <c r="U201" s="10">
        <v>-1.90522716170005</v>
      </c>
      <c r="V201" s="8">
        <v>333</v>
      </c>
      <c r="W201" s="10">
        <v>7.4193548387096797</v>
      </c>
      <c r="X201" s="8">
        <v>348</v>
      </c>
      <c r="Y201" s="10">
        <v>-5.9459459459459403</v>
      </c>
      <c r="Z201" s="8">
        <v>239</v>
      </c>
      <c r="AA201" s="10">
        <v>-30.116959064327499</v>
      </c>
      <c r="AB201" s="8">
        <v>1054</v>
      </c>
      <c r="AC201" s="10">
        <v>40.533333333333303</v>
      </c>
      <c r="AD201" s="8">
        <v>34</v>
      </c>
      <c r="AE201" s="10">
        <v>-87.636363636363598</v>
      </c>
    </row>
    <row r="202" spans="1:31" x14ac:dyDescent="0.2">
      <c r="A202" s="30" t="s">
        <v>70</v>
      </c>
      <c r="B202" s="8" t="s">
        <v>773</v>
      </c>
      <c r="C202" s="8" t="s">
        <v>774</v>
      </c>
      <c r="D202" s="8" t="s">
        <v>14</v>
      </c>
      <c r="E202" s="8">
        <v>2020</v>
      </c>
      <c r="F202" s="9">
        <v>13751704</v>
      </c>
      <c r="G202" s="10">
        <v>8.9199364208163896</v>
      </c>
      <c r="H202" s="8">
        <v>671</v>
      </c>
      <c r="I202" s="8">
        <v>901</v>
      </c>
      <c r="J202" s="8">
        <v>1572</v>
      </c>
      <c r="K202" s="10">
        <v>3.9682539682539799</v>
      </c>
      <c r="L202" s="11">
        <v>8747.9033078880402</v>
      </c>
      <c r="M202" s="10">
        <v>4.7626869391058202</v>
      </c>
      <c r="N202" s="8">
        <v>363</v>
      </c>
      <c r="O202" s="10">
        <v>13.0841121495327</v>
      </c>
      <c r="P202" s="8" t="s">
        <v>10</v>
      </c>
      <c r="Q202" s="8" t="s">
        <v>10</v>
      </c>
      <c r="R202" s="8" t="s">
        <v>10</v>
      </c>
      <c r="S202" s="8" t="s">
        <v>10</v>
      </c>
      <c r="T202" s="8">
        <v>2384</v>
      </c>
      <c r="U202" s="10">
        <v>18.725099601593602</v>
      </c>
      <c r="V202" s="8">
        <v>580</v>
      </c>
      <c r="W202" s="10">
        <v>74.174174174174198</v>
      </c>
      <c r="X202" s="8">
        <v>172</v>
      </c>
      <c r="Y202" s="10">
        <v>-50.574712643678197</v>
      </c>
      <c r="Z202" s="8">
        <v>367</v>
      </c>
      <c r="AA202" s="10">
        <v>53.556485355648498</v>
      </c>
      <c r="AB202" s="8">
        <v>1218</v>
      </c>
      <c r="AC202" s="10">
        <v>15.559772296015201</v>
      </c>
      <c r="AD202" s="8">
        <v>47</v>
      </c>
      <c r="AE202" s="10">
        <v>38.235294117647101</v>
      </c>
    </row>
    <row r="203" spans="1:31" x14ac:dyDescent="0.2">
      <c r="A203" s="65" t="s">
        <v>70</v>
      </c>
      <c r="B203" s="66" t="s">
        <v>773</v>
      </c>
      <c r="C203" s="67" t="s">
        <v>774</v>
      </c>
      <c r="D203" s="67" t="s">
        <v>14</v>
      </c>
      <c r="E203" s="68" t="s">
        <v>971</v>
      </c>
      <c r="F203" s="69">
        <v>68709122</v>
      </c>
      <c r="G203" s="68">
        <v>43.650301638530301</v>
      </c>
      <c r="H203" s="68" t="s">
        <v>10</v>
      </c>
      <c r="I203" s="68" t="s">
        <v>10</v>
      </c>
      <c r="J203" s="68" t="s">
        <v>10</v>
      </c>
      <c r="K203" s="68">
        <v>8.7416893728160794</v>
      </c>
      <c r="L203" s="70" t="s">
        <v>10</v>
      </c>
      <c r="M203" s="68">
        <v>42.619331261346197</v>
      </c>
      <c r="N203" s="68" t="s">
        <v>10</v>
      </c>
      <c r="O203" s="68">
        <v>22.594941640078101</v>
      </c>
      <c r="P203" s="68" t="s">
        <v>10</v>
      </c>
      <c r="Q203" s="67" t="s">
        <v>10</v>
      </c>
      <c r="R203" s="68" t="s">
        <v>10</v>
      </c>
      <c r="S203" s="67" t="s">
        <v>10</v>
      </c>
      <c r="T203" s="68" t="s">
        <v>10</v>
      </c>
      <c r="U203" s="68">
        <v>43.886575436004399</v>
      </c>
      <c r="V203" s="68" t="s">
        <v>10</v>
      </c>
      <c r="W203" s="68">
        <v>89.561378293663907</v>
      </c>
      <c r="X203" s="68" t="s">
        <v>10</v>
      </c>
      <c r="Y203" s="68">
        <v>-79.584355443312802</v>
      </c>
      <c r="Z203" s="68" t="s">
        <v>10</v>
      </c>
      <c r="AA203" s="68">
        <v>214.037893635308</v>
      </c>
      <c r="AB203" s="68" t="s">
        <v>10</v>
      </c>
      <c r="AC203" s="68">
        <v>70.9017304492031</v>
      </c>
      <c r="AD203" s="68" t="s">
        <v>10</v>
      </c>
      <c r="AE203" s="68" t="s">
        <v>10</v>
      </c>
    </row>
    <row r="204" spans="1:31" x14ac:dyDescent="0.2">
      <c r="A204" s="30" t="s">
        <v>70</v>
      </c>
      <c r="B204" s="8" t="s">
        <v>771</v>
      </c>
      <c r="C204" s="8" t="s">
        <v>772</v>
      </c>
      <c r="D204" s="8" t="s">
        <v>14</v>
      </c>
      <c r="E204" s="8">
        <v>2015</v>
      </c>
      <c r="F204" s="9">
        <v>1923277</v>
      </c>
      <c r="G204" s="10" t="s">
        <v>10</v>
      </c>
      <c r="H204" s="8">
        <v>417</v>
      </c>
      <c r="I204" s="8">
        <v>445</v>
      </c>
      <c r="J204" s="8">
        <v>862</v>
      </c>
      <c r="K204" s="10" t="s">
        <v>10</v>
      </c>
      <c r="L204" s="11">
        <v>2231.1798143851502</v>
      </c>
      <c r="M204" s="10" t="s">
        <v>10</v>
      </c>
      <c r="N204" s="8">
        <v>349</v>
      </c>
      <c r="O204" s="10" t="s">
        <v>10</v>
      </c>
      <c r="P204" s="8" t="s">
        <v>10</v>
      </c>
      <c r="Q204" s="8" t="s">
        <v>10</v>
      </c>
      <c r="R204" s="8" t="s">
        <v>10</v>
      </c>
      <c r="S204" s="8" t="s">
        <v>10</v>
      </c>
      <c r="T204" s="8">
        <v>851</v>
      </c>
      <c r="U204" s="10" t="s">
        <v>10</v>
      </c>
      <c r="V204" s="8">
        <v>237</v>
      </c>
      <c r="W204" s="10" t="s">
        <v>10</v>
      </c>
      <c r="X204" s="8">
        <v>322</v>
      </c>
      <c r="Y204" s="10" t="s">
        <v>10</v>
      </c>
      <c r="Z204" s="8">
        <v>63</v>
      </c>
      <c r="AA204" s="10" t="s">
        <v>10</v>
      </c>
      <c r="AB204" s="8">
        <v>229</v>
      </c>
      <c r="AC204" s="10" t="s">
        <v>10</v>
      </c>
      <c r="AD204" s="8">
        <v>0</v>
      </c>
      <c r="AE204" s="10" t="s">
        <v>10</v>
      </c>
    </row>
    <row r="205" spans="1:31" x14ac:dyDescent="0.2">
      <c r="A205" s="30" t="s">
        <v>70</v>
      </c>
      <c r="B205" s="8" t="s">
        <v>771</v>
      </c>
      <c r="C205" s="8" t="s">
        <v>772</v>
      </c>
      <c r="D205" s="8" t="s">
        <v>14</v>
      </c>
      <c r="E205" s="8">
        <v>2016</v>
      </c>
      <c r="F205" s="9">
        <v>2188521</v>
      </c>
      <c r="G205" s="10">
        <v>13.7912531580214</v>
      </c>
      <c r="H205" s="8">
        <v>326</v>
      </c>
      <c r="I205" s="8">
        <v>466</v>
      </c>
      <c r="J205" s="8">
        <v>792</v>
      </c>
      <c r="K205" s="10">
        <v>-8.12064965197216</v>
      </c>
      <c r="L205" s="11">
        <v>2763.2840909090901</v>
      </c>
      <c r="M205" s="10">
        <v>23.848560886634498</v>
      </c>
      <c r="N205" s="8">
        <v>251</v>
      </c>
      <c r="O205" s="10">
        <v>-28.080229226360998</v>
      </c>
      <c r="P205" s="8" t="s">
        <v>10</v>
      </c>
      <c r="Q205" s="8" t="s">
        <v>10</v>
      </c>
      <c r="R205" s="8" t="s">
        <v>10</v>
      </c>
      <c r="S205" s="8" t="s">
        <v>10</v>
      </c>
      <c r="T205" s="8">
        <v>864</v>
      </c>
      <c r="U205" s="10">
        <v>1.5276145710928299</v>
      </c>
      <c r="V205" s="8">
        <v>237</v>
      </c>
      <c r="W205" s="10">
        <v>0</v>
      </c>
      <c r="X205" s="8">
        <v>230</v>
      </c>
      <c r="Y205" s="10">
        <v>-28.571428571428601</v>
      </c>
      <c r="Z205" s="8">
        <v>180</v>
      </c>
      <c r="AA205" s="10">
        <v>185.71428571428601</v>
      </c>
      <c r="AB205" s="8">
        <v>217</v>
      </c>
      <c r="AC205" s="10">
        <v>-5.2401746724890801</v>
      </c>
      <c r="AD205" s="8">
        <v>0</v>
      </c>
      <c r="AE205" s="10" t="s">
        <v>10</v>
      </c>
    </row>
    <row r="206" spans="1:31" x14ac:dyDescent="0.2">
      <c r="A206" s="30" t="s">
        <v>70</v>
      </c>
      <c r="B206" s="8" t="s">
        <v>771</v>
      </c>
      <c r="C206" s="8" t="s">
        <v>772</v>
      </c>
      <c r="D206" s="8" t="s">
        <v>14</v>
      </c>
      <c r="E206" s="8">
        <v>2017</v>
      </c>
      <c r="F206" s="9">
        <v>2321272</v>
      </c>
      <c r="G206" s="10">
        <v>6.0657859805777399</v>
      </c>
      <c r="H206" s="8">
        <v>354</v>
      </c>
      <c r="I206" s="8">
        <v>499</v>
      </c>
      <c r="J206" s="8">
        <v>853</v>
      </c>
      <c r="K206" s="10">
        <v>7.7020202020201998</v>
      </c>
      <c r="L206" s="11">
        <v>2721.3036342321202</v>
      </c>
      <c r="M206" s="10">
        <v>-1.51922333339088</v>
      </c>
      <c r="N206" s="8">
        <v>251</v>
      </c>
      <c r="O206" s="10">
        <v>0</v>
      </c>
      <c r="P206" s="8" t="s">
        <v>10</v>
      </c>
      <c r="Q206" s="8" t="s">
        <v>10</v>
      </c>
      <c r="R206" s="8" t="s">
        <v>10</v>
      </c>
      <c r="S206" s="8" t="s">
        <v>10</v>
      </c>
      <c r="T206" s="8">
        <v>819</v>
      </c>
      <c r="U206" s="10">
        <v>-5.2083333333333401</v>
      </c>
      <c r="V206" s="8">
        <v>268</v>
      </c>
      <c r="W206" s="10">
        <v>13.0801687763713</v>
      </c>
      <c r="X206" s="8">
        <v>191</v>
      </c>
      <c r="Y206" s="10">
        <v>-16.956521739130402</v>
      </c>
      <c r="Z206" s="8">
        <v>104</v>
      </c>
      <c r="AA206" s="10">
        <v>-42.2222222222222</v>
      </c>
      <c r="AB206" s="8">
        <v>256</v>
      </c>
      <c r="AC206" s="10">
        <v>17.972350230414701</v>
      </c>
      <c r="AD206" s="8">
        <v>0</v>
      </c>
      <c r="AE206" s="10" t="s">
        <v>10</v>
      </c>
    </row>
    <row r="207" spans="1:31" x14ac:dyDescent="0.2">
      <c r="A207" s="30" t="s">
        <v>70</v>
      </c>
      <c r="B207" s="8" t="s">
        <v>771</v>
      </c>
      <c r="C207" s="8" t="s">
        <v>772</v>
      </c>
      <c r="D207" s="8" t="s">
        <v>14</v>
      </c>
      <c r="E207" s="8">
        <v>2018</v>
      </c>
      <c r="F207" s="9">
        <v>2354941</v>
      </c>
      <c r="G207" s="10">
        <v>1.45045475067118</v>
      </c>
      <c r="H207" s="8">
        <v>315</v>
      </c>
      <c r="I207" s="8">
        <v>652</v>
      </c>
      <c r="J207" s="8">
        <v>967</v>
      </c>
      <c r="K207" s="10">
        <v>13.364595545134801</v>
      </c>
      <c r="L207" s="11">
        <v>2435.3061013443598</v>
      </c>
      <c r="M207" s="10">
        <v>-10.5095781775362</v>
      </c>
      <c r="N207" s="8">
        <v>288</v>
      </c>
      <c r="O207" s="10">
        <v>14.741035856573699</v>
      </c>
      <c r="P207" s="8" t="s">
        <v>10</v>
      </c>
      <c r="Q207" s="8" t="s">
        <v>10</v>
      </c>
      <c r="R207" s="8" t="s">
        <v>10</v>
      </c>
      <c r="S207" s="8" t="s">
        <v>10</v>
      </c>
      <c r="T207" s="8">
        <v>854</v>
      </c>
      <c r="U207" s="10">
        <v>4.2735042735042796</v>
      </c>
      <c r="V207" s="8">
        <v>255</v>
      </c>
      <c r="W207" s="10">
        <v>-4.8507462686567102</v>
      </c>
      <c r="X207" s="8">
        <v>193</v>
      </c>
      <c r="Y207" s="10">
        <v>1.04712041884816</v>
      </c>
      <c r="Z207" s="8">
        <v>144</v>
      </c>
      <c r="AA207" s="10">
        <v>38.461538461538503</v>
      </c>
      <c r="AB207" s="8">
        <v>262</v>
      </c>
      <c r="AC207" s="10">
        <v>2.34375</v>
      </c>
      <c r="AD207" s="8">
        <v>0</v>
      </c>
      <c r="AE207" s="10" t="s">
        <v>10</v>
      </c>
    </row>
    <row r="208" spans="1:31" x14ac:dyDescent="0.2">
      <c r="A208" s="30" t="s">
        <v>70</v>
      </c>
      <c r="B208" s="8" t="s">
        <v>771</v>
      </c>
      <c r="C208" s="8" t="s">
        <v>772</v>
      </c>
      <c r="D208" s="8" t="s">
        <v>14</v>
      </c>
      <c r="E208" s="8">
        <v>2019</v>
      </c>
      <c r="F208" s="9">
        <v>2474301</v>
      </c>
      <c r="G208" s="10">
        <v>5.0684921617993899</v>
      </c>
      <c r="H208" s="8">
        <v>289</v>
      </c>
      <c r="I208" s="8">
        <v>775</v>
      </c>
      <c r="J208" s="8">
        <v>1064</v>
      </c>
      <c r="K208" s="10">
        <v>10.0310237849017</v>
      </c>
      <c r="L208" s="11">
        <v>2325.47086466165</v>
      </c>
      <c r="M208" s="10">
        <v>-4.5101203755075101</v>
      </c>
      <c r="N208" s="8">
        <v>315</v>
      </c>
      <c r="O208" s="10">
        <v>9.375</v>
      </c>
      <c r="P208" s="8" t="s">
        <v>10</v>
      </c>
      <c r="Q208" s="8" t="s">
        <v>10</v>
      </c>
      <c r="R208" s="8" t="s">
        <v>10</v>
      </c>
      <c r="S208" s="8" t="s">
        <v>10</v>
      </c>
      <c r="T208" s="8">
        <v>770</v>
      </c>
      <c r="U208" s="10">
        <v>-9.8360655737704903</v>
      </c>
      <c r="V208" s="8">
        <v>234</v>
      </c>
      <c r="W208" s="10">
        <v>-8.2352941176470598</v>
      </c>
      <c r="X208" s="8">
        <v>171</v>
      </c>
      <c r="Y208" s="10">
        <v>-11.3989637305699</v>
      </c>
      <c r="Z208" s="8">
        <v>105</v>
      </c>
      <c r="AA208" s="10">
        <v>-27.0833333333333</v>
      </c>
      <c r="AB208" s="8">
        <v>260</v>
      </c>
      <c r="AC208" s="10">
        <v>-0.76335877862595503</v>
      </c>
      <c r="AD208" s="8">
        <v>0</v>
      </c>
      <c r="AE208" s="10" t="s">
        <v>10</v>
      </c>
    </row>
    <row r="209" spans="1:31" x14ac:dyDescent="0.2">
      <c r="A209" s="30" t="s">
        <v>70</v>
      </c>
      <c r="B209" s="8" t="s">
        <v>771</v>
      </c>
      <c r="C209" s="8" t="s">
        <v>772</v>
      </c>
      <c r="D209" s="8" t="s">
        <v>14</v>
      </c>
      <c r="E209" s="8">
        <v>2020</v>
      </c>
      <c r="F209" s="9">
        <v>2560459</v>
      </c>
      <c r="G209" s="10">
        <v>3.4821147467507099</v>
      </c>
      <c r="H209" s="8">
        <v>360</v>
      </c>
      <c r="I209" s="8">
        <v>937</v>
      </c>
      <c r="J209" s="8">
        <v>1297</v>
      </c>
      <c r="K209" s="10">
        <v>21.898496240601499</v>
      </c>
      <c r="L209" s="11">
        <v>1974.13955281419</v>
      </c>
      <c r="M209" s="10">
        <v>-15.1079644637296</v>
      </c>
      <c r="N209" s="8">
        <v>529</v>
      </c>
      <c r="O209" s="10">
        <v>67.936507936507894</v>
      </c>
      <c r="P209" s="8" t="s">
        <v>10</v>
      </c>
      <c r="Q209" s="8" t="s">
        <v>10</v>
      </c>
      <c r="R209" s="8" t="s">
        <v>10</v>
      </c>
      <c r="S209" s="8" t="s">
        <v>10</v>
      </c>
      <c r="T209" s="8">
        <v>933</v>
      </c>
      <c r="U209" s="10">
        <v>21.168831168831201</v>
      </c>
      <c r="V209" s="8">
        <v>310</v>
      </c>
      <c r="W209" s="10">
        <v>32.478632478632498</v>
      </c>
      <c r="X209" s="8">
        <v>184</v>
      </c>
      <c r="Y209" s="10">
        <v>7.6023391812865402</v>
      </c>
      <c r="Z209" s="8">
        <v>139</v>
      </c>
      <c r="AA209" s="10">
        <v>32.380952380952401</v>
      </c>
      <c r="AB209" s="8">
        <v>235</v>
      </c>
      <c r="AC209" s="10">
        <v>-9.6153846153846096</v>
      </c>
      <c r="AD209" s="8">
        <v>65</v>
      </c>
      <c r="AE209" s="10" t="s">
        <v>67</v>
      </c>
    </row>
    <row r="210" spans="1:31" x14ac:dyDescent="0.2">
      <c r="A210" s="71" t="s">
        <v>70</v>
      </c>
      <c r="B210" s="67" t="s">
        <v>771</v>
      </c>
      <c r="C210" s="67" t="s">
        <v>772</v>
      </c>
      <c r="D210" s="67" t="s">
        <v>14</v>
      </c>
      <c r="E210" s="68" t="s">
        <v>971</v>
      </c>
      <c r="F210" s="69">
        <v>13822771</v>
      </c>
      <c r="G210" s="68">
        <v>29.858100797820398</v>
      </c>
      <c r="H210" s="68" t="s">
        <v>10</v>
      </c>
      <c r="I210" s="68" t="s">
        <v>10</v>
      </c>
      <c r="J210" s="68" t="s">
        <v>10</v>
      </c>
      <c r="K210" s="68">
        <v>44.875486120685999</v>
      </c>
      <c r="L210" s="70" t="s">
        <v>10</v>
      </c>
      <c r="M210" s="68">
        <v>-7.7983254635296904</v>
      </c>
      <c r="N210" s="68" t="s">
        <v>10</v>
      </c>
      <c r="O210" s="68">
        <v>63.972314566720598</v>
      </c>
      <c r="P210" s="68" t="s">
        <v>10</v>
      </c>
      <c r="Q210" s="67" t="s">
        <v>10</v>
      </c>
      <c r="R210" s="68" t="s">
        <v>10</v>
      </c>
      <c r="S210" s="67" t="s">
        <v>10</v>
      </c>
      <c r="T210" s="68" t="s">
        <v>10</v>
      </c>
      <c r="U210" s="68">
        <v>11.9255511063245</v>
      </c>
      <c r="V210" s="68" t="s">
        <v>10</v>
      </c>
      <c r="W210" s="68">
        <v>32.4727608687</v>
      </c>
      <c r="X210" s="68" t="s">
        <v>10</v>
      </c>
      <c r="Y210" s="68">
        <v>-48.277454440994198</v>
      </c>
      <c r="Z210" s="68" t="s">
        <v>10</v>
      </c>
      <c r="AA210" s="68">
        <v>187.25122100122101</v>
      </c>
      <c r="AB210" s="68" t="s">
        <v>10</v>
      </c>
      <c r="AC210" s="68">
        <v>4.6971821639150599</v>
      </c>
      <c r="AD210" s="68" t="s">
        <v>10</v>
      </c>
      <c r="AE210" s="68" t="s">
        <v>10</v>
      </c>
    </row>
    <row r="211" spans="1:31" x14ac:dyDescent="0.2">
      <c r="A211" s="30" t="s">
        <v>82</v>
      </c>
      <c r="B211" s="8" t="s">
        <v>769</v>
      </c>
      <c r="C211" s="8" t="s">
        <v>770</v>
      </c>
      <c r="D211" s="8" t="s">
        <v>14</v>
      </c>
      <c r="E211" s="8">
        <v>2015</v>
      </c>
      <c r="F211" s="9">
        <v>8737368</v>
      </c>
      <c r="G211" s="10" t="s">
        <v>10</v>
      </c>
      <c r="H211" s="8">
        <v>539</v>
      </c>
      <c r="I211" s="8">
        <v>1183</v>
      </c>
      <c r="J211" s="8">
        <v>1722</v>
      </c>
      <c r="K211" s="10" t="s">
        <v>10</v>
      </c>
      <c r="L211" s="11">
        <v>5073.9651567944202</v>
      </c>
      <c r="M211" s="10" t="s">
        <v>10</v>
      </c>
      <c r="N211" s="8">
        <v>368</v>
      </c>
      <c r="O211" s="10" t="s">
        <v>10</v>
      </c>
      <c r="P211" s="8" t="s">
        <v>10</v>
      </c>
      <c r="Q211" s="8" t="s">
        <v>10</v>
      </c>
      <c r="R211" s="8" t="s">
        <v>10</v>
      </c>
      <c r="S211" s="8" t="s">
        <v>10</v>
      </c>
      <c r="T211" s="8">
        <v>1887</v>
      </c>
      <c r="U211" s="10" t="s">
        <v>10</v>
      </c>
      <c r="V211" s="8">
        <v>372</v>
      </c>
      <c r="W211" s="10" t="s">
        <v>10</v>
      </c>
      <c r="X211" s="8">
        <v>460</v>
      </c>
      <c r="Y211" s="10" t="s">
        <v>10</v>
      </c>
      <c r="Z211" s="8">
        <v>16</v>
      </c>
      <c r="AA211" s="10" t="s">
        <v>10</v>
      </c>
      <c r="AB211" s="8">
        <v>1039</v>
      </c>
      <c r="AC211" s="10" t="s">
        <v>10</v>
      </c>
      <c r="AD211" s="8">
        <v>0</v>
      </c>
      <c r="AE211" s="10" t="s">
        <v>10</v>
      </c>
    </row>
    <row r="212" spans="1:31" x14ac:dyDescent="0.2">
      <c r="A212" s="30" t="s">
        <v>82</v>
      </c>
      <c r="B212" s="8" t="s">
        <v>769</v>
      </c>
      <c r="C212" s="8" t="s">
        <v>770</v>
      </c>
      <c r="D212" s="8" t="s">
        <v>14</v>
      </c>
      <c r="E212" s="8">
        <v>2016</v>
      </c>
      <c r="F212" s="9">
        <v>9006586</v>
      </c>
      <c r="G212" s="10">
        <v>3.0812253758797801</v>
      </c>
      <c r="H212" s="8">
        <v>452</v>
      </c>
      <c r="I212" s="8">
        <v>1431</v>
      </c>
      <c r="J212" s="8">
        <v>1883</v>
      </c>
      <c r="K212" s="10">
        <v>9.3495934959349594</v>
      </c>
      <c r="L212" s="11">
        <v>4783.1046202867801</v>
      </c>
      <c r="M212" s="10">
        <v>-5.7324109945485899</v>
      </c>
      <c r="N212" s="8">
        <v>546</v>
      </c>
      <c r="O212" s="10">
        <v>48.369565217391298</v>
      </c>
      <c r="P212" s="8" t="s">
        <v>10</v>
      </c>
      <c r="Q212" s="8" t="s">
        <v>10</v>
      </c>
      <c r="R212" s="8" t="s">
        <v>10</v>
      </c>
      <c r="S212" s="8" t="s">
        <v>10</v>
      </c>
      <c r="T212" s="8">
        <v>1924</v>
      </c>
      <c r="U212" s="10">
        <v>1.9607843137254799</v>
      </c>
      <c r="V212" s="8">
        <v>412</v>
      </c>
      <c r="W212" s="10">
        <v>10.752688172042999</v>
      </c>
      <c r="X212" s="8">
        <v>241</v>
      </c>
      <c r="Y212" s="10">
        <v>-47.6086956521739</v>
      </c>
      <c r="Z212" s="8">
        <v>157</v>
      </c>
      <c r="AA212" s="10">
        <v>881.25</v>
      </c>
      <c r="AB212" s="8">
        <v>1114</v>
      </c>
      <c r="AC212" s="10">
        <v>7.2184793070259898</v>
      </c>
      <c r="AD212" s="8">
        <v>0</v>
      </c>
      <c r="AE212" s="10" t="s">
        <v>10</v>
      </c>
    </row>
    <row r="213" spans="1:31" x14ac:dyDescent="0.2">
      <c r="A213" s="30" t="s">
        <v>82</v>
      </c>
      <c r="B213" s="8" t="s">
        <v>769</v>
      </c>
      <c r="C213" s="8" t="s">
        <v>770</v>
      </c>
      <c r="D213" s="8" t="s">
        <v>14</v>
      </c>
      <c r="E213" s="8">
        <v>2017</v>
      </c>
      <c r="F213" s="9">
        <v>9390872</v>
      </c>
      <c r="G213" s="10">
        <v>4.2667221519896703</v>
      </c>
      <c r="H213" s="8">
        <v>487</v>
      </c>
      <c r="I213" s="8">
        <v>1529</v>
      </c>
      <c r="J213" s="8">
        <v>2016</v>
      </c>
      <c r="K213" s="10">
        <v>7.0631970260222898</v>
      </c>
      <c r="L213" s="11">
        <v>4658.1706349206397</v>
      </c>
      <c r="M213" s="10">
        <v>-2.6119852122040901</v>
      </c>
      <c r="N213" s="8">
        <v>692</v>
      </c>
      <c r="O213" s="10">
        <v>26.739926739926702</v>
      </c>
      <c r="P213" s="8" t="s">
        <v>10</v>
      </c>
      <c r="Q213" s="8" t="s">
        <v>10</v>
      </c>
      <c r="R213" s="8" t="s">
        <v>10</v>
      </c>
      <c r="S213" s="8" t="s">
        <v>10</v>
      </c>
      <c r="T213" s="8">
        <v>2027</v>
      </c>
      <c r="U213" s="10">
        <v>5.3534303534303396</v>
      </c>
      <c r="V213" s="8">
        <v>380</v>
      </c>
      <c r="W213" s="10">
        <v>-7.7669902912621298</v>
      </c>
      <c r="X213" s="8">
        <v>156</v>
      </c>
      <c r="Y213" s="10">
        <v>-35.269709543568503</v>
      </c>
      <c r="Z213" s="8">
        <v>238</v>
      </c>
      <c r="AA213" s="10">
        <v>51.592356687898103</v>
      </c>
      <c r="AB213" s="8">
        <v>1253</v>
      </c>
      <c r="AC213" s="10">
        <v>12.4775583482944</v>
      </c>
      <c r="AD213" s="8">
        <v>0</v>
      </c>
      <c r="AE213" s="10" t="s">
        <v>10</v>
      </c>
    </row>
    <row r="214" spans="1:31" x14ac:dyDescent="0.2">
      <c r="A214" s="30" t="s">
        <v>82</v>
      </c>
      <c r="B214" s="8" t="s">
        <v>769</v>
      </c>
      <c r="C214" s="8" t="s">
        <v>770</v>
      </c>
      <c r="D214" s="8" t="s">
        <v>14</v>
      </c>
      <c r="E214" s="8">
        <v>2018</v>
      </c>
      <c r="F214" s="9">
        <v>10733261</v>
      </c>
      <c r="G214" s="10">
        <v>14.2946150261658</v>
      </c>
      <c r="H214" s="8">
        <v>463</v>
      </c>
      <c r="I214" s="8">
        <v>1681</v>
      </c>
      <c r="J214" s="8">
        <v>2144</v>
      </c>
      <c r="K214" s="10">
        <v>6.3492063492063497</v>
      </c>
      <c r="L214" s="11">
        <v>5006.1851679104502</v>
      </c>
      <c r="M214" s="10">
        <v>7.4710559201260702</v>
      </c>
      <c r="N214" s="8">
        <v>524</v>
      </c>
      <c r="O214" s="10">
        <v>-24.2774566473988</v>
      </c>
      <c r="P214" s="8" t="s">
        <v>10</v>
      </c>
      <c r="Q214" s="8" t="s">
        <v>10</v>
      </c>
      <c r="R214" s="8" t="s">
        <v>10</v>
      </c>
      <c r="S214" s="8" t="s">
        <v>10</v>
      </c>
      <c r="T214" s="8">
        <v>2381</v>
      </c>
      <c r="U214" s="10">
        <v>17.464232856438102</v>
      </c>
      <c r="V214" s="8">
        <v>425</v>
      </c>
      <c r="W214" s="10">
        <v>11.842105263157899</v>
      </c>
      <c r="X214" s="8">
        <v>122</v>
      </c>
      <c r="Y214" s="10">
        <v>-21.794871794871799</v>
      </c>
      <c r="Z214" s="8">
        <v>526</v>
      </c>
      <c r="AA214" s="10">
        <v>121.008403361345</v>
      </c>
      <c r="AB214" s="8">
        <v>1308</v>
      </c>
      <c r="AC214" s="10">
        <v>4.3894652833200301</v>
      </c>
      <c r="AD214" s="8">
        <v>0</v>
      </c>
      <c r="AE214" s="10" t="s">
        <v>10</v>
      </c>
    </row>
    <row r="215" spans="1:31" x14ac:dyDescent="0.2">
      <c r="A215" s="30" t="s">
        <v>82</v>
      </c>
      <c r="B215" s="8" t="s">
        <v>769</v>
      </c>
      <c r="C215" s="8" t="s">
        <v>770</v>
      </c>
      <c r="D215" s="8" t="s">
        <v>14</v>
      </c>
      <c r="E215" s="8">
        <v>2019</v>
      </c>
      <c r="F215" s="9">
        <v>10662668</v>
      </c>
      <c r="G215" s="10">
        <v>-0.65770319011155798</v>
      </c>
      <c r="H215" s="8">
        <v>439</v>
      </c>
      <c r="I215" s="8">
        <v>2069</v>
      </c>
      <c r="J215" s="8">
        <v>2508</v>
      </c>
      <c r="K215" s="10">
        <v>16.977611940298502</v>
      </c>
      <c r="L215" s="11">
        <v>4251.4625199361999</v>
      </c>
      <c r="M215" s="10">
        <v>-15.075803684050699</v>
      </c>
      <c r="N215" s="8">
        <v>698</v>
      </c>
      <c r="O215" s="10">
        <v>33.206106870229</v>
      </c>
      <c r="P215" s="8" t="s">
        <v>10</v>
      </c>
      <c r="Q215" s="8" t="s">
        <v>10</v>
      </c>
      <c r="R215" s="8" t="s">
        <v>10</v>
      </c>
      <c r="S215" s="8" t="s">
        <v>10</v>
      </c>
      <c r="T215" s="8">
        <v>2456</v>
      </c>
      <c r="U215" s="10">
        <v>3.1499370012599801</v>
      </c>
      <c r="V215" s="8">
        <v>411</v>
      </c>
      <c r="W215" s="10">
        <v>-3.29411764705883</v>
      </c>
      <c r="X215" s="8">
        <v>114</v>
      </c>
      <c r="Y215" s="10">
        <v>-6.55737704918032</v>
      </c>
      <c r="Z215" s="8">
        <v>534</v>
      </c>
      <c r="AA215" s="10">
        <v>1.5209125475285099</v>
      </c>
      <c r="AB215" s="8">
        <v>1353</v>
      </c>
      <c r="AC215" s="10">
        <v>3.44036697247707</v>
      </c>
      <c r="AD215" s="8">
        <v>44</v>
      </c>
      <c r="AE215" s="10" t="s">
        <v>67</v>
      </c>
    </row>
    <row r="216" spans="1:31" x14ac:dyDescent="0.2">
      <c r="A216" s="30" t="s">
        <v>82</v>
      </c>
      <c r="B216" s="8" t="s">
        <v>769</v>
      </c>
      <c r="C216" s="8" t="s">
        <v>770</v>
      </c>
      <c r="D216" s="8" t="s">
        <v>14</v>
      </c>
      <c r="E216" s="8">
        <v>2020</v>
      </c>
      <c r="F216" s="9">
        <v>11198730</v>
      </c>
      <c r="G216" s="10">
        <v>5.0274659212872397</v>
      </c>
      <c r="H216" s="8">
        <v>960</v>
      </c>
      <c r="I216" s="8">
        <v>2681</v>
      </c>
      <c r="J216" s="8">
        <v>3641</v>
      </c>
      <c r="K216" s="10">
        <v>45.175438596491198</v>
      </c>
      <c r="L216" s="11">
        <v>3075.7291952760202</v>
      </c>
      <c r="M216" s="10">
        <v>-27.654796888055898</v>
      </c>
      <c r="N216" s="8">
        <v>645</v>
      </c>
      <c r="O216" s="10">
        <v>-7.5931232091690504</v>
      </c>
      <c r="P216" s="8" t="s">
        <v>10</v>
      </c>
      <c r="Q216" s="8" t="s">
        <v>10</v>
      </c>
      <c r="R216" s="8" t="s">
        <v>10</v>
      </c>
      <c r="S216" s="8" t="s">
        <v>10</v>
      </c>
      <c r="T216" s="8">
        <v>3195</v>
      </c>
      <c r="U216" s="10">
        <v>30.089576547231299</v>
      </c>
      <c r="V216" s="8">
        <v>898</v>
      </c>
      <c r="W216" s="10">
        <v>118.491484184915</v>
      </c>
      <c r="X216" s="8">
        <v>148</v>
      </c>
      <c r="Y216" s="10">
        <v>29.824561403508799</v>
      </c>
      <c r="Z216" s="8">
        <v>767</v>
      </c>
      <c r="AA216" s="10">
        <v>43.632958801498098</v>
      </c>
      <c r="AB216" s="8">
        <v>1338</v>
      </c>
      <c r="AC216" s="10">
        <v>-1.1086474501108701</v>
      </c>
      <c r="AD216" s="8">
        <v>44</v>
      </c>
      <c r="AE216" s="10">
        <v>0</v>
      </c>
    </row>
    <row r="217" spans="1:31" x14ac:dyDescent="0.2">
      <c r="A217" s="65" t="s">
        <v>82</v>
      </c>
      <c r="B217" s="66" t="s">
        <v>769</v>
      </c>
      <c r="C217" s="67" t="s">
        <v>770</v>
      </c>
      <c r="D217" s="67" t="s">
        <v>14</v>
      </c>
      <c r="E217" s="68" t="s">
        <v>971</v>
      </c>
      <c r="F217" s="69">
        <v>59729485</v>
      </c>
      <c r="G217" s="68">
        <v>26.012325285210899</v>
      </c>
      <c r="H217" s="68" t="s">
        <v>10</v>
      </c>
      <c r="I217" s="68" t="s">
        <v>10</v>
      </c>
      <c r="J217" s="68" t="s">
        <v>10</v>
      </c>
      <c r="K217" s="68">
        <v>84.915047407953296</v>
      </c>
      <c r="L217" s="70" t="s">
        <v>10</v>
      </c>
      <c r="M217" s="68">
        <v>-43.603940858733203</v>
      </c>
      <c r="N217" s="68" t="s">
        <v>10</v>
      </c>
      <c r="O217" s="68">
        <v>76.445018970979106</v>
      </c>
      <c r="P217" s="68" t="s">
        <v>10</v>
      </c>
      <c r="Q217" s="67" t="s">
        <v>10</v>
      </c>
      <c r="R217" s="68" t="s">
        <v>10</v>
      </c>
      <c r="S217" s="67" t="s">
        <v>10</v>
      </c>
      <c r="T217" s="68" t="s">
        <v>10</v>
      </c>
      <c r="U217" s="68">
        <v>58.0179610720852</v>
      </c>
      <c r="V217" s="68" t="s">
        <v>10</v>
      </c>
      <c r="W217" s="68">
        <v>130.02516968179501</v>
      </c>
      <c r="X217" s="68" t="s">
        <v>10</v>
      </c>
      <c r="Y217" s="68">
        <v>-81.406092636285706</v>
      </c>
      <c r="Z217" s="68" t="s">
        <v>10</v>
      </c>
      <c r="AA217" s="68">
        <v>1099.00463139827</v>
      </c>
      <c r="AB217" s="68" t="s">
        <v>10</v>
      </c>
      <c r="AC217" s="68">
        <v>26.417222461006599</v>
      </c>
      <c r="AD217" s="68" t="s">
        <v>10</v>
      </c>
      <c r="AE217" s="68" t="s">
        <v>10</v>
      </c>
    </row>
    <row r="218" spans="1:31" x14ac:dyDescent="0.2">
      <c r="A218" s="30" t="s">
        <v>70</v>
      </c>
      <c r="B218" s="8" t="s">
        <v>767</v>
      </c>
      <c r="C218" s="8" t="s">
        <v>768</v>
      </c>
      <c r="D218" s="8" t="s">
        <v>14</v>
      </c>
      <c r="E218" s="8">
        <v>2015</v>
      </c>
      <c r="F218" s="9">
        <v>1256067</v>
      </c>
      <c r="G218" s="10" t="s">
        <v>10</v>
      </c>
      <c r="H218" s="8">
        <v>297</v>
      </c>
      <c r="I218" s="8">
        <v>499</v>
      </c>
      <c r="J218" s="8">
        <v>796</v>
      </c>
      <c r="K218" s="10" t="s">
        <v>10</v>
      </c>
      <c r="L218" s="11">
        <v>1577.9736180904499</v>
      </c>
      <c r="M218" s="10" t="s">
        <v>10</v>
      </c>
      <c r="N218" s="8">
        <v>334</v>
      </c>
      <c r="O218" s="10" t="s">
        <v>10</v>
      </c>
      <c r="P218" s="8" t="s">
        <v>10</v>
      </c>
      <c r="Q218" s="8" t="s">
        <v>10</v>
      </c>
      <c r="R218" s="8" t="s">
        <v>10</v>
      </c>
      <c r="S218" s="8" t="s">
        <v>10</v>
      </c>
      <c r="T218" s="8">
        <v>701</v>
      </c>
      <c r="U218" s="10" t="s">
        <v>10</v>
      </c>
      <c r="V218" s="8">
        <v>240</v>
      </c>
      <c r="W218" s="10" t="s">
        <v>10</v>
      </c>
      <c r="X218" s="8">
        <v>191</v>
      </c>
      <c r="Y218" s="10" t="s">
        <v>10</v>
      </c>
      <c r="Z218" s="8">
        <v>53</v>
      </c>
      <c r="AA218" s="10" t="s">
        <v>10</v>
      </c>
      <c r="AB218" s="8">
        <v>217</v>
      </c>
      <c r="AC218" s="10" t="s">
        <v>10</v>
      </c>
      <c r="AD218" s="8">
        <v>0</v>
      </c>
      <c r="AE218" s="10" t="s">
        <v>10</v>
      </c>
    </row>
    <row r="219" spans="1:31" x14ac:dyDescent="0.2">
      <c r="A219" s="30" t="s">
        <v>70</v>
      </c>
      <c r="B219" s="8" t="s">
        <v>767</v>
      </c>
      <c r="C219" s="8" t="s">
        <v>768</v>
      </c>
      <c r="D219" s="8" t="s">
        <v>14</v>
      </c>
      <c r="E219" s="8">
        <v>2016</v>
      </c>
      <c r="F219" s="9">
        <v>1269692</v>
      </c>
      <c r="G219" s="10">
        <v>1.0847351295751</v>
      </c>
      <c r="H219" s="8">
        <v>522</v>
      </c>
      <c r="I219" s="8">
        <v>499</v>
      </c>
      <c r="J219" s="8">
        <v>1021</v>
      </c>
      <c r="K219" s="10">
        <v>28.266331658291499</v>
      </c>
      <c r="L219" s="11">
        <v>1243.57688540646</v>
      </c>
      <c r="M219" s="10">
        <v>-21.191528733455701</v>
      </c>
      <c r="N219" s="8">
        <v>347</v>
      </c>
      <c r="O219" s="10">
        <v>3.8922155688622802</v>
      </c>
      <c r="P219" s="8" t="s">
        <v>10</v>
      </c>
      <c r="Q219" s="8" t="s">
        <v>10</v>
      </c>
      <c r="R219" s="8" t="s">
        <v>10</v>
      </c>
      <c r="S219" s="8" t="s">
        <v>10</v>
      </c>
      <c r="T219" s="8">
        <v>823</v>
      </c>
      <c r="U219" s="10">
        <v>17.403708987161199</v>
      </c>
      <c r="V219" s="8">
        <v>317</v>
      </c>
      <c r="W219" s="10">
        <v>32.0833333333333</v>
      </c>
      <c r="X219" s="8">
        <v>213</v>
      </c>
      <c r="Y219" s="10">
        <v>11.5183246073298</v>
      </c>
      <c r="Z219" s="8">
        <v>42</v>
      </c>
      <c r="AA219" s="10">
        <v>-20.754716981132098</v>
      </c>
      <c r="AB219" s="8">
        <v>251</v>
      </c>
      <c r="AC219" s="10">
        <v>15.668202764977</v>
      </c>
      <c r="AD219" s="8">
        <v>0</v>
      </c>
      <c r="AE219" s="10" t="s">
        <v>10</v>
      </c>
    </row>
    <row r="220" spans="1:31" x14ac:dyDescent="0.2">
      <c r="A220" s="30" t="s">
        <v>70</v>
      </c>
      <c r="B220" s="8" t="s">
        <v>767</v>
      </c>
      <c r="C220" s="8" t="s">
        <v>768</v>
      </c>
      <c r="D220" s="8" t="s">
        <v>14</v>
      </c>
      <c r="E220" s="8">
        <v>2017</v>
      </c>
      <c r="F220" s="9">
        <v>1264104</v>
      </c>
      <c r="G220" s="10">
        <v>-0.44010673454664101</v>
      </c>
      <c r="H220" s="8">
        <v>521</v>
      </c>
      <c r="I220" s="8">
        <v>458</v>
      </c>
      <c r="J220" s="8">
        <v>979</v>
      </c>
      <c r="K220" s="10">
        <v>-4.1136141038197804</v>
      </c>
      <c r="L220" s="11">
        <v>1291.21961184883</v>
      </c>
      <c r="M220" s="10">
        <v>3.83110421249016</v>
      </c>
      <c r="N220" s="8">
        <v>232</v>
      </c>
      <c r="O220" s="10">
        <v>-33.141210374639797</v>
      </c>
      <c r="P220" s="8" t="s">
        <v>10</v>
      </c>
      <c r="Q220" s="8" t="s">
        <v>10</v>
      </c>
      <c r="R220" s="8" t="s">
        <v>10</v>
      </c>
      <c r="S220" s="8" t="s">
        <v>10</v>
      </c>
      <c r="T220" s="8">
        <v>772</v>
      </c>
      <c r="U220" s="10">
        <v>-6.19684082624544</v>
      </c>
      <c r="V220" s="8">
        <v>355</v>
      </c>
      <c r="W220" s="10">
        <v>11.98738170347</v>
      </c>
      <c r="X220" s="8">
        <v>131</v>
      </c>
      <c r="Y220" s="10">
        <v>-38.497652582159603</v>
      </c>
      <c r="Z220" s="8">
        <v>69</v>
      </c>
      <c r="AA220" s="10">
        <v>64.285714285714306</v>
      </c>
      <c r="AB220" s="8">
        <v>217</v>
      </c>
      <c r="AC220" s="10">
        <v>-13.545816733067699</v>
      </c>
      <c r="AD220" s="8">
        <v>0</v>
      </c>
      <c r="AE220" s="10" t="s">
        <v>10</v>
      </c>
    </row>
    <row r="221" spans="1:31" x14ac:dyDescent="0.2">
      <c r="A221" s="30" t="s">
        <v>70</v>
      </c>
      <c r="B221" s="8" t="s">
        <v>767</v>
      </c>
      <c r="C221" s="8" t="s">
        <v>768</v>
      </c>
      <c r="D221" s="8" t="s">
        <v>14</v>
      </c>
      <c r="E221" s="8">
        <v>2018</v>
      </c>
      <c r="F221" s="9">
        <v>1291551</v>
      </c>
      <c r="G221" s="10">
        <v>2.1712612253422101</v>
      </c>
      <c r="H221" s="8">
        <v>492</v>
      </c>
      <c r="I221" s="8">
        <v>458</v>
      </c>
      <c r="J221" s="8">
        <v>950</v>
      </c>
      <c r="K221" s="10">
        <v>-2.9622063329928401</v>
      </c>
      <c r="L221" s="11">
        <v>1359.5273684210499</v>
      </c>
      <c r="M221" s="10">
        <v>5.2901734101158402</v>
      </c>
      <c r="N221" s="8">
        <v>327</v>
      </c>
      <c r="O221" s="10">
        <v>40.948275862069003</v>
      </c>
      <c r="P221" s="8" t="s">
        <v>10</v>
      </c>
      <c r="Q221" s="8" t="s">
        <v>10</v>
      </c>
      <c r="R221" s="8" t="s">
        <v>10</v>
      </c>
      <c r="S221" s="8" t="s">
        <v>10</v>
      </c>
      <c r="T221" s="8">
        <v>983</v>
      </c>
      <c r="U221" s="10">
        <v>27.331606217616599</v>
      </c>
      <c r="V221" s="8">
        <v>341</v>
      </c>
      <c r="W221" s="10">
        <v>-3.9436619718309802</v>
      </c>
      <c r="X221" s="8">
        <v>254</v>
      </c>
      <c r="Y221" s="10">
        <v>93.893129770992402</v>
      </c>
      <c r="Z221" s="8">
        <v>196</v>
      </c>
      <c r="AA221" s="10">
        <v>184.05797101449301</v>
      </c>
      <c r="AB221" s="8">
        <v>192</v>
      </c>
      <c r="AC221" s="10">
        <v>-11.5207373271889</v>
      </c>
      <c r="AD221" s="8">
        <v>0</v>
      </c>
      <c r="AE221" s="10" t="s">
        <v>10</v>
      </c>
    </row>
    <row r="222" spans="1:31" x14ac:dyDescent="0.2">
      <c r="A222" s="30" t="s">
        <v>70</v>
      </c>
      <c r="B222" s="8" t="s">
        <v>767</v>
      </c>
      <c r="C222" s="8" t="s">
        <v>768</v>
      </c>
      <c r="D222" s="8" t="s">
        <v>14</v>
      </c>
      <c r="E222" s="8">
        <v>2019</v>
      </c>
      <c r="F222" s="9">
        <v>1142431</v>
      </c>
      <c r="G222" s="10">
        <v>-11.5458081020417</v>
      </c>
      <c r="H222" s="8">
        <v>321</v>
      </c>
      <c r="I222" s="8">
        <v>296</v>
      </c>
      <c r="J222" s="8">
        <v>617</v>
      </c>
      <c r="K222" s="10">
        <v>-35.052631578947398</v>
      </c>
      <c r="L222" s="11">
        <v>1851.5899513776301</v>
      </c>
      <c r="M222" s="10">
        <v>36.193650410146603</v>
      </c>
      <c r="N222" s="8">
        <v>238</v>
      </c>
      <c r="O222" s="10">
        <v>-27.217125382262999</v>
      </c>
      <c r="P222" s="8" t="s">
        <v>10</v>
      </c>
      <c r="Q222" s="8" t="s">
        <v>10</v>
      </c>
      <c r="R222" s="8" t="s">
        <v>10</v>
      </c>
      <c r="S222" s="8" t="s">
        <v>10</v>
      </c>
      <c r="T222" s="8">
        <v>945</v>
      </c>
      <c r="U222" s="10">
        <v>-3.86571719226857</v>
      </c>
      <c r="V222" s="8">
        <v>250</v>
      </c>
      <c r="W222" s="10">
        <v>-26.686217008797701</v>
      </c>
      <c r="X222" s="8">
        <v>217</v>
      </c>
      <c r="Y222" s="10">
        <v>-14.5669291338583</v>
      </c>
      <c r="Z222" s="8">
        <v>182</v>
      </c>
      <c r="AA222" s="10">
        <v>-7.1428571428571397</v>
      </c>
      <c r="AB222" s="8">
        <v>188</v>
      </c>
      <c r="AC222" s="10">
        <v>-2.0833333333333401</v>
      </c>
      <c r="AD222" s="8">
        <v>108</v>
      </c>
      <c r="AE222" s="10" t="s">
        <v>67</v>
      </c>
    </row>
    <row r="223" spans="1:31" x14ac:dyDescent="0.2">
      <c r="A223" s="30" t="s">
        <v>70</v>
      </c>
      <c r="B223" s="8" t="s">
        <v>767</v>
      </c>
      <c r="C223" s="8" t="s">
        <v>768</v>
      </c>
      <c r="D223" s="8" t="s">
        <v>14</v>
      </c>
      <c r="E223" s="8">
        <v>2020</v>
      </c>
      <c r="F223" s="9">
        <v>1341521</v>
      </c>
      <c r="G223" s="10">
        <v>17.426873045286801</v>
      </c>
      <c r="H223" s="8">
        <v>339</v>
      </c>
      <c r="I223" s="8">
        <v>405</v>
      </c>
      <c r="J223" s="8">
        <v>744</v>
      </c>
      <c r="K223" s="10">
        <v>20.5834683954619</v>
      </c>
      <c r="L223" s="11">
        <v>1803.1196236559099</v>
      </c>
      <c r="M223" s="10">
        <v>-2.6177679180887998</v>
      </c>
      <c r="N223" s="8">
        <v>276</v>
      </c>
      <c r="O223" s="10">
        <v>15.9663865546219</v>
      </c>
      <c r="P223" s="8" t="s">
        <v>10</v>
      </c>
      <c r="Q223" s="8" t="s">
        <v>10</v>
      </c>
      <c r="R223" s="8" t="s">
        <v>10</v>
      </c>
      <c r="S223" s="8" t="s">
        <v>10</v>
      </c>
      <c r="T223" s="8">
        <v>543</v>
      </c>
      <c r="U223" s="10">
        <v>-42.539682539682502</v>
      </c>
      <c r="V223" s="8">
        <v>242</v>
      </c>
      <c r="W223" s="10">
        <v>-3.2</v>
      </c>
      <c r="X223" s="8">
        <v>166</v>
      </c>
      <c r="Y223" s="10">
        <v>-23.502304147465399</v>
      </c>
      <c r="Z223" s="8">
        <v>74</v>
      </c>
      <c r="AA223" s="10">
        <v>-59.3406593406593</v>
      </c>
      <c r="AB223" s="8">
        <v>61</v>
      </c>
      <c r="AC223" s="10">
        <v>-67.553191489361694</v>
      </c>
      <c r="AD223" s="8">
        <v>0</v>
      </c>
      <c r="AE223" s="10">
        <v>-100</v>
      </c>
    </row>
    <row r="224" spans="1:31" x14ac:dyDescent="0.2">
      <c r="A224" s="71" t="s">
        <v>70</v>
      </c>
      <c r="B224" s="67" t="s">
        <v>767</v>
      </c>
      <c r="C224" s="67" t="s">
        <v>768</v>
      </c>
      <c r="D224" s="67" t="s">
        <v>14</v>
      </c>
      <c r="E224" s="68" t="s">
        <v>971</v>
      </c>
      <c r="F224" s="69">
        <v>7565366</v>
      </c>
      <c r="G224" s="68">
        <v>8.6969545636157708</v>
      </c>
      <c r="H224" s="68" t="s">
        <v>10</v>
      </c>
      <c r="I224" s="68" t="s">
        <v>10</v>
      </c>
      <c r="J224" s="68" t="s">
        <v>10</v>
      </c>
      <c r="K224" s="68">
        <v>6.7213480379933799</v>
      </c>
      <c r="L224" s="70" t="s">
        <v>10</v>
      </c>
      <c r="M224" s="68">
        <v>21.505631381208101</v>
      </c>
      <c r="N224" s="68" t="s">
        <v>10</v>
      </c>
      <c r="O224" s="68">
        <v>0.44854222865038701</v>
      </c>
      <c r="P224" s="68" t="s">
        <v>10</v>
      </c>
      <c r="Q224" s="67" t="s">
        <v>10</v>
      </c>
      <c r="R224" s="68" t="s">
        <v>10</v>
      </c>
      <c r="S224" s="67" t="s">
        <v>10</v>
      </c>
      <c r="T224" s="68" t="s">
        <v>10</v>
      </c>
      <c r="U224" s="68">
        <v>-7.8669253534187096</v>
      </c>
      <c r="V224" s="68" t="s">
        <v>10</v>
      </c>
      <c r="W224" s="68">
        <v>10.240836056174601</v>
      </c>
      <c r="X224" s="68" t="s">
        <v>10</v>
      </c>
      <c r="Y224" s="68">
        <v>28.844568514838901</v>
      </c>
      <c r="Z224" s="68" t="s">
        <v>10</v>
      </c>
      <c r="AA224" s="68">
        <v>161.10545183555899</v>
      </c>
      <c r="AB224" s="68" t="s">
        <v>10</v>
      </c>
      <c r="AC224" s="68">
        <v>-79.034876117974605</v>
      </c>
      <c r="AD224" s="68" t="s">
        <v>10</v>
      </c>
      <c r="AE224" s="68" t="s">
        <v>10</v>
      </c>
    </row>
    <row r="225" spans="1:31" x14ac:dyDescent="0.2">
      <c r="A225" s="30" t="s">
        <v>64</v>
      </c>
      <c r="B225" s="8" t="s">
        <v>765</v>
      </c>
      <c r="C225" s="8" t="s">
        <v>766</v>
      </c>
      <c r="D225" s="8" t="s">
        <v>14</v>
      </c>
      <c r="E225" s="8">
        <v>2015</v>
      </c>
      <c r="F225" s="9">
        <v>317347</v>
      </c>
      <c r="G225" s="10" t="s">
        <v>10</v>
      </c>
      <c r="H225" s="8">
        <v>244</v>
      </c>
      <c r="I225" s="8">
        <v>347</v>
      </c>
      <c r="J225" s="8">
        <v>591</v>
      </c>
      <c r="K225" s="10" t="s">
        <v>10</v>
      </c>
      <c r="L225" s="11">
        <v>536.96615905245301</v>
      </c>
      <c r="M225" s="10" t="s">
        <v>10</v>
      </c>
      <c r="N225" s="8">
        <v>298</v>
      </c>
      <c r="O225" s="10" t="s">
        <v>10</v>
      </c>
      <c r="P225" s="8" t="s">
        <v>10</v>
      </c>
      <c r="Q225" s="8" t="s">
        <v>10</v>
      </c>
      <c r="R225" s="8" t="s">
        <v>10</v>
      </c>
      <c r="S225" s="8" t="s">
        <v>10</v>
      </c>
      <c r="T225" s="8">
        <v>500</v>
      </c>
      <c r="U225" s="10" t="s">
        <v>10</v>
      </c>
      <c r="V225" s="8">
        <v>261</v>
      </c>
      <c r="W225" s="10" t="s">
        <v>10</v>
      </c>
      <c r="X225" s="8">
        <v>195</v>
      </c>
      <c r="Y225" s="10" t="s">
        <v>10</v>
      </c>
      <c r="Z225" s="8">
        <v>0</v>
      </c>
      <c r="AA225" s="10" t="s">
        <v>10</v>
      </c>
      <c r="AB225" s="8">
        <v>34</v>
      </c>
      <c r="AC225" s="10" t="s">
        <v>10</v>
      </c>
      <c r="AD225" s="8">
        <v>10</v>
      </c>
      <c r="AE225" s="10" t="s">
        <v>10</v>
      </c>
    </row>
    <row r="226" spans="1:31" x14ac:dyDescent="0.2">
      <c r="A226" s="30" t="s">
        <v>64</v>
      </c>
      <c r="B226" s="8" t="s">
        <v>765</v>
      </c>
      <c r="C226" s="8" t="s">
        <v>766</v>
      </c>
      <c r="D226" s="8" t="s">
        <v>14</v>
      </c>
      <c r="E226" s="8">
        <v>2016</v>
      </c>
      <c r="F226" s="9">
        <v>346705</v>
      </c>
      <c r="G226" s="10">
        <v>9.2510721702111507</v>
      </c>
      <c r="H226" s="8">
        <v>312</v>
      </c>
      <c r="I226" s="8">
        <v>960</v>
      </c>
      <c r="J226" s="8">
        <v>1272</v>
      </c>
      <c r="K226" s="10">
        <v>115.228426395939</v>
      </c>
      <c r="L226" s="11">
        <v>272.566823899371</v>
      </c>
      <c r="M226" s="10">
        <v>-49.239478260538696</v>
      </c>
      <c r="N226" s="8">
        <v>425</v>
      </c>
      <c r="O226" s="10">
        <v>42.6174496644295</v>
      </c>
      <c r="P226" s="8" t="s">
        <v>10</v>
      </c>
      <c r="Q226" s="8" t="s">
        <v>10</v>
      </c>
      <c r="R226" s="8" t="s">
        <v>10</v>
      </c>
      <c r="S226" s="8" t="s">
        <v>10</v>
      </c>
      <c r="T226" s="8">
        <v>586</v>
      </c>
      <c r="U226" s="10">
        <v>17.2</v>
      </c>
      <c r="V226" s="8">
        <v>324</v>
      </c>
      <c r="W226" s="10">
        <v>24.137931034482801</v>
      </c>
      <c r="X226" s="8">
        <v>218</v>
      </c>
      <c r="Y226" s="10">
        <v>11.794871794871799</v>
      </c>
      <c r="Z226" s="8">
        <v>0</v>
      </c>
      <c r="AA226" s="10" t="s">
        <v>10</v>
      </c>
      <c r="AB226" s="8">
        <v>44</v>
      </c>
      <c r="AC226" s="10">
        <v>29.411764705882401</v>
      </c>
      <c r="AD226" s="8">
        <v>0</v>
      </c>
      <c r="AE226" s="10">
        <v>-100</v>
      </c>
    </row>
    <row r="227" spans="1:31" x14ac:dyDescent="0.2">
      <c r="A227" s="30" t="s">
        <v>64</v>
      </c>
      <c r="B227" s="8" t="s">
        <v>765</v>
      </c>
      <c r="C227" s="8" t="s">
        <v>766</v>
      </c>
      <c r="D227" s="8" t="s">
        <v>14</v>
      </c>
      <c r="E227" s="8">
        <v>2017</v>
      </c>
      <c r="F227" s="9">
        <v>346035</v>
      </c>
      <c r="G227" s="10">
        <v>-0.19324786201525601</v>
      </c>
      <c r="H227" s="8">
        <v>530</v>
      </c>
      <c r="I227" s="8">
        <v>404</v>
      </c>
      <c r="J227" s="8">
        <v>934</v>
      </c>
      <c r="K227" s="10">
        <v>-26.572327044025201</v>
      </c>
      <c r="L227" s="11">
        <v>370.48715203426099</v>
      </c>
      <c r="M227" s="10">
        <v>35.925255588347497</v>
      </c>
      <c r="N227" s="8">
        <v>341</v>
      </c>
      <c r="O227" s="10">
        <v>-19.764705882352899</v>
      </c>
      <c r="P227" s="8" t="s">
        <v>10</v>
      </c>
      <c r="Q227" s="8" t="s">
        <v>10</v>
      </c>
      <c r="R227" s="8" t="s">
        <v>10</v>
      </c>
      <c r="S227" s="8" t="s">
        <v>10</v>
      </c>
      <c r="T227" s="8">
        <v>1050</v>
      </c>
      <c r="U227" s="10">
        <v>79.1808873720137</v>
      </c>
      <c r="V227" s="8">
        <v>321</v>
      </c>
      <c r="W227" s="10">
        <v>-0.92592592592593004</v>
      </c>
      <c r="X227" s="8">
        <v>505</v>
      </c>
      <c r="Y227" s="10">
        <v>131.651376146789</v>
      </c>
      <c r="Z227" s="8">
        <v>134</v>
      </c>
      <c r="AA227" s="10" t="s">
        <v>67</v>
      </c>
      <c r="AB227" s="8">
        <v>90</v>
      </c>
      <c r="AC227" s="10">
        <v>104.545454545455</v>
      </c>
      <c r="AD227" s="8">
        <v>0</v>
      </c>
      <c r="AE227" s="10" t="s">
        <v>10</v>
      </c>
    </row>
    <row r="228" spans="1:31" x14ac:dyDescent="0.2">
      <c r="A228" s="30" t="s">
        <v>64</v>
      </c>
      <c r="B228" s="8" t="s">
        <v>765</v>
      </c>
      <c r="C228" s="8" t="s">
        <v>766</v>
      </c>
      <c r="D228" s="8" t="s">
        <v>14</v>
      </c>
      <c r="E228" s="8">
        <v>2018</v>
      </c>
      <c r="F228" s="9">
        <v>354508</v>
      </c>
      <c r="G228" s="10">
        <v>2.4485962402647199</v>
      </c>
      <c r="H228" s="8">
        <v>459</v>
      </c>
      <c r="I228" s="8">
        <v>690</v>
      </c>
      <c r="J228" s="8">
        <v>1149</v>
      </c>
      <c r="K228" s="10">
        <v>23.0192719486081</v>
      </c>
      <c r="L228" s="11">
        <v>308.53611836379503</v>
      </c>
      <c r="M228" s="10">
        <v>-16.721506624536801</v>
      </c>
      <c r="N228" s="8">
        <v>431</v>
      </c>
      <c r="O228" s="10">
        <v>26.3929618768328</v>
      </c>
      <c r="P228" s="8" t="s">
        <v>10</v>
      </c>
      <c r="Q228" s="8" t="s">
        <v>10</v>
      </c>
      <c r="R228" s="8" t="s">
        <v>10</v>
      </c>
      <c r="S228" s="8" t="s">
        <v>10</v>
      </c>
      <c r="T228" s="8">
        <v>770</v>
      </c>
      <c r="U228" s="10">
        <v>-26.6666666666667</v>
      </c>
      <c r="V228" s="8">
        <v>314</v>
      </c>
      <c r="W228" s="10">
        <v>-2.1806853582554502</v>
      </c>
      <c r="X228" s="8">
        <v>207</v>
      </c>
      <c r="Y228" s="10">
        <v>-59.009900990098998</v>
      </c>
      <c r="Z228" s="8">
        <v>188</v>
      </c>
      <c r="AA228" s="10">
        <v>40.298507462686601</v>
      </c>
      <c r="AB228" s="8">
        <v>61</v>
      </c>
      <c r="AC228" s="10">
        <v>-32.2222222222222</v>
      </c>
      <c r="AD228" s="8">
        <v>0</v>
      </c>
      <c r="AE228" s="10" t="s">
        <v>10</v>
      </c>
    </row>
    <row r="229" spans="1:31" x14ac:dyDescent="0.2">
      <c r="A229" s="30" t="s">
        <v>64</v>
      </c>
      <c r="B229" s="8" t="s">
        <v>765</v>
      </c>
      <c r="C229" s="8" t="s">
        <v>766</v>
      </c>
      <c r="D229" s="8" t="s">
        <v>14</v>
      </c>
      <c r="E229" s="8">
        <v>2019</v>
      </c>
      <c r="F229" s="9">
        <v>365267</v>
      </c>
      <c r="G229" s="10">
        <v>3.0349103546323302</v>
      </c>
      <c r="H229" s="8">
        <v>543</v>
      </c>
      <c r="I229" s="8">
        <v>806</v>
      </c>
      <c r="J229" s="8">
        <v>1349</v>
      </c>
      <c r="K229" s="10">
        <v>17.4064403829417</v>
      </c>
      <c r="L229" s="11">
        <v>270.768717568569</v>
      </c>
      <c r="M229" s="10">
        <v>-12.240836176818</v>
      </c>
      <c r="N229" s="8">
        <v>318</v>
      </c>
      <c r="O229" s="10">
        <v>-26.218097447795799</v>
      </c>
      <c r="P229" s="8" t="s">
        <v>10</v>
      </c>
      <c r="Q229" s="8" t="s">
        <v>10</v>
      </c>
      <c r="R229" s="8" t="s">
        <v>10</v>
      </c>
      <c r="S229" s="8" t="s">
        <v>10</v>
      </c>
      <c r="T229" s="8">
        <v>932</v>
      </c>
      <c r="U229" s="10">
        <v>21.038961038960998</v>
      </c>
      <c r="V229" s="8">
        <v>483</v>
      </c>
      <c r="W229" s="10">
        <v>53.821656050955397</v>
      </c>
      <c r="X229" s="8">
        <v>304</v>
      </c>
      <c r="Y229" s="10">
        <v>46.859903381642503</v>
      </c>
      <c r="Z229" s="8">
        <v>58</v>
      </c>
      <c r="AA229" s="10">
        <v>-69.148936170212806</v>
      </c>
      <c r="AB229" s="8">
        <v>36</v>
      </c>
      <c r="AC229" s="10">
        <v>-40.983606557377101</v>
      </c>
      <c r="AD229" s="8">
        <v>51</v>
      </c>
      <c r="AE229" s="10" t="s">
        <v>67</v>
      </c>
    </row>
    <row r="230" spans="1:31" x14ac:dyDescent="0.2">
      <c r="A230" s="30" t="s">
        <v>64</v>
      </c>
      <c r="B230" s="8" t="s">
        <v>765</v>
      </c>
      <c r="C230" s="8" t="s">
        <v>766</v>
      </c>
      <c r="D230" s="8" t="s">
        <v>14</v>
      </c>
      <c r="E230" s="8">
        <v>2020</v>
      </c>
      <c r="F230" s="9">
        <v>409314</v>
      </c>
      <c r="G230" s="10">
        <v>12.0588501014327</v>
      </c>
      <c r="H230" s="8">
        <v>506</v>
      </c>
      <c r="I230" s="8">
        <v>1023</v>
      </c>
      <c r="J230" s="8">
        <v>1529</v>
      </c>
      <c r="K230" s="10">
        <v>13.3432171979244</v>
      </c>
      <c r="L230" s="11">
        <v>267.70045781556598</v>
      </c>
      <c r="M230" s="10">
        <v>-1.1331662610643101</v>
      </c>
      <c r="N230" s="8">
        <v>430</v>
      </c>
      <c r="O230" s="10">
        <v>35.2201257861635</v>
      </c>
      <c r="P230" s="8" t="s">
        <v>10</v>
      </c>
      <c r="Q230" s="8" t="s">
        <v>10</v>
      </c>
      <c r="R230" s="8" t="s">
        <v>10</v>
      </c>
      <c r="S230" s="8" t="s">
        <v>10</v>
      </c>
      <c r="T230" s="8">
        <v>931</v>
      </c>
      <c r="U230" s="10">
        <v>-0.10729613733905199</v>
      </c>
      <c r="V230" s="8">
        <v>436</v>
      </c>
      <c r="W230" s="10">
        <v>-9.7308488612836506</v>
      </c>
      <c r="X230" s="8">
        <v>189</v>
      </c>
      <c r="Y230" s="10">
        <v>-37.828947368420998</v>
      </c>
      <c r="Z230" s="8">
        <v>251</v>
      </c>
      <c r="AA230" s="10">
        <v>332.758620689655</v>
      </c>
      <c r="AB230" s="8">
        <v>55</v>
      </c>
      <c r="AC230" s="10">
        <v>52.7777777777778</v>
      </c>
      <c r="AD230" s="8">
        <v>0</v>
      </c>
      <c r="AE230" s="10">
        <v>-100</v>
      </c>
    </row>
    <row r="231" spans="1:31" x14ac:dyDescent="0.2">
      <c r="A231" s="65" t="s">
        <v>64</v>
      </c>
      <c r="B231" s="66" t="s">
        <v>765</v>
      </c>
      <c r="C231" s="67" t="s">
        <v>766</v>
      </c>
      <c r="D231" s="67" t="s">
        <v>14</v>
      </c>
      <c r="E231" s="68" t="s">
        <v>971</v>
      </c>
      <c r="F231" s="69">
        <v>2139176</v>
      </c>
      <c r="G231" s="68">
        <v>26.600181004525599</v>
      </c>
      <c r="H231" s="68" t="s">
        <v>10</v>
      </c>
      <c r="I231" s="68" t="s">
        <v>10</v>
      </c>
      <c r="J231" s="68" t="s">
        <v>10</v>
      </c>
      <c r="K231" s="68">
        <v>142.42502888138799</v>
      </c>
      <c r="L231" s="70" t="s">
        <v>10</v>
      </c>
      <c r="M231" s="68">
        <v>-43.409731734610297</v>
      </c>
      <c r="N231" s="68" t="s">
        <v>10</v>
      </c>
      <c r="O231" s="68">
        <v>58.247733997277102</v>
      </c>
      <c r="P231" s="68" t="s">
        <v>10</v>
      </c>
      <c r="Q231" s="67" t="s">
        <v>10</v>
      </c>
      <c r="R231" s="68" t="s">
        <v>10</v>
      </c>
      <c r="S231" s="67" t="s">
        <v>10</v>
      </c>
      <c r="T231" s="68" t="s">
        <v>10</v>
      </c>
      <c r="U231" s="68">
        <v>90.645885606968903</v>
      </c>
      <c r="V231" s="68" t="s">
        <v>10</v>
      </c>
      <c r="W231" s="68">
        <v>65.122126939973199</v>
      </c>
      <c r="X231" s="68" t="s">
        <v>10</v>
      </c>
      <c r="Y231" s="68">
        <v>93.4673029647833</v>
      </c>
      <c r="Z231" s="68" t="s">
        <v>10</v>
      </c>
      <c r="AA231" s="68" t="s">
        <v>10</v>
      </c>
      <c r="AB231" s="68" t="s">
        <v>10</v>
      </c>
      <c r="AC231" s="68">
        <v>113.529168249516</v>
      </c>
      <c r="AD231" s="68" t="s">
        <v>10</v>
      </c>
      <c r="AE231" s="68" t="s">
        <v>10</v>
      </c>
    </row>
    <row r="232" spans="1:31" x14ac:dyDescent="0.2">
      <c r="A232" s="30" t="s">
        <v>77</v>
      </c>
      <c r="B232" s="8" t="s">
        <v>763</v>
      </c>
      <c r="C232" s="8" t="s">
        <v>764</v>
      </c>
      <c r="D232" s="8" t="s">
        <v>14</v>
      </c>
      <c r="E232" s="8">
        <v>2015</v>
      </c>
      <c r="F232" s="9">
        <v>712708</v>
      </c>
      <c r="G232" s="10" t="s">
        <v>10</v>
      </c>
      <c r="H232" s="8">
        <v>179</v>
      </c>
      <c r="I232" s="8">
        <v>114</v>
      </c>
      <c r="J232" s="8">
        <v>293</v>
      </c>
      <c r="K232" s="10" t="s">
        <v>10</v>
      </c>
      <c r="L232" s="11">
        <v>2432.4505119453902</v>
      </c>
      <c r="M232" s="10" t="s">
        <v>10</v>
      </c>
      <c r="N232" s="8">
        <v>132</v>
      </c>
      <c r="O232" s="10" t="s">
        <v>10</v>
      </c>
      <c r="P232" s="8" t="s">
        <v>10</v>
      </c>
      <c r="Q232" s="8" t="s">
        <v>10</v>
      </c>
      <c r="R232" s="8" t="s">
        <v>10</v>
      </c>
      <c r="S232" s="8" t="s">
        <v>10</v>
      </c>
      <c r="T232" s="8">
        <v>237</v>
      </c>
      <c r="U232" s="10" t="s">
        <v>10</v>
      </c>
      <c r="V232" s="8">
        <v>103</v>
      </c>
      <c r="W232" s="10" t="s">
        <v>10</v>
      </c>
      <c r="X232" s="8">
        <v>62</v>
      </c>
      <c r="Y232" s="10" t="s">
        <v>10</v>
      </c>
      <c r="Z232" s="8">
        <v>23</v>
      </c>
      <c r="AA232" s="10" t="s">
        <v>10</v>
      </c>
      <c r="AB232" s="8">
        <v>49</v>
      </c>
      <c r="AC232" s="10" t="s">
        <v>10</v>
      </c>
      <c r="AD232" s="8">
        <v>0</v>
      </c>
      <c r="AE232" s="10" t="s">
        <v>10</v>
      </c>
    </row>
    <row r="233" spans="1:31" x14ac:dyDescent="0.2">
      <c r="A233" s="30" t="s">
        <v>77</v>
      </c>
      <c r="B233" s="8" t="s">
        <v>763</v>
      </c>
      <c r="C233" s="8" t="s">
        <v>764</v>
      </c>
      <c r="D233" s="8" t="s">
        <v>14</v>
      </c>
      <c r="E233" s="8">
        <v>2016</v>
      </c>
      <c r="F233" s="9">
        <v>715483</v>
      </c>
      <c r="G233" s="10">
        <v>0.38936001840865803</v>
      </c>
      <c r="H233" s="8">
        <v>199</v>
      </c>
      <c r="I233" s="8">
        <v>118</v>
      </c>
      <c r="J233" s="8">
        <v>317</v>
      </c>
      <c r="K233" s="10">
        <v>8.1911262798634894</v>
      </c>
      <c r="L233" s="11">
        <v>2257.0441640378499</v>
      </c>
      <c r="M233" s="10">
        <v>-7.2110962605875804</v>
      </c>
      <c r="N233" s="8">
        <v>98</v>
      </c>
      <c r="O233" s="10">
        <v>-25.7575757575758</v>
      </c>
      <c r="P233" s="8" t="s">
        <v>10</v>
      </c>
      <c r="Q233" s="8" t="s">
        <v>10</v>
      </c>
      <c r="R233" s="8" t="s">
        <v>10</v>
      </c>
      <c r="S233" s="8" t="s">
        <v>10</v>
      </c>
      <c r="T233" s="8">
        <v>235</v>
      </c>
      <c r="U233" s="10">
        <v>-0.84388185654008496</v>
      </c>
      <c r="V233" s="8">
        <v>97</v>
      </c>
      <c r="W233" s="10">
        <v>-5.8252427184466002</v>
      </c>
      <c r="X233" s="8">
        <v>59</v>
      </c>
      <c r="Y233" s="10">
        <v>-4.8387096774193497</v>
      </c>
      <c r="Z233" s="8">
        <v>28</v>
      </c>
      <c r="AA233" s="10">
        <v>21.739130434782599</v>
      </c>
      <c r="AB233" s="8">
        <v>51</v>
      </c>
      <c r="AC233" s="10">
        <v>4.0816326530612299</v>
      </c>
      <c r="AD233" s="8">
        <v>0</v>
      </c>
      <c r="AE233" s="10" t="s">
        <v>10</v>
      </c>
    </row>
    <row r="234" spans="1:31" x14ac:dyDescent="0.2">
      <c r="A234" s="30" t="s">
        <v>77</v>
      </c>
      <c r="B234" s="8" t="s">
        <v>763</v>
      </c>
      <c r="C234" s="8" t="s">
        <v>764</v>
      </c>
      <c r="D234" s="8" t="s">
        <v>14</v>
      </c>
      <c r="E234" s="8">
        <v>2017</v>
      </c>
      <c r="F234" s="9">
        <v>745886</v>
      </c>
      <c r="G234" s="10">
        <v>4.24929732781911</v>
      </c>
      <c r="H234" s="8">
        <v>199</v>
      </c>
      <c r="I234" s="8">
        <v>116</v>
      </c>
      <c r="J234" s="8">
        <v>315</v>
      </c>
      <c r="K234" s="10">
        <v>-0.63091482649841901</v>
      </c>
      <c r="L234" s="11">
        <v>2367.8920634920601</v>
      </c>
      <c r="M234" s="10">
        <v>4.9111976283132002</v>
      </c>
      <c r="N234" s="8">
        <v>134</v>
      </c>
      <c r="O234" s="10">
        <v>36.734693877551003</v>
      </c>
      <c r="P234" s="8" t="s">
        <v>10</v>
      </c>
      <c r="Q234" s="8" t="s">
        <v>10</v>
      </c>
      <c r="R234" s="8" t="s">
        <v>10</v>
      </c>
      <c r="S234" s="8" t="s">
        <v>10</v>
      </c>
      <c r="T234" s="8">
        <v>266</v>
      </c>
      <c r="U234" s="10">
        <v>13.1914893617021</v>
      </c>
      <c r="V234" s="8">
        <v>101</v>
      </c>
      <c r="W234" s="10">
        <v>4.1237113402061896</v>
      </c>
      <c r="X234" s="8">
        <v>68</v>
      </c>
      <c r="Y234" s="10">
        <v>15.254237288135601</v>
      </c>
      <c r="Z234" s="8">
        <v>50</v>
      </c>
      <c r="AA234" s="10">
        <v>78.571428571428598</v>
      </c>
      <c r="AB234" s="8">
        <v>47</v>
      </c>
      <c r="AC234" s="10">
        <v>-7.8431372549019702</v>
      </c>
      <c r="AD234" s="8">
        <v>0</v>
      </c>
      <c r="AE234" s="10" t="s">
        <v>10</v>
      </c>
    </row>
    <row r="235" spans="1:31" x14ac:dyDescent="0.2">
      <c r="A235" s="30" t="s">
        <v>77</v>
      </c>
      <c r="B235" s="8" t="s">
        <v>763</v>
      </c>
      <c r="C235" s="8" t="s">
        <v>764</v>
      </c>
      <c r="D235" s="8" t="s">
        <v>14</v>
      </c>
      <c r="E235" s="8">
        <v>2018</v>
      </c>
      <c r="F235" s="9">
        <v>739826</v>
      </c>
      <c r="G235" s="10">
        <v>-0.812456595243782</v>
      </c>
      <c r="H235" s="8">
        <v>168</v>
      </c>
      <c r="I235" s="8">
        <v>154</v>
      </c>
      <c r="J235" s="8">
        <v>322</v>
      </c>
      <c r="K235" s="10">
        <v>2.2222222222222099</v>
      </c>
      <c r="L235" s="11">
        <v>2297.5962732919302</v>
      </c>
      <c r="M235" s="10">
        <v>-2.9687075388254298</v>
      </c>
      <c r="N235" s="8">
        <v>158</v>
      </c>
      <c r="O235" s="10">
        <v>17.910447761194</v>
      </c>
      <c r="P235" s="8" t="s">
        <v>10</v>
      </c>
      <c r="Q235" s="8" t="s">
        <v>10</v>
      </c>
      <c r="R235" s="8" t="s">
        <v>10</v>
      </c>
      <c r="S235" s="8" t="s">
        <v>10</v>
      </c>
      <c r="T235" s="8">
        <v>246</v>
      </c>
      <c r="U235" s="10">
        <v>-7.5187969924812004</v>
      </c>
      <c r="V235" s="8">
        <v>85</v>
      </c>
      <c r="W235" s="10">
        <v>-15.841584158415801</v>
      </c>
      <c r="X235" s="8">
        <v>66</v>
      </c>
      <c r="Y235" s="10">
        <v>-2.9411764705882399</v>
      </c>
      <c r="Z235" s="8">
        <v>38</v>
      </c>
      <c r="AA235" s="10">
        <v>-24</v>
      </c>
      <c r="AB235" s="8">
        <v>57</v>
      </c>
      <c r="AC235" s="10">
        <v>21.2765957446809</v>
      </c>
      <c r="AD235" s="8">
        <v>0</v>
      </c>
      <c r="AE235" s="10" t="s">
        <v>10</v>
      </c>
    </row>
    <row r="236" spans="1:31" x14ac:dyDescent="0.2">
      <c r="A236" s="30" t="s">
        <v>77</v>
      </c>
      <c r="B236" s="8" t="s">
        <v>763</v>
      </c>
      <c r="C236" s="8" t="s">
        <v>764</v>
      </c>
      <c r="D236" s="8" t="s">
        <v>14</v>
      </c>
      <c r="E236" s="8">
        <v>2019</v>
      </c>
      <c r="F236" s="9">
        <v>775531</v>
      </c>
      <c r="G236" s="10">
        <v>4.8261347938569399</v>
      </c>
      <c r="H236" s="8">
        <v>172</v>
      </c>
      <c r="I236" s="8">
        <v>150</v>
      </c>
      <c r="J236" s="8">
        <v>322</v>
      </c>
      <c r="K236" s="10">
        <v>0</v>
      </c>
      <c r="L236" s="11">
        <v>2408.48136645963</v>
      </c>
      <c r="M236" s="10">
        <v>4.8261347938569203</v>
      </c>
      <c r="N236" s="8">
        <v>149</v>
      </c>
      <c r="O236" s="10">
        <v>-5.6962025316455698</v>
      </c>
      <c r="P236" s="8" t="s">
        <v>10</v>
      </c>
      <c r="Q236" s="8" t="s">
        <v>10</v>
      </c>
      <c r="R236" s="8" t="s">
        <v>10</v>
      </c>
      <c r="S236" s="8" t="s">
        <v>10</v>
      </c>
      <c r="T236" s="8">
        <v>332</v>
      </c>
      <c r="U236" s="10">
        <v>34.959349593495901</v>
      </c>
      <c r="V236" s="8">
        <v>102</v>
      </c>
      <c r="W236" s="10">
        <v>20</v>
      </c>
      <c r="X236" s="8">
        <v>65</v>
      </c>
      <c r="Y236" s="10">
        <v>-1.51515151515151</v>
      </c>
      <c r="Z236" s="8">
        <v>116</v>
      </c>
      <c r="AA236" s="10">
        <v>205.26315789473699</v>
      </c>
      <c r="AB236" s="8">
        <v>49</v>
      </c>
      <c r="AC236" s="10">
        <v>-14.0350877192982</v>
      </c>
      <c r="AD236" s="8">
        <v>0</v>
      </c>
      <c r="AE236" s="10" t="s">
        <v>10</v>
      </c>
    </row>
    <row r="237" spans="1:31" x14ac:dyDescent="0.2">
      <c r="A237" s="30" t="s">
        <v>77</v>
      </c>
      <c r="B237" s="8" t="s">
        <v>763</v>
      </c>
      <c r="C237" s="8" t="s">
        <v>764</v>
      </c>
      <c r="D237" s="8" t="s">
        <v>14</v>
      </c>
      <c r="E237" s="8">
        <v>2020</v>
      </c>
      <c r="F237" s="9">
        <v>866307</v>
      </c>
      <c r="G237" s="10">
        <v>11.7050124366402</v>
      </c>
      <c r="H237" s="8">
        <v>161</v>
      </c>
      <c r="I237" s="8">
        <v>303</v>
      </c>
      <c r="J237" s="8">
        <v>464</v>
      </c>
      <c r="K237" s="10">
        <v>44.099378881987597</v>
      </c>
      <c r="L237" s="11">
        <v>1867.04094827586</v>
      </c>
      <c r="M237" s="10">
        <v>-22.480573265952302</v>
      </c>
      <c r="N237" s="8">
        <v>202</v>
      </c>
      <c r="O237" s="10">
        <v>35.570469798657697</v>
      </c>
      <c r="P237" s="8" t="s">
        <v>10</v>
      </c>
      <c r="Q237" s="8" t="s">
        <v>10</v>
      </c>
      <c r="R237" s="8" t="s">
        <v>10</v>
      </c>
      <c r="S237" s="8" t="s">
        <v>10</v>
      </c>
      <c r="T237" s="8">
        <v>254</v>
      </c>
      <c r="U237" s="10">
        <v>-23.493975903614501</v>
      </c>
      <c r="V237" s="8">
        <v>123</v>
      </c>
      <c r="W237" s="10">
        <v>20.588235294117599</v>
      </c>
      <c r="X237" s="8">
        <v>22</v>
      </c>
      <c r="Y237" s="10">
        <v>-66.153846153846104</v>
      </c>
      <c r="Z237" s="8">
        <v>59</v>
      </c>
      <c r="AA237" s="10">
        <v>-49.137931034482797</v>
      </c>
      <c r="AB237" s="8">
        <v>50</v>
      </c>
      <c r="AC237" s="10">
        <v>2.0408163265306101</v>
      </c>
      <c r="AD237" s="8">
        <v>0</v>
      </c>
      <c r="AE237" s="10" t="s">
        <v>10</v>
      </c>
    </row>
    <row r="238" spans="1:31" x14ac:dyDescent="0.2">
      <c r="A238" s="71" t="s">
        <v>77</v>
      </c>
      <c r="B238" s="67" t="s">
        <v>763</v>
      </c>
      <c r="C238" s="67" t="s">
        <v>764</v>
      </c>
      <c r="D238" s="67" t="s">
        <v>14</v>
      </c>
      <c r="E238" s="68" t="s">
        <v>971</v>
      </c>
      <c r="F238" s="69">
        <v>4555741</v>
      </c>
      <c r="G238" s="68">
        <v>20.357347981481102</v>
      </c>
      <c r="H238" s="68" t="s">
        <v>10</v>
      </c>
      <c r="I238" s="68" t="s">
        <v>10</v>
      </c>
      <c r="J238" s="68" t="s">
        <v>10</v>
      </c>
      <c r="K238" s="68">
        <v>53.881812557574897</v>
      </c>
      <c r="L238" s="70" t="s">
        <v>10</v>
      </c>
      <c r="M238" s="68">
        <v>-22.923044643195201</v>
      </c>
      <c r="N238" s="68" t="s">
        <v>10</v>
      </c>
      <c r="O238" s="68">
        <v>58.761833148181303</v>
      </c>
      <c r="P238" s="68" t="s">
        <v>10</v>
      </c>
      <c r="Q238" s="67" t="s">
        <v>10</v>
      </c>
      <c r="R238" s="68" t="s">
        <v>10</v>
      </c>
      <c r="S238" s="67" t="s">
        <v>10</v>
      </c>
      <c r="T238" s="68" t="s">
        <v>10</v>
      </c>
      <c r="U238" s="68">
        <v>16.294184202562199</v>
      </c>
      <c r="V238" s="68" t="s">
        <v>10</v>
      </c>
      <c r="W238" s="68">
        <v>23.0451197574614</v>
      </c>
      <c r="X238" s="68" t="s">
        <v>10</v>
      </c>
      <c r="Y238" s="68">
        <v>-60.194646528869598</v>
      </c>
      <c r="Z238" s="68" t="s">
        <v>10</v>
      </c>
      <c r="AA238" s="68">
        <v>232.43578586646501</v>
      </c>
      <c r="AB238" s="68" t="s">
        <v>10</v>
      </c>
      <c r="AC238" s="68">
        <v>5.5208197500725698</v>
      </c>
      <c r="AD238" s="68" t="s">
        <v>10</v>
      </c>
      <c r="AE238" s="68" t="s">
        <v>10</v>
      </c>
    </row>
    <row r="239" spans="1:31" x14ac:dyDescent="0.2">
      <c r="A239" s="30" t="s">
        <v>70</v>
      </c>
      <c r="B239" s="8" t="s">
        <v>761</v>
      </c>
      <c r="C239" s="8" t="s">
        <v>762</v>
      </c>
      <c r="D239" s="8" t="s">
        <v>14</v>
      </c>
      <c r="E239" s="8">
        <v>2015</v>
      </c>
      <c r="F239" s="9">
        <v>1254088</v>
      </c>
      <c r="G239" s="10" t="s">
        <v>10</v>
      </c>
      <c r="H239" s="8">
        <v>287</v>
      </c>
      <c r="I239" s="8">
        <v>795</v>
      </c>
      <c r="J239" s="8">
        <v>1082</v>
      </c>
      <c r="K239" s="10" t="s">
        <v>10</v>
      </c>
      <c r="L239" s="11">
        <v>1159.04621072089</v>
      </c>
      <c r="M239" s="10" t="s">
        <v>10</v>
      </c>
      <c r="N239" s="8">
        <v>227</v>
      </c>
      <c r="O239" s="10" t="s">
        <v>10</v>
      </c>
      <c r="P239" s="8" t="s">
        <v>10</v>
      </c>
      <c r="Q239" s="8" t="s">
        <v>10</v>
      </c>
      <c r="R239" s="8" t="s">
        <v>10</v>
      </c>
      <c r="S239" s="8" t="s">
        <v>10</v>
      </c>
      <c r="T239" s="8">
        <v>485</v>
      </c>
      <c r="U239" s="10" t="s">
        <v>10</v>
      </c>
      <c r="V239" s="8">
        <v>142</v>
      </c>
      <c r="W239" s="10" t="s">
        <v>10</v>
      </c>
      <c r="X239" s="8">
        <v>239</v>
      </c>
      <c r="Y239" s="10" t="s">
        <v>10</v>
      </c>
      <c r="Z239" s="8">
        <v>0</v>
      </c>
      <c r="AA239" s="10" t="s">
        <v>10</v>
      </c>
      <c r="AB239" s="8">
        <v>104</v>
      </c>
      <c r="AC239" s="10" t="s">
        <v>10</v>
      </c>
      <c r="AD239" s="8">
        <v>0</v>
      </c>
      <c r="AE239" s="10" t="s">
        <v>10</v>
      </c>
    </row>
    <row r="240" spans="1:31" x14ac:dyDescent="0.2">
      <c r="A240" s="30" t="s">
        <v>70</v>
      </c>
      <c r="B240" s="8" t="s">
        <v>761</v>
      </c>
      <c r="C240" s="8" t="s">
        <v>762</v>
      </c>
      <c r="D240" s="8" t="s">
        <v>14</v>
      </c>
      <c r="E240" s="8">
        <v>2016</v>
      </c>
      <c r="F240" s="9">
        <v>1288063</v>
      </c>
      <c r="G240" s="10">
        <v>2.7091400284509501</v>
      </c>
      <c r="H240" s="8">
        <v>323</v>
      </c>
      <c r="I240" s="8">
        <v>795</v>
      </c>
      <c r="J240" s="8">
        <v>1118</v>
      </c>
      <c r="K240" s="10">
        <v>3.3271719038817</v>
      </c>
      <c r="L240" s="11">
        <v>1152.1135957066199</v>
      </c>
      <c r="M240" s="10">
        <v>-0.59813102792135597</v>
      </c>
      <c r="N240" s="8">
        <v>259</v>
      </c>
      <c r="O240" s="10">
        <v>14.096916299559499</v>
      </c>
      <c r="P240" s="8" t="s">
        <v>10</v>
      </c>
      <c r="Q240" s="8" t="s">
        <v>10</v>
      </c>
      <c r="R240" s="8" t="s">
        <v>10</v>
      </c>
      <c r="S240" s="8" t="s">
        <v>10</v>
      </c>
      <c r="T240" s="8">
        <v>696</v>
      </c>
      <c r="U240" s="10">
        <v>43.505154639175302</v>
      </c>
      <c r="V240" s="8">
        <v>238</v>
      </c>
      <c r="W240" s="10">
        <v>67.605633802816897</v>
      </c>
      <c r="X240" s="8">
        <v>181</v>
      </c>
      <c r="Y240" s="10">
        <v>-24.267782426778201</v>
      </c>
      <c r="Z240" s="8">
        <v>94</v>
      </c>
      <c r="AA240" s="10" t="s">
        <v>67</v>
      </c>
      <c r="AB240" s="8">
        <v>183</v>
      </c>
      <c r="AC240" s="10">
        <v>75.961538461538495</v>
      </c>
      <c r="AD240" s="8">
        <v>0</v>
      </c>
      <c r="AE240" s="10" t="s">
        <v>10</v>
      </c>
    </row>
    <row r="241" spans="1:31" x14ac:dyDescent="0.2">
      <c r="A241" s="30" t="s">
        <v>70</v>
      </c>
      <c r="B241" s="8" t="s">
        <v>761</v>
      </c>
      <c r="C241" s="8" t="s">
        <v>762</v>
      </c>
      <c r="D241" s="8" t="s">
        <v>14</v>
      </c>
      <c r="E241" s="8">
        <v>2017</v>
      </c>
      <c r="F241" s="9">
        <v>1284935</v>
      </c>
      <c r="G241" s="10">
        <v>-0.24284526455615699</v>
      </c>
      <c r="H241" s="8">
        <v>315</v>
      </c>
      <c r="I241" s="8">
        <v>917</v>
      </c>
      <c r="J241" s="8">
        <v>1232</v>
      </c>
      <c r="K241" s="10">
        <v>10.1967799642218</v>
      </c>
      <c r="L241" s="11">
        <v>1042.9667207792199</v>
      </c>
      <c r="M241" s="10">
        <v>-9.4736209462449494</v>
      </c>
      <c r="N241" s="8">
        <v>434</v>
      </c>
      <c r="O241" s="10">
        <v>67.567567567567593</v>
      </c>
      <c r="P241" s="8" t="s">
        <v>10</v>
      </c>
      <c r="Q241" s="8" t="s">
        <v>10</v>
      </c>
      <c r="R241" s="8" t="s">
        <v>10</v>
      </c>
      <c r="S241" s="8" t="s">
        <v>10</v>
      </c>
      <c r="T241" s="8">
        <v>685</v>
      </c>
      <c r="U241" s="10">
        <v>-1.5804597701149401</v>
      </c>
      <c r="V241" s="8">
        <v>152</v>
      </c>
      <c r="W241" s="10">
        <v>-36.134453781512597</v>
      </c>
      <c r="X241" s="8">
        <v>214</v>
      </c>
      <c r="Y241" s="10">
        <v>18.232044198895</v>
      </c>
      <c r="Z241" s="8">
        <v>102</v>
      </c>
      <c r="AA241" s="10">
        <v>8.5106382978723296</v>
      </c>
      <c r="AB241" s="8">
        <v>217</v>
      </c>
      <c r="AC241" s="10">
        <v>18.5792349726776</v>
      </c>
      <c r="AD241" s="8">
        <v>0</v>
      </c>
      <c r="AE241" s="10" t="s">
        <v>10</v>
      </c>
    </row>
    <row r="242" spans="1:31" x14ac:dyDescent="0.2">
      <c r="A242" s="30" t="s">
        <v>70</v>
      </c>
      <c r="B242" s="8" t="s">
        <v>761</v>
      </c>
      <c r="C242" s="8" t="s">
        <v>762</v>
      </c>
      <c r="D242" s="8" t="s">
        <v>14</v>
      </c>
      <c r="E242" s="8">
        <v>2018</v>
      </c>
      <c r="F242" s="9">
        <v>1464224</v>
      </c>
      <c r="G242" s="10">
        <v>13.9531571635919</v>
      </c>
      <c r="H242" s="8">
        <v>212</v>
      </c>
      <c r="I242" s="8">
        <v>917</v>
      </c>
      <c r="J242" s="8">
        <v>1129</v>
      </c>
      <c r="K242" s="10">
        <v>-8.3603896103896105</v>
      </c>
      <c r="L242" s="11">
        <v>1296.92116917626</v>
      </c>
      <c r="M242" s="10">
        <v>24.349237932281</v>
      </c>
      <c r="N242" s="8">
        <v>461</v>
      </c>
      <c r="O242" s="10">
        <v>6.2211981566820302</v>
      </c>
      <c r="P242" s="8" t="s">
        <v>10</v>
      </c>
      <c r="Q242" s="8" t="s">
        <v>10</v>
      </c>
      <c r="R242" s="8" t="s">
        <v>10</v>
      </c>
      <c r="S242" s="8" t="s">
        <v>10</v>
      </c>
      <c r="T242" s="8">
        <v>801</v>
      </c>
      <c r="U242" s="10">
        <v>16.9343065693431</v>
      </c>
      <c r="V242" s="8">
        <v>240</v>
      </c>
      <c r="W242" s="10">
        <v>57.894736842105303</v>
      </c>
      <c r="X242" s="8">
        <v>99</v>
      </c>
      <c r="Y242" s="10">
        <v>-53.738317757009298</v>
      </c>
      <c r="Z242" s="8">
        <v>205</v>
      </c>
      <c r="AA242" s="10">
        <v>100.980392156863</v>
      </c>
      <c r="AB242" s="8">
        <v>257</v>
      </c>
      <c r="AC242" s="10">
        <v>18.433179723502299</v>
      </c>
      <c r="AD242" s="8">
        <v>0</v>
      </c>
      <c r="AE242" s="10" t="s">
        <v>10</v>
      </c>
    </row>
    <row r="243" spans="1:31" x14ac:dyDescent="0.2">
      <c r="A243" s="30" t="s">
        <v>70</v>
      </c>
      <c r="B243" s="8" t="s">
        <v>761</v>
      </c>
      <c r="C243" s="8" t="s">
        <v>762</v>
      </c>
      <c r="D243" s="8" t="s">
        <v>14</v>
      </c>
      <c r="E243" s="8">
        <v>2019</v>
      </c>
      <c r="F243" s="9">
        <v>1486257</v>
      </c>
      <c r="G243" s="10">
        <v>1.5047561028913601</v>
      </c>
      <c r="H243" s="8">
        <v>219</v>
      </c>
      <c r="I243" s="8">
        <v>932</v>
      </c>
      <c r="J243" s="8">
        <v>1151</v>
      </c>
      <c r="K243" s="10">
        <v>1.9486271036315299</v>
      </c>
      <c r="L243" s="11">
        <v>1291.27454387489</v>
      </c>
      <c r="M243" s="10">
        <v>-0.435386932958859</v>
      </c>
      <c r="N243" s="8">
        <v>179</v>
      </c>
      <c r="O243" s="10">
        <v>-61.171366594360101</v>
      </c>
      <c r="P243" s="8" t="s">
        <v>10</v>
      </c>
      <c r="Q243" s="8" t="s">
        <v>10</v>
      </c>
      <c r="R243" s="8" t="s">
        <v>10</v>
      </c>
      <c r="S243" s="8" t="s">
        <v>10</v>
      </c>
      <c r="T243" s="8">
        <v>809</v>
      </c>
      <c r="U243" s="10">
        <v>0.99875156054931602</v>
      </c>
      <c r="V243" s="8">
        <v>240</v>
      </c>
      <c r="W243" s="10">
        <v>0</v>
      </c>
      <c r="X243" s="8">
        <v>99</v>
      </c>
      <c r="Y243" s="10">
        <v>0</v>
      </c>
      <c r="Z243" s="8">
        <v>88</v>
      </c>
      <c r="AA243" s="10">
        <v>-57.0731707317073</v>
      </c>
      <c r="AB243" s="8">
        <v>382</v>
      </c>
      <c r="AC243" s="10">
        <v>48.638132295719799</v>
      </c>
      <c r="AD243" s="8">
        <v>0</v>
      </c>
      <c r="AE243" s="10" t="s">
        <v>10</v>
      </c>
    </row>
    <row r="244" spans="1:31" x14ac:dyDescent="0.2">
      <c r="A244" s="30" t="s">
        <v>70</v>
      </c>
      <c r="B244" s="8" t="s">
        <v>761</v>
      </c>
      <c r="C244" s="8" t="s">
        <v>762</v>
      </c>
      <c r="D244" s="8" t="s">
        <v>14</v>
      </c>
      <c r="E244" s="8">
        <v>2020</v>
      </c>
      <c r="F244" s="9">
        <v>1492387</v>
      </c>
      <c r="G244" s="10">
        <v>0.41244549226682198</v>
      </c>
      <c r="H244" s="8">
        <v>230</v>
      </c>
      <c r="I244" s="8">
        <v>932</v>
      </c>
      <c r="J244" s="8">
        <v>1162</v>
      </c>
      <c r="K244" s="10">
        <v>0.95569070373589005</v>
      </c>
      <c r="L244" s="11">
        <v>1284.32616179002</v>
      </c>
      <c r="M244" s="10">
        <v>-0.53810261480282695</v>
      </c>
      <c r="N244" s="8">
        <v>232</v>
      </c>
      <c r="O244" s="10">
        <v>29.608938547486002</v>
      </c>
      <c r="P244" s="8" t="s">
        <v>10</v>
      </c>
      <c r="Q244" s="8" t="s">
        <v>10</v>
      </c>
      <c r="R244" s="8" t="s">
        <v>10</v>
      </c>
      <c r="S244" s="8" t="s">
        <v>10</v>
      </c>
      <c r="T244" s="8">
        <v>736</v>
      </c>
      <c r="U244" s="10">
        <v>-9.0234857849196501</v>
      </c>
      <c r="V244" s="8">
        <v>222</v>
      </c>
      <c r="W244" s="10">
        <v>-7.5</v>
      </c>
      <c r="X244" s="8">
        <v>109</v>
      </c>
      <c r="Y244" s="10">
        <v>10.1010101010101</v>
      </c>
      <c r="Z244" s="8">
        <v>177</v>
      </c>
      <c r="AA244" s="10">
        <v>101.136363636364</v>
      </c>
      <c r="AB244" s="8">
        <v>228</v>
      </c>
      <c r="AC244" s="10">
        <v>-40.3141361256545</v>
      </c>
      <c r="AD244" s="8">
        <v>0</v>
      </c>
      <c r="AE244" s="10" t="s">
        <v>10</v>
      </c>
    </row>
    <row r="245" spans="1:31" x14ac:dyDescent="0.2">
      <c r="A245" s="65" t="s">
        <v>70</v>
      </c>
      <c r="B245" s="66" t="s">
        <v>761</v>
      </c>
      <c r="C245" s="67" t="s">
        <v>762</v>
      </c>
      <c r="D245" s="67" t="s">
        <v>14</v>
      </c>
      <c r="E245" s="68" t="s">
        <v>971</v>
      </c>
      <c r="F245" s="69">
        <v>8269954</v>
      </c>
      <c r="G245" s="68">
        <v>18.336653522644902</v>
      </c>
      <c r="H245" s="68" t="s">
        <v>10</v>
      </c>
      <c r="I245" s="68" t="s">
        <v>10</v>
      </c>
      <c r="J245" s="68" t="s">
        <v>10</v>
      </c>
      <c r="K245" s="68">
        <v>8.0678800650813098</v>
      </c>
      <c r="L245" s="70" t="s">
        <v>10</v>
      </c>
      <c r="M245" s="68">
        <v>13.303996410352999</v>
      </c>
      <c r="N245" s="68" t="s">
        <v>10</v>
      </c>
      <c r="O245" s="68">
        <v>56.323253976935</v>
      </c>
      <c r="P245" s="68" t="s">
        <v>10</v>
      </c>
      <c r="Q245" s="67" t="s">
        <v>10</v>
      </c>
      <c r="R245" s="68" t="s">
        <v>10</v>
      </c>
      <c r="S245" s="67" t="s">
        <v>10</v>
      </c>
      <c r="T245" s="68" t="s">
        <v>10</v>
      </c>
      <c r="U245" s="68">
        <v>50.834267214033098</v>
      </c>
      <c r="V245" s="68" t="s">
        <v>10</v>
      </c>
      <c r="W245" s="68">
        <v>81.865916863409595</v>
      </c>
      <c r="X245" s="68" t="s">
        <v>10</v>
      </c>
      <c r="Y245" s="68">
        <v>-49.673045883882402</v>
      </c>
      <c r="Z245" s="68" t="s">
        <v>10</v>
      </c>
      <c r="AA245" s="68" t="s">
        <v>67</v>
      </c>
      <c r="AB245" s="68" t="s">
        <v>10</v>
      </c>
      <c r="AC245" s="68">
        <v>121.297949327784</v>
      </c>
      <c r="AD245" s="68" t="s">
        <v>10</v>
      </c>
      <c r="AE245" s="68" t="s">
        <v>10</v>
      </c>
    </row>
    <row r="246" spans="1:31" x14ac:dyDescent="0.2">
      <c r="A246" s="30" t="s">
        <v>64</v>
      </c>
      <c r="B246" s="8" t="s">
        <v>759</v>
      </c>
      <c r="C246" s="8" t="s">
        <v>760</v>
      </c>
      <c r="D246" s="8" t="s">
        <v>14</v>
      </c>
      <c r="E246" s="8">
        <v>2015</v>
      </c>
      <c r="F246" s="9">
        <v>531742</v>
      </c>
      <c r="G246" s="10" t="s">
        <v>10</v>
      </c>
      <c r="H246" s="8">
        <v>286</v>
      </c>
      <c r="I246" s="8">
        <v>285</v>
      </c>
      <c r="J246" s="8">
        <v>571</v>
      </c>
      <c r="K246" s="10" t="s">
        <v>10</v>
      </c>
      <c r="L246" s="11">
        <v>931.24693520140102</v>
      </c>
      <c r="M246" s="10" t="s">
        <v>10</v>
      </c>
      <c r="N246" s="8">
        <v>257</v>
      </c>
      <c r="O246" s="10" t="s">
        <v>10</v>
      </c>
      <c r="P246" s="8" t="s">
        <v>10</v>
      </c>
      <c r="Q246" s="8" t="s">
        <v>10</v>
      </c>
      <c r="R246" s="8" t="s">
        <v>10</v>
      </c>
      <c r="S246" s="8" t="s">
        <v>10</v>
      </c>
      <c r="T246" s="8">
        <v>462</v>
      </c>
      <c r="U246" s="10" t="s">
        <v>10</v>
      </c>
      <c r="V246" s="8">
        <v>228</v>
      </c>
      <c r="W246" s="10" t="s">
        <v>10</v>
      </c>
      <c r="X246" s="8">
        <v>104</v>
      </c>
      <c r="Y246" s="10" t="s">
        <v>10</v>
      </c>
      <c r="Z246" s="8">
        <v>0</v>
      </c>
      <c r="AA246" s="10" t="s">
        <v>10</v>
      </c>
      <c r="AB246" s="8">
        <v>130</v>
      </c>
      <c r="AC246" s="10" t="s">
        <v>10</v>
      </c>
      <c r="AD246" s="8">
        <v>0</v>
      </c>
      <c r="AE246" s="10" t="s">
        <v>10</v>
      </c>
    </row>
    <row r="247" spans="1:31" x14ac:dyDescent="0.2">
      <c r="A247" s="30" t="s">
        <v>64</v>
      </c>
      <c r="B247" s="8" t="s">
        <v>759</v>
      </c>
      <c r="C247" s="8" t="s">
        <v>760</v>
      </c>
      <c r="D247" s="8" t="s">
        <v>14</v>
      </c>
      <c r="E247" s="8">
        <v>2016</v>
      </c>
      <c r="F247" s="9">
        <v>528301</v>
      </c>
      <c r="G247" s="10">
        <v>-0.64711833934502105</v>
      </c>
      <c r="H247" s="8">
        <v>289</v>
      </c>
      <c r="I247" s="8">
        <v>285</v>
      </c>
      <c r="J247" s="8">
        <v>574</v>
      </c>
      <c r="K247" s="10">
        <v>0.52539404553415503</v>
      </c>
      <c r="L247" s="11">
        <v>920.38501742160304</v>
      </c>
      <c r="M247" s="10">
        <v>-1.16638427136935</v>
      </c>
      <c r="N247" s="8">
        <v>251</v>
      </c>
      <c r="O247" s="10">
        <v>-2.3346303501945598</v>
      </c>
      <c r="P247" s="8" t="s">
        <v>10</v>
      </c>
      <c r="Q247" s="8" t="s">
        <v>10</v>
      </c>
      <c r="R247" s="8" t="s">
        <v>10</v>
      </c>
      <c r="S247" s="8" t="s">
        <v>10</v>
      </c>
      <c r="T247" s="8">
        <v>646</v>
      </c>
      <c r="U247" s="10">
        <v>39.826839826839802</v>
      </c>
      <c r="V247" s="8">
        <v>229</v>
      </c>
      <c r="W247" s="10">
        <v>0.43859649122805999</v>
      </c>
      <c r="X247" s="8">
        <v>116</v>
      </c>
      <c r="Y247" s="10">
        <v>11.538461538461499</v>
      </c>
      <c r="Z247" s="8">
        <v>5</v>
      </c>
      <c r="AA247" s="10" t="s">
        <v>67</v>
      </c>
      <c r="AB247" s="8">
        <v>291</v>
      </c>
      <c r="AC247" s="10">
        <v>123.846153846154</v>
      </c>
      <c r="AD247" s="8">
        <v>5</v>
      </c>
      <c r="AE247" s="10" t="s">
        <v>67</v>
      </c>
    </row>
    <row r="248" spans="1:31" x14ac:dyDescent="0.2">
      <c r="A248" s="30" t="s">
        <v>64</v>
      </c>
      <c r="B248" s="8" t="s">
        <v>759</v>
      </c>
      <c r="C248" s="8" t="s">
        <v>760</v>
      </c>
      <c r="D248" s="8" t="s">
        <v>14</v>
      </c>
      <c r="E248" s="8">
        <v>2017</v>
      </c>
      <c r="F248" s="9">
        <v>559817</v>
      </c>
      <c r="G248" s="10">
        <v>5.9655385850111902</v>
      </c>
      <c r="H248" s="8">
        <v>450</v>
      </c>
      <c r="I248" s="8">
        <v>745</v>
      </c>
      <c r="J248" s="8">
        <v>1195</v>
      </c>
      <c r="K248" s="10">
        <v>108.18815331010499</v>
      </c>
      <c r="L248" s="11">
        <v>468.46610878661102</v>
      </c>
      <c r="M248" s="10">
        <v>-49.101071842848199</v>
      </c>
      <c r="N248" s="8">
        <v>531</v>
      </c>
      <c r="O248" s="10">
        <v>111.553784860558</v>
      </c>
      <c r="P248" s="8" t="s">
        <v>10</v>
      </c>
      <c r="Q248" s="8" t="s">
        <v>10</v>
      </c>
      <c r="R248" s="8" t="s">
        <v>10</v>
      </c>
      <c r="S248" s="8" t="s">
        <v>10</v>
      </c>
      <c r="T248" s="8">
        <v>843</v>
      </c>
      <c r="U248" s="10">
        <v>30.495356037151701</v>
      </c>
      <c r="V248" s="8">
        <v>231</v>
      </c>
      <c r="W248" s="10">
        <v>0.87336244541484898</v>
      </c>
      <c r="X248" s="8">
        <v>232</v>
      </c>
      <c r="Y248" s="10">
        <v>100</v>
      </c>
      <c r="Z248" s="8">
        <v>17</v>
      </c>
      <c r="AA248" s="10">
        <v>240</v>
      </c>
      <c r="AB248" s="8">
        <v>345</v>
      </c>
      <c r="AC248" s="10">
        <v>18.556701030927801</v>
      </c>
      <c r="AD248" s="8">
        <v>18</v>
      </c>
      <c r="AE248" s="10">
        <v>260</v>
      </c>
    </row>
    <row r="249" spans="1:31" x14ac:dyDescent="0.2">
      <c r="A249" s="30" t="s">
        <v>64</v>
      </c>
      <c r="B249" s="8" t="s">
        <v>759</v>
      </c>
      <c r="C249" s="8" t="s">
        <v>760</v>
      </c>
      <c r="D249" s="8" t="s">
        <v>14</v>
      </c>
      <c r="E249" s="8">
        <v>2018</v>
      </c>
      <c r="F249" s="9">
        <v>552718</v>
      </c>
      <c r="G249" s="10">
        <v>-1.2680929660942799</v>
      </c>
      <c r="H249" s="8">
        <v>380</v>
      </c>
      <c r="I249" s="8">
        <v>745</v>
      </c>
      <c r="J249" s="8">
        <v>1125</v>
      </c>
      <c r="K249" s="10">
        <v>-5.8577405857740601</v>
      </c>
      <c r="L249" s="11">
        <v>491.30488888888902</v>
      </c>
      <c r="M249" s="10">
        <v>4.8752256937931904</v>
      </c>
      <c r="N249" s="8">
        <v>506</v>
      </c>
      <c r="O249" s="10">
        <v>-4.7080979284369198</v>
      </c>
      <c r="P249" s="8" t="s">
        <v>10</v>
      </c>
      <c r="Q249" s="8" t="s">
        <v>10</v>
      </c>
      <c r="R249" s="8" t="s">
        <v>10</v>
      </c>
      <c r="S249" s="8" t="s">
        <v>10</v>
      </c>
      <c r="T249" s="8">
        <v>865</v>
      </c>
      <c r="U249" s="10">
        <v>2.6097271648873002</v>
      </c>
      <c r="V249" s="8">
        <v>220</v>
      </c>
      <c r="W249" s="10">
        <v>-4.7619047619047699</v>
      </c>
      <c r="X249" s="8">
        <v>189</v>
      </c>
      <c r="Y249" s="10">
        <v>-18.534482758620701</v>
      </c>
      <c r="Z249" s="8">
        <v>35</v>
      </c>
      <c r="AA249" s="10">
        <v>105.88235294117599</v>
      </c>
      <c r="AB249" s="8">
        <v>368</v>
      </c>
      <c r="AC249" s="10">
        <v>6.6666666666666696</v>
      </c>
      <c r="AD249" s="8">
        <v>53</v>
      </c>
      <c r="AE249" s="10">
        <v>194.444444444444</v>
      </c>
    </row>
    <row r="250" spans="1:31" x14ac:dyDescent="0.2">
      <c r="A250" s="30" t="s">
        <v>64</v>
      </c>
      <c r="B250" s="8" t="s">
        <v>759</v>
      </c>
      <c r="C250" s="8" t="s">
        <v>760</v>
      </c>
      <c r="D250" s="8" t="s">
        <v>14</v>
      </c>
      <c r="E250" s="8">
        <v>2019</v>
      </c>
      <c r="F250" s="9">
        <v>611447</v>
      </c>
      <c r="G250" s="10">
        <v>10.625490756588301</v>
      </c>
      <c r="H250" s="8">
        <v>428</v>
      </c>
      <c r="I250" s="8">
        <v>838</v>
      </c>
      <c r="J250" s="8">
        <v>1266</v>
      </c>
      <c r="K250" s="10">
        <v>12.533333333333299</v>
      </c>
      <c r="L250" s="11">
        <v>482.97551342812</v>
      </c>
      <c r="M250" s="10">
        <v>-1.69535773999852</v>
      </c>
      <c r="N250" s="8">
        <v>256</v>
      </c>
      <c r="O250" s="10">
        <v>-49.407114624505901</v>
      </c>
      <c r="P250" s="8" t="s">
        <v>10</v>
      </c>
      <c r="Q250" s="8" t="s">
        <v>10</v>
      </c>
      <c r="R250" s="8" t="s">
        <v>10</v>
      </c>
      <c r="S250" s="8" t="s">
        <v>10</v>
      </c>
      <c r="T250" s="8">
        <v>931</v>
      </c>
      <c r="U250" s="10">
        <v>7.6300578034682198</v>
      </c>
      <c r="V250" s="8">
        <v>318</v>
      </c>
      <c r="W250" s="10">
        <v>44.545454545454596</v>
      </c>
      <c r="X250" s="8">
        <v>195</v>
      </c>
      <c r="Y250" s="10">
        <v>3.17460317460319</v>
      </c>
      <c r="Z250" s="8">
        <v>72</v>
      </c>
      <c r="AA250" s="10">
        <v>105.71428571428601</v>
      </c>
      <c r="AB250" s="8">
        <v>346</v>
      </c>
      <c r="AC250" s="10">
        <v>-5.9782608695652204</v>
      </c>
      <c r="AD250" s="8">
        <v>0</v>
      </c>
      <c r="AE250" s="10">
        <v>-100</v>
      </c>
    </row>
    <row r="251" spans="1:31" x14ac:dyDescent="0.2">
      <c r="A251" s="30" t="s">
        <v>64</v>
      </c>
      <c r="B251" s="8" t="s">
        <v>759</v>
      </c>
      <c r="C251" s="8" t="s">
        <v>760</v>
      </c>
      <c r="D251" s="8" t="s">
        <v>14</v>
      </c>
      <c r="E251" s="8">
        <v>2020</v>
      </c>
      <c r="F251" s="9">
        <v>666115</v>
      </c>
      <c r="G251" s="10">
        <v>8.9407585612489608</v>
      </c>
      <c r="H251" s="8">
        <v>436</v>
      </c>
      <c r="I251" s="8">
        <v>838</v>
      </c>
      <c r="J251" s="8">
        <v>1274</v>
      </c>
      <c r="K251" s="10">
        <v>0.63191153238546505</v>
      </c>
      <c r="L251" s="11">
        <v>522.85321821036098</v>
      </c>
      <c r="M251" s="10">
        <v>8.2566721652599799</v>
      </c>
      <c r="N251" s="8">
        <v>278</v>
      </c>
      <c r="O251" s="10">
        <v>8.59375</v>
      </c>
      <c r="P251" s="8" t="s">
        <v>10</v>
      </c>
      <c r="Q251" s="8" t="s">
        <v>10</v>
      </c>
      <c r="R251" s="8" t="s">
        <v>10</v>
      </c>
      <c r="S251" s="8" t="s">
        <v>10</v>
      </c>
      <c r="T251" s="8">
        <v>885</v>
      </c>
      <c r="U251" s="10">
        <v>-4.9409237379162096</v>
      </c>
      <c r="V251" s="8">
        <v>319</v>
      </c>
      <c r="W251" s="10">
        <v>0.31446540880504198</v>
      </c>
      <c r="X251" s="8">
        <v>254</v>
      </c>
      <c r="Y251" s="10">
        <v>30.256410256410302</v>
      </c>
      <c r="Z251" s="8">
        <v>21</v>
      </c>
      <c r="AA251" s="10">
        <v>-70.8333333333333</v>
      </c>
      <c r="AB251" s="8">
        <v>176</v>
      </c>
      <c r="AC251" s="10">
        <v>-49.132947976878597</v>
      </c>
      <c r="AD251" s="8">
        <v>115</v>
      </c>
      <c r="AE251" s="10" t="s">
        <v>67</v>
      </c>
    </row>
    <row r="252" spans="1:31" x14ac:dyDescent="0.2">
      <c r="A252" s="71" t="s">
        <v>64</v>
      </c>
      <c r="B252" s="67" t="s">
        <v>759</v>
      </c>
      <c r="C252" s="67" t="s">
        <v>760</v>
      </c>
      <c r="D252" s="67" t="s">
        <v>14</v>
      </c>
      <c r="E252" s="68" t="s">
        <v>971</v>
      </c>
      <c r="F252" s="69">
        <v>3450140</v>
      </c>
      <c r="G252" s="68">
        <v>23.6165765974091</v>
      </c>
      <c r="H252" s="68" t="s">
        <v>10</v>
      </c>
      <c r="I252" s="68" t="s">
        <v>10</v>
      </c>
      <c r="J252" s="68" t="s">
        <v>10</v>
      </c>
      <c r="K252" s="68">
        <v>116.021051635584</v>
      </c>
      <c r="L252" s="70" t="s">
        <v>10</v>
      </c>
      <c r="M252" s="68">
        <v>-38.830915995162897</v>
      </c>
      <c r="N252" s="68" t="s">
        <v>10</v>
      </c>
      <c r="O252" s="68">
        <v>63.697691957420602</v>
      </c>
      <c r="P252" s="68" t="s">
        <v>10</v>
      </c>
      <c r="Q252" s="67" t="s">
        <v>10</v>
      </c>
      <c r="R252" s="68" t="s">
        <v>10</v>
      </c>
      <c r="S252" s="67" t="s">
        <v>10</v>
      </c>
      <c r="T252" s="68" t="s">
        <v>10</v>
      </c>
      <c r="U252" s="68">
        <v>75.621057094430796</v>
      </c>
      <c r="V252" s="68" t="s">
        <v>10</v>
      </c>
      <c r="W252" s="68">
        <v>41.409974128997803</v>
      </c>
      <c r="X252" s="68" t="s">
        <v>10</v>
      </c>
      <c r="Y252" s="68">
        <v>126.43499221085401</v>
      </c>
      <c r="Z252" s="68" t="s">
        <v>10</v>
      </c>
      <c r="AA252" s="68" t="s">
        <v>67</v>
      </c>
      <c r="AB252" s="68" t="s">
        <v>10</v>
      </c>
      <c r="AC252" s="68">
        <v>93.958312697304606</v>
      </c>
      <c r="AD252" s="68" t="s">
        <v>10</v>
      </c>
      <c r="AE252" s="68" t="s">
        <v>67</v>
      </c>
    </row>
    <row r="253" spans="1:31" x14ac:dyDescent="0.2">
      <c r="A253" s="30" t="s">
        <v>70</v>
      </c>
      <c r="B253" s="8" t="s">
        <v>757</v>
      </c>
      <c r="C253" s="8" t="s">
        <v>758</v>
      </c>
      <c r="D253" s="8" t="s">
        <v>14</v>
      </c>
      <c r="E253" s="8">
        <v>2015</v>
      </c>
      <c r="F253" s="9">
        <v>659165</v>
      </c>
      <c r="G253" s="10" t="s">
        <v>10</v>
      </c>
      <c r="H253" s="8">
        <v>155</v>
      </c>
      <c r="I253" s="8">
        <v>743</v>
      </c>
      <c r="J253" s="8">
        <v>898</v>
      </c>
      <c r="K253" s="10" t="s">
        <v>10</v>
      </c>
      <c r="L253" s="11">
        <v>734.03674832962099</v>
      </c>
      <c r="M253" s="10" t="s">
        <v>10</v>
      </c>
      <c r="N253" s="8">
        <v>221</v>
      </c>
      <c r="O253" s="10" t="s">
        <v>10</v>
      </c>
      <c r="P253" s="8" t="s">
        <v>10</v>
      </c>
      <c r="Q253" s="8" t="s">
        <v>10</v>
      </c>
      <c r="R253" s="8" t="s">
        <v>10</v>
      </c>
      <c r="S253" s="8" t="s">
        <v>10</v>
      </c>
      <c r="T253" s="8">
        <v>365</v>
      </c>
      <c r="U253" s="10" t="s">
        <v>10</v>
      </c>
      <c r="V253" s="8">
        <v>104</v>
      </c>
      <c r="W253" s="10" t="s">
        <v>10</v>
      </c>
      <c r="X253" s="8">
        <v>120</v>
      </c>
      <c r="Y253" s="10" t="s">
        <v>10</v>
      </c>
      <c r="Z253" s="8">
        <v>63</v>
      </c>
      <c r="AA253" s="10" t="s">
        <v>10</v>
      </c>
      <c r="AB253" s="8">
        <v>78</v>
      </c>
      <c r="AC253" s="10" t="s">
        <v>10</v>
      </c>
      <c r="AD253" s="8">
        <v>0</v>
      </c>
      <c r="AE253" s="10" t="s">
        <v>10</v>
      </c>
    </row>
    <row r="254" spans="1:31" x14ac:dyDescent="0.2">
      <c r="A254" s="30" t="s">
        <v>70</v>
      </c>
      <c r="B254" s="8" t="s">
        <v>757</v>
      </c>
      <c r="C254" s="8" t="s">
        <v>758</v>
      </c>
      <c r="D254" s="8" t="s">
        <v>14</v>
      </c>
      <c r="E254" s="8">
        <v>2016</v>
      </c>
      <c r="F254" s="9">
        <v>738049</v>
      </c>
      <c r="G254" s="10">
        <v>11.9672616112809</v>
      </c>
      <c r="H254" s="8">
        <v>160</v>
      </c>
      <c r="I254" s="8">
        <v>356</v>
      </c>
      <c r="J254" s="8">
        <v>516</v>
      </c>
      <c r="K254" s="10">
        <v>-42.538975501113597</v>
      </c>
      <c r="L254" s="11">
        <v>1430.3275193798399</v>
      </c>
      <c r="M254" s="10">
        <v>94.857753734360998</v>
      </c>
      <c r="N254" s="8">
        <v>224</v>
      </c>
      <c r="O254" s="10">
        <v>1.3574660633484099</v>
      </c>
      <c r="P254" s="8" t="s">
        <v>10</v>
      </c>
      <c r="Q254" s="8" t="s">
        <v>10</v>
      </c>
      <c r="R254" s="8" t="s">
        <v>10</v>
      </c>
      <c r="S254" s="8" t="s">
        <v>10</v>
      </c>
      <c r="T254" s="8">
        <v>355</v>
      </c>
      <c r="U254" s="10">
        <v>-2.7397260273972601</v>
      </c>
      <c r="V254" s="8">
        <v>105</v>
      </c>
      <c r="W254" s="10">
        <v>0.96153846153845801</v>
      </c>
      <c r="X254" s="8">
        <v>120</v>
      </c>
      <c r="Y254" s="10">
        <v>0</v>
      </c>
      <c r="Z254" s="8">
        <v>0</v>
      </c>
      <c r="AA254" s="10">
        <v>-100</v>
      </c>
      <c r="AB254" s="8">
        <v>130</v>
      </c>
      <c r="AC254" s="10">
        <v>66.6666666666667</v>
      </c>
      <c r="AD254" s="8">
        <v>0</v>
      </c>
      <c r="AE254" s="10" t="s">
        <v>10</v>
      </c>
    </row>
    <row r="255" spans="1:31" x14ac:dyDescent="0.2">
      <c r="A255" s="30" t="s">
        <v>70</v>
      </c>
      <c r="B255" s="8" t="s">
        <v>757</v>
      </c>
      <c r="C255" s="8" t="s">
        <v>758</v>
      </c>
      <c r="D255" s="8" t="s">
        <v>14</v>
      </c>
      <c r="E255" s="8">
        <v>2017</v>
      </c>
      <c r="F255" s="9">
        <v>739284</v>
      </c>
      <c r="G255" s="10">
        <v>0.16733306325189501</v>
      </c>
      <c r="H255" s="8">
        <v>156</v>
      </c>
      <c r="I255" s="8">
        <v>298</v>
      </c>
      <c r="J255" s="8">
        <v>454</v>
      </c>
      <c r="K255" s="10">
        <v>-12.015503875968999</v>
      </c>
      <c r="L255" s="11">
        <v>1628.37885462555</v>
      </c>
      <c r="M255" s="10">
        <v>13.8465723802599</v>
      </c>
      <c r="N255" s="8">
        <v>120</v>
      </c>
      <c r="O255" s="10">
        <v>-46.428571428571402</v>
      </c>
      <c r="P255" s="8" t="s">
        <v>10</v>
      </c>
      <c r="Q255" s="8" t="s">
        <v>10</v>
      </c>
      <c r="R255" s="8" t="s">
        <v>10</v>
      </c>
      <c r="S255" s="8" t="s">
        <v>10</v>
      </c>
      <c r="T255" s="8">
        <v>278</v>
      </c>
      <c r="U255" s="10">
        <v>-21.690140845070399</v>
      </c>
      <c r="V255" s="8">
        <v>76</v>
      </c>
      <c r="W255" s="10">
        <v>-27.619047619047599</v>
      </c>
      <c r="X255" s="8">
        <v>72</v>
      </c>
      <c r="Y255" s="10">
        <v>-40</v>
      </c>
      <c r="Z255" s="8">
        <v>0</v>
      </c>
      <c r="AA255" s="10" t="s">
        <v>10</v>
      </c>
      <c r="AB255" s="8">
        <v>130</v>
      </c>
      <c r="AC255" s="10">
        <v>0</v>
      </c>
      <c r="AD255" s="8">
        <v>0</v>
      </c>
      <c r="AE255" s="10" t="s">
        <v>10</v>
      </c>
    </row>
    <row r="256" spans="1:31" x14ac:dyDescent="0.2">
      <c r="A256" s="30" t="s">
        <v>70</v>
      </c>
      <c r="B256" s="8" t="s">
        <v>757</v>
      </c>
      <c r="C256" s="8" t="s">
        <v>758</v>
      </c>
      <c r="D256" s="8" t="s">
        <v>14</v>
      </c>
      <c r="E256" s="8">
        <v>2018</v>
      </c>
      <c r="F256" s="9">
        <v>749892</v>
      </c>
      <c r="G256" s="10">
        <v>1.43490187803335</v>
      </c>
      <c r="H256" s="8">
        <v>202</v>
      </c>
      <c r="I256" s="8">
        <v>312</v>
      </c>
      <c r="J256" s="8">
        <v>514</v>
      </c>
      <c r="K256" s="10">
        <v>13.215859030837001</v>
      </c>
      <c r="L256" s="11">
        <v>1458.93385214008</v>
      </c>
      <c r="M256" s="10">
        <v>-10.4057481466398</v>
      </c>
      <c r="N256" s="8">
        <v>148</v>
      </c>
      <c r="O256" s="10">
        <v>23.3333333333333</v>
      </c>
      <c r="P256" s="8" t="s">
        <v>10</v>
      </c>
      <c r="Q256" s="8" t="s">
        <v>10</v>
      </c>
      <c r="R256" s="8" t="s">
        <v>10</v>
      </c>
      <c r="S256" s="8" t="s">
        <v>10</v>
      </c>
      <c r="T256" s="8">
        <v>352</v>
      </c>
      <c r="U256" s="10">
        <v>26.6187050359712</v>
      </c>
      <c r="V256" s="8">
        <v>110</v>
      </c>
      <c r="W256" s="10">
        <v>44.7368421052632</v>
      </c>
      <c r="X256" s="8">
        <v>112</v>
      </c>
      <c r="Y256" s="10">
        <v>55.5555555555556</v>
      </c>
      <c r="Z256" s="8">
        <v>0</v>
      </c>
      <c r="AA256" s="10" t="s">
        <v>10</v>
      </c>
      <c r="AB256" s="8">
        <v>130</v>
      </c>
      <c r="AC256" s="10">
        <v>0</v>
      </c>
      <c r="AD256" s="8">
        <v>0</v>
      </c>
      <c r="AE256" s="10" t="s">
        <v>10</v>
      </c>
    </row>
    <row r="257" spans="1:31" x14ac:dyDescent="0.2">
      <c r="A257" s="30" t="s">
        <v>70</v>
      </c>
      <c r="B257" s="8" t="s">
        <v>757</v>
      </c>
      <c r="C257" s="8" t="s">
        <v>758</v>
      </c>
      <c r="D257" s="8" t="s">
        <v>14</v>
      </c>
      <c r="E257" s="8">
        <v>2019</v>
      </c>
      <c r="F257" s="9">
        <v>774302</v>
      </c>
      <c r="G257" s="10">
        <v>3.2551354061651501</v>
      </c>
      <c r="H257" s="8">
        <v>320</v>
      </c>
      <c r="I257" s="8">
        <v>288</v>
      </c>
      <c r="J257" s="8">
        <v>608</v>
      </c>
      <c r="K257" s="10">
        <v>18.2879377431907</v>
      </c>
      <c r="L257" s="11">
        <v>1273.52302631579</v>
      </c>
      <c r="M257" s="10">
        <v>-12.708651975709101</v>
      </c>
      <c r="N257" s="8">
        <v>195</v>
      </c>
      <c r="O257" s="10">
        <v>31.756756756756801</v>
      </c>
      <c r="P257" s="8" t="s">
        <v>10</v>
      </c>
      <c r="Q257" s="8" t="s">
        <v>10</v>
      </c>
      <c r="R257" s="8" t="s">
        <v>10</v>
      </c>
      <c r="S257" s="8" t="s">
        <v>10</v>
      </c>
      <c r="T257" s="8">
        <v>569</v>
      </c>
      <c r="U257" s="10">
        <v>61.647727272727302</v>
      </c>
      <c r="V257" s="8">
        <v>248</v>
      </c>
      <c r="W257" s="10">
        <v>125.454545454545</v>
      </c>
      <c r="X257" s="8">
        <v>112</v>
      </c>
      <c r="Y257" s="10">
        <v>0</v>
      </c>
      <c r="Z257" s="8">
        <v>46</v>
      </c>
      <c r="AA257" s="10" t="s">
        <v>67</v>
      </c>
      <c r="AB257" s="8">
        <v>163</v>
      </c>
      <c r="AC257" s="10">
        <v>25.384615384615401</v>
      </c>
      <c r="AD257" s="8">
        <v>0</v>
      </c>
      <c r="AE257" s="10" t="s">
        <v>10</v>
      </c>
    </row>
    <row r="258" spans="1:31" x14ac:dyDescent="0.2">
      <c r="A258" s="30" t="s">
        <v>70</v>
      </c>
      <c r="B258" s="8" t="s">
        <v>757</v>
      </c>
      <c r="C258" s="8" t="s">
        <v>758</v>
      </c>
      <c r="D258" s="8" t="s">
        <v>14</v>
      </c>
      <c r="E258" s="8">
        <v>2020</v>
      </c>
      <c r="F258" s="9">
        <v>889550</v>
      </c>
      <c r="G258" s="10">
        <v>14.8841149835594</v>
      </c>
      <c r="H258" s="8">
        <v>323</v>
      </c>
      <c r="I258" s="8">
        <v>313</v>
      </c>
      <c r="J258" s="8">
        <v>636</v>
      </c>
      <c r="K258" s="10">
        <v>4.6052631578947301</v>
      </c>
      <c r="L258" s="11">
        <v>1398.66352201258</v>
      </c>
      <c r="M258" s="10">
        <v>9.8263237578680904</v>
      </c>
      <c r="N258" s="8">
        <v>194</v>
      </c>
      <c r="O258" s="10">
        <v>-0.512820512820511</v>
      </c>
      <c r="P258" s="8" t="s">
        <v>10</v>
      </c>
      <c r="Q258" s="8" t="s">
        <v>10</v>
      </c>
      <c r="R258" s="8" t="s">
        <v>10</v>
      </c>
      <c r="S258" s="8" t="s">
        <v>10</v>
      </c>
      <c r="T258" s="8">
        <v>625</v>
      </c>
      <c r="U258" s="10">
        <v>9.8418277680140598</v>
      </c>
      <c r="V258" s="8">
        <v>272</v>
      </c>
      <c r="W258" s="10">
        <v>9.6774193548386993</v>
      </c>
      <c r="X258" s="8">
        <v>144</v>
      </c>
      <c r="Y258" s="10">
        <v>28.571428571428601</v>
      </c>
      <c r="Z258" s="8">
        <v>46</v>
      </c>
      <c r="AA258" s="10">
        <v>0</v>
      </c>
      <c r="AB258" s="8">
        <v>163</v>
      </c>
      <c r="AC258" s="10">
        <v>0</v>
      </c>
      <c r="AD258" s="8">
        <v>0</v>
      </c>
      <c r="AE258" s="10" t="s">
        <v>10</v>
      </c>
    </row>
    <row r="259" spans="1:31" x14ac:dyDescent="0.2">
      <c r="A259" s="65" t="s">
        <v>70</v>
      </c>
      <c r="B259" s="66" t="s">
        <v>757</v>
      </c>
      <c r="C259" s="67" t="s">
        <v>758</v>
      </c>
      <c r="D259" s="67" t="s">
        <v>14</v>
      </c>
      <c r="E259" s="68" t="s">
        <v>971</v>
      </c>
      <c r="F259" s="69">
        <v>4550242</v>
      </c>
      <c r="G259" s="68">
        <v>31.708746942290698</v>
      </c>
      <c r="H259" s="68" t="s">
        <v>10</v>
      </c>
      <c r="I259" s="68" t="s">
        <v>10</v>
      </c>
      <c r="J259" s="68" t="s">
        <v>10</v>
      </c>
      <c r="K259" s="68">
        <v>-18.445419445160201</v>
      </c>
      <c r="L259" s="70" t="s">
        <v>10</v>
      </c>
      <c r="M259" s="68">
        <v>95.416249750140096</v>
      </c>
      <c r="N259" s="68" t="s">
        <v>10</v>
      </c>
      <c r="O259" s="68">
        <v>9.5061642120466008</v>
      </c>
      <c r="P259" s="68" t="s">
        <v>10</v>
      </c>
      <c r="Q259" s="67" t="s">
        <v>10</v>
      </c>
      <c r="R259" s="68" t="s">
        <v>10</v>
      </c>
      <c r="S259" s="67" t="s">
        <v>10</v>
      </c>
      <c r="T259" s="68" t="s">
        <v>10</v>
      </c>
      <c r="U259" s="68">
        <v>73.678393204244898</v>
      </c>
      <c r="V259" s="68" t="s">
        <v>10</v>
      </c>
      <c r="W259" s="68">
        <v>153.211297757138</v>
      </c>
      <c r="X259" s="68" t="s">
        <v>10</v>
      </c>
      <c r="Y259" s="68">
        <v>44.126984126984198</v>
      </c>
      <c r="Z259" s="68" t="s">
        <v>10</v>
      </c>
      <c r="AA259" s="68" t="s">
        <v>10</v>
      </c>
      <c r="AB259" s="68" t="s">
        <v>10</v>
      </c>
      <c r="AC259" s="68">
        <v>92.051282051282101</v>
      </c>
      <c r="AD259" s="68" t="s">
        <v>10</v>
      </c>
      <c r="AE259" s="68" t="s">
        <v>10</v>
      </c>
    </row>
    <row r="260" spans="1:31" x14ac:dyDescent="0.2">
      <c r="A260" s="30" t="s">
        <v>70</v>
      </c>
      <c r="B260" s="8" t="s">
        <v>755</v>
      </c>
      <c r="C260" s="8" t="s">
        <v>756</v>
      </c>
      <c r="D260" s="8" t="s">
        <v>14</v>
      </c>
      <c r="E260" s="8">
        <v>2015</v>
      </c>
      <c r="F260" s="9">
        <v>474575</v>
      </c>
      <c r="G260" s="10" t="s">
        <v>10</v>
      </c>
      <c r="H260" s="8">
        <v>305</v>
      </c>
      <c r="I260" s="8">
        <v>193</v>
      </c>
      <c r="J260" s="8">
        <v>498</v>
      </c>
      <c r="K260" s="10" t="s">
        <v>10</v>
      </c>
      <c r="L260" s="11">
        <v>952.96184738955799</v>
      </c>
      <c r="M260" s="10" t="s">
        <v>10</v>
      </c>
      <c r="N260" s="8">
        <v>87</v>
      </c>
      <c r="O260" s="10" t="s">
        <v>10</v>
      </c>
      <c r="P260" s="8" t="s">
        <v>10</v>
      </c>
      <c r="Q260" s="8" t="s">
        <v>10</v>
      </c>
      <c r="R260" s="8" t="s">
        <v>10</v>
      </c>
      <c r="S260" s="8" t="s">
        <v>10</v>
      </c>
      <c r="T260" s="8">
        <v>374</v>
      </c>
      <c r="U260" s="10" t="s">
        <v>10</v>
      </c>
      <c r="V260" s="8">
        <v>100</v>
      </c>
      <c r="W260" s="10" t="s">
        <v>10</v>
      </c>
      <c r="X260" s="8">
        <v>178</v>
      </c>
      <c r="Y260" s="10" t="s">
        <v>10</v>
      </c>
      <c r="Z260" s="8">
        <v>7</v>
      </c>
      <c r="AA260" s="10" t="s">
        <v>10</v>
      </c>
      <c r="AB260" s="8">
        <v>89</v>
      </c>
      <c r="AC260" s="10" t="s">
        <v>10</v>
      </c>
      <c r="AD260" s="8">
        <v>0</v>
      </c>
      <c r="AE260" s="10" t="s">
        <v>10</v>
      </c>
    </row>
    <row r="261" spans="1:31" x14ac:dyDescent="0.2">
      <c r="A261" s="30" t="s">
        <v>70</v>
      </c>
      <c r="B261" s="8" t="s">
        <v>755</v>
      </c>
      <c r="C261" s="8" t="s">
        <v>756</v>
      </c>
      <c r="D261" s="8" t="s">
        <v>14</v>
      </c>
      <c r="E261" s="8">
        <v>2016</v>
      </c>
      <c r="F261" s="9">
        <v>487860</v>
      </c>
      <c r="G261" s="10">
        <v>2.79934678396461</v>
      </c>
      <c r="H261" s="8">
        <v>339</v>
      </c>
      <c r="I261" s="8">
        <v>193</v>
      </c>
      <c r="J261" s="8">
        <v>532</v>
      </c>
      <c r="K261" s="10">
        <v>6.8273092369477899</v>
      </c>
      <c r="L261" s="11">
        <v>917.03007518797006</v>
      </c>
      <c r="M261" s="10">
        <v>-3.7705362811760001</v>
      </c>
      <c r="N261" s="8">
        <v>89</v>
      </c>
      <c r="O261" s="10">
        <v>2.29885057471264</v>
      </c>
      <c r="P261" s="8" t="s">
        <v>10</v>
      </c>
      <c r="Q261" s="8" t="s">
        <v>10</v>
      </c>
      <c r="R261" s="8" t="s">
        <v>10</v>
      </c>
      <c r="S261" s="8" t="s">
        <v>10</v>
      </c>
      <c r="T261" s="8">
        <v>463</v>
      </c>
      <c r="U261" s="10">
        <v>23.796791443850299</v>
      </c>
      <c r="V261" s="8">
        <v>186</v>
      </c>
      <c r="W261" s="10">
        <v>86</v>
      </c>
      <c r="X261" s="8">
        <v>169</v>
      </c>
      <c r="Y261" s="10">
        <v>-5.0561797752809001</v>
      </c>
      <c r="Z261" s="8">
        <v>1</v>
      </c>
      <c r="AA261" s="10">
        <v>-85.714285714285694</v>
      </c>
      <c r="AB261" s="8">
        <v>72</v>
      </c>
      <c r="AC261" s="10">
        <v>-19.101123595505602</v>
      </c>
      <c r="AD261" s="8">
        <v>35</v>
      </c>
      <c r="AE261" s="10" t="s">
        <v>67</v>
      </c>
    </row>
    <row r="262" spans="1:31" x14ac:dyDescent="0.2">
      <c r="A262" s="30" t="s">
        <v>70</v>
      </c>
      <c r="B262" s="8" t="s">
        <v>755</v>
      </c>
      <c r="C262" s="8" t="s">
        <v>756</v>
      </c>
      <c r="D262" s="8" t="s">
        <v>14</v>
      </c>
      <c r="E262" s="8">
        <v>2017</v>
      </c>
      <c r="F262" s="9">
        <v>490890</v>
      </c>
      <c r="G262" s="10">
        <v>0.621079817980563</v>
      </c>
      <c r="H262" s="8">
        <v>250</v>
      </c>
      <c r="I262" s="8">
        <v>209</v>
      </c>
      <c r="J262" s="8">
        <v>459</v>
      </c>
      <c r="K262" s="10">
        <v>-13.721804511278201</v>
      </c>
      <c r="L262" s="11">
        <v>1069.4771241830099</v>
      </c>
      <c r="M262" s="10">
        <v>16.623996651776999</v>
      </c>
      <c r="N262" s="8">
        <v>174</v>
      </c>
      <c r="O262" s="10">
        <v>95.505617977528104</v>
      </c>
      <c r="P262" s="8" t="s">
        <v>10</v>
      </c>
      <c r="Q262" s="8" t="s">
        <v>10</v>
      </c>
      <c r="R262" s="8" t="s">
        <v>10</v>
      </c>
      <c r="S262" s="8" t="s">
        <v>10</v>
      </c>
      <c r="T262" s="8">
        <v>414</v>
      </c>
      <c r="U262" s="10">
        <v>-10.5831533477322</v>
      </c>
      <c r="V262" s="8">
        <v>184</v>
      </c>
      <c r="W262" s="10">
        <v>-1.0752688172042999</v>
      </c>
      <c r="X262" s="8">
        <v>52</v>
      </c>
      <c r="Y262" s="10">
        <v>-69.230769230769198</v>
      </c>
      <c r="Z262" s="8">
        <v>77</v>
      </c>
      <c r="AA262" s="10">
        <v>7600</v>
      </c>
      <c r="AB262" s="8">
        <v>101</v>
      </c>
      <c r="AC262" s="10">
        <v>40.2777777777778</v>
      </c>
      <c r="AD262" s="8">
        <v>0</v>
      </c>
      <c r="AE262" s="10">
        <v>-100</v>
      </c>
    </row>
    <row r="263" spans="1:31" x14ac:dyDescent="0.2">
      <c r="A263" s="30" t="s">
        <v>70</v>
      </c>
      <c r="B263" s="8" t="s">
        <v>755</v>
      </c>
      <c r="C263" s="8" t="s">
        <v>756</v>
      </c>
      <c r="D263" s="8" t="s">
        <v>14</v>
      </c>
      <c r="E263" s="8">
        <v>2018</v>
      </c>
      <c r="F263" s="9">
        <v>481697</v>
      </c>
      <c r="G263" s="10">
        <v>-1.8727209761861201</v>
      </c>
      <c r="H263" s="8">
        <v>239</v>
      </c>
      <c r="I263" s="8">
        <v>209</v>
      </c>
      <c r="J263" s="8">
        <v>448</v>
      </c>
      <c r="K263" s="10">
        <v>-2.3965141612200398</v>
      </c>
      <c r="L263" s="11">
        <v>1075.2165178571399</v>
      </c>
      <c r="M263" s="10">
        <v>0.53665417841646201</v>
      </c>
      <c r="N263" s="8">
        <v>157</v>
      </c>
      <c r="O263" s="10">
        <v>-9.7701149425287408</v>
      </c>
      <c r="P263" s="8" t="s">
        <v>10</v>
      </c>
      <c r="Q263" s="8" t="s">
        <v>10</v>
      </c>
      <c r="R263" s="8" t="s">
        <v>10</v>
      </c>
      <c r="S263" s="8" t="s">
        <v>10</v>
      </c>
      <c r="T263" s="8">
        <v>451</v>
      </c>
      <c r="U263" s="10">
        <v>8.9371980676328509</v>
      </c>
      <c r="V263" s="8">
        <v>157</v>
      </c>
      <c r="W263" s="10">
        <v>-14.673913043478301</v>
      </c>
      <c r="X263" s="8">
        <v>87</v>
      </c>
      <c r="Y263" s="10">
        <v>67.307692307692307</v>
      </c>
      <c r="Z263" s="8">
        <v>75</v>
      </c>
      <c r="AA263" s="10">
        <v>-2.5974025974026</v>
      </c>
      <c r="AB263" s="8">
        <v>132</v>
      </c>
      <c r="AC263" s="10">
        <v>30.693069306930699</v>
      </c>
      <c r="AD263" s="8">
        <v>0</v>
      </c>
      <c r="AE263" s="10" t="s">
        <v>10</v>
      </c>
    </row>
    <row r="264" spans="1:31" x14ac:dyDescent="0.2">
      <c r="A264" s="30" t="s">
        <v>70</v>
      </c>
      <c r="B264" s="8" t="s">
        <v>755</v>
      </c>
      <c r="C264" s="8" t="s">
        <v>756</v>
      </c>
      <c r="D264" s="8" t="s">
        <v>14</v>
      </c>
      <c r="E264" s="8">
        <v>2019</v>
      </c>
      <c r="F264" s="9">
        <v>516569</v>
      </c>
      <c r="G264" s="10">
        <v>7.2394056844863099</v>
      </c>
      <c r="H264" s="8">
        <v>258</v>
      </c>
      <c r="I264" s="8">
        <v>397</v>
      </c>
      <c r="J264" s="8">
        <v>655</v>
      </c>
      <c r="K264" s="10">
        <v>46.205357142857103</v>
      </c>
      <c r="L264" s="11">
        <v>788.65496183206096</v>
      </c>
      <c r="M264" s="10">
        <v>-26.6515209974811</v>
      </c>
      <c r="N264" s="8">
        <v>175</v>
      </c>
      <c r="O264" s="10">
        <v>11.4649681528662</v>
      </c>
      <c r="P264" s="8" t="s">
        <v>10</v>
      </c>
      <c r="Q264" s="8" t="s">
        <v>10</v>
      </c>
      <c r="R264" s="8" t="s">
        <v>10</v>
      </c>
      <c r="S264" s="8" t="s">
        <v>10</v>
      </c>
      <c r="T264" s="8">
        <v>643</v>
      </c>
      <c r="U264" s="10">
        <v>42.572062084257198</v>
      </c>
      <c r="V264" s="8">
        <v>209</v>
      </c>
      <c r="W264" s="10">
        <v>33.121019108280301</v>
      </c>
      <c r="X264" s="8">
        <v>59</v>
      </c>
      <c r="Y264" s="10">
        <v>-32.183908045976999</v>
      </c>
      <c r="Z264" s="8">
        <v>233</v>
      </c>
      <c r="AA264" s="10">
        <v>210.666666666667</v>
      </c>
      <c r="AB264" s="8">
        <v>142</v>
      </c>
      <c r="AC264" s="10">
        <v>7.5757575757575699</v>
      </c>
      <c r="AD264" s="8">
        <v>0</v>
      </c>
      <c r="AE264" s="10" t="s">
        <v>10</v>
      </c>
    </row>
    <row r="265" spans="1:31" x14ac:dyDescent="0.2">
      <c r="A265" s="30" t="s">
        <v>70</v>
      </c>
      <c r="B265" s="8" t="s">
        <v>755</v>
      </c>
      <c r="C265" s="8" t="s">
        <v>756</v>
      </c>
      <c r="D265" s="8" t="s">
        <v>14</v>
      </c>
      <c r="E265" s="8">
        <v>2020</v>
      </c>
      <c r="F265" s="9">
        <v>557569</v>
      </c>
      <c r="G265" s="10">
        <v>7.9369842170164997</v>
      </c>
      <c r="H265" s="8">
        <v>244</v>
      </c>
      <c r="I265" s="8">
        <v>397</v>
      </c>
      <c r="J265" s="8">
        <v>641</v>
      </c>
      <c r="K265" s="10">
        <v>-2.13740458015267</v>
      </c>
      <c r="L265" s="11">
        <v>869.84243369734804</v>
      </c>
      <c r="M265" s="10">
        <v>10.294422249837501</v>
      </c>
      <c r="N265" s="8">
        <v>175</v>
      </c>
      <c r="O265" s="10">
        <v>0</v>
      </c>
      <c r="P265" s="8" t="s">
        <v>10</v>
      </c>
      <c r="Q265" s="8" t="s">
        <v>10</v>
      </c>
      <c r="R265" s="8" t="s">
        <v>10</v>
      </c>
      <c r="S265" s="8" t="s">
        <v>10</v>
      </c>
      <c r="T265" s="8">
        <v>820</v>
      </c>
      <c r="U265" s="10">
        <v>27.527216174183501</v>
      </c>
      <c r="V265" s="8">
        <v>193</v>
      </c>
      <c r="W265" s="10">
        <v>-7.6555023923444896</v>
      </c>
      <c r="X265" s="8">
        <v>51</v>
      </c>
      <c r="Y265" s="10">
        <v>-13.559322033898299</v>
      </c>
      <c r="Z265" s="8">
        <v>334</v>
      </c>
      <c r="AA265" s="10">
        <v>43.3476394849786</v>
      </c>
      <c r="AB265" s="8">
        <v>242</v>
      </c>
      <c r="AC265" s="10">
        <v>70.422535211267601</v>
      </c>
      <c r="AD265" s="8">
        <v>0</v>
      </c>
      <c r="AE265" s="10" t="s">
        <v>10</v>
      </c>
    </row>
    <row r="266" spans="1:31" x14ac:dyDescent="0.2">
      <c r="A266" s="71" t="s">
        <v>70</v>
      </c>
      <c r="B266" s="67" t="s">
        <v>755</v>
      </c>
      <c r="C266" s="67" t="s">
        <v>756</v>
      </c>
      <c r="D266" s="67" t="s">
        <v>14</v>
      </c>
      <c r="E266" s="68" t="s">
        <v>971</v>
      </c>
      <c r="F266" s="69">
        <v>3009160</v>
      </c>
      <c r="G266" s="68">
        <v>16.724095527261898</v>
      </c>
      <c r="H266" s="68" t="s">
        <v>10</v>
      </c>
      <c r="I266" s="68" t="s">
        <v>10</v>
      </c>
      <c r="J266" s="68" t="s">
        <v>10</v>
      </c>
      <c r="K266" s="68">
        <v>34.776943127153999</v>
      </c>
      <c r="L266" s="70" t="s">
        <v>10</v>
      </c>
      <c r="M266" s="68">
        <v>-2.96698419862614</v>
      </c>
      <c r="N266" s="68" t="s">
        <v>10</v>
      </c>
      <c r="O266" s="68">
        <v>99.499321762578205</v>
      </c>
      <c r="P266" s="68" t="s">
        <v>10</v>
      </c>
      <c r="Q266" s="67" t="s">
        <v>10</v>
      </c>
      <c r="R266" s="68" t="s">
        <v>10</v>
      </c>
      <c r="S266" s="67" t="s">
        <v>10</v>
      </c>
      <c r="T266" s="68" t="s">
        <v>10</v>
      </c>
      <c r="U266" s="68">
        <v>92.250114422191601</v>
      </c>
      <c r="V266" s="68" t="s">
        <v>10</v>
      </c>
      <c r="W266" s="68">
        <v>95.716334855253194</v>
      </c>
      <c r="X266" s="68" t="s">
        <v>10</v>
      </c>
      <c r="Y266" s="68">
        <v>-52.722486778233097</v>
      </c>
      <c r="Z266" s="68" t="s">
        <v>10</v>
      </c>
      <c r="AA266" s="68">
        <v>7765.7026178399601</v>
      </c>
      <c r="AB266" s="68" t="s">
        <v>10</v>
      </c>
      <c r="AC266" s="68">
        <v>129.86801627622799</v>
      </c>
      <c r="AD266" s="68" t="s">
        <v>10</v>
      </c>
      <c r="AE266" s="68" t="s">
        <v>10</v>
      </c>
    </row>
    <row r="267" spans="1:31" x14ac:dyDescent="0.2">
      <c r="A267" s="30" t="s">
        <v>64</v>
      </c>
      <c r="B267" s="8" t="s">
        <v>753</v>
      </c>
      <c r="C267" s="8" t="s">
        <v>754</v>
      </c>
      <c r="D267" s="8" t="s">
        <v>14</v>
      </c>
      <c r="E267" s="8">
        <v>2015</v>
      </c>
      <c r="F267" s="9">
        <v>819897</v>
      </c>
      <c r="G267" s="10" t="s">
        <v>10</v>
      </c>
      <c r="H267" s="8">
        <v>244</v>
      </c>
      <c r="I267" s="8">
        <v>936</v>
      </c>
      <c r="J267" s="8">
        <v>1180</v>
      </c>
      <c r="K267" s="10" t="s">
        <v>10</v>
      </c>
      <c r="L267" s="11">
        <v>694.82796610169498</v>
      </c>
      <c r="M267" s="10" t="s">
        <v>10</v>
      </c>
      <c r="N267" s="8">
        <v>392</v>
      </c>
      <c r="O267" s="10" t="s">
        <v>10</v>
      </c>
      <c r="P267" s="8" t="s">
        <v>10</v>
      </c>
      <c r="Q267" s="8" t="s">
        <v>10</v>
      </c>
      <c r="R267" s="8" t="s">
        <v>10</v>
      </c>
      <c r="S267" s="8" t="s">
        <v>10</v>
      </c>
      <c r="T267" s="8">
        <v>342</v>
      </c>
      <c r="U267" s="10" t="s">
        <v>10</v>
      </c>
      <c r="V267" s="8">
        <v>36</v>
      </c>
      <c r="W267" s="10" t="s">
        <v>10</v>
      </c>
      <c r="X267" s="8">
        <v>184</v>
      </c>
      <c r="Y267" s="10" t="s">
        <v>10</v>
      </c>
      <c r="Z267" s="8">
        <v>33</v>
      </c>
      <c r="AA267" s="10" t="s">
        <v>10</v>
      </c>
      <c r="AB267" s="8">
        <v>89</v>
      </c>
      <c r="AC267" s="10" t="s">
        <v>10</v>
      </c>
      <c r="AD267" s="8">
        <v>0</v>
      </c>
      <c r="AE267" s="10" t="s">
        <v>10</v>
      </c>
    </row>
    <row r="268" spans="1:31" x14ac:dyDescent="0.2">
      <c r="A268" s="30" t="s">
        <v>64</v>
      </c>
      <c r="B268" s="8" t="s">
        <v>753</v>
      </c>
      <c r="C268" s="8" t="s">
        <v>754</v>
      </c>
      <c r="D268" s="8" t="s">
        <v>14</v>
      </c>
      <c r="E268" s="8">
        <v>2016</v>
      </c>
      <c r="F268" s="9">
        <v>822933</v>
      </c>
      <c r="G268" s="10">
        <v>0.37029041452767397</v>
      </c>
      <c r="H268" s="8">
        <v>198</v>
      </c>
      <c r="I268" s="8">
        <v>936</v>
      </c>
      <c r="J268" s="8">
        <v>1134</v>
      </c>
      <c r="K268" s="10">
        <v>-3.8983050847457701</v>
      </c>
      <c r="L268" s="11">
        <v>725.69047619047603</v>
      </c>
      <c r="M268" s="10">
        <v>4.4417484031240404</v>
      </c>
      <c r="N268" s="8">
        <v>377</v>
      </c>
      <c r="O268" s="10">
        <v>-3.8265306122448899</v>
      </c>
      <c r="P268" s="8" t="s">
        <v>10</v>
      </c>
      <c r="Q268" s="8" t="s">
        <v>10</v>
      </c>
      <c r="R268" s="8" t="s">
        <v>10</v>
      </c>
      <c r="S268" s="8" t="s">
        <v>10</v>
      </c>
      <c r="T268" s="8">
        <v>358</v>
      </c>
      <c r="U268" s="10">
        <v>4.6783625730994096</v>
      </c>
      <c r="V268" s="8">
        <v>97</v>
      </c>
      <c r="W268" s="10">
        <v>169.444444444444</v>
      </c>
      <c r="X268" s="8">
        <v>146</v>
      </c>
      <c r="Y268" s="10">
        <v>-20.652173913043502</v>
      </c>
      <c r="Z268" s="8">
        <v>7</v>
      </c>
      <c r="AA268" s="10">
        <v>-78.787878787878796</v>
      </c>
      <c r="AB268" s="8">
        <v>108</v>
      </c>
      <c r="AC268" s="10">
        <v>21.348314606741599</v>
      </c>
      <c r="AD268" s="8">
        <v>0</v>
      </c>
      <c r="AE268" s="10" t="s">
        <v>10</v>
      </c>
    </row>
    <row r="269" spans="1:31" x14ac:dyDescent="0.2">
      <c r="A269" s="30" t="s">
        <v>64</v>
      </c>
      <c r="B269" s="8" t="s">
        <v>753</v>
      </c>
      <c r="C269" s="8" t="s">
        <v>754</v>
      </c>
      <c r="D269" s="8" t="s">
        <v>14</v>
      </c>
      <c r="E269" s="8">
        <v>2017</v>
      </c>
      <c r="F269" s="9">
        <v>858332</v>
      </c>
      <c r="G269" s="10">
        <v>4.3015652550086001</v>
      </c>
      <c r="H269" s="8">
        <v>325</v>
      </c>
      <c r="I269" s="8">
        <v>434</v>
      </c>
      <c r="J269" s="8">
        <v>759</v>
      </c>
      <c r="K269" s="10">
        <v>-33.068783068783098</v>
      </c>
      <c r="L269" s="11">
        <v>1130.8722002635</v>
      </c>
      <c r="M269" s="10">
        <v>55.833959155704498</v>
      </c>
      <c r="N269" s="8">
        <v>310</v>
      </c>
      <c r="O269" s="10">
        <v>-17.771883289124698</v>
      </c>
      <c r="P269" s="8" t="s">
        <v>10</v>
      </c>
      <c r="Q269" s="8" t="s">
        <v>10</v>
      </c>
      <c r="R269" s="8" t="s">
        <v>10</v>
      </c>
      <c r="S269" s="8" t="s">
        <v>10</v>
      </c>
      <c r="T269" s="8">
        <v>512</v>
      </c>
      <c r="U269" s="10">
        <v>43.016759776536297</v>
      </c>
      <c r="V269" s="8">
        <v>293</v>
      </c>
      <c r="W269" s="10">
        <v>202.061855670103</v>
      </c>
      <c r="X269" s="8">
        <v>105</v>
      </c>
      <c r="Y269" s="10">
        <v>-28.082191780821901</v>
      </c>
      <c r="Z269" s="8">
        <v>59</v>
      </c>
      <c r="AA269" s="10">
        <v>742.857142857143</v>
      </c>
      <c r="AB269" s="8">
        <v>55</v>
      </c>
      <c r="AC269" s="10">
        <v>-49.074074074074097</v>
      </c>
      <c r="AD269" s="8">
        <v>0</v>
      </c>
      <c r="AE269" s="10" t="s">
        <v>10</v>
      </c>
    </row>
    <row r="270" spans="1:31" x14ac:dyDescent="0.2">
      <c r="A270" s="30" t="s">
        <v>64</v>
      </c>
      <c r="B270" s="8" t="s">
        <v>753</v>
      </c>
      <c r="C270" s="8" t="s">
        <v>754</v>
      </c>
      <c r="D270" s="8" t="s">
        <v>14</v>
      </c>
      <c r="E270" s="8">
        <v>2018</v>
      </c>
      <c r="F270" s="9">
        <v>861315</v>
      </c>
      <c r="G270" s="10">
        <v>0.34753452044198302</v>
      </c>
      <c r="H270" s="8">
        <v>269</v>
      </c>
      <c r="I270" s="8">
        <v>434</v>
      </c>
      <c r="J270" s="8">
        <v>703</v>
      </c>
      <c r="K270" s="10">
        <v>-7.3781291172595598</v>
      </c>
      <c r="L270" s="11">
        <v>1225.1991465149399</v>
      </c>
      <c r="M270" s="10">
        <v>8.3410792333079105</v>
      </c>
      <c r="N270" s="8">
        <v>363</v>
      </c>
      <c r="O270" s="10">
        <v>17.096774193548399</v>
      </c>
      <c r="P270" s="8" t="s">
        <v>10</v>
      </c>
      <c r="Q270" s="8" t="s">
        <v>10</v>
      </c>
      <c r="R270" s="8" t="s">
        <v>10</v>
      </c>
      <c r="S270" s="8" t="s">
        <v>10</v>
      </c>
      <c r="T270" s="8">
        <v>463</v>
      </c>
      <c r="U270" s="10">
        <v>-9.5703125</v>
      </c>
      <c r="V270" s="8">
        <v>251</v>
      </c>
      <c r="W270" s="10">
        <v>-14.334470989761099</v>
      </c>
      <c r="X270" s="8">
        <v>107</v>
      </c>
      <c r="Y270" s="10">
        <v>1.9047619047619</v>
      </c>
      <c r="Z270" s="8">
        <v>49</v>
      </c>
      <c r="AA270" s="10">
        <v>-16.9491525423729</v>
      </c>
      <c r="AB270" s="8">
        <v>56</v>
      </c>
      <c r="AC270" s="10">
        <v>1.8181818181818099</v>
      </c>
      <c r="AD270" s="8">
        <v>0</v>
      </c>
      <c r="AE270" s="10" t="s">
        <v>10</v>
      </c>
    </row>
    <row r="271" spans="1:31" x14ac:dyDescent="0.2">
      <c r="A271" s="30" t="s">
        <v>64</v>
      </c>
      <c r="B271" s="8" t="s">
        <v>753</v>
      </c>
      <c r="C271" s="8" t="s">
        <v>754</v>
      </c>
      <c r="D271" s="8" t="s">
        <v>14</v>
      </c>
      <c r="E271" s="8">
        <v>2019</v>
      </c>
      <c r="F271" s="9">
        <v>903714</v>
      </c>
      <c r="G271" s="10">
        <v>4.9225892965988098</v>
      </c>
      <c r="H271" s="8">
        <v>300</v>
      </c>
      <c r="I271" s="8">
        <v>1402</v>
      </c>
      <c r="J271" s="8">
        <v>1702</v>
      </c>
      <c r="K271" s="10">
        <v>142.105263157895</v>
      </c>
      <c r="L271" s="11">
        <v>530.97179788484095</v>
      </c>
      <c r="M271" s="10">
        <v>-56.662408768796098</v>
      </c>
      <c r="N271" s="8">
        <v>474</v>
      </c>
      <c r="O271" s="10">
        <v>30.578512396694201</v>
      </c>
      <c r="P271" s="8" t="s">
        <v>10</v>
      </c>
      <c r="Q271" s="8" t="s">
        <v>10</v>
      </c>
      <c r="R271" s="8" t="s">
        <v>10</v>
      </c>
      <c r="S271" s="8" t="s">
        <v>10</v>
      </c>
      <c r="T271" s="8">
        <v>545</v>
      </c>
      <c r="U271" s="10">
        <v>17.710583153347699</v>
      </c>
      <c r="V271" s="8">
        <v>299</v>
      </c>
      <c r="W271" s="10">
        <v>19.123505976095601</v>
      </c>
      <c r="X271" s="8">
        <v>97</v>
      </c>
      <c r="Y271" s="10">
        <v>-9.34579439252337</v>
      </c>
      <c r="Z271" s="8">
        <v>93</v>
      </c>
      <c r="AA271" s="10">
        <v>89.795918367346999</v>
      </c>
      <c r="AB271" s="8">
        <v>56</v>
      </c>
      <c r="AC271" s="10">
        <v>0</v>
      </c>
      <c r="AD271" s="8">
        <v>0</v>
      </c>
      <c r="AE271" s="10" t="s">
        <v>10</v>
      </c>
    </row>
    <row r="272" spans="1:31" x14ac:dyDescent="0.2">
      <c r="A272" s="30" t="s">
        <v>64</v>
      </c>
      <c r="B272" s="8" t="s">
        <v>753</v>
      </c>
      <c r="C272" s="8" t="s">
        <v>754</v>
      </c>
      <c r="D272" s="8" t="s">
        <v>14</v>
      </c>
      <c r="E272" s="8">
        <v>2020</v>
      </c>
      <c r="F272" s="9">
        <v>980346</v>
      </c>
      <c r="G272" s="10">
        <v>8.4796738791254693</v>
      </c>
      <c r="H272" s="8">
        <v>299</v>
      </c>
      <c r="I272" s="8">
        <v>1402</v>
      </c>
      <c r="J272" s="8">
        <v>1701</v>
      </c>
      <c r="K272" s="10">
        <v>-5.8754406580496799E-2</v>
      </c>
      <c r="L272" s="11">
        <v>576.33509700176398</v>
      </c>
      <c r="M272" s="10">
        <v>8.5434479378433394</v>
      </c>
      <c r="N272" s="8">
        <v>523</v>
      </c>
      <c r="O272" s="10">
        <v>10.337552742615999</v>
      </c>
      <c r="P272" s="8" t="s">
        <v>10</v>
      </c>
      <c r="Q272" s="8" t="s">
        <v>10</v>
      </c>
      <c r="R272" s="8" t="s">
        <v>10</v>
      </c>
      <c r="S272" s="8" t="s">
        <v>10</v>
      </c>
      <c r="T272" s="8">
        <v>649</v>
      </c>
      <c r="U272" s="10">
        <v>19.082568807339399</v>
      </c>
      <c r="V272" s="8">
        <v>294</v>
      </c>
      <c r="W272" s="10">
        <v>-1.67224080267558</v>
      </c>
      <c r="X272" s="8">
        <v>85</v>
      </c>
      <c r="Y272" s="10">
        <v>-12.3711340206186</v>
      </c>
      <c r="Z272" s="8">
        <v>213</v>
      </c>
      <c r="AA272" s="10">
        <v>129.03225806451599</v>
      </c>
      <c r="AB272" s="8">
        <v>57</v>
      </c>
      <c r="AC272" s="10">
        <v>1.78571428571428</v>
      </c>
      <c r="AD272" s="8">
        <v>0</v>
      </c>
      <c r="AE272" s="10" t="s">
        <v>10</v>
      </c>
    </row>
    <row r="273" spans="1:31" x14ac:dyDescent="0.2">
      <c r="A273" s="65" t="s">
        <v>64</v>
      </c>
      <c r="B273" s="66" t="s">
        <v>753</v>
      </c>
      <c r="C273" s="67" t="s">
        <v>754</v>
      </c>
      <c r="D273" s="67" t="s">
        <v>14</v>
      </c>
      <c r="E273" s="68" t="s">
        <v>971</v>
      </c>
      <c r="F273" s="69">
        <v>5246537</v>
      </c>
      <c r="G273" s="68">
        <v>18.4216533657025</v>
      </c>
      <c r="H273" s="68" t="s">
        <v>10</v>
      </c>
      <c r="I273" s="68" t="s">
        <v>10</v>
      </c>
      <c r="J273" s="68" t="s">
        <v>10</v>
      </c>
      <c r="K273" s="68">
        <v>97.701291480526095</v>
      </c>
      <c r="L273" s="70" t="s">
        <v>10</v>
      </c>
      <c r="M273" s="68">
        <v>20.4978259611837</v>
      </c>
      <c r="N273" s="68" t="s">
        <v>10</v>
      </c>
      <c r="O273" s="68">
        <v>36.414425431489001</v>
      </c>
      <c r="P273" s="68" t="s">
        <v>10</v>
      </c>
      <c r="Q273" s="67" t="s">
        <v>10</v>
      </c>
      <c r="R273" s="68" t="s">
        <v>10</v>
      </c>
      <c r="S273" s="67" t="s">
        <v>10</v>
      </c>
      <c r="T273" s="68" t="s">
        <v>10</v>
      </c>
      <c r="U273" s="68">
        <v>74.917961810322794</v>
      </c>
      <c r="V273" s="68" t="s">
        <v>10</v>
      </c>
      <c r="W273" s="68">
        <v>374.62309429820601</v>
      </c>
      <c r="X273" s="68" t="s">
        <v>10</v>
      </c>
      <c r="Y273" s="68">
        <v>-68.546532202245501</v>
      </c>
      <c r="Z273" s="68" t="s">
        <v>10</v>
      </c>
      <c r="AA273" s="68">
        <v>865.94828795875401</v>
      </c>
      <c r="AB273" s="68" t="s">
        <v>10</v>
      </c>
      <c r="AC273" s="68">
        <v>-24.1218633634364</v>
      </c>
      <c r="AD273" s="68" t="s">
        <v>10</v>
      </c>
      <c r="AE273" s="68" t="s">
        <v>10</v>
      </c>
    </row>
    <row r="274" spans="1:31" x14ac:dyDescent="0.2">
      <c r="A274" s="30" t="s">
        <v>70</v>
      </c>
      <c r="B274" s="8" t="s">
        <v>751</v>
      </c>
      <c r="C274" s="8" t="s">
        <v>752</v>
      </c>
      <c r="D274" s="8" t="s">
        <v>14</v>
      </c>
      <c r="E274" s="8">
        <v>2015</v>
      </c>
      <c r="F274" s="9">
        <v>2490</v>
      </c>
      <c r="G274" s="10" t="s">
        <v>10</v>
      </c>
      <c r="H274" s="8">
        <v>205</v>
      </c>
      <c r="I274" s="8">
        <v>511</v>
      </c>
      <c r="J274" s="8">
        <v>716</v>
      </c>
      <c r="K274" s="10" t="s">
        <v>10</v>
      </c>
      <c r="L274" s="11">
        <v>3.47765363128492</v>
      </c>
      <c r="M274" s="10" t="s">
        <v>10</v>
      </c>
      <c r="N274" s="8">
        <v>198</v>
      </c>
      <c r="O274" s="10" t="s">
        <v>10</v>
      </c>
      <c r="P274" s="8" t="s">
        <v>10</v>
      </c>
      <c r="Q274" s="8" t="s">
        <v>10</v>
      </c>
      <c r="R274" s="8" t="s">
        <v>10</v>
      </c>
      <c r="S274" s="8" t="s">
        <v>10</v>
      </c>
      <c r="T274" s="8">
        <v>352</v>
      </c>
      <c r="U274" s="10" t="s">
        <v>10</v>
      </c>
      <c r="V274" s="8">
        <v>162</v>
      </c>
      <c r="W274" s="10" t="s">
        <v>10</v>
      </c>
      <c r="X274" s="8">
        <v>190</v>
      </c>
      <c r="Y274" s="10" t="s">
        <v>10</v>
      </c>
      <c r="Z274" s="8">
        <v>0</v>
      </c>
      <c r="AA274" s="10" t="s">
        <v>10</v>
      </c>
      <c r="AB274" s="8">
        <v>0</v>
      </c>
      <c r="AC274" s="10" t="s">
        <v>10</v>
      </c>
      <c r="AD274" s="8">
        <v>0</v>
      </c>
      <c r="AE274" s="10" t="s">
        <v>10</v>
      </c>
    </row>
    <row r="275" spans="1:31" x14ac:dyDescent="0.2">
      <c r="A275" s="30" t="s">
        <v>70</v>
      </c>
      <c r="B275" s="8" t="s">
        <v>751</v>
      </c>
      <c r="C275" s="8" t="s">
        <v>752</v>
      </c>
      <c r="D275" s="8" t="s">
        <v>14</v>
      </c>
      <c r="E275" s="8">
        <v>2016</v>
      </c>
      <c r="F275" s="9">
        <v>2490</v>
      </c>
      <c r="G275" s="10">
        <v>0</v>
      </c>
      <c r="H275" s="8">
        <v>191</v>
      </c>
      <c r="I275" s="8">
        <v>511</v>
      </c>
      <c r="J275" s="8">
        <v>702</v>
      </c>
      <c r="K275" s="10">
        <v>-1.95530726256983</v>
      </c>
      <c r="L275" s="11">
        <v>3.54700854700855</v>
      </c>
      <c r="M275" s="10">
        <v>1.99430199430199</v>
      </c>
      <c r="N275" s="8">
        <v>233</v>
      </c>
      <c r="O275" s="10">
        <v>17.6767676767677</v>
      </c>
      <c r="P275" s="8" t="s">
        <v>10</v>
      </c>
      <c r="Q275" s="8" t="s">
        <v>10</v>
      </c>
      <c r="R275" s="8" t="s">
        <v>10</v>
      </c>
      <c r="S275" s="8" t="s">
        <v>10</v>
      </c>
      <c r="T275" s="8">
        <v>208</v>
      </c>
      <c r="U275" s="10">
        <v>-40.909090909090899</v>
      </c>
      <c r="V275" s="8">
        <v>88</v>
      </c>
      <c r="W275" s="10">
        <v>-45.679012345678998</v>
      </c>
      <c r="X275" s="8">
        <v>120</v>
      </c>
      <c r="Y275" s="10">
        <v>-36.842105263157897</v>
      </c>
      <c r="Z275" s="8">
        <v>0</v>
      </c>
      <c r="AA275" s="10" t="s">
        <v>10</v>
      </c>
      <c r="AB275" s="8">
        <v>0</v>
      </c>
      <c r="AC275" s="10" t="s">
        <v>10</v>
      </c>
      <c r="AD275" s="8">
        <v>0</v>
      </c>
      <c r="AE275" s="10" t="s">
        <v>10</v>
      </c>
    </row>
    <row r="276" spans="1:31" x14ac:dyDescent="0.2">
      <c r="A276" s="30" t="s">
        <v>70</v>
      </c>
      <c r="B276" s="8" t="s">
        <v>751</v>
      </c>
      <c r="C276" s="8" t="s">
        <v>752</v>
      </c>
      <c r="D276" s="8" t="s">
        <v>14</v>
      </c>
      <c r="E276" s="8">
        <v>2017</v>
      </c>
      <c r="F276" s="9">
        <v>2490</v>
      </c>
      <c r="G276" s="10">
        <v>0</v>
      </c>
      <c r="H276" s="8">
        <v>287</v>
      </c>
      <c r="I276" s="8">
        <v>473</v>
      </c>
      <c r="J276" s="8">
        <v>760</v>
      </c>
      <c r="K276" s="10">
        <v>8.2621082621082707</v>
      </c>
      <c r="L276" s="11">
        <v>3.2763157894736801</v>
      </c>
      <c r="M276" s="10">
        <v>-7.6315789473684204</v>
      </c>
      <c r="N276" s="8">
        <v>150</v>
      </c>
      <c r="O276" s="10">
        <v>-35.622317596566504</v>
      </c>
      <c r="P276" s="8" t="s">
        <v>10</v>
      </c>
      <c r="Q276" s="8" t="s">
        <v>10</v>
      </c>
      <c r="R276" s="8" t="s">
        <v>10</v>
      </c>
      <c r="S276" s="8" t="s">
        <v>10</v>
      </c>
      <c r="T276" s="8">
        <v>525</v>
      </c>
      <c r="U276" s="10">
        <v>152.40384615384599</v>
      </c>
      <c r="V276" s="8">
        <v>294</v>
      </c>
      <c r="W276" s="10">
        <v>234.09090909090901</v>
      </c>
      <c r="X276" s="8">
        <v>0</v>
      </c>
      <c r="Y276" s="10">
        <v>-100</v>
      </c>
      <c r="Z276" s="8">
        <v>231</v>
      </c>
      <c r="AA276" s="10" t="s">
        <v>67</v>
      </c>
      <c r="AB276" s="8">
        <v>0</v>
      </c>
      <c r="AC276" s="10" t="s">
        <v>10</v>
      </c>
      <c r="AD276" s="8">
        <v>0</v>
      </c>
      <c r="AE276" s="10" t="s">
        <v>10</v>
      </c>
    </row>
    <row r="277" spans="1:31" x14ac:dyDescent="0.2">
      <c r="A277" s="30" t="s">
        <v>70</v>
      </c>
      <c r="B277" s="8" t="s">
        <v>751</v>
      </c>
      <c r="C277" s="8" t="s">
        <v>752</v>
      </c>
      <c r="D277" s="8" t="s">
        <v>14</v>
      </c>
      <c r="E277" s="8">
        <v>2018</v>
      </c>
      <c r="F277" s="9">
        <v>15455</v>
      </c>
      <c r="G277" s="10">
        <v>520.68273092369498</v>
      </c>
      <c r="H277" s="8">
        <v>292</v>
      </c>
      <c r="I277" s="8">
        <v>473</v>
      </c>
      <c r="J277" s="8">
        <v>765</v>
      </c>
      <c r="K277" s="10">
        <v>0.65789473684210198</v>
      </c>
      <c r="L277" s="11">
        <v>20.202614379084999</v>
      </c>
      <c r="M277" s="10">
        <v>516.62598104837696</v>
      </c>
      <c r="N277" s="8">
        <v>172</v>
      </c>
      <c r="O277" s="10">
        <v>14.6666666666667</v>
      </c>
      <c r="P277" s="8" t="s">
        <v>10</v>
      </c>
      <c r="Q277" s="8" t="s">
        <v>10</v>
      </c>
      <c r="R277" s="8" t="s">
        <v>10</v>
      </c>
      <c r="S277" s="8" t="s">
        <v>10</v>
      </c>
      <c r="T277" s="8">
        <v>473</v>
      </c>
      <c r="U277" s="10">
        <v>-9.9047619047619104</v>
      </c>
      <c r="V277" s="8">
        <v>317</v>
      </c>
      <c r="W277" s="10">
        <v>7.8231292517006796</v>
      </c>
      <c r="X277" s="8">
        <v>0</v>
      </c>
      <c r="Y277" s="10" t="s">
        <v>10</v>
      </c>
      <c r="Z277" s="8">
        <v>142</v>
      </c>
      <c r="AA277" s="10">
        <v>-38.528138528138498</v>
      </c>
      <c r="AB277" s="8">
        <v>14</v>
      </c>
      <c r="AC277" s="10" t="s">
        <v>67</v>
      </c>
      <c r="AD277" s="8">
        <v>0</v>
      </c>
      <c r="AE277" s="10" t="s">
        <v>10</v>
      </c>
    </row>
    <row r="278" spans="1:31" x14ac:dyDescent="0.2">
      <c r="A278" s="30" t="s">
        <v>70</v>
      </c>
      <c r="B278" s="8" t="s">
        <v>751</v>
      </c>
      <c r="C278" s="8" t="s">
        <v>752</v>
      </c>
      <c r="D278" s="8" t="s">
        <v>14</v>
      </c>
      <c r="E278" s="8">
        <v>2019</v>
      </c>
      <c r="F278" s="9">
        <v>15548</v>
      </c>
      <c r="G278" s="10">
        <v>0.60174700744095599</v>
      </c>
      <c r="H278" s="8">
        <v>202</v>
      </c>
      <c r="I278" s="8">
        <v>519</v>
      </c>
      <c r="J278" s="8">
        <v>721</v>
      </c>
      <c r="K278" s="10">
        <v>-5.7516339869281099</v>
      </c>
      <c r="L278" s="11">
        <v>21.564493758668501</v>
      </c>
      <c r="M278" s="10">
        <v>6.7411046611544103</v>
      </c>
      <c r="N278" s="8">
        <v>237</v>
      </c>
      <c r="O278" s="10">
        <v>37.790697674418603</v>
      </c>
      <c r="P278" s="8" t="s">
        <v>10</v>
      </c>
      <c r="Q278" s="8" t="s">
        <v>10</v>
      </c>
      <c r="R278" s="8" t="s">
        <v>10</v>
      </c>
      <c r="S278" s="8" t="s">
        <v>10</v>
      </c>
      <c r="T278" s="8">
        <v>245</v>
      </c>
      <c r="U278" s="10">
        <v>-48.202959830866803</v>
      </c>
      <c r="V278" s="8">
        <v>212</v>
      </c>
      <c r="W278" s="10">
        <v>-33.123028391167203</v>
      </c>
      <c r="X278" s="8">
        <v>0</v>
      </c>
      <c r="Y278" s="10" t="s">
        <v>10</v>
      </c>
      <c r="Z278" s="8">
        <v>4</v>
      </c>
      <c r="AA278" s="10">
        <v>-97.183098591549296</v>
      </c>
      <c r="AB278" s="8">
        <v>29</v>
      </c>
      <c r="AC278" s="10">
        <v>107.142857142857</v>
      </c>
      <c r="AD278" s="8">
        <v>0</v>
      </c>
      <c r="AE278" s="10" t="s">
        <v>10</v>
      </c>
    </row>
    <row r="279" spans="1:31" x14ac:dyDescent="0.2">
      <c r="A279" s="30" t="s">
        <v>70</v>
      </c>
      <c r="B279" s="8" t="s">
        <v>751</v>
      </c>
      <c r="C279" s="8" t="s">
        <v>752</v>
      </c>
      <c r="D279" s="8" t="s">
        <v>14</v>
      </c>
      <c r="E279" s="8">
        <v>2020</v>
      </c>
      <c r="F279" s="9">
        <v>17281</v>
      </c>
      <c r="G279" s="10">
        <v>11.1461281193723</v>
      </c>
      <c r="H279" s="8">
        <v>202</v>
      </c>
      <c r="I279" s="8">
        <v>519</v>
      </c>
      <c r="J279" s="8">
        <v>721</v>
      </c>
      <c r="K279" s="10">
        <v>0</v>
      </c>
      <c r="L279" s="11">
        <v>23.968099861303699</v>
      </c>
      <c r="M279" s="10">
        <v>11.1461281193723</v>
      </c>
      <c r="N279" s="8">
        <v>231</v>
      </c>
      <c r="O279" s="10">
        <v>-2.53164556962026</v>
      </c>
      <c r="P279" s="8" t="s">
        <v>10</v>
      </c>
      <c r="Q279" s="8" t="s">
        <v>10</v>
      </c>
      <c r="R279" s="8" t="s">
        <v>10</v>
      </c>
      <c r="S279" s="8" t="s">
        <v>10</v>
      </c>
      <c r="T279" s="8">
        <v>573</v>
      </c>
      <c r="U279" s="10">
        <v>133.87755102040799</v>
      </c>
      <c r="V279" s="8">
        <v>296</v>
      </c>
      <c r="W279" s="10">
        <v>39.622641509433997</v>
      </c>
      <c r="X279" s="8">
        <v>42</v>
      </c>
      <c r="Y279" s="10" t="s">
        <v>67</v>
      </c>
      <c r="Z279" s="8">
        <v>213</v>
      </c>
      <c r="AA279" s="10">
        <v>5225</v>
      </c>
      <c r="AB279" s="8">
        <v>18</v>
      </c>
      <c r="AC279" s="10">
        <v>-37.931034482758598</v>
      </c>
      <c r="AD279" s="8">
        <v>4</v>
      </c>
      <c r="AE279" s="10" t="s">
        <v>67</v>
      </c>
    </row>
    <row r="280" spans="1:31" x14ac:dyDescent="0.2">
      <c r="A280" s="71" t="s">
        <v>70</v>
      </c>
      <c r="B280" s="67" t="s">
        <v>751</v>
      </c>
      <c r="C280" s="67" t="s">
        <v>752</v>
      </c>
      <c r="D280" s="67" t="s">
        <v>14</v>
      </c>
      <c r="E280" s="68" t="s">
        <v>971</v>
      </c>
      <c r="F280" s="69">
        <v>55754</v>
      </c>
      <c r="G280" s="68">
        <v>532.430606050508</v>
      </c>
      <c r="H280" s="68" t="s">
        <v>10</v>
      </c>
      <c r="I280" s="68" t="s">
        <v>10</v>
      </c>
      <c r="J280" s="68" t="s">
        <v>10</v>
      </c>
      <c r="K280" s="68">
        <v>1.2130617494524301</v>
      </c>
      <c r="L280" s="70" t="s">
        <v>10</v>
      </c>
      <c r="M280" s="68">
        <v>528.87593687583706</v>
      </c>
      <c r="N280" s="68" t="s">
        <v>10</v>
      </c>
      <c r="O280" s="68">
        <v>31.9801688516662</v>
      </c>
      <c r="P280" s="68" t="s">
        <v>10</v>
      </c>
      <c r="Q280" s="67" t="s">
        <v>10</v>
      </c>
      <c r="R280" s="68" t="s">
        <v>10</v>
      </c>
      <c r="S280" s="67" t="s">
        <v>10</v>
      </c>
      <c r="T280" s="68" t="s">
        <v>10</v>
      </c>
      <c r="U280" s="68">
        <v>187.26458452953401</v>
      </c>
      <c r="V280" s="68" t="s">
        <v>10</v>
      </c>
      <c r="W280" s="68">
        <v>202.73463911519701</v>
      </c>
      <c r="X280" s="68" t="s">
        <v>10</v>
      </c>
      <c r="Y280" s="68" t="s">
        <v>10</v>
      </c>
      <c r="Z280" s="68" t="s">
        <v>10</v>
      </c>
      <c r="AA280" s="68" t="s">
        <v>10</v>
      </c>
      <c r="AB280" s="68" t="s">
        <v>10</v>
      </c>
      <c r="AC280" s="68" t="s">
        <v>10</v>
      </c>
      <c r="AD280" s="68" t="s">
        <v>10</v>
      </c>
      <c r="AE280" s="68" t="s">
        <v>10</v>
      </c>
    </row>
    <row r="281" spans="1:31" x14ac:dyDescent="0.2">
      <c r="A281" s="30" t="s">
        <v>70</v>
      </c>
      <c r="B281" s="8" t="s">
        <v>749</v>
      </c>
      <c r="C281" s="8" t="s">
        <v>750</v>
      </c>
      <c r="D281" s="8" t="s">
        <v>14</v>
      </c>
      <c r="E281" s="8">
        <v>2015</v>
      </c>
      <c r="F281" s="9">
        <v>10556</v>
      </c>
      <c r="G281" s="10" t="s">
        <v>10</v>
      </c>
      <c r="H281" s="8">
        <v>121</v>
      </c>
      <c r="I281" s="8">
        <v>148</v>
      </c>
      <c r="J281" s="8">
        <v>269</v>
      </c>
      <c r="K281" s="10" t="s">
        <v>10</v>
      </c>
      <c r="L281" s="11">
        <v>39.241635687732298</v>
      </c>
      <c r="M281" s="10" t="s">
        <v>10</v>
      </c>
      <c r="N281" s="8">
        <v>104</v>
      </c>
      <c r="O281" s="10" t="s">
        <v>10</v>
      </c>
      <c r="P281" s="8" t="s">
        <v>10</v>
      </c>
      <c r="Q281" s="8" t="s">
        <v>10</v>
      </c>
      <c r="R281" s="8" t="s">
        <v>10</v>
      </c>
      <c r="S281" s="8" t="s">
        <v>10</v>
      </c>
      <c r="T281" s="8">
        <v>133</v>
      </c>
      <c r="U281" s="10" t="s">
        <v>10</v>
      </c>
      <c r="V281" s="8">
        <v>54</v>
      </c>
      <c r="W281" s="10" t="s">
        <v>10</v>
      </c>
      <c r="X281" s="8">
        <v>79</v>
      </c>
      <c r="Y281" s="10" t="s">
        <v>10</v>
      </c>
      <c r="Z281" s="8">
        <v>0</v>
      </c>
      <c r="AA281" s="10" t="s">
        <v>10</v>
      </c>
      <c r="AB281" s="8">
        <v>0</v>
      </c>
      <c r="AC281" s="10" t="s">
        <v>10</v>
      </c>
      <c r="AD281" s="8">
        <v>0</v>
      </c>
      <c r="AE281" s="10" t="s">
        <v>10</v>
      </c>
    </row>
    <row r="282" spans="1:31" x14ac:dyDescent="0.2">
      <c r="A282" s="30" t="s">
        <v>70</v>
      </c>
      <c r="B282" s="8" t="s">
        <v>749</v>
      </c>
      <c r="C282" s="8" t="s">
        <v>750</v>
      </c>
      <c r="D282" s="8" t="s">
        <v>14</v>
      </c>
      <c r="E282" s="8">
        <v>2016</v>
      </c>
      <c r="F282" s="9">
        <v>9817</v>
      </c>
      <c r="G282" s="10">
        <v>-7.0007578628268199</v>
      </c>
      <c r="H282" s="8">
        <v>121</v>
      </c>
      <c r="I282" s="8">
        <v>148</v>
      </c>
      <c r="J282" s="8">
        <v>269</v>
      </c>
      <c r="K282" s="10">
        <v>0</v>
      </c>
      <c r="L282" s="11">
        <v>36.494423791821603</v>
      </c>
      <c r="M282" s="10">
        <v>-7.0007578628268199</v>
      </c>
      <c r="N282" s="8">
        <v>139</v>
      </c>
      <c r="O282" s="10">
        <v>33.653846153846096</v>
      </c>
      <c r="P282" s="8" t="s">
        <v>10</v>
      </c>
      <c r="Q282" s="8" t="s">
        <v>10</v>
      </c>
      <c r="R282" s="8" t="s">
        <v>10</v>
      </c>
      <c r="S282" s="8" t="s">
        <v>10</v>
      </c>
      <c r="T282" s="8">
        <v>284</v>
      </c>
      <c r="U282" s="10">
        <v>113.533834586466</v>
      </c>
      <c r="V282" s="8">
        <v>35</v>
      </c>
      <c r="W282" s="10">
        <v>-35.185185185185198</v>
      </c>
      <c r="X282" s="8">
        <v>89</v>
      </c>
      <c r="Y282" s="10">
        <v>12.6582278481013</v>
      </c>
      <c r="Z282" s="8">
        <v>160</v>
      </c>
      <c r="AA282" s="10" t="s">
        <v>67</v>
      </c>
      <c r="AB282" s="8">
        <v>0</v>
      </c>
      <c r="AC282" s="10" t="s">
        <v>10</v>
      </c>
      <c r="AD282" s="8">
        <v>0</v>
      </c>
      <c r="AE282" s="10" t="s">
        <v>10</v>
      </c>
    </row>
    <row r="283" spans="1:31" x14ac:dyDescent="0.2">
      <c r="A283" s="30" t="s">
        <v>70</v>
      </c>
      <c r="B283" s="8" t="s">
        <v>749</v>
      </c>
      <c r="C283" s="8" t="s">
        <v>750</v>
      </c>
      <c r="D283" s="8" t="s">
        <v>14</v>
      </c>
      <c r="E283" s="8">
        <v>2017</v>
      </c>
      <c r="F283" s="9">
        <v>19147</v>
      </c>
      <c r="G283" s="10">
        <v>95.039217683610104</v>
      </c>
      <c r="H283" s="8">
        <v>106</v>
      </c>
      <c r="I283" s="8">
        <v>496</v>
      </c>
      <c r="J283" s="8">
        <v>602</v>
      </c>
      <c r="K283" s="10">
        <v>123.791821561338</v>
      </c>
      <c r="L283" s="11">
        <v>31.805647840531599</v>
      </c>
      <c r="M283" s="10">
        <v>-12.847924324101101</v>
      </c>
      <c r="N283" s="8">
        <v>241</v>
      </c>
      <c r="O283" s="10">
        <v>73.381294964028797</v>
      </c>
      <c r="P283" s="8" t="s">
        <v>10</v>
      </c>
      <c r="Q283" s="8" t="s">
        <v>10</v>
      </c>
      <c r="R283" s="8" t="s">
        <v>10</v>
      </c>
      <c r="S283" s="8" t="s">
        <v>10</v>
      </c>
      <c r="T283" s="8">
        <v>282</v>
      </c>
      <c r="U283" s="10">
        <v>-0.70422535211267501</v>
      </c>
      <c r="V283" s="8">
        <v>46</v>
      </c>
      <c r="W283" s="10">
        <v>31.428571428571399</v>
      </c>
      <c r="X283" s="8">
        <v>119</v>
      </c>
      <c r="Y283" s="10">
        <v>33.7078651685393</v>
      </c>
      <c r="Z283" s="8">
        <v>40</v>
      </c>
      <c r="AA283" s="10">
        <v>-75</v>
      </c>
      <c r="AB283" s="8">
        <v>0</v>
      </c>
      <c r="AC283" s="10" t="s">
        <v>10</v>
      </c>
      <c r="AD283" s="8">
        <v>77</v>
      </c>
      <c r="AE283" s="10" t="s">
        <v>67</v>
      </c>
    </row>
    <row r="284" spans="1:31" x14ac:dyDescent="0.2">
      <c r="A284" s="30" t="s">
        <v>70</v>
      </c>
      <c r="B284" s="8" t="s">
        <v>749</v>
      </c>
      <c r="C284" s="8" t="s">
        <v>750</v>
      </c>
      <c r="D284" s="8" t="s">
        <v>14</v>
      </c>
      <c r="E284" s="8">
        <v>2018</v>
      </c>
      <c r="F284" s="9">
        <v>20017</v>
      </c>
      <c r="G284" s="10">
        <v>4.5437927612680804</v>
      </c>
      <c r="H284" s="8">
        <v>149</v>
      </c>
      <c r="I284" s="8">
        <v>496</v>
      </c>
      <c r="J284" s="8">
        <v>645</v>
      </c>
      <c r="K284" s="10">
        <v>7.1428571428571397</v>
      </c>
      <c r="L284" s="11">
        <v>31.034108527131799</v>
      </c>
      <c r="M284" s="10">
        <v>-2.4257934228164699</v>
      </c>
      <c r="N284" s="8">
        <v>211</v>
      </c>
      <c r="O284" s="10">
        <v>-12.448132780083</v>
      </c>
      <c r="P284" s="8" t="s">
        <v>10</v>
      </c>
      <c r="Q284" s="8" t="s">
        <v>10</v>
      </c>
      <c r="R284" s="8" t="s">
        <v>10</v>
      </c>
      <c r="S284" s="8" t="s">
        <v>10</v>
      </c>
      <c r="T284" s="8">
        <v>221</v>
      </c>
      <c r="U284" s="10">
        <v>-21.631205673758899</v>
      </c>
      <c r="V284" s="8">
        <v>43</v>
      </c>
      <c r="W284" s="10">
        <v>-6.5217391304347796</v>
      </c>
      <c r="X284" s="8">
        <v>51</v>
      </c>
      <c r="Y284" s="10">
        <v>-57.142857142857103</v>
      </c>
      <c r="Z284" s="8">
        <v>126</v>
      </c>
      <c r="AA284" s="10">
        <v>215</v>
      </c>
      <c r="AB284" s="8">
        <v>0</v>
      </c>
      <c r="AC284" s="10" t="s">
        <v>10</v>
      </c>
      <c r="AD284" s="8">
        <v>1</v>
      </c>
      <c r="AE284" s="10">
        <v>-98.701298701298697</v>
      </c>
    </row>
    <row r="285" spans="1:31" x14ac:dyDescent="0.2">
      <c r="A285" s="30" t="s">
        <v>70</v>
      </c>
      <c r="B285" s="8" t="s">
        <v>749</v>
      </c>
      <c r="C285" s="8" t="s">
        <v>750</v>
      </c>
      <c r="D285" s="8" t="s">
        <v>14</v>
      </c>
      <c r="E285" s="8">
        <v>2019</v>
      </c>
      <c r="F285" s="9">
        <v>20153</v>
      </c>
      <c r="G285" s="10">
        <v>0.67942249088275297</v>
      </c>
      <c r="H285" s="8">
        <v>133</v>
      </c>
      <c r="I285" s="8">
        <v>480</v>
      </c>
      <c r="J285" s="8">
        <v>613</v>
      </c>
      <c r="K285" s="10">
        <v>-4.9612403100775202</v>
      </c>
      <c r="L285" s="11">
        <v>32.876019575856397</v>
      </c>
      <c r="M285" s="10">
        <v>5.9351182815976999</v>
      </c>
      <c r="N285" s="8">
        <v>111</v>
      </c>
      <c r="O285" s="10">
        <v>-47.393364928910003</v>
      </c>
      <c r="P285" s="8" t="s">
        <v>10</v>
      </c>
      <c r="Q285" s="8" t="s">
        <v>10</v>
      </c>
      <c r="R285" s="8" t="s">
        <v>10</v>
      </c>
      <c r="S285" s="8" t="s">
        <v>10</v>
      </c>
      <c r="T285" s="8">
        <v>232</v>
      </c>
      <c r="U285" s="10">
        <v>4.9773755656108598</v>
      </c>
      <c r="V285" s="8">
        <v>56</v>
      </c>
      <c r="W285" s="10">
        <v>30.232558139534898</v>
      </c>
      <c r="X285" s="8">
        <v>64</v>
      </c>
      <c r="Y285" s="10">
        <v>25.490196078431399</v>
      </c>
      <c r="Z285" s="8">
        <v>107</v>
      </c>
      <c r="AA285" s="10">
        <v>-15.0793650793651</v>
      </c>
      <c r="AB285" s="8">
        <v>5</v>
      </c>
      <c r="AC285" s="10" t="s">
        <v>67</v>
      </c>
      <c r="AD285" s="8">
        <v>0</v>
      </c>
      <c r="AE285" s="10">
        <v>-100</v>
      </c>
    </row>
    <row r="286" spans="1:31" x14ac:dyDescent="0.2">
      <c r="A286" s="30" t="s">
        <v>70</v>
      </c>
      <c r="B286" s="8" t="s">
        <v>749</v>
      </c>
      <c r="C286" s="8" t="s">
        <v>750</v>
      </c>
      <c r="D286" s="8" t="s">
        <v>14</v>
      </c>
      <c r="E286" s="8">
        <v>2020</v>
      </c>
      <c r="F286" s="9">
        <v>21252</v>
      </c>
      <c r="G286" s="10">
        <v>5.45328238971865</v>
      </c>
      <c r="H286" s="8">
        <v>183</v>
      </c>
      <c r="I286" s="8">
        <v>480</v>
      </c>
      <c r="J286" s="8">
        <v>663</v>
      </c>
      <c r="K286" s="10">
        <v>8.1566068515497498</v>
      </c>
      <c r="L286" s="11">
        <v>32.054298642533901</v>
      </c>
      <c r="M286" s="10">
        <v>-2.4994538387669301</v>
      </c>
      <c r="N286" s="8">
        <v>107</v>
      </c>
      <c r="O286" s="10">
        <v>-3.6036036036036001</v>
      </c>
      <c r="P286" s="8" t="s">
        <v>10</v>
      </c>
      <c r="Q286" s="8" t="s">
        <v>10</v>
      </c>
      <c r="R286" s="8" t="s">
        <v>10</v>
      </c>
      <c r="S286" s="8" t="s">
        <v>10</v>
      </c>
      <c r="T286" s="8">
        <v>238</v>
      </c>
      <c r="U286" s="10">
        <v>2.58620689655173</v>
      </c>
      <c r="V286" s="8">
        <v>82</v>
      </c>
      <c r="W286" s="10">
        <v>46.428571428571402</v>
      </c>
      <c r="X286" s="8">
        <v>66</v>
      </c>
      <c r="Y286" s="10">
        <v>3.125</v>
      </c>
      <c r="Z286" s="8">
        <v>85</v>
      </c>
      <c r="AA286" s="10">
        <v>-20.5607476635514</v>
      </c>
      <c r="AB286" s="8">
        <v>5</v>
      </c>
      <c r="AC286" s="10">
        <v>0</v>
      </c>
      <c r="AD286" s="8">
        <v>0</v>
      </c>
      <c r="AE286" s="10" t="s">
        <v>10</v>
      </c>
    </row>
    <row r="287" spans="1:31" x14ac:dyDescent="0.2">
      <c r="A287" s="65" t="s">
        <v>70</v>
      </c>
      <c r="B287" s="66" t="s">
        <v>749</v>
      </c>
      <c r="C287" s="67" t="s">
        <v>750</v>
      </c>
      <c r="D287" s="67" t="s">
        <v>14</v>
      </c>
      <c r="E287" s="68" t="s">
        <v>971</v>
      </c>
      <c r="F287" s="69">
        <v>100942</v>
      </c>
      <c r="G287" s="68">
        <v>98.714957462652805</v>
      </c>
      <c r="H287" s="68" t="s">
        <v>10</v>
      </c>
      <c r="I287" s="68" t="s">
        <v>10</v>
      </c>
      <c r="J287" s="68" t="s">
        <v>10</v>
      </c>
      <c r="K287" s="68">
        <v>134.13004524566699</v>
      </c>
      <c r="L287" s="70" t="s">
        <v>10</v>
      </c>
      <c r="M287" s="68">
        <v>-18.838811166913601</v>
      </c>
      <c r="N287" s="68" t="s">
        <v>10</v>
      </c>
      <c r="O287" s="68">
        <v>43.590039805278302</v>
      </c>
      <c r="P287" s="68" t="s">
        <v>10</v>
      </c>
      <c r="Q287" s="67" t="s">
        <v>10</v>
      </c>
      <c r="R287" s="68" t="s">
        <v>10</v>
      </c>
      <c r="S287" s="67" t="s">
        <v>10</v>
      </c>
      <c r="T287" s="68" t="s">
        <v>10</v>
      </c>
      <c r="U287" s="68">
        <v>98.761986022757</v>
      </c>
      <c r="V287" s="68" t="s">
        <v>10</v>
      </c>
      <c r="W287" s="68">
        <v>66.382776681057706</v>
      </c>
      <c r="X287" s="68" t="s">
        <v>10</v>
      </c>
      <c r="Y287" s="68">
        <v>17.838431952214901</v>
      </c>
      <c r="Z287" s="68" t="s">
        <v>10</v>
      </c>
      <c r="AA287" s="68" t="s">
        <v>67</v>
      </c>
      <c r="AB287" s="68" t="s">
        <v>10</v>
      </c>
      <c r="AC287" s="68" t="s">
        <v>10</v>
      </c>
      <c r="AD287" s="68" t="s">
        <v>10</v>
      </c>
      <c r="AE287" s="68" t="s">
        <v>10</v>
      </c>
    </row>
    <row r="288" spans="1:31" x14ac:dyDescent="0.2">
      <c r="A288" s="30" t="s">
        <v>64</v>
      </c>
      <c r="B288" s="8" t="s">
        <v>747</v>
      </c>
      <c r="C288" s="8" t="s">
        <v>748</v>
      </c>
      <c r="D288" s="8" t="s">
        <v>14</v>
      </c>
      <c r="E288" s="8">
        <v>2015</v>
      </c>
      <c r="F288" s="9">
        <v>313840</v>
      </c>
      <c r="G288" s="10" t="s">
        <v>10</v>
      </c>
      <c r="H288" s="8">
        <v>128</v>
      </c>
      <c r="I288" s="8">
        <v>302</v>
      </c>
      <c r="J288" s="8">
        <v>430</v>
      </c>
      <c r="K288" s="10" t="s">
        <v>10</v>
      </c>
      <c r="L288" s="11">
        <v>729.86046511627899</v>
      </c>
      <c r="M288" s="10" t="s">
        <v>10</v>
      </c>
      <c r="N288" s="8">
        <v>101</v>
      </c>
      <c r="O288" s="10" t="s">
        <v>10</v>
      </c>
      <c r="P288" s="8" t="s">
        <v>10</v>
      </c>
      <c r="Q288" s="8" t="s">
        <v>10</v>
      </c>
      <c r="R288" s="8" t="s">
        <v>10</v>
      </c>
      <c r="S288" s="8" t="s">
        <v>10</v>
      </c>
      <c r="T288" s="8">
        <v>308</v>
      </c>
      <c r="U288" s="10" t="s">
        <v>10</v>
      </c>
      <c r="V288" s="8">
        <v>103</v>
      </c>
      <c r="W288" s="10" t="s">
        <v>10</v>
      </c>
      <c r="X288" s="8">
        <v>92</v>
      </c>
      <c r="Y288" s="10" t="s">
        <v>10</v>
      </c>
      <c r="Z288" s="8">
        <v>91</v>
      </c>
      <c r="AA288" s="10" t="s">
        <v>10</v>
      </c>
      <c r="AB288" s="8">
        <v>21</v>
      </c>
      <c r="AC288" s="10" t="s">
        <v>10</v>
      </c>
      <c r="AD288" s="8">
        <v>1</v>
      </c>
      <c r="AE288" s="10" t="s">
        <v>10</v>
      </c>
    </row>
    <row r="289" spans="1:31" x14ac:dyDescent="0.2">
      <c r="A289" s="30" t="s">
        <v>64</v>
      </c>
      <c r="B289" s="8" t="s">
        <v>747</v>
      </c>
      <c r="C289" s="8" t="s">
        <v>748</v>
      </c>
      <c r="D289" s="8" t="s">
        <v>14</v>
      </c>
      <c r="E289" s="8">
        <v>2016</v>
      </c>
      <c r="F289" s="9">
        <v>313976</v>
      </c>
      <c r="G289" s="10">
        <v>4.3334183023202598E-2</v>
      </c>
      <c r="H289" s="8">
        <v>151</v>
      </c>
      <c r="I289" s="8">
        <v>481</v>
      </c>
      <c r="J289" s="8">
        <v>632</v>
      </c>
      <c r="K289" s="10">
        <v>46.976744186046503</v>
      </c>
      <c r="L289" s="11">
        <v>496.79746835443001</v>
      </c>
      <c r="M289" s="10">
        <v>-31.932541615980998</v>
      </c>
      <c r="N289" s="8">
        <v>129</v>
      </c>
      <c r="O289" s="10">
        <v>27.722772277227701</v>
      </c>
      <c r="P289" s="8" t="s">
        <v>10</v>
      </c>
      <c r="Q289" s="8" t="s">
        <v>10</v>
      </c>
      <c r="R289" s="8" t="s">
        <v>10</v>
      </c>
      <c r="S289" s="8" t="s">
        <v>10</v>
      </c>
      <c r="T289" s="8">
        <v>357</v>
      </c>
      <c r="U289" s="10">
        <v>15.909090909090899</v>
      </c>
      <c r="V289" s="8">
        <v>103</v>
      </c>
      <c r="W289" s="10">
        <v>0</v>
      </c>
      <c r="X289" s="8">
        <v>86</v>
      </c>
      <c r="Y289" s="10">
        <v>-6.5217391304347796</v>
      </c>
      <c r="Z289" s="8">
        <v>152</v>
      </c>
      <c r="AA289" s="10">
        <v>67.032967032966994</v>
      </c>
      <c r="AB289" s="8">
        <v>16</v>
      </c>
      <c r="AC289" s="10">
        <v>-23.8095238095238</v>
      </c>
      <c r="AD289" s="8">
        <v>0</v>
      </c>
      <c r="AE289" s="10">
        <v>-100</v>
      </c>
    </row>
    <row r="290" spans="1:31" x14ac:dyDescent="0.2">
      <c r="A290" s="30" t="s">
        <v>64</v>
      </c>
      <c r="B290" s="8" t="s">
        <v>747</v>
      </c>
      <c r="C290" s="8" t="s">
        <v>748</v>
      </c>
      <c r="D290" s="8" t="s">
        <v>14</v>
      </c>
      <c r="E290" s="8">
        <v>2017</v>
      </c>
      <c r="F290" s="9">
        <v>301121</v>
      </c>
      <c r="G290" s="10">
        <v>-4.0942619818075201</v>
      </c>
      <c r="H290" s="8">
        <v>103</v>
      </c>
      <c r="I290" s="8">
        <v>264</v>
      </c>
      <c r="J290" s="8">
        <v>367</v>
      </c>
      <c r="K290" s="10">
        <v>-41.930379746835399</v>
      </c>
      <c r="L290" s="11">
        <v>820.49318801089896</v>
      </c>
      <c r="M290" s="10">
        <v>65.156475279285104</v>
      </c>
      <c r="N290" s="8">
        <v>71</v>
      </c>
      <c r="O290" s="10">
        <v>-44.9612403100775</v>
      </c>
      <c r="P290" s="8" t="s">
        <v>10</v>
      </c>
      <c r="Q290" s="8" t="s">
        <v>10</v>
      </c>
      <c r="R290" s="8" t="s">
        <v>10</v>
      </c>
      <c r="S290" s="8" t="s">
        <v>10</v>
      </c>
      <c r="T290" s="8">
        <v>245</v>
      </c>
      <c r="U290" s="10">
        <v>-31.372549019607799</v>
      </c>
      <c r="V290" s="8">
        <v>103</v>
      </c>
      <c r="W290" s="10">
        <v>0</v>
      </c>
      <c r="X290" s="8">
        <v>51</v>
      </c>
      <c r="Y290" s="10">
        <v>-40.697674418604599</v>
      </c>
      <c r="Z290" s="8">
        <v>70</v>
      </c>
      <c r="AA290" s="10">
        <v>-53.947368421052602</v>
      </c>
      <c r="AB290" s="8">
        <v>21</v>
      </c>
      <c r="AC290" s="10">
        <v>31.25</v>
      </c>
      <c r="AD290" s="8">
        <v>0</v>
      </c>
      <c r="AE290" s="10" t="s">
        <v>10</v>
      </c>
    </row>
    <row r="291" spans="1:31" x14ac:dyDescent="0.2">
      <c r="A291" s="30" t="s">
        <v>64</v>
      </c>
      <c r="B291" s="8" t="s">
        <v>747</v>
      </c>
      <c r="C291" s="8" t="s">
        <v>748</v>
      </c>
      <c r="D291" s="8" t="s">
        <v>14</v>
      </c>
      <c r="E291" s="8">
        <v>2018</v>
      </c>
      <c r="F291" s="9">
        <v>406899</v>
      </c>
      <c r="G291" s="10">
        <v>35.128071439720301</v>
      </c>
      <c r="H291" s="8">
        <v>134</v>
      </c>
      <c r="I291" s="8">
        <v>264</v>
      </c>
      <c r="J291" s="8">
        <v>398</v>
      </c>
      <c r="K291" s="10">
        <v>8.4468664850136292</v>
      </c>
      <c r="L291" s="11">
        <v>1022.3592964824099</v>
      </c>
      <c r="M291" s="10">
        <v>24.6030206491893</v>
      </c>
      <c r="N291" s="8">
        <v>72</v>
      </c>
      <c r="O291" s="10">
        <v>1.40845070422535</v>
      </c>
      <c r="P291" s="8" t="s">
        <v>10</v>
      </c>
      <c r="Q291" s="8" t="s">
        <v>10</v>
      </c>
      <c r="R291" s="8" t="s">
        <v>10</v>
      </c>
      <c r="S291" s="8" t="s">
        <v>10</v>
      </c>
      <c r="T291" s="8">
        <v>302</v>
      </c>
      <c r="U291" s="10">
        <v>23.265306122449001</v>
      </c>
      <c r="V291" s="8">
        <v>108</v>
      </c>
      <c r="W291" s="10">
        <v>4.8543689320388301</v>
      </c>
      <c r="X291" s="8">
        <v>46</v>
      </c>
      <c r="Y291" s="10">
        <v>-9.8039215686274499</v>
      </c>
      <c r="Z291" s="8">
        <v>126</v>
      </c>
      <c r="AA291" s="10">
        <v>80</v>
      </c>
      <c r="AB291" s="8">
        <v>22</v>
      </c>
      <c r="AC291" s="10">
        <v>4.7619047619047699</v>
      </c>
      <c r="AD291" s="8">
        <v>0</v>
      </c>
      <c r="AE291" s="10" t="s">
        <v>10</v>
      </c>
    </row>
    <row r="292" spans="1:31" x14ac:dyDescent="0.2">
      <c r="A292" s="30" t="s">
        <v>64</v>
      </c>
      <c r="B292" s="8" t="s">
        <v>747</v>
      </c>
      <c r="C292" s="8" t="s">
        <v>748</v>
      </c>
      <c r="D292" s="8" t="s">
        <v>14</v>
      </c>
      <c r="E292" s="8">
        <v>2019</v>
      </c>
      <c r="F292" s="9">
        <v>409325</v>
      </c>
      <c r="G292" s="10">
        <v>0.59621675157717202</v>
      </c>
      <c r="H292" s="8">
        <v>158</v>
      </c>
      <c r="I292" s="8">
        <v>687</v>
      </c>
      <c r="J292" s="8">
        <v>845</v>
      </c>
      <c r="K292" s="10">
        <v>112.311557788945</v>
      </c>
      <c r="L292" s="11">
        <v>484.40828402366901</v>
      </c>
      <c r="M292" s="10">
        <v>-52.618586666120997</v>
      </c>
      <c r="N292" s="8">
        <v>264</v>
      </c>
      <c r="O292" s="10">
        <v>266.66666666666703</v>
      </c>
      <c r="P292" s="8" t="s">
        <v>10</v>
      </c>
      <c r="Q292" s="8" t="s">
        <v>10</v>
      </c>
      <c r="R292" s="8" t="s">
        <v>10</v>
      </c>
      <c r="S292" s="8" t="s">
        <v>10</v>
      </c>
      <c r="T292" s="8">
        <v>372</v>
      </c>
      <c r="U292" s="10">
        <v>23.178807947019902</v>
      </c>
      <c r="V292" s="8">
        <v>134</v>
      </c>
      <c r="W292" s="10">
        <v>24.074074074074101</v>
      </c>
      <c r="X292" s="8">
        <v>51</v>
      </c>
      <c r="Y292" s="10">
        <v>10.869565217391299</v>
      </c>
      <c r="Z292" s="8">
        <v>141</v>
      </c>
      <c r="AA292" s="10">
        <v>11.9047619047619</v>
      </c>
      <c r="AB292" s="8">
        <v>46</v>
      </c>
      <c r="AC292" s="10">
        <v>109.09090909090899</v>
      </c>
      <c r="AD292" s="8">
        <v>0</v>
      </c>
      <c r="AE292" s="10" t="s">
        <v>10</v>
      </c>
    </row>
    <row r="293" spans="1:31" x14ac:dyDescent="0.2">
      <c r="A293" s="30" t="s">
        <v>64</v>
      </c>
      <c r="B293" s="8" t="s">
        <v>747</v>
      </c>
      <c r="C293" s="8" t="s">
        <v>748</v>
      </c>
      <c r="D293" s="8" t="s">
        <v>14</v>
      </c>
      <c r="E293" s="8">
        <v>2020</v>
      </c>
      <c r="F293" s="9">
        <v>440431</v>
      </c>
      <c r="G293" s="10">
        <v>7.59934037745069</v>
      </c>
      <c r="H293" s="8">
        <v>147</v>
      </c>
      <c r="I293" s="8">
        <v>687</v>
      </c>
      <c r="J293" s="8">
        <v>834</v>
      </c>
      <c r="K293" s="10">
        <v>-1.3017751479290001</v>
      </c>
      <c r="L293" s="11">
        <v>528.09472422062299</v>
      </c>
      <c r="M293" s="10">
        <v>9.0185163296712592</v>
      </c>
      <c r="N293" s="8">
        <v>252</v>
      </c>
      <c r="O293" s="10">
        <v>-4.5454545454545396</v>
      </c>
      <c r="P293" s="8" t="s">
        <v>10</v>
      </c>
      <c r="Q293" s="8" t="s">
        <v>10</v>
      </c>
      <c r="R293" s="8" t="s">
        <v>10</v>
      </c>
      <c r="S293" s="8" t="s">
        <v>10</v>
      </c>
      <c r="T293" s="8">
        <v>381</v>
      </c>
      <c r="U293" s="10">
        <v>2.4193548387096802</v>
      </c>
      <c r="V293" s="8">
        <v>172</v>
      </c>
      <c r="W293" s="10">
        <v>28.358208955223901</v>
      </c>
      <c r="X293" s="8">
        <v>51</v>
      </c>
      <c r="Y293" s="10">
        <v>0</v>
      </c>
      <c r="Z293" s="8">
        <v>100</v>
      </c>
      <c r="AA293" s="10">
        <v>-29.078014184397201</v>
      </c>
      <c r="AB293" s="8">
        <v>58</v>
      </c>
      <c r="AC293" s="10">
        <v>26.086956521739101</v>
      </c>
      <c r="AD293" s="8">
        <v>0</v>
      </c>
      <c r="AE293" s="10" t="s">
        <v>10</v>
      </c>
    </row>
    <row r="294" spans="1:31" x14ac:dyDescent="0.2">
      <c r="A294" s="71" t="s">
        <v>64</v>
      </c>
      <c r="B294" s="67" t="s">
        <v>747</v>
      </c>
      <c r="C294" s="67" t="s">
        <v>748</v>
      </c>
      <c r="D294" s="67" t="s">
        <v>14</v>
      </c>
      <c r="E294" s="68" t="s">
        <v>971</v>
      </c>
      <c r="F294" s="69">
        <v>2185592</v>
      </c>
      <c r="G294" s="68">
        <v>39.272700769963798</v>
      </c>
      <c r="H294" s="68" t="s">
        <v>10</v>
      </c>
      <c r="I294" s="68" t="s">
        <v>10</v>
      </c>
      <c r="J294" s="68" t="s">
        <v>10</v>
      </c>
      <c r="K294" s="68">
        <v>124.50301356524101</v>
      </c>
      <c r="L294" s="70" t="s">
        <v>10</v>
      </c>
      <c r="M294" s="68">
        <v>14.2268839760437</v>
      </c>
      <c r="N294" s="68" t="s">
        <v>10</v>
      </c>
      <c r="O294" s="68">
        <v>246.29119479258799</v>
      </c>
      <c r="P294" s="68" t="s">
        <v>10</v>
      </c>
      <c r="Q294" s="67" t="s">
        <v>10</v>
      </c>
      <c r="R294" s="68" t="s">
        <v>10</v>
      </c>
      <c r="S294" s="67" t="s">
        <v>10</v>
      </c>
      <c r="T294" s="68" t="s">
        <v>10</v>
      </c>
      <c r="U294" s="68">
        <v>33.4000107976617</v>
      </c>
      <c r="V294" s="68" t="s">
        <v>10</v>
      </c>
      <c r="W294" s="68">
        <v>57.286651961336801</v>
      </c>
      <c r="X294" s="68" t="s">
        <v>10</v>
      </c>
      <c r="Y294" s="68">
        <v>-46.153769900275499</v>
      </c>
      <c r="Z294" s="68" t="s">
        <v>10</v>
      </c>
      <c r="AA294" s="68">
        <v>75.9123463322791</v>
      </c>
      <c r="AB294" s="68" t="s">
        <v>10</v>
      </c>
      <c r="AC294" s="68">
        <v>147.38024656502901</v>
      </c>
      <c r="AD294" s="68" t="s">
        <v>10</v>
      </c>
      <c r="AE294" s="68" t="s">
        <v>10</v>
      </c>
    </row>
    <row r="295" spans="1:31" x14ac:dyDescent="0.2">
      <c r="A295" s="30" t="s">
        <v>64</v>
      </c>
      <c r="B295" s="8" t="s">
        <v>745</v>
      </c>
      <c r="C295" s="8" t="s">
        <v>746</v>
      </c>
      <c r="D295" s="8" t="s">
        <v>14</v>
      </c>
      <c r="E295" s="8">
        <v>2015</v>
      </c>
      <c r="F295" s="9">
        <v>5629</v>
      </c>
      <c r="G295" s="10" t="s">
        <v>10</v>
      </c>
      <c r="H295" s="8">
        <v>78</v>
      </c>
      <c r="I295" s="8">
        <v>60</v>
      </c>
      <c r="J295" s="8">
        <v>138</v>
      </c>
      <c r="K295" s="10" t="s">
        <v>10</v>
      </c>
      <c r="L295" s="11">
        <v>40.789855072463801</v>
      </c>
      <c r="M295" s="10" t="s">
        <v>10</v>
      </c>
      <c r="N295" s="8">
        <v>34</v>
      </c>
      <c r="O295" s="10" t="s">
        <v>10</v>
      </c>
      <c r="P295" s="8" t="s">
        <v>10</v>
      </c>
      <c r="Q295" s="8" t="s">
        <v>10</v>
      </c>
      <c r="R295" s="8" t="s">
        <v>10</v>
      </c>
      <c r="S295" s="8" t="s">
        <v>10</v>
      </c>
      <c r="T295" s="8">
        <v>85</v>
      </c>
      <c r="U295" s="10" t="s">
        <v>10</v>
      </c>
      <c r="V295" s="8">
        <v>24</v>
      </c>
      <c r="W295" s="10" t="s">
        <v>10</v>
      </c>
      <c r="X295" s="8">
        <v>61</v>
      </c>
      <c r="Y295" s="10" t="s">
        <v>10</v>
      </c>
      <c r="Z295" s="8">
        <v>0</v>
      </c>
      <c r="AA295" s="10" t="s">
        <v>10</v>
      </c>
      <c r="AB295" s="8">
        <v>0</v>
      </c>
      <c r="AC295" s="10" t="s">
        <v>10</v>
      </c>
      <c r="AD295" s="8">
        <v>0</v>
      </c>
      <c r="AE295" s="10" t="s">
        <v>10</v>
      </c>
    </row>
    <row r="296" spans="1:31" x14ac:dyDescent="0.2">
      <c r="A296" s="30" t="s">
        <v>64</v>
      </c>
      <c r="B296" s="8" t="s">
        <v>745</v>
      </c>
      <c r="C296" s="8" t="s">
        <v>746</v>
      </c>
      <c r="D296" s="8" t="s">
        <v>14</v>
      </c>
      <c r="E296" s="8">
        <v>2016</v>
      </c>
      <c r="F296" s="9">
        <v>5511</v>
      </c>
      <c r="G296" s="10">
        <v>-2.0962870847397501</v>
      </c>
      <c r="H296" s="8">
        <v>73</v>
      </c>
      <c r="I296" s="8">
        <v>60</v>
      </c>
      <c r="J296" s="8">
        <v>133</v>
      </c>
      <c r="K296" s="10">
        <v>-3.62318840579711</v>
      </c>
      <c r="L296" s="11">
        <v>41.436090225563902</v>
      </c>
      <c r="M296" s="10">
        <v>1.5843036263602801</v>
      </c>
      <c r="N296" s="8">
        <v>31</v>
      </c>
      <c r="O296" s="10">
        <v>-8.8235294117647101</v>
      </c>
      <c r="P296" s="8" t="s">
        <v>10</v>
      </c>
      <c r="Q296" s="8" t="s">
        <v>10</v>
      </c>
      <c r="R296" s="8" t="s">
        <v>10</v>
      </c>
      <c r="S296" s="8" t="s">
        <v>10</v>
      </c>
      <c r="T296" s="8">
        <v>40</v>
      </c>
      <c r="U296" s="10">
        <v>-52.941176470588204</v>
      </c>
      <c r="V296" s="8">
        <v>24</v>
      </c>
      <c r="W296" s="10">
        <v>0</v>
      </c>
      <c r="X296" s="8">
        <v>16</v>
      </c>
      <c r="Y296" s="10">
        <v>-73.770491803278702</v>
      </c>
      <c r="Z296" s="8">
        <v>0</v>
      </c>
      <c r="AA296" s="10" t="s">
        <v>10</v>
      </c>
      <c r="AB296" s="8">
        <v>0</v>
      </c>
      <c r="AC296" s="10" t="s">
        <v>10</v>
      </c>
      <c r="AD296" s="8">
        <v>0</v>
      </c>
      <c r="AE296" s="10" t="s">
        <v>10</v>
      </c>
    </row>
    <row r="297" spans="1:31" x14ac:dyDescent="0.2">
      <c r="A297" s="30" t="s">
        <v>64</v>
      </c>
      <c r="B297" s="8" t="s">
        <v>745</v>
      </c>
      <c r="C297" s="8" t="s">
        <v>746</v>
      </c>
      <c r="D297" s="8" t="s">
        <v>14</v>
      </c>
      <c r="E297" s="8">
        <v>2017</v>
      </c>
      <c r="F297" s="9">
        <v>5524</v>
      </c>
      <c r="G297" s="10">
        <v>0.23589185265831</v>
      </c>
      <c r="H297" s="8">
        <v>68</v>
      </c>
      <c r="I297" s="8">
        <v>56</v>
      </c>
      <c r="J297" s="8">
        <v>124</v>
      </c>
      <c r="K297" s="10">
        <v>-6.7669172932330897</v>
      </c>
      <c r="L297" s="11">
        <v>44.548387096774199</v>
      </c>
      <c r="M297" s="10">
        <v>7.5110775516415798</v>
      </c>
      <c r="N297" s="8">
        <v>61</v>
      </c>
      <c r="O297" s="10">
        <v>96.774193548387103</v>
      </c>
      <c r="P297" s="8" t="s">
        <v>10</v>
      </c>
      <c r="Q297" s="8" t="s">
        <v>10</v>
      </c>
      <c r="R297" s="8" t="s">
        <v>10</v>
      </c>
      <c r="S297" s="8" t="s">
        <v>10</v>
      </c>
      <c r="T297" s="8">
        <v>41</v>
      </c>
      <c r="U297" s="10">
        <v>2.4999999999999898</v>
      </c>
      <c r="V297" s="8">
        <v>24</v>
      </c>
      <c r="W297" s="10">
        <v>0</v>
      </c>
      <c r="X297" s="8">
        <v>17</v>
      </c>
      <c r="Y297" s="10">
        <v>6.25</v>
      </c>
      <c r="Z297" s="8">
        <v>0</v>
      </c>
      <c r="AA297" s="10" t="s">
        <v>10</v>
      </c>
      <c r="AB297" s="8">
        <v>0</v>
      </c>
      <c r="AC297" s="10" t="s">
        <v>10</v>
      </c>
      <c r="AD297" s="8">
        <v>0</v>
      </c>
      <c r="AE297" s="10" t="s">
        <v>10</v>
      </c>
    </row>
    <row r="298" spans="1:31" x14ac:dyDescent="0.2">
      <c r="A298" s="30" t="s">
        <v>64</v>
      </c>
      <c r="B298" s="8" t="s">
        <v>745</v>
      </c>
      <c r="C298" s="8" t="s">
        <v>746</v>
      </c>
      <c r="D298" s="8" t="s">
        <v>14</v>
      </c>
      <c r="E298" s="8">
        <v>2018</v>
      </c>
      <c r="F298" s="9">
        <v>5902</v>
      </c>
      <c r="G298" s="10">
        <v>6.8428674873280304</v>
      </c>
      <c r="H298" s="8">
        <v>69</v>
      </c>
      <c r="I298" s="8">
        <v>56</v>
      </c>
      <c r="J298" s="8">
        <v>125</v>
      </c>
      <c r="K298" s="10">
        <v>0.80645161290322498</v>
      </c>
      <c r="L298" s="11">
        <v>47.216000000000001</v>
      </c>
      <c r="M298" s="10">
        <v>5.9881245474294102</v>
      </c>
      <c r="N298" s="8">
        <v>55</v>
      </c>
      <c r="O298" s="10">
        <v>-9.8360655737704903</v>
      </c>
      <c r="P298" s="8" t="s">
        <v>10</v>
      </c>
      <c r="Q298" s="8" t="s">
        <v>10</v>
      </c>
      <c r="R298" s="8" t="s">
        <v>10</v>
      </c>
      <c r="S298" s="8" t="s">
        <v>10</v>
      </c>
      <c r="T298" s="8">
        <v>108</v>
      </c>
      <c r="U298" s="10">
        <v>163.414634146341</v>
      </c>
      <c r="V298" s="8">
        <v>24</v>
      </c>
      <c r="W298" s="10">
        <v>0</v>
      </c>
      <c r="X298" s="8">
        <v>16</v>
      </c>
      <c r="Y298" s="10">
        <v>-5.8823529411764701</v>
      </c>
      <c r="Z298" s="8">
        <v>68</v>
      </c>
      <c r="AA298" s="10" t="s">
        <v>67</v>
      </c>
      <c r="AB298" s="8">
        <v>0</v>
      </c>
      <c r="AC298" s="10" t="s">
        <v>10</v>
      </c>
      <c r="AD298" s="8">
        <v>0</v>
      </c>
      <c r="AE298" s="10" t="s">
        <v>10</v>
      </c>
    </row>
    <row r="299" spans="1:31" x14ac:dyDescent="0.2">
      <c r="A299" s="30" t="s">
        <v>64</v>
      </c>
      <c r="B299" s="8" t="s">
        <v>745</v>
      </c>
      <c r="C299" s="8" t="s">
        <v>746</v>
      </c>
      <c r="D299" s="8" t="s">
        <v>14</v>
      </c>
      <c r="E299" s="8">
        <v>2019</v>
      </c>
      <c r="F299" s="9">
        <v>56563</v>
      </c>
      <c r="G299" s="10">
        <v>858.37004405286302</v>
      </c>
      <c r="H299" s="8">
        <v>73</v>
      </c>
      <c r="I299" s="8">
        <v>215</v>
      </c>
      <c r="J299" s="8">
        <v>288</v>
      </c>
      <c r="K299" s="10">
        <v>130.4</v>
      </c>
      <c r="L299" s="11">
        <v>196.399305555556</v>
      </c>
      <c r="M299" s="10">
        <v>315.959220509055</v>
      </c>
      <c r="N299" s="8">
        <v>130</v>
      </c>
      <c r="O299" s="10">
        <v>136.363636363636</v>
      </c>
      <c r="P299" s="8" t="s">
        <v>10</v>
      </c>
      <c r="Q299" s="8" t="s">
        <v>10</v>
      </c>
      <c r="R299" s="8" t="s">
        <v>10</v>
      </c>
      <c r="S299" s="8" t="s">
        <v>10</v>
      </c>
      <c r="T299" s="8">
        <v>201</v>
      </c>
      <c r="U299" s="10">
        <v>86.1111111111111</v>
      </c>
      <c r="V299" s="8">
        <v>24</v>
      </c>
      <c r="W299" s="10">
        <v>0</v>
      </c>
      <c r="X299" s="8">
        <v>34</v>
      </c>
      <c r="Y299" s="10">
        <v>112.5</v>
      </c>
      <c r="Z299" s="8">
        <v>143</v>
      </c>
      <c r="AA299" s="10">
        <v>110.294117647059</v>
      </c>
      <c r="AB299" s="8">
        <v>0</v>
      </c>
      <c r="AC299" s="10" t="s">
        <v>10</v>
      </c>
      <c r="AD299" s="8">
        <v>0</v>
      </c>
      <c r="AE299" s="10" t="s">
        <v>10</v>
      </c>
    </row>
    <row r="300" spans="1:31" x14ac:dyDescent="0.2">
      <c r="A300" s="30" t="s">
        <v>64</v>
      </c>
      <c r="B300" s="8" t="s">
        <v>745</v>
      </c>
      <c r="C300" s="8" t="s">
        <v>746</v>
      </c>
      <c r="D300" s="8" t="s">
        <v>14</v>
      </c>
      <c r="E300" s="8">
        <v>2020</v>
      </c>
      <c r="F300" s="9">
        <v>60333</v>
      </c>
      <c r="G300" s="10">
        <v>6.6651344518501503</v>
      </c>
      <c r="H300" s="8">
        <v>85</v>
      </c>
      <c r="I300" s="8">
        <v>215</v>
      </c>
      <c r="J300" s="8">
        <v>300</v>
      </c>
      <c r="K300" s="10">
        <v>4.1666666666666696</v>
      </c>
      <c r="L300" s="11">
        <v>201.11</v>
      </c>
      <c r="M300" s="10">
        <v>2.3985290737761602</v>
      </c>
      <c r="N300" s="8">
        <v>124</v>
      </c>
      <c r="O300" s="10">
        <v>-4.6153846153846096</v>
      </c>
      <c r="P300" s="8" t="s">
        <v>10</v>
      </c>
      <c r="Q300" s="8" t="s">
        <v>10</v>
      </c>
      <c r="R300" s="8" t="s">
        <v>10</v>
      </c>
      <c r="S300" s="8" t="s">
        <v>10</v>
      </c>
      <c r="T300" s="8">
        <v>250</v>
      </c>
      <c r="U300" s="10">
        <v>24.3781094527363</v>
      </c>
      <c r="V300" s="8">
        <v>24</v>
      </c>
      <c r="W300" s="10">
        <v>0</v>
      </c>
      <c r="X300" s="8">
        <v>38</v>
      </c>
      <c r="Y300" s="10">
        <v>11.764705882352899</v>
      </c>
      <c r="Z300" s="8">
        <v>188</v>
      </c>
      <c r="AA300" s="10">
        <v>31.468531468531499</v>
      </c>
      <c r="AB300" s="8">
        <v>0</v>
      </c>
      <c r="AC300" s="10" t="s">
        <v>10</v>
      </c>
      <c r="AD300" s="8">
        <v>0</v>
      </c>
      <c r="AE300" s="10" t="s">
        <v>10</v>
      </c>
    </row>
    <row r="301" spans="1:31" x14ac:dyDescent="0.2">
      <c r="A301" s="65" t="s">
        <v>64</v>
      </c>
      <c r="B301" s="66" t="s">
        <v>745</v>
      </c>
      <c r="C301" s="67" t="s">
        <v>746</v>
      </c>
      <c r="D301" s="67" t="s">
        <v>14</v>
      </c>
      <c r="E301" s="68" t="s">
        <v>971</v>
      </c>
      <c r="F301" s="69">
        <v>139462</v>
      </c>
      <c r="G301" s="68">
        <v>870.01765075996002</v>
      </c>
      <c r="H301" s="68" t="s">
        <v>10</v>
      </c>
      <c r="I301" s="68" t="s">
        <v>10</v>
      </c>
      <c r="J301" s="68" t="s">
        <v>10</v>
      </c>
      <c r="K301" s="68">
        <v>124.98301258054001</v>
      </c>
      <c r="L301" s="70" t="s">
        <v>10</v>
      </c>
      <c r="M301" s="68">
        <v>333.44125530826199</v>
      </c>
      <c r="N301" s="68" t="s">
        <v>10</v>
      </c>
      <c r="O301" s="68">
        <v>209.86285031110299</v>
      </c>
      <c r="P301" s="68" t="s">
        <v>10</v>
      </c>
      <c r="Q301" s="67" t="s">
        <v>10</v>
      </c>
      <c r="R301" s="68" t="s">
        <v>10</v>
      </c>
      <c r="S301" s="67" t="s">
        <v>10</v>
      </c>
      <c r="T301" s="68" t="s">
        <v>10</v>
      </c>
      <c r="U301" s="68">
        <v>223.4626782396</v>
      </c>
      <c r="V301" s="68" t="s">
        <v>10</v>
      </c>
      <c r="W301" s="68">
        <v>0</v>
      </c>
      <c r="X301" s="68" t="s">
        <v>10</v>
      </c>
      <c r="Y301" s="68">
        <v>50.861861137897698</v>
      </c>
      <c r="Z301" s="68" t="s">
        <v>10</v>
      </c>
      <c r="AA301" s="68" t="s">
        <v>10</v>
      </c>
      <c r="AB301" s="68" t="s">
        <v>10</v>
      </c>
      <c r="AC301" s="68" t="s">
        <v>10</v>
      </c>
      <c r="AD301" s="68" t="s">
        <v>10</v>
      </c>
      <c r="AE301" s="68" t="s">
        <v>10</v>
      </c>
    </row>
    <row r="302" spans="1:31" x14ac:dyDescent="0.2">
      <c r="A302" s="30" t="s">
        <v>82</v>
      </c>
      <c r="B302" s="8" t="s">
        <v>743</v>
      </c>
      <c r="C302" s="8" t="s">
        <v>744</v>
      </c>
      <c r="D302" s="8" t="s">
        <v>14</v>
      </c>
      <c r="E302" s="8">
        <v>2015</v>
      </c>
      <c r="F302" s="9">
        <v>99691350</v>
      </c>
      <c r="G302" s="10" t="s">
        <v>10</v>
      </c>
      <c r="H302" s="8">
        <v>12226</v>
      </c>
      <c r="I302" s="8">
        <v>28948</v>
      </c>
      <c r="J302" s="8">
        <v>41174</v>
      </c>
      <c r="K302" s="10" t="s">
        <v>10</v>
      </c>
      <c r="L302" s="11">
        <v>2421.22091611211</v>
      </c>
      <c r="M302" s="10" t="s">
        <v>10</v>
      </c>
      <c r="N302" s="8">
        <v>14173</v>
      </c>
      <c r="O302" s="10" t="s">
        <v>10</v>
      </c>
      <c r="P302" s="8" t="s">
        <v>10</v>
      </c>
      <c r="Q302" s="8" t="s">
        <v>10</v>
      </c>
      <c r="R302" s="8" t="s">
        <v>10</v>
      </c>
      <c r="S302" s="8" t="s">
        <v>10</v>
      </c>
      <c r="T302" s="8">
        <v>33598</v>
      </c>
      <c r="U302" s="10" t="s">
        <v>10</v>
      </c>
      <c r="V302" s="8">
        <v>6855</v>
      </c>
      <c r="W302" s="10" t="s">
        <v>10</v>
      </c>
      <c r="X302" s="8">
        <v>7299</v>
      </c>
      <c r="Y302" s="10" t="s">
        <v>10</v>
      </c>
      <c r="Z302" s="8">
        <v>2372</v>
      </c>
      <c r="AA302" s="10" t="s">
        <v>10</v>
      </c>
      <c r="AB302" s="8">
        <v>15925</v>
      </c>
      <c r="AC302" s="10" t="s">
        <v>10</v>
      </c>
      <c r="AD302" s="8">
        <v>1147</v>
      </c>
      <c r="AE302" s="10" t="s">
        <v>10</v>
      </c>
    </row>
    <row r="303" spans="1:31" x14ac:dyDescent="0.2">
      <c r="A303" s="30" t="s">
        <v>82</v>
      </c>
      <c r="B303" s="8" t="s">
        <v>743</v>
      </c>
      <c r="C303" s="8" t="s">
        <v>744</v>
      </c>
      <c r="D303" s="8" t="s">
        <v>14</v>
      </c>
      <c r="E303" s="8">
        <v>2016</v>
      </c>
      <c r="F303" s="9">
        <v>104971653</v>
      </c>
      <c r="G303" s="10">
        <v>5.2966511136623096</v>
      </c>
      <c r="H303" s="8">
        <v>11073</v>
      </c>
      <c r="I303" s="8">
        <v>32781</v>
      </c>
      <c r="J303" s="8">
        <v>43854</v>
      </c>
      <c r="K303" s="10">
        <v>6.5089619662894096</v>
      </c>
      <c r="L303" s="11">
        <v>2393.6619920645799</v>
      </c>
      <c r="M303" s="10">
        <v>-1.1382242679360499</v>
      </c>
      <c r="N303" s="8">
        <v>13468</v>
      </c>
      <c r="O303" s="10">
        <v>-4.9742468073096697</v>
      </c>
      <c r="P303" s="8" t="s">
        <v>10</v>
      </c>
      <c r="Q303" s="8" t="s">
        <v>10</v>
      </c>
      <c r="R303" s="8" t="s">
        <v>10</v>
      </c>
      <c r="S303" s="8" t="s">
        <v>10</v>
      </c>
      <c r="T303" s="8">
        <v>34516</v>
      </c>
      <c r="U303" s="10">
        <v>2.7323054943746601</v>
      </c>
      <c r="V303" s="8">
        <v>5513</v>
      </c>
      <c r="W303" s="10">
        <v>-19.5769511305616</v>
      </c>
      <c r="X303" s="8">
        <v>6760</v>
      </c>
      <c r="Y303" s="10">
        <v>-7.3845732292094803</v>
      </c>
      <c r="Z303" s="8">
        <v>1536</v>
      </c>
      <c r="AA303" s="10">
        <v>-35.244519392917397</v>
      </c>
      <c r="AB303" s="8">
        <v>19226</v>
      </c>
      <c r="AC303" s="10">
        <v>20.7284144427001</v>
      </c>
      <c r="AD303" s="8">
        <v>1481</v>
      </c>
      <c r="AE303" s="10">
        <v>29.119442022667801</v>
      </c>
    </row>
    <row r="304" spans="1:31" x14ac:dyDescent="0.2">
      <c r="A304" s="30" t="s">
        <v>82</v>
      </c>
      <c r="B304" s="8" t="s">
        <v>743</v>
      </c>
      <c r="C304" s="8" t="s">
        <v>744</v>
      </c>
      <c r="D304" s="8" t="s">
        <v>14</v>
      </c>
      <c r="E304" s="8">
        <v>2017</v>
      </c>
      <c r="F304" s="9">
        <v>109398295</v>
      </c>
      <c r="G304" s="10">
        <v>4.2169879900814804</v>
      </c>
      <c r="H304" s="8">
        <v>13972</v>
      </c>
      <c r="I304" s="8">
        <v>38470</v>
      </c>
      <c r="J304" s="8">
        <v>52442</v>
      </c>
      <c r="K304" s="10">
        <v>19.583162311305699</v>
      </c>
      <c r="L304" s="11">
        <v>2086.0816711795901</v>
      </c>
      <c r="M304" s="10">
        <v>-12.8497808756906</v>
      </c>
      <c r="N304" s="8">
        <v>16249</v>
      </c>
      <c r="O304" s="10">
        <v>20.648945648945599</v>
      </c>
      <c r="P304" s="8" t="s">
        <v>10</v>
      </c>
      <c r="Q304" s="8" t="s">
        <v>10</v>
      </c>
      <c r="R304" s="8" t="s">
        <v>10</v>
      </c>
      <c r="S304" s="8" t="s">
        <v>10</v>
      </c>
      <c r="T304" s="8">
        <v>38376</v>
      </c>
      <c r="U304" s="10">
        <v>11.183219376521</v>
      </c>
      <c r="V304" s="8">
        <v>8535</v>
      </c>
      <c r="W304" s="10">
        <v>54.815889715218603</v>
      </c>
      <c r="X304" s="8">
        <v>6665</v>
      </c>
      <c r="Y304" s="10">
        <v>-1.40532544378699</v>
      </c>
      <c r="Z304" s="8">
        <v>2541</v>
      </c>
      <c r="AA304" s="10">
        <v>65.4296875</v>
      </c>
      <c r="AB304" s="8">
        <v>18348</v>
      </c>
      <c r="AC304" s="10">
        <v>-4.5667325496723103</v>
      </c>
      <c r="AD304" s="8">
        <v>2287</v>
      </c>
      <c r="AE304" s="10">
        <v>54.4226873733964</v>
      </c>
    </row>
    <row r="305" spans="1:31" x14ac:dyDescent="0.2">
      <c r="A305" s="30" t="s">
        <v>82</v>
      </c>
      <c r="B305" s="8" t="s">
        <v>743</v>
      </c>
      <c r="C305" s="8" t="s">
        <v>744</v>
      </c>
      <c r="D305" s="8" t="s">
        <v>14</v>
      </c>
      <c r="E305" s="8">
        <v>2018</v>
      </c>
      <c r="F305" s="9">
        <v>123707061</v>
      </c>
      <c r="G305" s="10">
        <v>13.0795146304611</v>
      </c>
      <c r="H305" s="8">
        <v>12385</v>
      </c>
      <c r="I305" s="8">
        <v>37570</v>
      </c>
      <c r="J305" s="8">
        <v>49955</v>
      </c>
      <c r="K305" s="10">
        <v>-4.7423820601807698</v>
      </c>
      <c r="L305" s="11">
        <v>2476.3699529576602</v>
      </c>
      <c r="M305" s="10">
        <v>18.709156365742</v>
      </c>
      <c r="N305" s="8">
        <v>13275</v>
      </c>
      <c r="O305" s="10">
        <v>-18.302664779371</v>
      </c>
      <c r="P305" s="8" t="s">
        <v>10</v>
      </c>
      <c r="Q305" s="8" t="s">
        <v>10</v>
      </c>
      <c r="R305" s="8" t="s">
        <v>10</v>
      </c>
      <c r="S305" s="8" t="s">
        <v>10</v>
      </c>
      <c r="T305" s="8">
        <v>41687</v>
      </c>
      <c r="U305" s="10">
        <v>8.6277882009589302</v>
      </c>
      <c r="V305" s="8">
        <v>9583</v>
      </c>
      <c r="W305" s="10">
        <v>12.2788517867604</v>
      </c>
      <c r="X305" s="8">
        <v>4393</v>
      </c>
      <c r="Y305" s="10">
        <v>-34.088522130532603</v>
      </c>
      <c r="Z305" s="8">
        <v>5428</v>
      </c>
      <c r="AA305" s="10">
        <v>113.616686343959</v>
      </c>
      <c r="AB305" s="8">
        <v>19194</v>
      </c>
      <c r="AC305" s="10">
        <v>4.6108567691301596</v>
      </c>
      <c r="AD305" s="8">
        <v>3089</v>
      </c>
      <c r="AE305" s="10">
        <v>35.067774376913</v>
      </c>
    </row>
    <row r="306" spans="1:31" x14ac:dyDescent="0.2">
      <c r="A306" s="30" t="s">
        <v>82</v>
      </c>
      <c r="B306" s="8" t="s">
        <v>743</v>
      </c>
      <c r="C306" s="8" t="s">
        <v>744</v>
      </c>
      <c r="D306" s="8" t="s">
        <v>14</v>
      </c>
      <c r="E306" s="8">
        <v>2019</v>
      </c>
      <c r="F306" s="9">
        <v>133611222</v>
      </c>
      <c r="G306" s="10">
        <v>8.0061404093982897</v>
      </c>
      <c r="H306" s="8">
        <v>13786</v>
      </c>
      <c r="I306" s="8">
        <v>42471</v>
      </c>
      <c r="J306" s="8">
        <v>56257</v>
      </c>
      <c r="K306" s="10">
        <v>12.615353818436599</v>
      </c>
      <c r="L306" s="11">
        <v>2375.0150559041499</v>
      </c>
      <c r="M306" s="10">
        <v>-4.0928818786730297</v>
      </c>
      <c r="N306" s="8">
        <v>15538</v>
      </c>
      <c r="O306" s="10">
        <v>17.047080979284399</v>
      </c>
      <c r="P306" s="8" t="s">
        <v>10</v>
      </c>
      <c r="Q306" s="8" t="s">
        <v>10</v>
      </c>
      <c r="R306" s="8" t="s">
        <v>10</v>
      </c>
      <c r="S306" s="8" t="s">
        <v>10</v>
      </c>
      <c r="T306" s="8">
        <v>43260</v>
      </c>
      <c r="U306" s="10">
        <v>3.77335860100272</v>
      </c>
      <c r="V306" s="8">
        <v>10967</v>
      </c>
      <c r="W306" s="10">
        <v>14.442241469268501</v>
      </c>
      <c r="X306" s="8">
        <v>3406</v>
      </c>
      <c r="Y306" s="10">
        <v>-22.4675620305031</v>
      </c>
      <c r="Z306" s="8">
        <v>6924</v>
      </c>
      <c r="AA306" s="10">
        <v>27.560795873249798</v>
      </c>
      <c r="AB306" s="8">
        <v>20219</v>
      </c>
      <c r="AC306" s="10">
        <v>5.3402104824424201</v>
      </c>
      <c r="AD306" s="8">
        <v>1744</v>
      </c>
      <c r="AE306" s="10">
        <v>-43.541599223049502</v>
      </c>
    </row>
    <row r="307" spans="1:31" x14ac:dyDescent="0.2">
      <c r="A307" s="30" t="s">
        <v>82</v>
      </c>
      <c r="B307" s="8" t="s">
        <v>743</v>
      </c>
      <c r="C307" s="8" t="s">
        <v>744</v>
      </c>
      <c r="D307" s="8" t="s">
        <v>14</v>
      </c>
      <c r="E307" s="8">
        <v>2020</v>
      </c>
      <c r="F307" s="9">
        <v>150913363</v>
      </c>
      <c r="G307" s="10">
        <v>12.9496166122932</v>
      </c>
      <c r="H307" s="8">
        <v>17616</v>
      </c>
      <c r="I307" s="8">
        <v>46090</v>
      </c>
      <c r="J307" s="8">
        <v>63706</v>
      </c>
      <c r="K307" s="10">
        <v>13.241018895426301</v>
      </c>
      <c r="L307" s="11">
        <v>2368.9034470850502</v>
      </c>
      <c r="M307" s="10">
        <v>-0.25732926635196901</v>
      </c>
      <c r="N307" s="8">
        <v>24482</v>
      </c>
      <c r="O307" s="10">
        <v>57.562105805122897</v>
      </c>
      <c r="P307" s="8" t="s">
        <v>10</v>
      </c>
      <c r="Q307" s="8" t="s">
        <v>10</v>
      </c>
      <c r="R307" s="8" t="s">
        <v>10</v>
      </c>
      <c r="S307" s="8" t="s">
        <v>10</v>
      </c>
      <c r="T307" s="8">
        <v>49588</v>
      </c>
      <c r="U307" s="10">
        <v>14.6278317152104</v>
      </c>
      <c r="V307" s="8">
        <v>14719</v>
      </c>
      <c r="W307" s="10">
        <v>34.211726087353</v>
      </c>
      <c r="X307" s="8">
        <v>4111</v>
      </c>
      <c r="Y307" s="10">
        <v>20.698766881973</v>
      </c>
      <c r="Z307" s="8">
        <v>6045</v>
      </c>
      <c r="AA307" s="10">
        <v>-12.6949740034662</v>
      </c>
      <c r="AB307" s="8">
        <v>22683</v>
      </c>
      <c r="AC307" s="10">
        <v>12.1865571986745</v>
      </c>
      <c r="AD307" s="8">
        <v>2030</v>
      </c>
      <c r="AE307" s="10">
        <v>16.399082568807302</v>
      </c>
    </row>
    <row r="308" spans="1:31" x14ac:dyDescent="0.2">
      <c r="A308" s="71" t="s">
        <v>82</v>
      </c>
      <c r="B308" s="67" t="s">
        <v>743</v>
      </c>
      <c r="C308" s="67" t="s">
        <v>744</v>
      </c>
      <c r="D308" s="67" t="s">
        <v>14</v>
      </c>
      <c r="E308" s="68" t="s">
        <v>971</v>
      </c>
      <c r="F308" s="69">
        <v>722292944</v>
      </c>
      <c r="G308" s="68">
        <v>43.548910755896401</v>
      </c>
      <c r="H308" s="68" t="s">
        <v>10</v>
      </c>
      <c r="I308" s="68" t="s">
        <v>10</v>
      </c>
      <c r="J308" s="68" t="s">
        <v>10</v>
      </c>
      <c r="K308" s="68">
        <v>47.206114931277199</v>
      </c>
      <c r="L308" s="70" t="s">
        <v>10</v>
      </c>
      <c r="M308" s="68">
        <v>0.37094007709035198</v>
      </c>
      <c r="N308" s="68" t="s">
        <v>10</v>
      </c>
      <c r="O308" s="68">
        <v>71.981220846672201</v>
      </c>
      <c r="P308" s="68" t="s">
        <v>10</v>
      </c>
      <c r="Q308" s="67" t="s">
        <v>10</v>
      </c>
      <c r="R308" s="68" t="s">
        <v>10</v>
      </c>
      <c r="S308" s="67" t="s">
        <v>10</v>
      </c>
      <c r="T308" s="68" t="s">
        <v>10</v>
      </c>
      <c r="U308" s="68">
        <v>40.944503388067702</v>
      </c>
      <c r="V308" s="68" t="s">
        <v>10</v>
      </c>
      <c r="W308" s="68">
        <v>96.1717579280389</v>
      </c>
      <c r="X308" s="68" t="s">
        <v>10</v>
      </c>
      <c r="Y308" s="68">
        <v>-44.647215952059199</v>
      </c>
      <c r="Z308" s="68" t="s">
        <v>10</v>
      </c>
      <c r="AA308" s="68">
        <v>158.667676320825</v>
      </c>
      <c r="AB308" s="68" t="s">
        <v>10</v>
      </c>
      <c r="AC308" s="68">
        <v>38.2993063432749</v>
      </c>
      <c r="AD308" s="68" t="s">
        <v>10</v>
      </c>
      <c r="AE308" s="68">
        <v>91.467387118735004</v>
      </c>
    </row>
    <row r="309" spans="1:31" x14ac:dyDescent="0.2">
      <c r="A309" s="30" t="s">
        <v>82</v>
      </c>
      <c r="B309" s="8" t="s">
        <v>741</v>
      </c>
      <c r="C309" s="8" t="s">
        <v>742</v>
      </c>
      <c r="D309" s="8" t="s">
        <v>14</v>
      </c>
      <c r="E309" s="8">
        <v>2015</v>
      </c>
      <c r="F309" s="9">
        <v>17859969</v>
      </c>
      <c r="G309" s="10" t="s">
        <v>10</v>
      </c>
      <c r="H309" s="8">
        <v>4586</v>
      </c>
      <c r="I309" s="8">
        <v>4156</v>
      </c>
      <c r="J309" s="8">
        <v>8742</v>
      </c>
      <c r="K309" s="10" t="s">
        <v>10</v>
      </c>
      <c r="L309" s="11">
        <v>2043.0072065888801</v>
      </c>
      <c r="M309" s="10" t="s">
        <v>10</v>
      </c>
      <c r="N309" s="8">
        <v>1689</v>
      </c>
      <c r="O309" s="10" t="s">
        <v>10</v>
      </c>
      <c r="P309" s="8" t="s">
        <v>10</v>
      </c>
      <c r="Q309" s="8" t="s">
        <v>10</v>
      </c>
      <c r="R309" s="8" t="s">
        <v>10</v>
      </c>
      <c r="S309" s="8" t="s">
        <v>10</v>
      </c>
      <c r="T309" s="8">
        <v>8205</v>
      </c>
      <c r="U309" s="10" t="s">
        <v>10</v>
      </c>
      <c r="V309" s="8">
        <v>763</v>
      </c>
      <c r="W309" s="10" t="s">
        <v>10</v>
      </c>
      <c r="X309" s="8">
        <v>3783</v>
      </c>
      <c r="Y309" s="10" t="s">
        <v>10</v>
      </c>
      <c r="Z309" s="8">
        <v>158</v>
      </c>
      <c r="AA309" s="10" t="s">
        <v>10</v>
      </c>
      <c r="AB309" s="8">
        <v>3196</v>
      </c>
      <c r="AC309" s="10" t="s">
        <v>10</v>
      </c>
      <c r="AD309" s="8">
        <v>305</v>
      </c>
      <c r="AE309" s="10" t="s">
        <v>10</v>
      </c>
    </row>
    <row r="310" spans="1:31" x14ac:dyDescent="0.2">
      <c r="A310" s="30" t="s">
        <v>82</v>
      </c>
      <c r="B310" s="8" t="s">
        <v>741</v>
      </c>
      <c r="C310" s="8" t="s">
        <v>742</v>
      </c>
      <c r="D310" s="8" t="s">
        <v>14</v>
      </c>
      <c r="E310" s="8">
        <v>2016</v>
      </c>
      <c r="F310" s="9">
        <v>18229194</v>
      </c>
      <c r="G310" s="10">
        <v>2.0673328156392698</v>
      </c>
      <c r="H310" s="8">
        <v>3729</v>
      </c>
      <c r="I310" s="8">
        <v>4940</v>
      </c>
      <c r="J310" s="8">
        <v>8669</v>
      </c>
      <c r="K310" s="10">
        <v>-0.83504918782887305</v>
      </c>
      <c r="L310" s="11">
        <v>2102.8023993540201</v>
      </c>
      <c r="M310" s="10">
        <v>2.9268224102339899</v>
      </c>
      <c r="N310" s="8">
        <v>1417</v>
      </c>
      <c r="O310" s="10">
        <v>-16.104203670811099</v>
      </c>
      <c r="P310" s="8" t="s">
        <v>10</v>
      </c>
      <c r="Q310" s="8" t="s">
        <v>10</v>
      </c>
      <c r="R310" s="8" t="s">
        <v>10</v>
      </c>
      <c r="S310" s="8" t="s">
        <v>10</v>
      </c>
      <c r="T310" s="8">
        <v>8994</v>
      </c>
      <c r="U310" s="10">
        <v>9.6160877513711007</v>
      </c>
      <c r="V310" s="8">
        <v>1312</v>
      </c>
      <c r="W310" s="10">
        <v>71.952817824377505</v>
      </c>
      <c r="X310" s="8">
        <v>3065</v>
      </c>
      <c r="Y310" s="10">
        <v>-18.979645783769499</v>
      </c>
      <c r="Z310" s="8">
        <v>579</v>
      </c>
      <c r="AA310" s="10">
        <v>266.45569620253201</v>
      </c>
      <c r="AB310" s="8">
        <v>3709</v>
      </c>
      <c r="AC310" s="10">
        <v>16.0513141426784</v>
      </c>
      <c r="AD310" s="8">
        <v>329</v>
      </c>
      <c r="AE310" s="10">
        <v>7.86885245901638</v>
      </c>
    </row>
    <row r="311" spans="1:31" x14ac:dyDescent="0.2">
      <c r="A311" s="30" t="s">
        <v>82</v>
      </c>
      <c r="B311" s="8" t="s">
        <v>741</v>
      </c>
      <c r="C311" s="8" t="s">
        <v>742</v>
      </c>
      <c r="D311" s="8" t="s">
        <v>14</v>
      </c>
      <c r="E311" s="8">
        <v>2017</v>
      </c>
      <c r="F311" s="9">
        <v>20035551</v>
      </c>
      <c r="G311" s="10">
        <v>9.9091435419470493</v>
      </c>
      <c r="H311" s="8">
        <v>3539</v>
      </c>
      <c r="I311" s="8">
        <v>5621</v>
      </c>
      <c r="J311" s="8">
        <v>9160</v>
      </c>
      <c r="K311" s="10">
        <v>5.6638597300726596</v>
      </c>
      <c r="L311" s="11">
        <v>2187.28722707424</v>
      </c>
      <c r="M311" s="10">
        <v>4.0177254765435801</v>
      </c>
      <c r="N311" s="8">
        <v>2176</v>
      </c>
      <c r="O311" s="10">
        <v>53.563867325335202</v>
      </c>
      <c r="P311" s="8" t="s">
        <v>10</v>
      </c>
      <c r="Q311" s="8" t="s">
        <v>10</v>
      </c>
      <c r="R311" s="8" t="s">
        <v>10</v>
      </c>
      <c r="S311" s="8" t="s">
        <v>10</v>
      </c>
      <c r="T311" s="8">
        <v>9082</v>
      </c>
      <c r="U311" s="10">
        <v>0.97843006448743397</v>
      </c>
      <c r="V311" s="8">
        <v>1337</v>
      </c>
      <c r="W311" s="10">
        <v>1.9054878048780499</v>
      </c>
      <c r="X311" s="8">
        <v>2343</v>
      </c>
      <c r="Y311" s="10">
        <v>-23.556280587275701</v>
      </c>
      <c r="Z311" s="8">
        <v>706</v>
      </c>
      <c r="AA311" s="10">
        <v>21.9343696027634</v>
      </c>
      <c r="AB311" s="8">
        <v>3882</v>
      </c>
      <c r="AC311" s="10">
        <v>4.6643300080884398</v>
      </c>
      <c r="AD311" s="8">
        <v>814</v>
      </c>
      <c r="AE311" s="10">
        <v>147.41641337386</v>
      </c>
    </row>
    <row r="312" spans="1:31" x14ac:dyDescent="0.2">
      <c r="A312" s="30" t="s">
        <v>82</v>
      </c>
      <c r="B312" s="8" t="s">
        <v>741</v>
      </c>
      <c r="C312" s="8" t="s">
        <v>742</v>
      </c>
      <c r="D312" s="8" t="s">
        <v>14</v>
      </c>
      <c r="E312" s="8">
        <v>2018</v>
      </c>
      <c r="F312" s="9">
        <v>21394691</v>
      </c>
      <c r="G312" s="10">
        <v>6.7836417376292903</v>
      </c>
      <c r="H312" s="8">
        <v>3586</v>
      </c>
      <c r="I312" s="8">
        <v>4990</v>
      </c>
      <c r="J312" s="8">
        <v>8576</v>
      </c>
      <c r="K312" s="10">
        <v>-6.3755458515283898</v>
      </c>
      <c r="L312" s="11">
        <v>2494.7167677238799</v>
      </c>
      <c r="M312" s="10">
        <v>14.055288982822301</v>
      </c>
      <c r="N312" s="8">
        <v>2171</v>
      </c>
      <c r="O312" s="10">
        <v>-0.22977941176470801</v>
      </c>
      <c r="P312" s="8" t="s">
        <v>10</v>
      </c>
      <c r="Q312" s="8" t="s">
        <v>10</v>
      </c>
      <c r="R312" s="8" t="s">
        <v>10</v>
      </c>
      <c r="S312" s="8" t="s">
        <v>10</v>
      </c>
      <c r="T312" s="8">
        <v>10500</v>
      </c>
      <c r="U312" s="10">
        <v>15.613301035014301</v>
      </c>
      <c r="V312" s="8">
        <v>2050</v>
      </c>
      <c r="W312" s="10">
        <v>53.328347045624497</v>
      </c>
      <c r="X312" s="8">
        <v>1818</v>
      </c>
      <c r="Y312" s="10">
        <v>-22.4071702944942</v>
      </c>
      <c r="Z312" s="8">
        <v>1372</v>
      </c>
      <c r="AA312" s="10">
        <v>94.334277620396605</v>
      </c>
      <c r="AB312" s="8">
        <v>4403</v>
      </c>
      <c r="AC312" s="10">
        <v>13.4209170530654</v>
      </c>
      <c r="AD312" s="8">
        <v>857</v>
      </c>
      <c r="AE312" s="10">
        <v>5.28255528255528</v>
      </c>
    </row>
    <row r="313" spans="1:31" x14ac:dyDescent="0.2">
      <c r="A313" s="30" t="s">
        <v>82</v>
      </c>
      <c r="B313" s="8" t="s">
        <v>741</v>
      </c>
      <c r="C313" s="8" t="s">
        <v>742</v>
      </c>
      <c r="D313" s="8" t="s">
        <v>14</v>
      </c>
      <c r="E313" s="8">
        <v>2019</v>
      </c>
      <c r="F313" s="9">
        <v>23876026</v>
      </c>
      <c r="G313" s="10">
        <v>11.5979006193639</v>
      </c>
      <c r="H313" s="8">
        <v>3626</v>
      </c>
      <c r="I313" s="8">
        <v>4476</v>
      </c>
      <c r="J313" s="8">
        <v>8102</v>
      </c>
      <c r="K313" s="10">
        <v>-5.52705223880597</v>
      </c>
      <c r="L313" s="11">
        <v>2946.9298938533698</v>
      </c>
      <c r="M313" s="10">
        <v>18.1268323514768</v>
      </c>
      <c r="N313" s="8">
        <v>1712</v>
      </c>
      <c r="O313" s="10">
        <v>-21.142330723169</v>
      </c>
      <c r="P313" s="8" t="s">
        <v>10</v>
      </c>
      <c r="Q313" s="8" t="s">
        <v>10</v>
      </c>
      <c r="R313" s="8" t="s">
        <v>10</v>
      </c>
      <c r="S313" s="8" t="s">
        <v>10</v>
      </c>
      <c r="T313" s="8">
        <v>10403</v>
      </c>
      <c r="U313" s="10">
        <v>-0.92380952380952697</v>
      </c>
      <c r="V313" s="8">
        <v>1986</v>
      </c>
      <c r="W313" s="10">
        <v>-3.1219512195122001</v>
      </c>
      <c r="X313" s="8">
        <v>1873</v>
      </c>
      <c r="Y313" s="10">
        <v>3.0253025302530201</v>
      </c>
      <c r="Z313" s="8">
        <v>1525</v>
      </c>
      <c r="AA313" s="10">
        <v>11.1516034985423</v>
      </c>
      <c r="AB313" s="8">
        <v>4177</v>
      </c>
      <c r="AC313" s="10">
        <v>-5.1328639563933596</v>
      </c>
      <c r="AD313" s="8">
        <v>842</v>
      </c>
      <c r="AE313" s="10">
        <v>-1.7502917152858799</v>
      </c>
    </row>
    <row r="314" spans="1:31" x14ac:dyDescent="0.2">
      <c r="A314" s="30" t="s">
        <v>82</v>
      </c>
      <c r="B314" s="8" t="s">
        <v>741</v>
      </c>
      <c r="C314" s="8" t="s">
        <v>742</v>
      </c>
      <c r="D314" s="8" t="s">
        <v>14</v>
      </c>
      <c r="E314" s="8">
        <v>2020</v>
      </c>
      <c r="F314" s="9">
        <v>28814796</v>
      </c>
      <c r="G314" s="10">
        <v>20.6850587279474</v>
      </c>
      <c r="H314" s="8">
        <v>3667</v>
      </c>
      <c r="I314" s="8">
        <v>3971</v>
      </c>
      <c r="J314" s="8">
        <v>7638</v>
      </c>
      <c r="K314" s="10">
        <v>-5.7269809923475599</v>
      </c>
      <c r="L314" s="11">
        <v>3772.5577376276501</v>
      </c>
      <c r="M314" s="10">
        <v>28.016541740485799</v>
      </c>
      <c r="N314" s="8">
        <v>1519</v>
      </c>
      <c r="O314" s="10">
        <v>-11.2733644859813</v>
      </c>
      <c r="P314" s="8" t="s">
        <v>10</v>
      </c>
      <c r="Q314" s="8" t="s">
        <v>10</v>
      </c>
      <c r="R314" s="8" t="s">
        <v>10</v>
      </c>
      <c r="S314" s="8" t="s">
        <v>10</v>
      </c>
      <c r="T314" s="8">
        <v>11810</v>
      </c>
      <c r="U314" s="10">
        <v>13.524944727482399</v>
      </c>
      <c r="V314" s="8">
        <v>2424</v>
      </c>
      <c r="W314" s="10">
        <v>22.054380664652601</v>
      </c>
      <c r="X314" s="8">
        <v>1700</v>
      </c>
      <c r="Y314" s="10">
        <v>-9.2365189535504495</v>
      </c>
      <c r="Z314" s="8">
        <v>1846</v>
      </c>
      <c r="AA314" s="10">
        <v>21.0491803278688</v>
      </c>
      <c r="AB314" s="8">
        <v>4901</v>
      </c>
      <c r="AC314" s="10">
        <v>17.333014124970099</v>
      </c>
      <c r="AD314" s="8">
        <v>939</v>
      </c>
      <c r="AE314" s="10">
        <v>11.520190023753001</v>
      </c>
    </row>
    <row r="315" spans="1:31" x14ac:dyDescent="0.2">
      <c r="A315" s="65" t="s">
        <v>82</v>
      </c>
      <c r="B315" s="66" t="s">
        <v>741</v>
      </c>
      <c r="C315" s="67" t="s">
        <v>742</v>
      </c>
      <c r="D315" s="67" t="s">
        <v>14</v>
      </c>
      <c r="E315" s="68" t="s">
        <v>971</v>
      </c>
      <c r="F315" s="69">
        <v>130210227</v>
      </c>
      <c r="G315" s="68">
        <v>51.043077442526901</v>
      </c>
      <c r="H315" s="68" t="s">
        <v>10</v>
      </c>
      <c r="I315" s="68" t="s">
        <v>10</v>
      </c>
      <c r="J315" s="68" t="s">
        <v>10</v>
      </c>
      <c r="K315" s="68">
        <v>-12.800768540438099</v>
      </c>
      <c r="L315" s="70" t="s">
        <v>10</v>
      </c>
      <c r="M315" s="68">
        <v>67.143210961562502</v>
      </c>
      <c r="N315" s="68" t="s">
        <v>10</v>
      </c>
      <c r="O315" s="68">
        <v>4.8141890336090896</v>
      </c>
      <c r="P315" s="68" t="s">
        <v>10</v>
      </c>
      <c r="Q315" s="67" t="s">
        <v>10</v>
      </c>
      <c r="R315" s="68" t="s">
        <v>10</v>
      </c>
      <c r="S315" s="67" t="s">
        <v>10</v>
      </c>
      <c r="T315" s="68" t="s">
        <v>10</v>
      </c>
      <c r="U315" s="68">
        <v>38.808954054545701</v>
      </c>
      <c r="V315" s="68" t="s">
        <v>10</v>
      </c>
      <c r="W315" s="68">
        <v>146.11908212002001</v>
      </c>
      <c r="X315" s="68" t="s">
        <v>10</v>
      </c>
      <c r="Y315" s="68">
        <v>-71.154313088836801</v>
      </c>
      <c r="Z315" s="68" t="s">
        <v>10</v>
      </c>
      <c r="AA315" s="68">
        <v>414.92512725210298</v>
      </c>
      <c r="AB315" s="68" t="s">
        <v>10</v>
      </c>
      <c r="AC315" s="68">
        <v>46.336711372408999</v>
      </c>
      <c r="AD315" s="68" t="s">
        <v>10</v>
      </c>
      <c r="AE315" s="68">
        <v>170.33771942389899</v>
      </c>
    </row>
    <row r="316" spans="1:31" x14ac:dyDescent="0.2">
      <c r="A316" s="30" t="s">
        <v>70</v>
      </c>
      <c r="B316" s="8" t="s">
        <v>739</v>
      </c>
      <c r="C316" s="8" t="s">
        <v>740</v>
      </c>
      <c r="D316" s="8" t="s">
        <v>14</v>
      </c>
      <c r="E316" s="8">
        <v>2015</v>
      </c>
      <c r="F316" s="9">
        <v>22025895</v>
      </c>
      <c r="G316" s="10" t="s">
        <v>10</v>
      </c>
      <c r="H316" s="8">
        <v>2251</v>
      </c>
      <c r="I316" s="8">
        <v>2201</v>
      </c>
      <c r="J316" s="8">
        <v>4452</v>
      </c>
      <c r="K316" s="10" t="s">
        <v>10</v>
      </c>
      <c r="L316" s="11">
        <v>4947.4157681940696</v>
      </c>
      <c r="M316" s="10" t="s">
        <v>10</v>
      </c>
      <c r="N316" s="8">
        <v>580</v>
      </c>
      <c r="O316" s="10" t="s">
        <v>10</v>
      </c>
      <c r="P316" s="8" t="s">
        <v>10</v>
      </c>
      <c r="Q316" s="8" t="s">
        <v>10</v>
      </c>
      <c r="R316" s="8" t="s">
        <v>10</v>
      </c>
      <c r="S316" s="8" t="s">
        <v>10</v>
      </c>
      <c r="T316" s="8">
        <v>5503</v>
      </c>
      <c r="U316" s="10" t="s">
        <v>10</v>
      </c>
      <c r="V316" s="8">
        <v>459</v>
      </c>
      <c r="W316" s="10" t="s">
        <v>10</v>
      </c>
      <c r="X316" s="8">
        <v>1578</v>
      </c>
      <c r="Y316" s="10" t="s">
        <v>10</v>
      </c>
      <c r="Z316" s="8">
        <v>1048</v>
      </c>
      <c r="AA316" s="10" t="s">
        <v>10</v>
      </c>
      <c r="AB316" s="8">
        <v>2300</v>
      </c>
      <c r="AC316" s="10" t="s">
        <v>10</v>
      </c>
      <c r="AD316" s="8">
        <v>118</v>
      </c>
      <c r="AE316" s="10" t="s">
        <v>10</v>
      </c>
    </row>
    <row r="317" spans="1:31" x14ac:dyDescent="0.2">
      <c r="A317" s="30" t="s">
        <v>70</v>
      </c>
      <c r="B317" s="8" t="s">
        <v>739</v>
      </c>
      <c r="C317" s="8" t="s">
        <v>740</v>
      </c>
      <c r="D317" s="8" t="s">
        <v>14</v>
      </c>
      <c r="E317" s="8">
        <v>2016</v>
      </c>
      <c r="F317" s="9">
        <v>22354847</v>
      </c>
      <c r="G317" s="10">
        <v>1.4934784715899201</v>
      </c>
      <c r="H317" s="8">
        <v>2118</v>
      </c>
      <c r="I317" s="8">
        <v>2201</v>
      </c>
      <c r="J317" s="8">
        <v>4319</v>
      </c>
      <c r="K317" s="10">
        <v>-2.9874213836478001</v>
      </c>
      <c r="L317" s="11">
        <v>5175.9312340819597</v>
      </c>
      <c r="M317" s="10">
        <v>4.6188854261445504</v>
      </c>
      <c r="N317" s="8">
        <v>716</v>
      </c>
      <c r="O317" s="10">
        <v>23.448275862069</v>
      </c>
      <c r="P317" s="8" t="s">
        <v>10</v>
      </c>
      <c r="Q317" s="8" t="s">
        <v>10</v>
      </c>
      <c r="R317" s="8" t="s">
        <v>10</v>
      </c>
      <c r="S317" s="8" t="s">
        <v>10</v>
      </c>
      <c r="T317" s="8">
        <v>5156</v>
      </c>
      <c r="U317" s="10">
        <v>-6.3056514628384503</v>
      </c>
      <c r="V317" s="8">
        <v>630</v>
      </c>
      <c r="W317" s="10">
        <v>37.254901960784302</v>
      </c>
      <c r="X317" s="8">
        <v>1400</v>
      </c>
      <c r="Y317" s="10">
        <v>-11.280101394169799</v>
      </c>
      <c r="Z317" s="8">
        <v>734</v>
      </c>
      <c r="AA317" s="10">
        <v>-29.961832061068701</v>
      </c>
      <c r="AB317" s="8">
        <v>2348</v>
      </c>
      <c r="AC317" s="10">
        <v>2.0869565217391401</v>
      </c>
      <c r="AD317" s="8">
        <v>44</v>
      </c>
      <c r="AE317" s="10">
        <v>-62.711864406779704</v>
      </c>
    </row>
    <row r="318" spans="1:31" x14ac:dyDescent="0.2">
      <c r="A318" s="30" t="s">
        <v>70</v>
      </c>
      <c r="B318" s="8" t="s">
        <v>739</v>
      </c>
      <c r="C318" s="8" t="s">
        <v>740</v>
      </c>
      <c r="D318" s="8" t="s">
        <v>14</v>
      </c>
      <c r="E318" s="8">
        <v>2017</v>
      </c>
      <c r="F318" s="9">
        <v>23458682</v>
      </c>
      <c r="G318" s="10">
        <v>4.9377882121045102</v>
      </c>
      <c r="H318" s="8">
        <v>2208</v>
      </c>
      <c r="I318" s="8">
        <v>2584</v>
      </c>
      <c r="J318" s="8">
        <v>4792</v>
      </c>
      <c r="K318" s="10">
        <v>10.9516091687891</v>
      </c>
      <c r="L318" s="11">
        <v>4895.3843906510901</v>
      </c>
      <c r="M318" s="10">
        <v>-5.4202196811186401</v>
      </c>
      <c r="N318" s="8">
        <v>893</v>
      </c>
      <c r="O318" s="10">
        <v>24.7206703910615</v>
      </c>
      <c r="P318" s="8" t="s">
        <v>10</v>
      </c>
      <c r="Q318" s="8" t="s">
        <v>10</v>
      </c>
      <c r="R318" s="8" t="s">
        <v>10</v>
      </c>
      <c r="S318" s="8" t="s">
        <v>10</v>
      </c>
      <c r="T318" s="8">
        <v>5576</v>
      </c>
      <c r="U318" s="10">
        <v>8.14584949573314</v>
      </c>
      <c r="V318" s="8">
        <v>1149</v>
      </c>
      <c r="W318" s="10">
        <v>82.380952380952394</v>
      </c>
      <c r="X318" s="8">
        <v>1166</v>
      </c>
      <c r="Y318" s="10">
        <v>-16.714285714285701</v>
      </c>
      <c r="Z318" s="8">
        <v>598</v>
      </c>
      <c r="AA318" s="10">
        <v>-18.5286103542234</v>
      </c>
      <c r="AB318" s="8">
        <v>2609</v>
      </c>
      <c r="AC318" s="10">
        <v>11.115843270868799</v>
      </c>
      <c r="AD318" s="8">
        <v>54</v>
      </c>
      <c r="AE318" s="10">
        <v>22.727272727272702</v>
      </c>
    </row>
    <row r="319" spans="1:31" x14ac:dyDescent="0.2">
      <c r="A319" s="30" t="s">
        <v>70</v>
      </c>
      <c r="B319" s="8" t="s">
        <v>739</v>
      </c>
      <c r="C319" s="8" t="s">
        <v>740</v>
      </c>
      <c r="D319" s="8" t="s">
        <v>14</v>
      </c>
      <c r="E319" s="8">
        <v>2018</v>
      </c>
      <c r="F319" s="9">
        <v>24073151</v>
      </c>
      <c r="G319" s="10">
        <v>2.61936710681359</v>
      </c>
      <c r="H319" s="8">
        <v>2371</v>
      </c>
      <c r="I319" s="8">
        <v>2584</v>
      </c>
      <c r="J319" s="8">
        <v>4955</v>
      </c>
      <c r="K319" s="10">
        <v>3.4015025041736102</v>
      </c>
      <c r="L319" s="11">
        <v>4858.3553985872904</v>
      </c>
      <c r="M319" s="10">
        <v>-0.75640622081721798</v>
      </c>
      <c r="N319" s="8">
        <v>1066</v>
      </c>
      <c r="O319" s="10">
        <v>19.372900335946301</v>
      </c>
      <c r="P319" s="8" t="s">
        <v>10</v>
      </c>
      <c r="Q319" s="8" t="s">
        <v>10</v>
      </c>
      <c r="R319" s="8" t="s">
        <v>10</v>
      </c>
      <c r="S319" s="8" t="s">
        <v>10</v>
      </c>
      <c r="T319" s="8">
        <v>5820</v>
      </c>
      <c r="U319" s="10">
        <v>4.3758967001434703</v>
      </c>
      <c r="V319" s="8">
        <v>1374</v>
      </c>
      <c r="W319" s="10">
        <v>19.582245430809401</v>
      </c>
      <c r="X319" s="8">
        <v>1147</v>
      </c>
      <c r="Y319" s="10">
        <v>-1.6295025728988</v>
      </c>
      <c r="Z319" s="8">
        <v>687</v>
      </c>
      <c r="AA319" s="10">
        <v>14.8829431438127</v>
      </c>
      <c r="AB319" s="8">
        <v>2546</v>
      </c>
      <c r="AC319" s="10">
        <v>-2.4147182828670002</v>
      </c>
      <c r="AD319" s="8">
        <v>66</v>
      </c>
      <c r="AE319" s="10">
        <v>22.2222222222222</v>
      </c>
    </row>
    <row r="320" spans="1:31" x14ac:dyDescent="0.2">
      <c r="A320" s="30" t="s">
        <v>70</v>
      </c>
      <c r="B320" s="8" t="s">
        <v>739</v>
      </c>
      <c r="C320" s="8" t="s">
        <v>740</v>
      </c>
      <c r="D320" s="8" t="s">
        <v>14</v>
      </c>
      <c r="E320" s="8">
        <v>2019</v>
      </c>
      <c r="F320" s="9">
        <v>26143204</v>
      </c>
      <c r="G320" s="10">
        <v>8.5990114048634503</v>
      </c>
      <c r="H320" s="8">
        <v>2899</v>
      </c>
      <c r="I320" s="8">
        <v>3961</v>
      </c>
      <c r="J320" s="8">
        <v>6860</v>
      </c>
      <c r="K320" s="10">
        <v>38.446014127144302</v>
      </c>
      <c r="L320" s="11">
        <v>3810.9626822157402</v>
      </c>
      <c r="M320" s="10">
        <v>-21.5585857855542</v>
      </c>
      <c r="N320" s="8">
        <v>2562</v>
      </c>
      <c r="O320" s="10">
        <v>140.33771106941799</v>
      </c>
      <c r="P320" s="8" t="s">
        <v>10</v>
      </c>
      <c r="Q320" s="8" t="s">
        <v>10</v>
      </c>
      <c r="R320" s="8" t="s">
        <v>10</v>
      </c>
      <c r="S320" s="8" t="s">
        <v>10</v>
      </c>
      <c r="T320" s="8">
        <v>6219</v>
      </c>
      <c r="U320" s="10">
        <v>6.8556701030927796</v>
      </c>
      <c r="V320" s="8">
        <v>1989</v>
      </c>
      <c r="W320" s="10">
        <v>44.759825327510903</v>
      </c>
      <c r="X320" s="8">
        <v>1105</v>
      </c>
      <c r="Y320" s="10">
        <v>-3.6617262423714001</v>
      </c>
      <c r="Z320" s="8">
        <v>774</v>
      </c>
      <c r="AA320" s="10">
        <v>12.6637554585153</v>
      </c>
      <c r="AB320" s="8">
        <v>2243</v>
      </c>
      <c r="AC320" s="10">
        <v>-11.901021209740801</v>
      </c>
      <c r="AD320" s="8">
        <v>108</v>
      </c>
      <c r="AE320" s="10">
        <v>63.636363636363598</v>
      </c>
    </row>
    <row r="321" spans="1:31" x14ac:dyDescent="0.2">
      <c r="A321" s="30" t="s">
        <v>70</v>
      </c>
      <c r="B321" s="8" t="s">
        <v>739</v>
      </c>
      <c r="C321" s="8" t="s">
        <v>740</v>
      </c>
      <c r="D321" s="8" t="s">
        <v>14</v>
      </c>
      <c r="E321" s="8">
        <v>2020</v>
      </c>
      <c r="F321" s="9">
        <v>28994983</v>
      </c>
      <c r="G321" s="10">
        <v>10.9082995335996</v>
      </c>
      <c r="H321" s="8">
        <v>3017</v>
      </c>
      <c r="I321" s="8">
        <v>3961</v>
      </c>
      <c r="J321" s="8">
        <v>6978</v>
      </c>
      <c r="K321" s="10">
        <v>1.7201166180758101</v>
      </c>
      <c r="L321" s="11">
        <v>4155.1996274003995</v>
      </c>
      <c r="M321" s="10">
        <v>9.0328080826158601</v>
      </c>
      <c r="N321" s="8">
        <v>2810</v>
      </c>
      <c r="O321" s="10">
        <v>9.6799375487900203</v>
      </c>
      <c r="P321" s="8" t="s">
        <v>10</v>
      </c>
      <c r="Q321" s="8" t="s">
        <v>10</v>
      </c>
      <c r="R321" s="8" t="s">
        <v>10</v>
      </c>
      <c r="S321" s="8" t="s">
        <v>10</v>
      </c>
      <c r="T321" s="8">
        <v>6638</v>
      </c>
      <c r="U321" s="10">
        <v>6.7374175912526102</v>
      </c>
      <c r="V321" s="8">
        <v>2167</v>
      </c>
      <c r="W321" s="10">
        <v>8.9492207139265894</v>
      </c>
      <c r="X321" s="8">
        <v>1017</v>
      </c>
      <c r="Y321" s="10">
        <v>-7.9638009049773801</v>
      </c>
      <c r="Z321" s="8">
        <v>663</v>
      </c>
      <c r="AA321" s="10">
        <v>-14.3410852713178</v>
      </c>
      <c r="AB321" s="8">
        <v>2496</v>
      </c>
      <c r="AC321" s="10">
        <v>11.2795363352653</v>
      </c>
      <c r="AD321" s="8">
        <v>295</v>
      </c>
      <c r="AE321" s="10">
        <v>173.14814814814801</v>
      </c>
    </row>
    <row r="322" spans="1:31" x14ac:dyDescent="0.2">
      <c r="A322" s="71" t="s">
        <v>70</v>
      </c>
      <c r="B322" s="67" t="s">
        <v>739</v>
      </c>
      <c r="C322" s="67" t="s">
        <v>740</v>
      </c>
      <c r="D322" s="67" t="s">
        <v>14</v>
      </c>
      <c r="E322" s="68" t="s">
        <v>971</v>
      </c>
      <c r="F322" s="69">
        <v>147050762</v>
      </c>
      <c r="G322" s="68">
        <v>28.557944728971101</v>
      </c>
      <c r="H322" s="68" t="s">
        <v>10</v>
      </c>
      <c r="I322" s="68" t="s">
        <v>10</v>
      </c>
      <c r="J322" s="68" t="s">
        <v>10</v>
      </c>
      <c r="K322" s="68">
        <v>51.531821034535</v>
      </c>
      <c r="L322" s="70" t="s">
        <v>10</v>
      </c>
      <c r="M322" s="68">
        <v>-14.0835181787296</v>
      </c>
      <c r="N322" s="68" t="s">
        <v>10</v>
      </c>
      <c r="O322" s="68">
        <v>217.55949520728501</v>
      </c>
      <c r="P322" s="68" t="s">
        <v>10</v>
      </c>
      <c r="Q322" s="67" t="s">
        <v>10</v>
      </c>
      <c r="R322" s="68" t="s">
        <v>10</v>
      </c>
      <c r="S322" s="67" t="s">
        <v>10</v>
      </c>
      <c r="T322" s="68" t="s">
        <v>10</v>
      </c>
      <c r="U322" s="68">
        <v>19.8091824273836</v>
      </c>
      <c r="V322" s="68" t="s">
        <v>10</v>
      </c>
      <c r="W322" s="68">
        <v>192.927145813984</v>
      </c>
      <c r="X322" s="68" t="s">
        <v>10</v>
      </c>
      <c r="Y322" s="68">
        <v>-41.249416828703097</v>
      </c>
      <c r="Z322" s="68" t="s">
        <v>10</v>
      </c>
      <c r="AA322" s="68">
        <v>-35.284829084281903</v>
      </c>
      <c r="AB322" s="68" t="s">
        <v>10</v>
      </c>
      <c r="AC322" s="68">
        <v>10.1665966352654</v>
      </c>
      <c r="AD322" s="68" t="s">
        <v>10</v>
      </c>
      <c r="AE322" s="68">
        <v>219.02214232722699</v>
      </c>
    </row>
    <row r="323" spans="1:31" x14ac:dyDescent="0.2">
      <c r="A323" s="30" t="s">
        <v>70</v>
      </c>
      <c r="B323" s="8" t="s">
        <v>737</v>
      </c>
      <c r="C323" s="8" t="s">
        <v>738</v>
      </c>
      <c r="D323" s="8" t="s">
        <v>14</v>
      </c>
      <c r="E323" s="8">
        <v>2015</v>
      </c>
      <c r="F323" s="9">
        <v>1607635</v>
      </c>
      <c r="G323" s="10" t="s">
        <v>10</v>
      </c>
      <c r="H323" s="8">
        <v>839</v>
      </c>
      <c r="I323" s="8">
        <v>890</v>
      </c>
      <c r="J323" s="8">
        <v>1729</v>
      </c>
      <c r="K323" s="10" t="s">
        <v>10</v>
      </c>
      <c r="L323" s="11">
        <v>929.80624638519396</v>
      </c>
      <c r="M323" s="10" t="s">
        <v>10</v>
      </c>
      <c r="N323" s="8">
        <v>374</v>
      </c>
      <c r="O323" s="10" t="s">
        <v>10</v>
      </c>
      <c r="P323" s="8" t="s">
        <v>10</v>
      </c>
      <c r="Q323" s="8" t="s">
        <v>10</v>
      </c>
      <c r="R323" s="8" t="s">
        <v>10</v>
      </c>
      <c r="S323" s="8" t="s">
        <v>10</v>
      </c>
      <c r="T323" s="8">
        <v>1421</v>
      </c>
      <c r="U323" s="10" t="s">
        <v>10</v>
      </c>
      <c r="V323" s="8">
        <v>408</v>
      </c>
      <c r="W323" s="10" t="s">
        <v>10</v>
      </c>
      <c r="X323" s="8">
        <v>311</v>
      </c>
      <c r="Y323" s="10" t="s">
        <v>10</v>
      </c>
      <c r="Z323" s="8">
        <v>54</v>
      </c>
      <c r="AA323" s="10" t="s">
        <v>10</v>
      </c>
      <c r="AB323" s="8">
        <v>648</v>
      </c>
      <c r="AC323" s="10" t="s">
        <v>10</v>
      </c>
      <c r="AD323" s="8">
        <v>0</v>
      </c>
      <c r="AE323" s="10" t="s">
        <v>10</v>
      </c>
    </row>
    <row r="324" spans="1:31" x14ac:dyDescent="0.2">
      <c r="A324" s="30" t="s">
        <v>70</v>
      </c>
      <c r="B324" s="8" t="s">
        <v>737</v>
      </c>
      <c r="C324" s="8" t="s">
        <v>738</v>
      </c>
      <c r="D324" s="8" t="s">
        <v>14</v>
      </c>
      <c r="E324" s="8">
        <v>2016</v>
      </c>
      <c r="F324" s="9">
        <v>1667801</v>
      </c>
      <c r="G324" s="10">
        <v>3.7425161806006901</v>
      </c>
      <c r="H324" s="8">
        <v>923</v>
      </c>
      <c r="I324" s="8">
        <v>890</v>
      </c>
      <c r="J324" s="8">
        <v>1813</v>
      </c>
      <c r="K324" s="10">
        <v>4.8582995951417001</v>
      </c>
      <c r="L324" s="11">
        <v>919.91230005515695</v>
      </c>
      <c r="M324" s="10">
        <v>-1.0640868856819601</v>
      </c>
      <c r="N324" s="8">
        <v>453</v>
      </c>
      <c r="O324" s="10">
        <v>21.122994652406401</v>
      </c>
      <c r="P324" s="8" t="s">
        <v>10</v>
      </c>
      <c r="Q324" s="8" t="s">
        <v>10</v>
      </c>
      <c r="R324" s="8" t="s">
        <v>10</v>
      </c>
      <c r="S324" s="8" t="s">
        <v>10</v>
      </c>
      <c r="T324" s="8">
        <v>1653</v>
      </c>
      <c r="U324" s="10">
        <v>16.326530612244898</v>
      </c>
      <c r="V324" s="8">
        <v>443</v>
      </c>
      <c r="W324" s="10">
        <v>8.5784313725490104</v>
      </c>
      <c r="X324" s="8">
        <v>328</v>
      </c>
      <c r="Y324" s="10">
        <v>5.4662379421221798</v>
      </c>
      <c r="Z324" s="8">
        <v>108</v>
      </c>
      <c r="AA324" s="10">
        <v>100</v>
      </c>
      <c r="AB324" s="8">
        <v>774</v>
      </c>
      <c r="AC324" s="10">
        <v>19.4444444444444</v>
      </c>
      <c r="AD324" s="8">
        <v>0</v>
      </c>
      <c r="AE324" s="10" t="s">
        <v>10</v>
      </c>
    </row>
    <row r="325" spans="1:31" x14ac:dyDescent="0.2">
      <c r="A325" s="30" t="s">
        <v>70</v>
      </c>
      <c r="B325" s="8" t="s">
        <v>737</v>
      </c>
      <c r="C325" s="8" t="s">
        <v>738</v>
      </c>
      <c r="D325" s="8" t="s">
        <v>14</v>
      </c>
      <c r="E325" s="8">
        <v>2017</v>
      </c>
      <c r="F325" s="9">
        <v>1733165</v>
      </c>
      <c r="G325" s="10">
        <v>3.91917261112087</v>
      </c>
      <c r="H325" s="8">
        <v>967</v>
      </c>
      <c r="I325" s="8">
        <v>893</v>
      </c>
      <c r="J325" s="8">
        <v>1860</v>
      </c>
      <c r="K325" s="10">
        <v>2.5923883066740299</v>
      </c>
      <c r="L325" s="11">
        <v>931.80913978494596</v>
      </c>
      <c r="M325" s="10">
        <v>1.2932580343882401</v>
      </c>
      <c r="N325" s="8">
        <v>226</v>
      </c>
      <c r="O325" s="10">
        <v>-50.110375275938203</v>
      </c>
      <c r="P325" s="8" t="s">
        <v>10</v>
      </c>
      <c r="Q325" s="8" t="s">
        <v>10</v>
      </c>
      <c r="R325" s="8" t="s">
        <v>10</v>
      </c>
      <c r="S325" s="8" t="s">
        <v>10</v>
      </c>
      <c r="T325" s="8">
        <v>1830</v>
      </c>
      <c r="U325" s="10">
        <v>10.7078039927405</v>
      </c>
      <c r="V325" s="8">
        <v>531</v>
      </c>
      <c r="W325" s="10">
        <v>19.864559819413099</v>
      </c>
      <c r="X325" s="8">
        <v>293</v>
      </c>
      <c r="Y325" s="10">
        <v>-10.670731707317101</v>
      </c>
      <c r="Z325" s="8">
        <v>166</v>
      </c>
      <c r="AA325" s="10">
        <v>53.703703703703702</v>
      </c>
      <c r="AB325" s="8">
        <v>840</v>
      </c>
      <c r="AC325" s="10">
        <v>8.5271317829457303</v>
      </c>
      <c r="AD325" s="8">
        <v>0</v>
      </c>
      <c r="AE325" s="10" t="s">
        <v>10</v>
      </c>
    </row>
    <row r="326" spans="1:31" x14ac:dyDescent="0.2">
      <c r="A326" s="30" t="s">
        <v>70</v>
      </c>
      <c r="B326" s="8" t="s">
        <v>737</v>
      </c>
      <c r="C326" s="8" t="s">
        <v>738</v>
      </c>
      <c r="D326" s="8" t="s">
        <v>14</v>
      </c>
      <c r="E326" s="8">
        <v>2018</v>
      </c>
      <c r="F326" s="9">
        <v>1995819</v>
      </c>
      <c r="G326" s="10">
        <v>15.154587128173</v>
      </c>
      <c r="H326" s="8">
        <v>813</v>
      </c>
      <c r="I326" s="8">
        <v>893</v>
      </c>
      <c r="J326" s="8">
        <v>1706</v>
      </c>
      <c r="K326" s="10">
        <v>-8.2795698924731198</v>
      </c>
      <c r="L326" s="11">
        <v>1169.8821805392699</v>
      </c>
      <c r="M326" s="10">
        <v>25.549549858383202</v>
      </c>
      <c r="N326" s="8">
        <v>307</v>
      </c>
      <c r="O326" s="10">
        <v>35.840707964601798</v>
      </c>
      <c r="P326" s="8" t="s">
        <v>10</v>
      </c>
      <c r="Q326" s="8" t="s">
        <v>10</v>
      </c>
      <c r="R326" s="8" t="s">
        <v>10</v>
      </c>
      <c r="S326" s="8" t="s">
        <v>10</v>
      </c>
      <c r="T326" s="8">
        <v>1918</v>
      </c>
      <c r="U326" s="10">
        <v>4.8087431693989</v>
      </c>
      <c r="V326" s="8">
        <v>542</v>
      </c>
      <c r="W326" s="10">
        <v>2.07156308851224</v>
      </c>
      <c r="X326" s="8">
        <v>273</v>
      </c>
      <c r="Y326" s="10">
        <v>-6.8259385665529004</v>
      </c>
      <c r="Z326" s="8">
        <v>213</v>
      </c>
      <c r="AA326" s="10">
        <v>28.3132530120482</v>
      </c>
      <c r="AB326" s="8">
        <v>591</v>
      </c>
      <c r="AC326" s="10">
        <v>-29.6428571428571</v>
      </c>
      <c r="AD326" s="8">
        <v>299</v>
      </c>
      <c r="AE326" s="10" t="s">
        <v>67</v>
      </c>
    </row>
    <row r="327" spans="1:31" x14ac:dyDescent="0.2">
      <c r="A327" s="30" t="s">
        <v>70</v>
      </c>
      <c r="B327" s="8" t="s">
        <v>737</v>
      </c>
      <c r="C327" s="8" t="s">
        <v>738</v>
      </c>
      <c r="D327" s="8" t="s">
        <v>14</v>
      </c>
      <c r="E327" s="8">
        <v>2019</v>
      </c>
      <c r="F327" s="9">
        <v>2014213</v>
      </c>
      <c r="G327" s="10">
        <v>0.92162666053383602</v>
      </c>
      <c r="H327" s="8">
        <v>670</v>
      </c>
      <c r="I327" s="8">
        <v>1133</v>
      </c>
      <c r="J327" s="8">
        <v>1803</v>
      </c>
      <c r="K327" s="10">
        <v>5.6858147713950702</v>
      </c>
      <c r="L327" s="11">
        <v>1117.14531336661</v>
      </c>
      <c r="M327" s="10">
        <v>-4.5078784898110102</v>
      </c>
      <c r="N327" s="8">
        <v>423</v>
      </c>
      <c r="O327" s="10">
        <v>37.785016286644897</v>
      </c>
      <c r="P327" s="8" t="s">
        <v>10</v>
      </c>
      <c r="Q327" s="8" t="s">
        <v>10</v>
      </c>
      <c r="R327" s="8" t="s">
        <v>10</v>
      </c>
      <c r="S327" s="8" t="s">
        <v>10</v>
      </c>
      <c r="T327" s="8">
        <v>1858</v>
      </c>
      <c r="U327" s="10">
        <v>-3.1282586027111501</v>
      </c>
      <c r="V327" s="8">
        <v>552</v>
      </c>
      <c r="W327" s="10">
        <v>1.8450184501844999</v>
      </c>
      <c r="X327" s="8">
        <v>217</v>
      </c>
      <c r="Y327" s="10">
        <v>-20.5128205128205</v>
      </c>
      <c r="Z327" s="8">
        <v>127</v>
      </c>
      <c r="AA327" s="10">
        <v>-40.375586854460103</v>
      </c>
      <c r="AB327" s="8">
        <v>665</v>
      </c>
      <c r="AC327" s="10">
        <v>12.5211505922166</v>
      </c>
      <c r="AD327" s="8">
        <v>297</v>
      </c>
      <c r="AE327" s="10">
        <v>-0.668896321070234</v>
      </c>
    </row>
    <row r="328" spans="1:31" x14ac:dyDescent="0.2">
      <c r="A328" s="30" t="s">
        <v>70</v>
      </c>
      <c r="B328" s="8" t="s">
        <v>737</v>
      </c>
      <c r="C328" s="8" t="s">
        <v>738</v>
      </c>
      <c r="D328" s="8" t="s">
        <v>14</v>
      </c>
      <c r="E328" s="8">
        <v>2020</v>
      </c>
      <c r="F328" s="9">
        <v>2284988</v>
      </c>
      <c r="G328" s="10">
        <v>13.443215787009599</v>
      </c>
      <c r="H328" s="8">
        <v>674</v>
      </c>
      <c r="I328" s="8">
        <v>1223</v>
      </c>
      <c r="J328" s="8">
        <v>1897</v>
      </c>
      <c r="K328" s="10">
        <v>5.2135330005546301</v>
      </c>
      <c r="L328" s="11">
        <v>1204.52714812862</v>
      </c>
      <c r="M328" s="10">
        <v>7.82188616973027</v>
      </c>
      <c r="N328" s="8">
        <v>620</v>
      </c>
      <c r="O328" s="10">
        <v>46.572104018912498</v>
      </c>
      <c r="P328" s="8" t="s">
        <v>10</v>
      </c>
      <c r="Q328" s="8" t="s">
        <v>10</v>
      </c>
      <c r="R328" s="8" t="s">
        <v>10</v>
      </c>
      <c r="S328" s="8" t="s">
        <v>10</v>
      </c>
      <c r="T328" s="8">
        <v>1980</v>
      </c>
      <c r="U328" s="10">
        <v>6.5662002152852503</v>
      </c>
      <c r="V328" s="8">
        <v>647</v>
      </c>
      <c r="W328" s="10">
        <v>17.210144927536199</v>
      </c>
      <c r="X328" s="8">
        <v>163</v>
      </c>
      <c r="Y328" s="10">
        <v>-24.8847926267281</v>
      </c>
      <c r="Z328" s="8">
        <v>186</v>
      </c>
      <c r="AA328" s="10">
        <v>46.456692913385801</v>
      </c>
      <c r="AB328" s="8">
        <v>707</v>
      </c>
      <c r="AC328" s="10">
        <v>6.3157894736842097</v>
      </c>
      <c r="AD328" s="8">
        <v>277</v>
      </c>
      <c r="AE328" s="10">
        <v>-6.7340067340067398</v>
      </c>
    </row>
    <row r="329" spans="1:31" x14ac:dyDescent="0.2">
      <c r="A329" s="65" t="s">
        <v>70</v>
      </c>
      <c r="B329" s="66" t="s">
        <v>737</v>
      </c>
      <c r="C329" s="67" t="s">
        <v>738</v>
      </c>
      <c r="D329" s="67" t="s">
        <v>14</v>
      </c>
      <c r="E329" s="68" t="s">
        <v>971</v>
      </c>
      <c r="F329" s="69">
        <v>11303621</v>
      </c>
      <c r="G329" s="68">
        <v>37.181118367438003</v>
      </c>
      <c r="H329" s="68" t="s">
        <v>10</v>
      </c>
      <c r="I329" s="68" t="s">
        <v>10</v>
      </c>
      <c r="J329" s="68" t="s">
        <v>10</v>
      </c>
      <c r="K329" s="68">
        <v>10.070465781292301</v>
      </c>
      <c r="L329" s="70" t="s">
        <v>10</v>
      </c>
      <c r="M329" s="68">
        <v>29.092728687008702</v>
      </c>
      <c r="N329" s="68" t="s">
        <v>10</v>
      </c>
      <c r="O329" s="68">
        <v>91.210447646627401</v>
      </c>
      <c r="P329" s="68" t="s">
        <v>10</v>
      </c>
      <c r="Q329" s="67" t="s">
        <v>10</v>
      </c>
      <c r="R329" s="68" t="s">
        <v>10</v>
      </c>
      <c r="S329" s="67" t="s">
        <v>10</v>
      </c>
      <c r="T329" s="68" t="s">
        <v>10</v>
      </c>
      <c r="U329" s="68">
        <v>35.281019386958398</v>
      </c>
      <c r="V329" s="68" t="s">
        <v>10</v>
      </c>
      <c r="W329" s="68">
        <v>49.569717658195003</v>
      </c>
      <c r="X329" s="68" t="s">
        <v>10</v>
      </c>
      <c r="Y329" s="68">
        <v>-57.4280454712964</v>
      </c>
      <c r="Z329" s="68" t="s">
        <v>10</v>
      </c>
      <c r="AA329" s="68">
        <v>188.098062774678</v>
      </c>
      <c r="AB329" s="68" t="s">
        <v>10</v>
      </c>
      <c r="AC329" s="68">
        <v>17.1656591504338</v>
      </c>
      <c r="AD329" s="68" t="s">
        <v>10</v>
      </c>
      <c r="AE329" s="68" t="s">
        <v>10</v>
      </c>
    </row>
    <row r="330" spans="1:31" x14ac:dyDescent="0.2">
      <c r="A330" s="30" t="s">
        <v>77</v>
      </c>
      <c r="B330" s="8" t="s">
        <v>735</v>
      </c>
      <c r="C330" s="8" t="s">
        <v>736</v>
      </c>
      <c r="D330" s="8" t="s">
        <v>14</v>
      </c>
      <c r="E330" s="8">
        <v>2015</v>
      </c>
      <c r="F330" s="9">
        <v>4790096</v>
      </c>
      <c r="G330" s="10" t="s">
        <v>10</v>
      </c>
      <c r="H330" s="8">
        <v>545</v>
      </c>
      <c r="I330" s="8">
        <v>409</v>
      </c>
      <c r="J330" s="8">
        <v>954</v>
      </c>
      <c r="K330" s="10" t="s">
        <v>10</v>
      </c>
      <c r="L330" s="11">
        <v>5021.0649895178203</v>
      </c>
      <c r="M330" s="10" t="s">
        <v>10</v>
      </c>
      <c r="N330" s="8">
        <v>167</v>
      </c>
      <c r="O330" s="10" t="s">
        <v>10</v>
      </c>
      <c r="P330" s="8" t="s">
        <v>10</v>
      </c>
      <c r="Q330" s="8" t="s">
        <v>10</v>
      </c>
      <c r="R330" s="8" t="s">
        <v>10</v>
      </c>
      <c r="S330" s="8" t="s">
        <v>10</v>
      </c>
      <c r="T330" s="8">
        <v>2369</v>
      </c>
      <c r="U330" s="10" t="s">
        <v>10</v>
      </c>
      <c r="V330" s="8">
        <v>458</v>
      </c>
      <c r="W330" s="10" t="s">
        <v>10</v>
      </c>
      <c r="X330" s="8">
        <v>230</v>
      </c>
      <c r="Y330" s="10" t="s">
        <v>10</v>
      </c>
      <c r="Z330" s="8">
        <v>92</v>
      </c>
      <c r="AA330" s="10" t="s">
        <v>10</v>
      </c>
      <c r="AB330" s="8">
        <v>1574</v>
      </c>
      <c r="AC330" s="10" t="s">
        <v>10</v>
      </c>
      <c r="AD330" s="8">
        <v>15</v>
      </c>
      <c r="AE330" s="10" t="s">
        <v>10</v>
      </c>
    </row>
    <row r="331" spans="1:31" x14ac:dyDescent="0.2">
      <c r="A331" s="30" t="s">
        <v>77</v>
      </c>
      <c r="B331" s="8" t="s">
        <v>735</v>
      </c>
      <c r="C331" s="8" t="s">
        <v>736</v>
      </c>
      <c r="D331" s="8" t="s">
        <v>14</v>
      </c>
      <c r="E331" s="8">
        <v>2016</v>
      </c>
      <c r="F331" s="9">
        <v>5469432</v>
      </c>
      <c r="G331" s="10">
        <v>14.182095724177501</v>
      </c>
      <c r="H331" s="8">
        <v>561</v>
      </c>
      <c r="I331" s="8">
        <v>506</v>
      </c>
      <c r="J331" s="8">
        <v>1067</v>
      </c>
      <c r="K331" s="10">
        <v>11.844863731656201</v>
      </c>
      <c r="L331" s="11">
        <v>5125.9906279287698</v>
      </c>
      <c r="M331" s="10">
        <v>2.08970882930215</v>
      </c>
      <c r="N331" s="8">
        <v>272</v>
      </c>
      <c r="O331" s="10">
        <v>62.874251497006</v>
      </c>
      <c r="P331" s="8" t="s">
        <v>10</v>
      </c>
      <c r="Q331" s="8" t="s">
        <v>10</v>
      </c>
      <c r="R331" s="8" t="s">
        <v>10</v>
      </c>
      <c r="S331" s="8" t="s">
        <v>10</v>
      </c>
      <c r="T331" s="8">
        <v>2623</v>
      </c>
      <c r="U331" s="10">
        <v>10.721823554242301</v>
      </c>
      <c r="V331" s="8">
        <v>457</v>
      </c>
      <c r="W331" s="10">
        <v>-0.218340611353707</v>
      </c>
      <c r="X331" s="8">
        <v>225</v>
      </c>
      <c r="Y331" s="10">
        <v>-2.1739130434782599</v>
      </c>
      <c r="Z331" s="8">
        <v>164</v>
      </c>
      <c r="AA331" s="10">
        <v>78.260869565217405</v>
      </c>
      <c r="AB331" s="8">
        <v>1067</v>
      </c>
      <c r="AC331" s="10">
        <v>-32.2109275730623</v>
      </c>
      <c r="AD331" s="8">
        <v>710</v>
      </c>
      <c r="AE331" s="10">
        <v>4633.3333333333303</v>
      </c>
    </row>
    <row r="332" spans="1:31" x14ac:dyDescent="0.2">
      <c r="A332" s="30" t="s">
        <v>77</v>
      </c>
      <c r="B332" s="8" t="s">
        <v>735</v>
      </c>
      <c r="C332" s="8" t="s">
        <v>736</v>
      </c>
      <c r="D332" s="8" t="s">
        <v>14</v>
      </c>
      <c r="E332" s="8">
        <v>2017</v>
      </c>
      <c r="F332" s="9">
        <v>5544186</v>
      </c>
      <c r="G332" s="10">
        <v>1.3667598390472799</v>
      </c>
      <c r="H332" s="8">
        <v>541</v>
      </c>
      <c r="I332" s="8">
        <v>269</v>
      </c>
      <c r="J332" s="8">
        <v>810</v>
      </c>
      <c r="K332" s="10">
        <v>-24.0862230552952</v>
      </c>
      <c r="L332" s="11">
        <v>6844.6740740740697</v>
      </c>
      <c r="M332" s="10">
        <v>33.528805862053602</v>
      </c>
      <c r="N332" s="8">
        <v>289</v>
      </c>
      <c r="O332" s="10">
        <v>6.25</v>
      </c>
      <c r="P332" s="8" t="s">
        <v>10</v>
      </c>
      <c r="Q332" s="8" t="s">
        <v>10</v>
      </c>
      <c r="R332" s="8" t="s">
        <v>10</v>
      </c>
      <c r="S332" s="8" t="s">
        <v>10</v>
      </c>
      <c r="T332" s="8">
        <v>2963</v>
      </c>
      <c r="U332" s="10">
        <v>12.962256957682101</v>
      </c>
      <c r="V332" s="8">
        <v>457</v>
      </c>
      <c r="W332" s="10">
        <v>0</v>
      </c>
      <c r="X332" s="8">
        <v>224</v>
      </c>
      <c r="Y332" s="10">
        <v>-0.44444444444444697</v>
      </c>
      <c r="Z332" s="8">
        <v>378</v>
      </c>
      <c r="AA332" s="10">
        <v>130.48780487804899</v>
      </c>
      <c r="AB332" s="8">
        <v>1194</v>
      </c>
      <c r="AC332" s="10">
        <v>11.9025304592315</v>
      </c>
      <c r="AD332" s="8">
        <v>710</v>
      </c>
      <c r="AE332" s="10">
        <v>0</v>
      </c>
    </row>
    <row r="333" spans="1:31" x14ac:dyDescent="0.2">
      <c r="A333" s="30" t="s">
        <v>77</v>
      </c>
      <c r="B333" s="8" t="s">
        <v>735</v>
      </c>
      <c r="C333" s="8" t="s">
        <v>736</v>
      </c>
      <c r="D333" s="8" t="s">
        <v>14</v>
      </c>
      <c r="E333" s="8">
        <v>2018</v>
      </c>
      <c r="F333" s="9">
        <v>5921458</v>
      </c>
      <c r="G333" s="10">
        <v>6.8048222047384401</v>
      </c>
      <c r="H333" s="8">
        <v>515</v>
      </c>
      <c r="I333" s="8">
        <v>370</v>
      </c>
      <c r="J333" s="8">
        <v>885</v>
      </c>
      <c r="K333" s="10">
        <v>9.2592592592592595</v>
      </c>
      <c r="L333" s="11">
        <v>6690.9129943502803</v>
      </c>
      <c r="M333" s="10">
        <v>-2.2464339143071999</v>
      </c>
      <c r="N333" s="8">
        <v>133</v>
      </c>
      <c r="O333" s="10">
        <v>-53.979238754325301</v>
      </c>
      <c r="P333" s="8" t="s">
        <v>10</v>
      </c>
      <c r="Q333" s="8" t="s">
        <v>10</v>
      </c>
      <c r="R333" s="8" t="s">
        <v>10</v>
      </c>
      <c r="S333" s="8" t="s">
        <v>10</v>
      </c>
      <c r="T333" s="8">
        <v>3555</v>
      </c>
      <c r="U333" s="10">
        <v>19.9797502531218</v>
      </c>
      <c r="V333" s="8">
        <v>421</v>
      </c>
      <c r="W333" s="10">
        <v>-7.8774617067833699</v>
      </c>
      <c r="X333" s="8">
        <v>166</v>
      </c>
      <c r="Y333" s="10">
        <v>-25.8928571428571</v>
      </c>
      <c r="Z333" s="8">
        <v>836</v>
      </c>
      <c r="AA333" s="10">
        <v>121.16402116402099</v>
      </c>
      <c r="AB333" s="8">
        <v>2123</v>
      </c>
      <c r="AC333" s="10">
        <v>77.805695142378596</v>
      </c>
      <c r="AD333" s="8">
        <v>9</v>
      </c>
      <c r="AE333" s="10">
        <v>-98.732394366197198</v>
      </c>
    </row>
    <row r="334" spans="1:31" x14ac:dyDescent="0.2">
      <c r="A334" s="30" t="s">
        <v>77</v>
      </c>
      <c r="B334" s="8" t="s">
        <v>735</v>
      </c>
      <c r="C334" s="8" t="s">
        <v>736</v>
      </c>
      <c r="D334" s="8" t="s">
        <v>14</v>
      </c>
      <c r="E334" s="8">
        <v>2019</v>
      </c>
      <c r="F334" s="9">
        <v>5926586</v>
      </c>
      <c r="G334" s="10">
        <v>8.6600293373684203E-2</v>
      </c>
      <c r="H334" s="8">
        <v>525</v>
      </c>
      <c r="I334" s="8">
        <v>805</v>
      </c>
      <c r="J334" s="8">
        <v>1330</v>
      </c>
      <c r="K334" s="10">
        <v>50.2824858757062</v>
      </c>
      <c r="L334" s="11">
        <v>4456.0796992481201</v>
      </c>
      <c r="M334" s="10">
        <v>-33.4010216092965</v>
      </c>
      <c r="N334" s="8">
        <v>73</v>
      </c>
      <c r="O334" s="10">
        <v>-45.112781954887197</v>
      </c>
      <c r="P334" s="8" t="s">
        <v>10</v>
      </c>
      <c r="Q334" s="8" t="s">
        <v>10</v>
      </c>
      <c r="R334" s="8" t="s">
        <v>10</v>
      </c>
      <c r="S334" s="8" t="s">
        <v>10</v>
      </c>
      <c r="T334" s="8">
        <v>3544</v>
      </c>
      <c r="U334" s="10">
        <v>-0.30942334739803001</v>
      </c>
      <c r="V334" s="8">
        <v>465</v>
      </c>
      <c r="W334" s="10">
        <v>10.451306413301699</v>
      </c>
      <c r="X334" s="8">
        <v>185</v>
      </c>
      <c r="Y334" s="10">
        <v>11.445783132530099</v>
      </c>
      <c r="Z334" s="8">
        <v>577</v>
      </c>
      <c r="AA334" s="10">
        <v>-30.980861244019099</v>
      </c>
      <c r="AB334" s="8">
        <v>2308</v>
      </c>
      <c r="AC334" s="10">
        <v>8.7140838436175194</v>
      </c>
      <c r="AD334" s="8">
        <v>9</v>
      </c>
      <c r="AE334" s="10">
        <v>0</v>
      </c>
    </row>
    <row r="335" spans="1:31" x14ac:dyDescent="0.2">
      <c r="A335" s="30" t="s">
        <v>77</v>
      </c>
      <c r="B335" s="8" t="s">
        <v>735</v>
      </c>
      <c r="C335" s="8" t="s">
        <v>736</v>
      </c>
      <c r="D335" s="8" t="s">
        <v>14</v>
      </c>
      <c r="E335" s="8">
        <v>2020</v>
      </c>
      <c r="F335" s="9">
        <v>6121475</v>
      </c>
      <c r="G335" s="10">
        <v>3.2883855899501002</v>
      </c>
      <c r="H335" s="8">
        <v>576</v>
      </c>
      <c r="I335" s="8">
        <v>1004</v>
      </c>
      <c r="J335" s="8">
        <v>1580</v>
      </c>
      <c r="K335" s="10">
        <v>18.796992481202999</v>
      </c>
      <c r="L335" s="11">
        <v>3874.3512658227801</v>
      </c>
      <c r="M335" s="10">
        <v>-13.0547133958015</v>
      </c>
      <c r="N335" s="8">
        <v>4</v>
      </c>
      <c r="O335" s="10">
        <v>-94.520547945205493</v>
      </c>
      <c r="P335" s="8" t="s">
        <v>10</v>
      </c>
      <c r="Q335" s="8" t="s">
        <v>10</v>
      </c>
      <c r="R335" s="8" t="s">
        <v>10</v>
      </c>
      <c r="S335" s="8" t="s">
        <v>10</v>
      </c>
      <c r="T335" s="8">
        <v>3616</v>
      </c>
      <c r="U335" s="10">
        <v>2.0316027088036002</v>
      </c>
      <c r="V335" s="8">
        <v>433</v>
      </c>
      <c r="W335" s="10">
        <v>-6.8817204301075297</v>
      </c>
      <c r="X335" s="8">
        <v>264</v>
      </c>
      <c r="Y335" s="10">
        <v>42.702702702702702</v>
      </c>
      <c r="Z335" s="8">
        <v>602</v>
      </c>
      <c r="AA335" s="10">
        <v>4.3327556325823302</v>
      </c>
      <c r="AB335" s="8">
        <v>2308</v>
      </c>
      <c r="AC335" s="10">
        <v>0</v>
      </c>
      <c r="AD335" s="8">
        <v>9</v>
      </c>
      <c r="AE335" s="10">
        <v>0</v>
      </c>
    </row>
    <row r="336" spans="1:31" x14ac:dyDescent="0.2">
      <c r="A336" s="71" t="s">
        <v>77</v>
      </c>
      <c r="B336" s="67" t="s">
        <v>735</v>
      </c>
      <c r="C336" s="67" t="s">
        <v>736</v>
      </c>
      <c r="D336" s="67" t="s">
        <v>14</v>
      </c>
      <c r="E336" s="68" t="s">
        <v>971</v>
      </c>
      <c r="F336" s="69">
        <v>33773233</v>
      </c>
      <c r="G336" s="68">
        <v>25.728663651287</v>
      </c>
      <c r="H336" s="68" t="s">
        <v>10</v>
      </c>
      <c r="I336" s="68" t="s">
        <v>10</v>
      </c>
      <c r="J336" s="68" t="s">
        <v>10</v>
      </c>
      <c r="K336" s="68">
        <v>66.097378292529498</v>
      </c>
      <c r="L336" s="70" t="s">
        <v>10</v>
      </c>
      <c r="M336" s="68">
        <v>-13.083654228049401</v>
      </c>
      <c r="N336" s="68" t="s">
        <v>10</v>
      </c>
      <c r="O336" s="68">
        <v>-124.488317157412</v>
      </c>
      <c r="P336" s="68" t="s">
        <v>10</v>
      </c>
      <c r="Q336" s="67" t="s">
        <v>10</v>
      </c>
      <c r="R336" s="68" t="s">
        <v>10</v>
      </c>
      <c r="S336" s="67" t="s">
        <v>10</v>
      </c>
      <c r="T336" s="68" t="s">
        <v>10</v>
      </c>
      <c r="U336" s="68">
        <v>45.386010126451801</v>
      </c>
      <c r="V336" s="68" t="s">
        <v>10</v>
      </c>
      <c r="W336" s="68">
        <v>-4.5262163349429096</v>
      </c>
      <c r="X336" s="68" t="s">
        <v>10</v>
      </c>
      <c r="Y336" s="68">
        <v>25.637271204453</v>
      </c>
      <c r="Z336" s="68" t="s">
        <v>10</v>
      </c>
      <c r="AA336" s="68">
        <v>303.264589995851</v>
      </c>
      <c r="AB336" s="68" t="s">
        <v>10</v>
      </c>
      <c r="AC336" s="68">
        <v>66.211381872165305</v>
      </c>
      <c r="AD336" s="68" t="s">
        <v>10</v>
      </c>
      <c r="AE336" s="68">
        <v>4534.6009389671299</v>
      </c>
    </row>
    <row r="337" spans="1:31" x14ac:dyDescent="0.2">
      <c r="A337" s="30" t="s">
        <v>82</v>
      </c>
      <c r="B337" s="8" t="s">
        <v>733</v>
      </c>
      <c r="C337" s="8" t="s">
        <v>734</v>
      </c>
      <c r="D337" s="8" t="s">
        <v>14</v>
      </c>
      <c r="E337" s="8">
        <v>2015</v>
      </c>
      <c r="F337" s="9">
        <v>6965080</v>
      </c>
      <c r="G337" s="10" t="s">
        <v>10</v>
      </c>
      <c r="H337" s="8">
        <v>832</v>
      </c>
      <c r="I337" s="8">
        <v>1513</v>
      </c>
      <c r="J337" s="8">
        <v>2345</v>
      </c>
      <c r="K337" s="10" t="s">
        <v>10</v>
      </c>
      <c r="L337" s="11">
        <v>2970.1833688699398</v>
      </c>
      <c r="M337" s="10" t="s">
        <v>10</v>
      </c>
      <c r="N337" s="8">
        <v>953</v>
      </c>
      <c r="O337" s="10" t="s">
        <v>10</v>
      </c>
      <c r="P337" s="8" t="s">
        <v>10</v>
      </c>
      <c r="Q337" s="8" t="s">
        <v>10</v>
      </c>
      <c r="R337" s="8" t="s">
        <v>10</v>
      </c>
      <c r="S337" s="8" t="s">
        <v>10</v>
      </c>
      <c r="T337" s="8">
        <v>1959</v>
      </c>
      <c r="U337" s="10" t="s">
        <v>10</v>
      </c>
      <c r="V337" s="8">
        <v>258</v>
      </c>
      <c r="W337" s="10" t="s">
        <v>10</v>
      </c>
      <c r="X337" s="8">
        <v>477</v>
      </c>
      <c r="Y337" s="10" t="s">
        <v>10</v>
      </c>
      <c r="Z337" s="8">
        <v>121</v>
      </c>
      <c r="AA337" s="10" t="s">
        <v>10</v>
      </c>
      <c r="AB337" s="8">
        <v>968</v>
      </c>
      <c r="AC337" s="10" t="s">
        <v>10</v>
      </c>
      <c r="AD337" s="8">
        <v>135</v>
      </c>
      <c r="AE337" s="10" t="s">
        <v>10</v>
      </c>
    </row>
    <row r="338" spans="1:31" x14ac:dyDescent="0.2">
      <c r="A338" s="30" t="s">
        <v>82</v>
      </c>
      <c r="B338" s="8" t="s">
        <v>733</v>
      </c>
      <c r="C338" s="8" t="s">
        <v>734</v>
      </c>
      <c r="D338" s="8" t="s">
        <v>14</v>
      </c>
      <c r="E338" s="8">
        <v>2016</v>
      </c>
      <c r="F338" s="9">
        <v>7641265</v>
      </c>
      <c r="G338" s="10">
        <v>9.7082158424598202</v>
      </c>
      <c r="H338" s="8">
        <v>737</v>
      </c>
      <c r="I338" s="8">
        <v>1513</v>
      </c>
      <c r="J338" s="8">
        <v>2250</v>
      </c>
      <c r="K338" s="10">
        <v>-4.0511727078891298</v>
      </c>
      <c r="L338" s="11">
        <v>3396.1177777777798</v>
      </c>
      <c r="M338" s="10">
        <v>14.340340511363699</v>
      </c>
      <c r="N338" s="8">
        <v>838</v>
      </c>
      <c r="O338" s="10">
        <v>-12.067156348373601</v>
      </c>
      <c r="P338" s="8" t="s">
        <v>10</v>
      </c>
      <c r="Q338" s="8" t="s">
        <v>10</v>
      </c>
      <c r="R338" s="8" t="s">
        <v>10</v>
      </c>
      <c r="S338" s="8" t="s">
        <v>10</v>
      </c>
      <c r="T338" s="8">
        <v>2448</v>
      </c>
      <c r="U338" s="10">
        <v>24.961715160796299</v>
      </c>
      <c r="V338" s="8">
        <v>257</v>
      </c>
      <c r="W338" s="10">
        <v>-0.387596899224807</v>
      </c>
      <c r="X338" s="8">
        <v>385</v>
      </c>
      <c r="Y338" s="10">
        <v>-19.287211740041901</v>
      </c>
      <c r="Z338" s="8">
        <v>234</v>
      </c>
      <c r="AA338" s="10">
        <v>93.388429752066102</v>
      </c>
      <c r="AB338" s="8">
        <v>1452</v>
      </c>
      <c r="AC338" s="10">
        <v>50</v>
      </c>
      <c r="AD338" s="8">
        <v>120</v>
      </c>
      <c r="AE338" s="10">
        <v>-11.1111111111111</v>
      </c>
    </row>
    <row r="339" spans="1:31" x14ac:dyDescent="0.2">
      <c r="A339" s="30" t="s">
        <v>82</v>
      </c>
      <c r="B339" s="8" t="s">
        <v>733</v>
      </c>
      <c r="C339" s="8" t="s">
        <v>734</v>
      </c>
      <c r="D339" s="8" t="s">
        <v>14</v>
      </c>
      <c r="E339" s="8">
        <v>2017</v>
      </c>
      <c r="F339" s="9">
        <v>8185190</v>
      </c>
      <c r="G339" s="10">
        <v>7.1182585605917401</v>
      </c>
      <c r="H339" s="8">
        <v>655</v>
      </c>
      <c r="I339" s="8">
        <v>1208</v>
      </c>
      <c r="J339" s="8">
        <v>1863</v>
      </c>
      <c r="K339" s="10">
        <v>-17.2</v>
      </c>
      <c r="L339" s="11">
        <v>4393.5534084809497</v>
      </c>
      <c r="M339" s="10">
        <v>29.3698774886374</v>
      </c>
      <c r="N339" s="8">
        <v>694</v>
      </c>
      <c r="O339" s="10">
        <v>-17.183770883054901</v>
      </c>
      <c r="P339" s="8" t="s">
        <v>10</v>
      </c>
      <c r="Q339" s="8" t="s">
        <v>10</v>
      </c>
      <c r="R339" s="8" t="s">
        <v>10</v>
      </c>
      <c r="S339" s="8" t="s">
        <v>10</v>
      </c>
      <c r="T339" s="8">
        <v>2950</v>
      </c>
      <c r="U339" s="10">
        <v>20.506535947712401</v>
      </c>
      <c r="V339" s="8">
        <v>261</v>
      </c>
      <c r="W339" s="10">
        <v>1.5564202334630299</v>
      </c>
      <c r="X339" s="8">
        <v>339</v>
      </c>
      <c r="Y339" s="10">
        <v>-11.948051948052001</v>
      </c>
      <c r="Z339" s="8">
        <v>521</v>
      </c>
      <c r="AA339" s="10">
        <v>122.649572649573</v>
      </c>
      <c r="AB339" s="8">
        <v>1679</v>
      </c>
      <c r="AC339" s="10">
        <v>15.633608815426999</v>
      </c>
      <c r="AD339" s="8">
        <v>150</v>
      </c>
      <c r="AE339" s="10">
        <v>25</v>
      </c>
    </row>
    <row r="340" spans="1:31" x14ac:dyDescent="0.2">
      <c r="A340" s="30" t="s">
        <v>82</v>
      </c>
      <c r="B340" s="8" t="s">
        <v>733</v>
      </c>
      <c r="C340" s="8" t="s">
        <v>734</v>
      </c>
      <c r="D340" s="8" t="s">
        <v>14</v>
      </c>
      <c r="E340" s="8">
        <v>2018</v>
      </c>
      <c r="F340" s="9">
        <v>8467853</v>
      </c>
      <c r="G340" s="10">
        <v>3.4533468373977998</v>
      </c>
      <c r="H340" s="8">
        <v>665</v>
      </c>
      <c r="I340" s="8">
        <v>1208</v>
      </c>
      <c r="J340" s="8">
        <v>1873</v>
      </c>
      <c r="K340" s="10">
        <v>0.53676865271068397</v>
      </c>
      <c r="L340" s="11">
        <v>4521.0106780565902</v>
      </c>
      <c r="M340" s="10">
        <v>2.90100649122909</v>
      </c>
      <c r="N340" s="8">
        <v>587</v>
      </c>
      <c r="O340" s="10">
        <v>-15.417867435158501</v>
      </c>
      <c r="P340" s="8" t="s">
        <v>10</v>
      </c>
      <c r="Q340" s="8" t="s">
        <v>10</v>
      </c>
      <c r="R340" s="8" t="s">
        <v>10</v>
      </c>
      <c r="S340" s="8" t="s">
        <v>10</v>
      </c>
      <c r="T340" s="8">
        <v>2793</v>
      </c>
      <c r="U340" s="10">
        <v>-5.3220338983050901</v>
      </c>
      <c r="V340" s="8">
        <v>275</v>
      </c>
      <c r="W340" s="10">
        <v>5.3639846743295001</v>
      </c>
      <c r="X340" s="8">
        <v>339</v>
      </c>
      <c r="Y340" s="10">
        <v>0</v>
      </c>
      <c r="Z340" s="8">
        <v>380</v>
      </c>
      <c r="AA340" s="10">
        <v>-27.063339731286</v>
      </c>
      <c r="AB340" s="8">
        <v>1549</v>
      </c>
      <c r="AC340" s="10">
        <v>-7.7427039904705204</v>
      </c>
      <c r="AD340" s="8">
        <v>250</v>
      </c>
      <c r="AE340" s="10">
        <v>66.6666666666667</v>
      </c>
    </row>
    <row r="341" spans="1:31" x14ac:dyDescent="0.2">
      <c r="A341" s="30" t="s">
        <v>82</v>
      </c>
      <c r="B341" s="8" t="s">
        <v>733</v>
      </c>
      <c r="C341" s="8" t="s">
        <v>734</v>
      </c>
      <c r="D341" s="8" t="s">
        <v>14</v>
      </c>
      <c r="E341" s="8">
        <v>2019</v>
      </c>
      <c r="F341" s="9">
        <v>9330143</v>
      </c>
      <c r="G341" s="10">
        <v>10.1831007222256</v>
      </c>
      <c r="H341" s="8">
        <v>619</v>
      </c>
      <c r="I341" s="8">
        <v>1275</v>
      </c>
      <c r="J341" s="8">
        <v>1894</v>
      </c>
      <c r="K341" s="10">
        <v>1.1211959423385001</v>
      </c>
      <c r="L341" s="11">
        <v>4926.1578669482597</v>
      </c>
      <c r="M341" s="10">
        <v>8.9614295948936107</v>
      </c>
      <c r="N341" s="8">
        <v>645</v>
      </c>
      <c r="O341" s="10">
        <v>9.8807495741056304</v>
      </c>
      <c r="P341" s="8" t="s">
        <v>10</v>
      </c>
      <c r="Q341" s="8" t="s">
        <v>10</v>
      </c>
      <c r="R341" s="8" t="s">
        <v>10</v>
      </c>
      <c r="S341" s="8" t="s">
        <v>10</v>
      </c>
      <c r="T341" s="8">
        <v>2784</v>
      </c>
      <c r="U341" s="10">
        <v>-0.32223415682062201</v>
      </c>
      <c r="V341" s="8">
        <v>261</v>
      </c>
      <c r="W341" s="10">
        <v>-5.0909090909090899</v>
      </c>
      <c r="X341" s="8">
        <v>361</v>
      </c>
      <c r="Y341" s="10">
        <v>6.4896755162241897</v>
      </c>
      <c r="Z341" s="8">
        <v>360</v>
      </c>
      <c r="AA341" s="10">
        <v>-5.2631578947368496</v>
      </c>
      <c r="AB341" s="8">
        <v>1318</v>
      </c>
      <c r="AC341" s="10">
        <v>-14.9128469980633</v>
      </c>
      <c r="AD341" s="8">
        <v>484</v>
      </c>
      <c r="AE341" s="10">
        <v>93.6</v>
      </c>
    </row>
    <row r="342" spans="1:31" x14ac:dyDescent="0.2">
      <c r="A342" s="30" t="s">
        <v>82</v>
      </c>
      <c r="B342" s="8" t="s">
        <v>733</v>
      </c>
      <c r="C342" s="8" t="s">
        <v>734</v>
      </c>
      <c r="D342" s="8" t="s">
        <v>14</v>
      </c>
      <c r="E342" s="8">
        <v>2020</v>
      </c>
      <c r="F342" s="9">
        <v>10008443</v>
      </c>
      <c r="G342" s="10">
        <v>7.2699850366709304</v>
      </c>
      <c r="H342" s="8">
        <v>452</v>
      </c>
      <c r="I342" s="8">
        <v>1582</v>
      </c>
      <c r="J342" s="8">
        <v>2034</v>
      </c>
      <c r="K342" s="10">
        <v>7.39176346356916</v>
      </c>
      <c r="L342" s="11">
        <v>4920.5717797443504</v>
      </c>
      <c r="M342" s="10">
        <v>-0.11339643094655499</v>
      </c>
      <c r="N342" s="8">
        <v>694</v>
      </c>
      <c r="O342" s="10">
        <v>7.5968992248061999</v>
      </c>
      <c r="P342" s="8" t="s">
        <v>10</v>
      </c>
      <c r="Q342" s="8" t="s">
        <v>10</v>
      </c>
      <c r="R342" s="8" t="s">
        <v>10</v>
      </c>
      <c r="S342" s="8" t="s">
        <v>10</v>
      </c>
      <c r="T342" s="8">
        <v>2842</v>
      </c>
      <c r="U342" s="10">
        <v>2.0833333333333299</v>
      </c>
      <c r="V342" s="8">
        <v>245</v>
      </c>
      <c r="W342" s="10">
        <v>-6.1302681992337096</v>
      </c>
      <c r="X342" s="8">
        <v>317</v>
      </c>
      <c r="Y342" s="10">
        <v>-12.1883656509695</v>
      </c>
      <c r="Z342" s="8">
        <v>378</v>
      </c>
      <c r="AA342" s="10">
        <v>5</v>
      </c>
      <c r="AB342" s="8">
        <v>1662</v>
      </c>
      <c r="AC342" s="10">
        <v>26.100151745068299</v>
      </c>
      <c r="AD342" s="8">
        <v>240</v>
      </c>
      <c r="AE342" s="10">
        <v>-50.413223140495901</v>
      </c>
    </row>
    <row r="343" spans="1:31" x14ac:dyDescent="0.2">
      <c r="A343" s="65" t="s">
        <v>82</v>
      </c>
      <c r="B343" s="66" t="s">
        <v>733</v>
      </c>
      <c r="C343" s="67" t="s">
        <v>734</v>
      </c>
      <c r="D343" s="67" t="s">
        <v>14</v>
      </c>
      <c r="E343" s="68" t="s">
        <v>971</v>
      </c>
      <c r="F343" s="69">
        <v>50597974</v>
      </c>
      <c r="G343" s="68">
        <v>37.7329069993459</v>
      </c>
      <c r="H343" s="68" t="s">
        <v>10</v>
      </c>
      <c r="I343" s="68" t="s">
        <v>10</v>
      </c>
      <c r="J343" s="68" t="s">
        <v>10</v>
      </c>
      <c r="K343" s="68">
        <v>-12.201444649270799</v>
      </c>
      <c r="L343" s="70" t="s">
        <v>10</v>
      </c>
      <c r="M343" s="68">
        <v>55.459257655177197</v>
      </c>
      <c r="N343" s="68" t="s">
        <v>10</v>
      </c>
      <c r="O343" s="68">
        <v>-27.1911458676752</v>
      </c>
      <c r="P343" s="68" t="s">
        <v>10</v>
      </c>
      <c r="Q343" s="67" t="s">
        <v>10</v>
      </c>
      <c r="R343" s="68" t="s">
        <v>10</v>
      </c>
      <c r="S343" s="67" t="s">
        <v>10</v>
      </c>
      <c r="T343" s="68" t="s">
        <v>10</v>
      </c>
      <c r="U343" s="68">
        <v>41.907316386716303</v>
      </c>
      <c r="V343" s="68" t="s">
        <v>10</v>
      </c>
      <c r="W343" s="68">
        <v>-4.6883692815750804</v>
      </c>
      <c r="X343" s="68" t="s">
        <v>10</v>
      </c>
      <c r="Y343" s="68">
        <v>-36.9339538228392</v>
      </c>
      <c r="Z343" s="68" t="s">
        <v>10</v>
      </c>
      <c r="AA343" s="68">
        <v>188.71150477561599</v>
      </c>
      <c r="AB343" s="68" t="s">
        <v>10</v>
      </c>
      <c r="AC343" s="68">
        <v>69.078209571961494</v>
      </c>
      <c r="AD343" s="68" t="s">
        <v>10</v>
      </c>
      <c r="AE343" s="68">
        <v>123.74233241506001</v>
      </c>
    </row>
    <row r="344" spans="1:31" x14ac:dyDescent="0.2">
      <c r="A344" s="30" t="s">
        <v>77</v>
      </c>
      <c r="B344" s="8" t="s">
        <v>731</v>
      </c>
      <c r="C344" s="8" t="s">
        <v>732</v>
      </c>
      <c r="D344" s="8" t="s">
        <v>14</v>
      </c>
      <c r="E344" s="8">
        <v>2015</v>
      </c>
      <c r="F344" s="9">
        <v>3112977</v>
      </c>
      <c r="G344" s="10" t="s">
        <v>10</v>
      </c>
      <c r="H344" s="8">
        <v>190</v>
      </c>
      <c r="I344" s="8">
        <v>442</v>
      </c>
      <c r="J344" s="8">
        <v>632</v>
      </c>
      <c r="K344" s="10" t="s">
        <v>10</v>
      </c>
      <c r="L344" s="11">
        <v>4925.5965189873396</v>
      </c>
      <c r="M344" s="10" t="s">
        <v>10</v>
      </c>
      <c r="N344" s="8">
        <v>198</v>
      </c>
      <c r="O344" s="10" t="s">
        <v>10</v>
      </c>
      <c r="P344" s="8" t="s">
        <v>10</v>
      </c>
      <c r="Q344" s="8" t="s">
        <v>10</v>
      </c>
      <c r="R344" s="8" t="s">
        <v>10</v>
      </c>
      <c r="S344" s="8" t="s">
        <v>10</v>
      </c>
      <c r="T344" s="8">
        <v>500</v>
      </c>
      <c r="U344" s="10" t="s">
        <v>10</v>
      </c>
      <c r="V344" s="8">
        <v>130</v>
      </c>
      <c r="W344" s="10" t="s">
        <v>10</v>
      </c>
      <c r="X344" s="8">
        <v>101</v>
      </c>
      <c r="Y344" s="10" t="s">
        <v>10</v>
      </c>
      <c r="Z344" s="8">
        <v>0</v>
      </c>
      <c r="AA344" s="10" t="s">
        <v>10</v>
      </c>
      <c r="AB344" s="8">
        <v>269</v>
      </c>
      <c r="AC344" s="10" t="s">
        <v>10</v>
      </c>
      <c r="AD344" s="8">
        <v>0</v>
      </c>
      <c r="AE344" s="10" t="s">
        <v>10</v>
      </c>
    </row>
    <row r="345" spans="1:31" x14ac:dyDescent="0.2">
      <c r="A345" s="30" t="s">
        <v>77</v>
      </c>
      <c r="B345" s="8" t="s">
        <v>731</v>
      </c>
      <c r="C345" s="8" t="s">
        <v>732</v>
      </c>
      <c r="D345" s="8" t="s">
        <v>14</v>
      </c>
      <c r="E345" s="8">
        <v>2016</v>
      </c>
      <c r="F345" s="9">
        <v>3176554</v>
      </c>
      <c r="G345" s="10">
        <v>2.04232154622408</v>
      </c>
      <c r="H345" s="8">
        <v>178</v>
      </c>
      <c r="I345" s="8">
        <v>352</v>
      </c>
      <c r="J345" s="8">
        <v>530</v>
      </c>
      <c r="K345" s="10">
        <v>-16.139240506329099</v>
      </c>
      <c r="L345" s="11">
        <v>5993.49811320755</v>
      </c>
      <c r="M345" s="10">
        <v>21.680655126818198</v>
      </c>
      <c r="N345" s="8">
        <v>201</v>
      </c>
      <c r="O345" s="10">
        <v>1.51515151515151</v>
      </c>
      <c r="P345" s="8" t="s">
        <v>10</v>
      </c>
      <c r="Q345" s="8" t="s">
        <v>10</v>
      </c>
      <c r="R345" s="8" t="s">
        <v>10</v>
      </c>
      <c r="S345" s="8" t="s">
        <v>10</v>
      </c>
      <c r="T345" s="8">
        <v>463</v>
      </c>
      <c r="U345" s="10">
        <v>-7.4</v>
      </c>
      <c r="V345" s="8">
        <v>68</v>
      </c>
      <c r="W345" s="10">
        <v>-47.692307692307701</v>
      </c>
      <c r="X345" s="8">
        <v>84</v>
      </c>
      <c r="Y345" s="10">
        <v>-16.8316831683168</v>
      </c>
      <c r="Z345" s="8">
        <v>4</v>
      </c>
      <c r="AA345" s="10" t="s">
        <v>67</v>
      </c>
      <c r="AB345" s="8">
        <v>307</v>
      </c>
      <c r="AC345" s="10">
        <v>14.126394052044599</v>
      </c>
      <c r="AD345" s="8">
        <v>0</v>
      </c>
      <c r="AE345" s="10" t="s">
        <v>10</v>
      </c>
    </row>
    <row r="346" spans="1:31" x14ac:dyDescent="0.2">
      <c r="A346" s="30" t="s">
        <v>77</v>
      </c>
      <c r="B346" s="8" t="s">
        <v>731</v>
      </c>
      <c r="C346" s="8" t="s">
        <v>732</v>
      </c>
      <c r="D346" s="8" t="s">
        <v>14</v>
      </c>
      <c r="E346" s="8">
        <v>2017</v>
      </c>
      <c r="F346" s="9">
        <v>3255774</v>
      </c>
      <c r="G346" s="10">
        <v>2.4938974750625902</v>
      </c>
      <c r="H346" s="8">
        <v>228</v>
      </c>
      <c r="I346" s="8">
        <v>347</v>
      </c>
      <c r="J346" s="8">
        <v>575</v>
      </c>
      <c r="K346" s="10">
        <v>8.49056603773586</v>
      </c>
      <c r="L346" s="11">
        <v>5662.2156521739098</v>
      </c>
      <c r="M346" s="10">
        <v>-5.52736406646404</v>
      </c>
      <c r="N346" s="8">
        <v>202</v>
      </c>
      <c r="O346" s="10">
        <v>0.497512437810954</v>
      </c>
      <c r="P346" s="8" t="s">
        <v>10</v>
      </c>
      <c r="Q346" s="8" t="s">
        <v>10</v>
      </c>
      <c r="R346" s="8" t="s">
        <v>10</v>
      </c>
      <c r="S346" s="8" t="s">
        <v>10</v>
      </c>
      <c r="T346" s="8">
        <v>613</v>
      </c>
      <c r="U346" s="10">
        <v>32.397408207343403</v>
      </c>
      <c r="V346" s="8">
        <v>99</v>
      </c>
      <c r="W346" s="10">
        <v>45.588235294117602</v>
      </c>
      <c r="X346" s="8">
        <v>64</v>
      </c>
      <c r="Y346" s="10">
        <v>-23.8095238095238</v>
      </c>
      <c r="Z346" s="8">
        <v>45</v>
      </c>
      <c r="AA346" s="10">
        <v>1025</v>
      </c>
      <c r="AB346" s="8">
        <v>405</v>
      </c>
      <c r="AC346" s="10">
        <v>31.921824104234499</v>
      </c>
      <c r="AD346" s="8">
        <v>0</v>
      </c>
      <c r="AE346" s="10" t="s">
        <v>10</v>
      </c>
    </row>
    <row r="347" spans="1:31" x14ac:dyDescent="0.2">
      <c r="A347" s="30" t="s">
        <v>77</v>
      </c>
      <c r="B347" s="8" t="s">
        <v>731</v>
      </c>
      <c r="C347" s="8" t="s">
        <v>732</v>
      </c>
      <c r="D347" s="8" t="s">
        <v>14</v>
      </c>
      <c r="E347" s="8">
        <v>2018</v>
      </c>
      <c r="F347" s="9">
        <v>3561687</v>
      </c>
      <c r="G347" s="10">
        <v>9.3960145882361594</v>
      </c>
      <c r="H347" s="8">
        <v>215</v>
      </c>
      <c r="I347" s="8">
        <v>462</v>
      </c>
      <c r="J347" s="8">
        <v>677</v>
      </c>
      <c r="K347" s="10">
        <v>17.739130434782599</v>
      </c>
      <c r="L347" s="11">
        <v>5260.9852289512601</v>
      </c>
      <c r="M347" s="10">
        <v>-7.0861028238762396</v>
      </c>
      <c r="N347" s="8">
        <v>164</v>
      </c>
      <c r="O347" s="10">
        <v>-18.8118811881188</v>
      </c>
      <c r="P347" s="8" t="s">
        <v>10</v>
      </c>
      <c r="Q347" s="8" t="s">
        <v>10</v>
      </c>
      <c r="R347" s="8" t="s">
        <v>10</v>
      </c>
      <c r="S347" s="8" t="s">
        <v>10</v>
      </c>
      <c r="T347" s="8">
        <v>671</v>
      </c>
      <c r="U347" s="10">
        <v>9.4616639477977298</v>
      </c>
      <c r="V347" s="8">
        <v>127</v>
      </c>
      <c r="W347" s="10">
        <v>28.282828282828302</v>
      </c>
      <c r="X347" s="8">
        <v>51</v>
      </c>
      <c r="Y347" s="10">
        <v>-20.3125</v>
      </c>
      <c r="Z347" s="8">
        <v>48</v>
      </c>
      <c r="AA347" s="10">
        <v>6.6666666666666696</v>
      </c>
      <c r="AB347" s="8">
        <v>445</v>
      </c>
      <c r="AC347" s="10">
        <v>9.8765432098765409</v>
      </c>
      <c r="AD347" s="8">
        <v>0</v>
      </c>
      <c r="AE347" s="10" t="s">
        <v>10</v>
      </c>
    </row>
    <row r="348" spans="1:31" x14ac:dyDescent="0.2">
      <c r="A348" s="30" t="s">
        <v>77</v>
      </c>
      <c r="B348" s="8" t="s">
        <v>731</v>
      </c>
      <c r="C348" s="8" t="s">
        <v>732</v>
      </c>
      <c r="D348" s="8" t="s">
        <v>14</v>
      </c>
      <c r="E348" s="8">
        <v>2019</v>
      </c>
      <c r="F348" s="9">
        <v>3749042</v>
      </c>
      <c r="G348" s="10">
        <v>5.2602881724306503</v>
      </c>
      <c r="H348" s="8">
        <v>221</v>
      </c>
      <c r="I348" s="8">
        <v>321</v>
      </c>
      <c r="J348" s="8">
        <v>542</v>
      </c>
      <c r="K348" s="10">
        <v>-19.9409158050222</v>
      </c>
      <c r="L348" s="11">
        <v>6917.0516605166004</v>
      </c>
      <c r="M348" s="10">
        <v>31.478256628663399</v>
      </c>
      <c r="N348" s="8">
        <v>269</v>
      </c>
      <c r="O348" s="10">
        <v>64.024390243902403</v>
      </c>
      <c r="P348" s="8" t="s">
        <v>10</v>
      </c>
      <c r="Q348" s="8" t="s">
        <v>10</v>
      </c>
      <c r="R348" s="8" t="s">
        <v>10</v>
      </c>
      <c r="S348" s="8" t="s">
        <v>10</v>
      </c>
      <c r="T348" s="8">
        <v>616</v>
      </c>
      <c r="U348" s="10">
        <v>-8.1967213114754092</v>
      </c>
      <c r="V348" s="8">
        <v>126</v>
      </c>
      <c r="W348" s="10">
        <v>-0.78740157480314799</v>
      </c>
      <c r="X348" s="8">
        <v>51</v>
      </c>
      <c r="Y348" s="10">
        <v>0</v>
      </c>
      <c r="Z348" s="8">
        <v>17</v>
      </c>
      <c r="AA348" s="10">
        <v>-64.5833333333333</v>
      </c>
      <c r="AB348" s="8">
        <v>422</v>
      </c>
      <c r="AC348" s="10">
        <v>-5.1685393258426897</v>
      </c>
      <c r="AD348" s="8">
        <v>0</v>
      </c>
      <c r="AE348" s="10" t="s">
        <v>10</v>
      </c>
    </row>
    <row r="349" spans="1:31" x14ac:dyDescent="0.2">
      <c r="A349" s="30" t="s">
        <v>77</v>
      </c>
      <c r="B349" s="8" t="s">
        <v>731</v>
      </c>
      <c r="C349" s="8" t="s">
        <v>732</v>
      </c>
      <c r="D349" s="8" t="s">
        <v>14</v>
      </c>
      <c r="E349" s="8">
        <v>2020</v>
      </c>
      <c r="F349" s="9">
        <v>4143148</v>
      </c>
      <c r="G349" s="10">
        <v>10.5121788446222</v>
      </c>
      <c r="H349" s="8">
        <v>233</v>
      </c>
      <c r="I349" s="8">
        <v>294</v>
      </c>
      <c r="J349" s="8">
        <v>527</v>
      </c>
      <c r="K349" s="10">
        <v>-2.7675276752767499</v>
      </c>
      <c r="L349" s="11">
        <v>7861.7609108159404</v>
      </c>
      <c r="M349" s="10">
        <v>13.6576867813761</v>
      </c>
      <c r="N349" s="8">
        <v>275</v>
      </c>
      <c r="O349" s="10">
        <v>2.2304832713754701</v>
      </c>
      <c r="P349" s="8" t="s">
        <v>10</v>
      </c>
      <c r="Q349" s="8" t="s">
        <v>10</v>
      </c>
      <c r="R349" s="8" t="s">
        <v>10</v>
      </c>
      <c r="S349" s="8" t="s">
        <v>10</v>
      </c>
      <c r="T349" s="8">
        <v>642</v>
      </c>
      <c r="U349" s="10">
        <v>4.2207792207792103</v>
      </c>
      <c r="V349" s="8">
        <v>132</v>
      </c>
      <c r="W349" s="10">
        <v>4.7619047619047699</v>
      </c>
      <c r="X349" s="8">
        <v>51</v>
      </c>
      <c r="Y349" s="10">
        <v>0</v>
      </c>
      <c r="Z349" s="8">
        <v>25</v>
      </c>
      <c r="AA349" s="10">
        <v>47.058823529411796</v>
      </c>
      <c r="AB349" s="8">
        <v>434</v>
      </c>
      <c r="AC349" s="10">
        <v>2.8436018957345999</v>
      </c>
      <c r="AD349" s="8">
        <v>0</v>
      </c>
      <c r="AE349" s="10" t="s">
        <v>10</v>
      </c>
    </row>
    <row r="350" spans="1:31" x14ac:dyDescent="0.2">
      <c r="A350" s="71" t="s">
        <v>77</v>
      </c>
      <c r="B350" s="67" t="s">
        <v>731</v>
      </c>
      <c r="C350" s="67" t="s">
        <v>732</v>
      </c>
      <c r="D350" s="67" t="s">
        <v>14</v>
      </c>
      <c r="E350" s="68" t="s">
        <v>971</v>
      </c>
      <c r="F350" s="69">
        <v>20999182</v>
      </c>
      <c r="G350" s="68">
        <v>29.704700626575701</v>
      </c>
      <c r="H350" s="68" t="s">
        <v>10</v>
      </c>
      <c r="I350" s="68" t="s">
        <v>10</v>
      </c>
      <c r="J350" s="68" t="s">
        <v>10</v>
      </c>
      <c r="K350" s="68">
        <v>-12.617987514109601</v>
      </c>
      <c r="L350" s="70" t="s">
        <v>10</v>
      </c>
      <c r="M350" s="68">
        <v>54.203131646517399</v>
      </c>
      <c r="N350" s="68" t="s">
        <v>10</v>
      </c>
      <c r="O350" s="68">
        <v>49.455656280121502</v>
      </c>
      <c r="P350" s="68" t="s">
        <v>10</v>
      </c>
      <c r="Q350" s="67" t="s">
        <v>10</v>
      </c>
      <c r="R350" s="68" t="s">
        <v>10</v>
      </c>
      <c r="S350" s="67" t="s">
        <v>10</v>
      </c>
      <c r="T350" s="68" t="s">
        <v>10</v>
      </c>
      <c r="U350" s="68">
        <v>30.4831300644449</v>
      </c>
      <c r="V350" s="68" t="s">
        <v>10</v>
      </c>
      <c r="W350" s="68">
        <v>30.1532590717398</v>
      </c>
      <c r="X350" s="68" t="s">
        <v>10</v>
      </c>
      <c r="Y350" s="68">
        <v>-60.953706977840604</v>
      </c>
      <c r="Z350" s="68" t="s">
        <v>10</v>
      </c>
      <c r="AA350" s="68" t="s">
        <v>67</v>
      </c>
      <c r="AB350" s="68" t="s">
        <v>10</v>
      </c>
      <c r="AC350" s="68">
        <v>53.5998239360475</v>
      </c>
      <c r="AD350" s="68" t="s">
        <v>10</v>
      </c>
      <c r="AE350" s="68" t="s">
        <v>10</v>
      </c>
    </row>
    <row r="351" spans="1:31" x14ac:dyDescent="0.2">
      <c r="A351" s="30" t="s">
        <v>70</v>
      </c>
      <c r="B351" s="8" t="s">
        <v>729</v>
      </c>
      <c r="C351" s="8" t="s">
        <v>730</v>
      </c>
      <c r="D351" s="8" t="s">
        <v>14</v>
      </c>
      <c r="E351" s="8">
        <v>2015</v>
      </c>
      <c r="F351" s="9">
        <v>9289429</v>
      </c>
      <c r="G351" s="10" t="s">
        <v>10</v>
      </c>
      <c r="H351" s="8">
        <v>884</v>
      </c>
      <c r="I351" s="8">
        <v>1488</v>
      </c>
      <c r="J351" s="8">
        <v>2372</v>
      </c>
      <c r="K351" s="10" t="s">
        <v>10</v>
      </c>
      <c r="L351" s="11">
        <v>3916.28541315346</v>
      </c>
      <c r="M351" s="10" t="s">
        <v>10</v>
      </c>
      <c r="N351" s="8">
        <v>532</v>
      </c>
      <c r="O351" s="10" t="s">
        <v>10</v>
      </c>
      <c r="P351" s="8" t="s">
        <v>10</v>
      </c>
      <c r="Q351" s="8" t="s">
        <v>10</v>
      </c>
      <c r="R351" s="8" t="s">
        <v>10</v>
      </c>
      <c r="S351" s="8" t="s">
        <v>10</v>
      </c>
      <c r="T351" s="8">
        <v>2435</v>
      </c>
      <c r="U351" s="10" t="s">
        <v>10</v>
      </c>
      <c r="V351" s="8">
        <v>720</v>
      </c>
      <c r="W351" s="10" t="s">
        <v>10</v>
      </c>
      <c r="X351" s="8">
        <v>577</v>
      </c>
      <c r="Y351" s="10" t="s">
        <v>10</v>
      </c>
      <c r="Z351" s="8">
        <v>120</v>
      </c>
      <c r="AA351" s="10" t="s">
        <v>10</v>
      </c>
      <c r="AB351" s="8">
        <v>1018</v>
      </c>
      <c r="AC351" s="10" t="s">
        <v>10</v>
      </c>
      <c r="AD351" s="8">
        <v>0</v>
      </c>
      <c r="AE351" s="10" t="s">
        <v>10</v>
      </c>
    </row>
    <row r="352" spans="1:31" x14ac:dyDescent="0.2">
      <c r="A352" s="30" t="s">
        <v>70</v>
      </c>
      <c r="B352" s="8" t="s">
        <v>729</v>
      </c>
      <c r="C352" s="8" t="s">
        <v>730</v>
      </c>
      <c r="D352" s="8" t="s">
        <v>14</v>
      </c>
      <c r="E352" s="8">
        <v>2016</v>
      </c>
      <c r="F352" s="9">
        <v>9912027</v>
      </c>
      <c r="G352" s="10">
        <v>6.7022203409919001</v>
      </c>
      <c r="H352" s="8">
        <v>814</v>
      </c>
      <c r="I352" s="8">
        <v>1351</v>
      </c>
      <c r="J352" s="8">
        <v>2165</v>
      </c>
      <c r="K352" s="10">
        <v>-8.7268128161888701</v>
      </c>
      <c r="L352" s="11">
        <v>4578.3034642032299</v>
      </c>
      <c r="M352" s="10">
        <v>16.904234017936599</v>
      </c>
      <c r="N352" s="8">
        <v>378</v>
      </c>
      <c r="O352" s="10">
        <v>-28.947368421052602</v>
      </c>
      <c r="P352" s="8" t="s">
        <v>10</v>
      </c>
      <c r="Q352" s="8" t="s">
        <v>10</v>
      </c>
      <c r="R352" s="8" t="s">
        <v>10</v>
      </c>
      <c r="S352" s="8" t="s">
        <v>10</v>
      </c>
      <c r="T352" s="8">
        <v>2853</v>
      </c>
      <c r="U352" s="10">
        <v>17.166324435318302</v>
      </c>
      <c r="V352" s="8">
        <v>689</v>
      </c>
      <c r="W352" s="10">
        <v>-4.30555555555555</v>
      </c>
      <c r="X352" s="8">
        <v>334</v>
      </c>
      <c r="Y352" s="10">
        <v>-42.114384748700203</v>
      </c>
      <c r="Z352" s="8">
        <v>292</v>
      </c>
      <c r="AA352" s="10">
        <v>143.333333333333</v>
      </c>
      <c r="AB352" s="8">
        <v>1538</v>
      </c>
      <c r="AC352" s="10">
        <v>51.080550098231797</v>
      </c>
      <c r="AD352" s="8">
        <v>0</v>
      </c>
      <c r="AE352" s="10" t="s">
        <v>10</v>
      </c>
    </row>
    <row r="353" spans="1:31" x14ac:dyDescent="0.2">
      <c r="A353" s="30" t="s">
        <v>70</v>
      </c>
      <c r="B353" s="8" t="s">
        <v>729</v>
      </c>
      <c r="C353" s="8" t="s">
        <v>730</v>
      </c>
      <c r="D353" s="8" t="s">
        <v>14</v>
      </c>
      <c r="E353" s="8">
        <v>2017</v>
      </c>
      <c r="F353" s="9">
        <v>9978890</v>
      </c>
      <c r="G353" s="10">
        <v>0.67456434491148798</v>
      </c>
      <c r="H353" s="8">
        <v>768</v>
      </c>
      <c r="I353" s="8">
        <v>1638</v>
      </c>
      <c r="J353" s="8">
        <v>2406</v>
      </c>
      <c r="K353" s="10">
        <v>11.131639722863801</v>
      </c>
      <c r="L353" s="11">
        <v>4147.5020781379899</v>
      </c>
      <c r="M353" s="10">
        <v>-9.4096293405098308</v>
      </c>
      <c r="N353" s="8">
        <v>418</v>
      </c>
      <c r="O353" s="10">
        <v>10.5820105820106</v>
      </c>
      <c r="P353" s="8" t="s">
        <v>10</v>
      </c>
      <c r="Q353" s="8" t="s">
        <v>10</v>
      </c>
      <c r="R353" s="8" t="s">
        <v>10</v>
      </c>
      <c r="S353" s="8" t="s">
        <v>10</v>
      </c>
      <c r="T353" s="8">
        <v>2631</v>
      </c>
      <c r="U353" s="10">
        <v>-7.7812828601472104</v>
      </c>
      <c r="V353" s="8">
        <v>614</v>
      </c>
      <c r="W353" s="10">
        <v>-10.8853410740203</v>
      </c>
      <c r="X353" s="8">
        <v>220</v>
      </c>
      <c r="Y353" s="10">
        <v>-34.131736526946099</v>
      </c>
      <c r="Z353" s="8">
        <v>277</v>
      </c>
      <c r="AA353" s="10">
        <v>-5.13698630136986</v>
      </c>
      <c r="AB353" s="8">
        <v>1520</v>
      </c>
      <c r="AC353" s="10">
        <v>-1.1703511053316</v>
      </c>
      <c r="AD353" s="8">
        <v>0</v>
      </c>
      <c r="AE353" s="10" t="s">
        <v>10</v>
      </c>
    </row>
    <row r="354" spans="1:31" x14ac:dyDescent="0.2">
      <c r="A354" s="30" t="s">
        <v>70</v>
      </c>
      <c r="B354" s="8" t="s">
        <v>729</v>
      </c>
      <c r="C354" s="8" t="s">
        <v>730</v>
      </c>
      <c r="D354" s="8" t="s">
        <v>14</v>
      </c>
      <c r="E354" s="8">
        <v>2018</v>
      </c>
      <c r="F354" s="9">
        <v>10106803</v>
      </c>
      <c r="G354" s="10">
        <v>1.2818359557024801</v>
      </c>
      <c r="H354" s="8">
        <v>631</v>
      </c>
      <c r="I354" s="8">
        <v>1685</v>
      </c>
      <c r="J354" s="8">
        <v>2316</v>
      </c>
      <c r="K354" s="10">
        <v>-3.7406483790523701</v>
      </c>
      <c r="L354" s="11">
        <v>4363.9045768566502</v>
      </c>
      <c r="M354" s="10">
        <v>5.2176585964681399</v>
      </c>
      <c r="N354" s="8">
        <v>474</v>
      </c>
      <c r="O354" s="10">
        <v>13.3971291866029</v>
      </c>
      <c r="P354" s="8" t="s">
        <v>10</v>
      </c>
      <c r="Q354" s="8" t="s">
        <v>10</v>
      </c>
      <c r="R354" s="8" t="s">
        <v>10</v>
      </c>
      <c r="S354" s="8" t="s">
        <v>10</v>
      </c>
      <c r="T354" s="8">
        <v>2665</v>
      </c>
      <c r="U354" s="10">
        <v>1.29228430254655</v>
      </c>
      <c r="V354" s="8">
        <v>602</v>
      </c>
      <c r="W354" s="10">
        <v>-1.95439739413681</v>
      </c>
      <c r="X354" s="8">
        <v>180</v>
      </c>
      <c r="Y354" s="10">
        <v>-18.181818181818201</v>
      </c>
      <c r="Z354" s="8">
        <v>181</v>
      </c>
      <c r="AA354" s="10">
        <v>-34.657039711191302</v>
      </c>
      <c r="AB354" s="8">
        <v>1702</v>
      </c>
      <c r="AC354" s="10">
        <v>11.973684210526301</v>
      </c>
      <c r="AD354" s="8">
        <v>0</v>
      </c>
      <c r="AE354" s="10" t="s">
        <v>10</v>
      </c>
    </row>
    <row r="355" spans="1:31" x14ac:dyDescent="0.2">
      <c r="A355" s="30" t="s">
        <v>70</v>
      </c>
      <c r="B355" s="8" t="s">
        <v>729</v>
      </c>
      <c r="C355" s="8" t="s">
        <v>730</v>
      </c>
      <c r="D355" s="8" t="s">
        <v>14</v>
      </c>
      <c r="E355" s="8">
        <v>2019</v>
      </c>
      <c r="F355" s="9">
        <v>10281317</v>
      </c>
      <c r="G355" s="10">
        <v>1.7266983436800001</v>
      </c>
      <c r="H355" s="8">
        <v>766</v>
      </c>
      <c r="I355" s="8">
        <v>2045</v>
      </c>
      <c r="J355" s="8">
        <v>2811</v>
      </c>
      <c r="K355" s="10">
        <v>21.3730569948187</v>
      </c>
      <c r="L355" s="11">
        <v>3657.5300604766999</v>
      </c>
      <c r="M355" s="10">
        <v>-16.1867544062743</v>
      </c>
      <c r="N355" s="8">
        <v>804</v>
      </c>
      <c r="O355" s="10">
        <v>69.620253164556999</v>
      </c>
      <c r="P355" s="8" t="s">
        <v>10</v>
      </c>
      <c r="Q355" s="8" t="s">
        <v>10</v>
      </c>
      <c r="R355" s="8" t="s">
        <v>10</v>
      </c>
      <c r="S355" s="8" t="s">
        <v>10</v>
      </c>
      <c r="T355" s="8">
        <v>2761</v>
      </c>
      <c r="U355" s="10">
        <v>3.6022514071294598</v>
      </c>
      <c r="V355" s="8">
        <v>770</v>
      </c>
      <c r="W355" s="10">
        <v>27.9069767441861</v>
      </c>
      <c r="X355" s="8">
        <v>53</v>
      </c>
      <c r="Y355" s="10">
        <v>-70.5555555555555</v>
      </c>
      <c r="Z355" s="8">
        <v>235</v>
      </c>
      <c r="AA355" s="10">
        <v>29.834254143646401</v>
      </c>
      <c r="AB355" s="8">
        <v>1703</v>
      </c>
      <c r="AC355" s="10">
        <v>5.8754406580496799E-2</v>
      </c>
      <c r="AD355" s="8">
        <v>0</v>
      </c>
      <c r="AE355" s="10" t="s">
        <v>10</v>
      </c>
    </row>
    <row r="356" spans="1:31" x14ac:dyDescent="0.2">
      <c r="A356" s="30" t="s">
        <v>70</v>
      </c>
      <c r="B356" s="8" t="s">
        <v>729</v>
      </c>
      <c r="C356" s="8" t="s">
        <v>730</v>
      </c>
      <c r="D356" s="8" t="s">
        <v>14</v>
      </c>
      <c r="E356" s="8">
        <v>2020</v>
      </c>
      <c r="F356" s="9">
        <v>11110969</v>
      </c>
      <c r="G356" s="10">
        <v>8.0695109391141209</v>
      </c>
      <c r="H356" s="8">
        <v>729</v>
      </c>
      <c r="I356" s="8">
        <v>2155</v>
      </c>
      <c r="J356" s="8">
        <v>2884</v>
      </c>
      <c r="K356" s="10">
        <v>2.5969405905371699</v>
      </c>
      <c r="L356" s="11">
        <v>3852.6244798890398</v>
      </c>
      <c r="M356" s="10">
        <v>5.3340482835817697</v>
      </c>
      <c r="N356" s="8">
        <v>1007</v>
      </c>
      <c r="O356" s="10">
        <v>25.248756218905498</v>
      </c>
      <c r="P356" s="8" t="s">
        <v>10</v>
      </c>
      <c r="Q356" s="8" t="s">
        <v>10</v>
      </c>
      <c r="R356" s="8" t="s">
        <v>10</v>
      </c>
      <c r="S356" s="8" t="s">
        <v>10</v>
      </c>
      <c r="T356" s="8">
        <v>2993</v>
      </c>
      <c r="U356" s="10">
        <v>8.4027526258601899</v>
      </c>
      <c r="V356" s="8">
        <v>839</v>
      </c>
      <c r="W356" s="10">
        <v>8.9610389610389696</v>
      </c>
      <c r="X356" s="8">
        <v>92</v>
      </c>
      <c r="Y356" s="10">
        <v>73.584905660377402</v>
      </c>
      <c r="Z356" s="8">
        <v>318</v>
      </c>
      <c r="AA356" s="10">
        <v>35.319148936170201</v>
      </c>
      <c r="AB356" s="8">
        <v>1744</v>
      </c>
      <c r="AC356" s="10">
        <v>2.4075161479741598</v>
      </c>
      <c r="AD356" s="8">
        <v>0</v>
      </c>
      <c r="AE356" s="10" t="s">
        <v>10</v>
      </c>
    </row>
    <row r="357" spans="1:31" x14ac:dyDescent="0.2">
      <c r="A357" s="65" t="s">
        <v>70</v>
      </c>
      <c r="B357" s="66" t="s">
        <v>729</v>
      </c>
      <c r="C357" s="67" t="s">
        <v>730</v>
      </c>
      <c r="D357" s="67" t="s">
        <v>14</v>
      </c>
      <c r="E357" s="68" t="s">
        <v>971</v>
      </c>
      <c r="F357" s="69">
        <v>60679435</v>
      </c>
      <c r="G357" s="68">
        <v>18.454829924399998</v>
      </c>
      <c r="H357" s="68" t="s">
        <v>10</v>
      </c>
      <c r="I357" s="68" t="s">
        <v>10</v>
      </c>
      <c r="J357" s="68" t="s">
        <v>10</v>
      </c>
      <c r="K357" s="68">
        <v>22.634176112978398</v>
      </c>
      <c r="L357" s="70" t="s">
        <v>10</v>
      </c>
      <c r="M357" s="68">
        <v>1.8595571512023801</v>
      </c>
      <c r="N357" s="68" t="s">
        <v>10</v>
      </c>
      <c r="O357" s="68">
        <v>89.900780731023403</v>
      </c>
      <c r="P357" s="68" t="s">
        <v>10</v>
      </c>
      <c r="Q357" s="67" t="s">
        <v>10</v>
      </c>
      <c r="R357" s="68" t="s">
        <v>10</v>
      </c>
      <c r="S357" s="67" t="s">
        <v>10</v>
      </c>
      <c r="T357" s="68" t="s">
        <v>10</v>
      </c>
      <c r="U357" s="68">
        <v>22.682329910707299</v>
      </c>
      <c r="V357" s="68" t="s">
        <v>10</v>
      </c>
      <c r="W357" s="68">
        <v>19.7227216815124</v>
      </c>
      <c r="X357" s="68" t="s">
        <v>10</v>
      </c>
      <c r="Y357" s="68">
        <v>-91.398589352642603</v>
      </c>
      <c r="Z357" s="68" t="s">
        <v>10</v>
      </c>
      <c r="AA357" s="68">
        <v>168.692710400588</v>
      </c>
      <c r="AB357" s="68" t="s">
        <v>10</v>
      </c>
      <c r="AC357" s="68">
        <v>64.350153757981204</v>
      </c>
      <c r="AD357" s="68" t="s">
        <v>10</v>
      </c>
      <c r="AE357" s="68" t="s">
        <v>10</v>
      </c>
    </row>
    <row r="358" spans="1:31" x14ac:dyDescent="0.2">
      <c r="A358" s="30" t="s">
        <v>70</v>
      </c>
      <c r="B358" s="8" t="s">
        <v>727</v>
      </c>
      <c r="C358" s="8" t="s">
        <v>728</v>
      </c>
      <c r="D358" s="8" t="s">
        <v>14</v>
      </c>
      <c r="E358" s="8">
        <v>2015</v>
      </c>
      <c r="F358" s="9">
        <v>9366053</v>
      </c>
      <c r="G358" s="10" t="s">
        <v>10</v>
      </c>
      <c r="H358" s="8">
        <v>838</v>
      </c>
      <c r="I358" s="8">
        <v>1311</v>
      </c>
      <c r="J358" s="8">
        <v>2149</v>
      </c>
      <c r="K358" s="10" t="s">
        <v>10</v>
      </c>
      <c r="L358" s="11">
        <v>4358.3308515588596</v>
      </c>
      <c r="M358" s="10" t="s">
        <v>10</v>
      </c>
      <c r="N358" s="8">
        <v>564</v>
      </c>
      <c r="O358" s="10" t="s">
        <v>10</v>
      </c>
      <c r="P358" s="8" t="s">
        <v>10</v>
      </c>
      <c r="Q358" s="8" t="s">
        <v>10</v>
      </c>
      <c r="R358" s="8" t="s">
        <v>10</v>
      </c>
      <c r="S358" s="8" t="s">
        <v>10</v>
      </c>
      <c r="T358" s="8">
        <v>2178</v>
      </c>
      <c r="U358" s="10" t="s">
        <v>10</v>
      </c>
      <c r="V358" s="8">
        <v>395</v>
      </c>
      <c r="W358" s="10" t="s">
        <v>10</v>
      </c>
      <c r="X358" s="8">
        <v>468</v>
      </c>
      <c r="Y358" s="10" t="s">
        <v>10</v>
      </c>
      <c r="Z358" s="8">
        <v>228</v>
      </c>
      <c r="AA358" s="10" t="s">
        <v>10</v>
      </c>
      <c r="AB358" s="8">
        <v>1087</v>
      </c>
      <c r="AC358" s="10" t="s">
        <v>10</v>
      </c>
      <c r="AD358" s="8">
        <v>0</v>
      </c>
      <c r="AE358" s="10" t="s">
        <v>10</v>
      </c>
    </row>
    <row r="359" spans="1:31" x14ac:dyDescent="0.2">
      <c r="A359" s="30" t="s">
        <v>70</v>
      </c>
      <c r="B359" s="8" t="s">
        <v>727</v>
      </c>
      <c r="C359" s="8" t="s">
        <v>728</v>
      </c>
      <c r="D359" s="8" t="s">
        <v>14</v>
      </c>
      <c r="E359" s="8">
        <v>2016</v>
      </c>
      <c r="F359" s="9">
        <v>10339584</v>
      </c>
      <c r="G359" s="10">
        <v>10.394250384874001</v>
      </c>
      <c r="H359" s="8">
        <v>696</v>
      </c>
      <c r="I359" s="8">
        <v>1191</v>
      </c>
      <c r="J359" s="8">
        <v>1887</v>
      </c>
      <c r="K359" s="10">
        <v>-12.191717077710599</v>
      </c>
      <c r="L359" s="11">
        <v>5479.3767885532598</v>
      </c>
      <c r="M359" s="10">
        <v>25.721909950765301</v>
      </c>
      <c r="N359" s="8">
        <v>405</v>
      </c>
      <c r="O359" s="10">
        <v>-28.1914893617021</v>
      </c>
      <c r="P359" s="8" t="s">
        <v>10</v>
      </c>
      <c r="Q359" s="8" t="s">
        <v>10</v>
      </c>
      <c r="R359" s="8" t="s">
        <v>10</v>
      </c>
      <c r="S359" s="8" t="s">
        <v>10</v>
      </c>
      <c r="T359" s="8">
        <v>2905</v>
      </c>
      <c r="U359" s="10">
        <v>33.379247015610702</v>
      </c>
      <c r="V359" s="8">
        <v>325</v>
      </c>
      <c r="W359" s="10">
        <v>-17.721518987341799</v>
      </c>
      <c r="X359" s="8">
        <v>389</v>
      </c>
      <c r="Y359" s="10">
        <v>-16.880341880341899</v>
      </c>
      <c r="Z359" s="8">
        <v>1093</v>
      </c>
      <c r="AA359" s="10">
        <v>379.385964912281</v>
      </c>
      <c r="AB359" s="8">
        <v>1098</v>
      </c>
      <c r="AC359" s="10">
        <v>1.0119595216191399</v>
      </c>
      <c r="AD359" s="8">
        <v>0</v>
      </c>
      <c r="AE359" s="10" t="s">
        <v>10</v>
      </c>
    </row>
    <row r="360" spans="1:31" x14ac:dyDescent="0.2">
      <c r="A360" s="30" t="s">
        <v>70</v>
      </c>
      <c r="B360" s="8" t="s">
        <v>727</v>
      </c>
      <c r="C360" s="8" t="s">
        <v>728</v>
      </c>
      <c r="D360" s="8" t="s">
        <v>14</v>
      </c>
      <c r="E360" s="8">
        <v>2017</v>
      </c>
      <c r="F360" s="9">
        <v>10415784</v>
      </c>
      <c r="G360" s="10">
        <v>0.73697355715665003</v>
      </c>
      <c r="H360" s="8">
        <v>687</v>
      </c>
      <c r="I360" s="8">
        <v>1179</v>
      </c>
      <c r="J360" s="8">
        <v>1866</v>
      </c>
      <c r="K360" s="10">
        <v>-1.11287758346582</v>
      </c>
      <c r="L360" s="11">
        <v>5581.8778135048196</v>
      </c>
      <c r="M360" s="10">
        <v>1.8706694010475</v>
      </c>
      <c r="N360" s="8">
        <v>441</v>
      </c>
      <c r="O360" s="10">
        <v>8.8888888888888804</v>
      </c>
      <c r="P360" s="8" t="s">
        <v>10</v>
      </c>
      <c r="Q360" s="8" t="s">
        <v>10</v>
      </c>
      <c r="R360" s="8" t="s">
        <v>10</v>
      </c>
      <c r="S360" s="8" t="s">
        <v>10</v>
      </c>
      <c r="T360" s="8">
        <v>3852</v>
      </c>
      <c r="U360" s="10">
        <v>32.598967297762499</v>
      </c>
      <c r="V360" s="8">
        <v>387</v>
      </c>
      <c r="W360" s="10">
        <v>19.076923076923102</v>
      </c>
      <c r="X360" s="8">
        <v>353</v>
      </c>
      <c r="Y360" s="10">
        <v>-9.2544987146529607</v>
      </c>
      <c r="Z360" s="8">
        <v>1702</v>
      </c>
      <c r="AA360" s="10">
        <v>55.718206770356801</v>
      </c>
      <c r="AB360" s="8">
        <v>1410</v>
      </c>
      <c r="AC360" s="10">
        <v>28.415300546448101</v>
      </c>
      <c r="AD360" s="8">
        <v>0</v>
      </c>
      <c r="AE360" s="10" t="s">
        <v>10</v>
      </c>
    </row>
    <row r="361" spans="1:31" x14ac:dyDescent="0.2">
      <c r="A361" s="30" t="s">
        <v>70</v>
      </c>
      <c r="B361" s="8" t="s">
        <v>727</v>
      </c>
      <c r="C361" s="8" t="s">
        <v>728</v>
      </c>
      <c r="D361" s="8" t="s">
        <v>14</v>
      </c>
      <c r="E361" s="8">
        <v>2018</v>
      </c>
      <c r="F361" s="9">
        <v>10141456</v>
      </c>
      <c r="G361" s="10">
        <v>-2.6337719753020998</v>
      </c>
      <c r="H361" s="8">
        <v>675</v>
      </c>
      <c r="I361" s="8">
        <v>1443</v>
      </c>
      <c r="J361" s="8">
        <v>2118</v>
      </c>
      <c r="K361" s="10">
        <v>13.5048231511254</v>
      </c>
      <c r="L361" s="11">
        <v>4788.2228517469302</v>
      </c>
      <c r="M361" s="10">
        <v>-14.2184223351812</v>
      </c>
      <c r="N361" s="8">
        <v>423</v>
      </c>
      <c r="O361" s="10">
        <v>-4.0816326530612299</v>
      </c>
      <c r="P361" s="8" t="s">
        <v>10</v>
      </c>
      <c r="Q361" s="8" t="s">
        <v>10</v>
      </c>
      <c r="R361" s="8" t="s">
        <v>10</v>
      </c>
      <c r="S361" s="8" t="s">
        <v>10</v>
      </c>
      <c r="T361" s="8">
        <v>3852</v>
      </c>
      <c r="U361" s="10">
        <v>0</v>
      </c>
      <c r="V361" s="8">
        <v>387</v>
      </c>
      <c r="W361" s="10">
        <v>0</v>
      </c>
      <c r="X361" s="8">
        <v>343</v>
      </c>
      <c r="Y361" s="10">
        <v>-2.8328611898016902</v>
      </c>
      <c r="Z361" s="8">
        <v>1773</v>
      </c>
      <c r="AA361" s="10">
        <v>4.1715628672150498</v>
      </c>
      <c r="AB361" s="8">
        <v>1349</v>
      </c>
      <c r="AC361" s="10">
        <v>-4.3262411347517702</v>
      </c>
      <c r="AD361" s="8">
        <v>0</v>
      </c>
      <c r="AE361" s="10" t="s">
        <v>10</v>
      </c>
    </row>
    <row r="362" spans="1:31" x14ac:dyDescent="0.2">
      <c r="A362" s="30" t="s">
        <v>70</v>
      </c>
      <c r="B362" s="8" t="s">
        <v>727</v>
      </c>
      <c r="C362" s="8" t="s">
        <v>728</v>
      </c>
      <c r="D362" s="8" t="s">
        <v>14</v>
      </c>
      <c r="E362" s="8">
        <v>2019</v>
      </c>
      <c r="F362" s="9">
        <v>10622832</v>
      </c>
      <c r="G362" s="10">
        <v>4.74661626496236</v>
      </c>
      <c r="H362" s="8">
        <v>687</v>
      </c>
      <c r="I362" s="8">
        <v>1920</v>
      </c>
      <c r="J362" s="8">
        <v>2607</v>
      </c>
      <c r="K362" s="10">
        <v>23.0878186968839</v>
      </c>
      <c r="L362" s="11">
        <v>4074.7341772151899</v>
      </c>
      <c r="M362" s="10">
        <v>-14.9009078445761</v>
      </c>
      <c r="N362" s="8">
        <v>767</v>
      </c>
      <c r="O362" s="10">
        <v>81.323877068557906</v>
      </c>
      <c r="P362" s="8" t="s">
        <v>10</v>
      </c>
      <c r="Q362" s="8" t="s">
        <v>10</v>
      </c>
      <c r="R362" s="8" t="s">
        <v>10</v>
      </c>
      <c r="S362" s="8" t="s">
        <v>10</v>
      </c>
      <c r="T362" s="8">
        <v>3986</v>
      </c>
      <c r="U362" s="10">
        <v>3.4787123572170402</v>
      </c>
      <c r="V362" s="8">
        <v>433</v>
      </c>
      <c r="W362" s="10">
        <v>11.8863049095607</v>
      </c>
      <c r="X362" s="8">
        <v>246</v>
      </c>
      <c r="Y362" s="10">
        <v>-28.279883381924201</v>
      </c>
      <c r="Z362" s="8">
        <v>1779</v>
      </c>
      <c r="AA362" s="10">
        <v>0.33840947546530697</v>
      </c>
      <c r="AB362" s="8">
        <v>1528</v>
      </c>
      <c r="AC362" s="10">
        <v>13.2690882134915</v>
      </c>
      <c r="AD362" s="8">
        <v>0</v>
      </c>
      <c r="AE362" s="10" t="s">
        <v>10</v>
      </c>
    </row>
    <row r="363" spans="1:31" x14ac:dyDescent="0.2">
      <c r="A363" s="30" t="s">
        <v>70</v>
      </c>
      <c r="B363" s="8" t="s">
        <v>727</v>
      </c>
      <c r="C363" s="8" t="s">
        <v>728</v>
      </c>
      <c r="D363" s="8" t="s">
        <v>14</v>
      </c>
      <c r="E363" s="8">
        <v>2020</v>
      </c>
      <c r="F363" s="9">
        <v>11662078</v>
      </c>
      <c r="G363" s="10">
        <v>9.78313504346111</v>
      </c>
      <c r="H363" s="8">
        <v>735</v>
      </c>
      <c r="I363" s="8">
        <v>2390</v>
      </c>
      <c r="J363" s="8">
        <v>3125</v>
      </c>
      <c r="K363" s="10">
        <v>19.869581894898399</v>
      </c>
      <c r="L363" s="11">
        <v>3731.8649599999999</v>
      </c>
      <c r="M363" s="10">
        <v>-8.4145174213430192</v>
      </c>
      <c r="N363" s="8">
        <v>760</v>
      </c>
      <c r="O363" s="10">
        <v>-0.91264667535854205</v>
      </c>
      <c r="P363" s="8" t="s">
        <v>10</v>
      </c>
      <c r="Q363" s="8" t="s">
        <v>10</v>
      </c>
      <c r="R363" s="8" t="s">
        <v>10</v>
      </c>
      <c r="S363" s="8" t="s">
        <v>10</v>
      </c>
      <c r="T363" s="8">
        <v>4373</v>
      </c>
      <c r="U363" s="10">
        <v>9.70898143502259</v>
      </c>
      <c r="V363" s="8">
        <v>483</v>
      </c>
      <c r="W363" s="10">
        <v>11.5473441108545</v>
      </c>
      <c r="X363" s="8">
        <v>186</v>
      </c>
      <c r="Y363" s="10">
        <v>-24.390243902439</v>
      </c>
      <c r="Z363" s="8">
        <v>2101</v>
      </c>
      <c r="AA363" s="10">
        <v>18.100056211354701</v>
      </c>
      <c r="AB363" s="8">
        <v>1603</v>
      </c>
      <c r="AC363" s="10">
        <v>4.9083769633507801</v>
      </c>
      <c r="AD363" s="8">
        <v>0</v>
      </c>
      <c r="AE363" s="10" t="s">
        <v>10</v>
      </c>
    </row>
    <row r="364" spans="1:31" x14ac:dyDescent="0.2">
      <c r="A364" s="71" t="s">
        <v>70</v>
      </c>
      <c r="B364" s="67" t="s">
        <v>727</v>
      </c>
      <c r="C364" s="67" t="s">
        <v>728</v>
      </c>
      <c r="D364" s="67" t="s">
        <v>14</v>
      </c>
      <c r="E364" s="68" t="s">
        <v>971</v>
      </c>
      <c r="F364" s="69">
        <v>62547787</v>
      </c>
      <c r="G364" s="68">
        <v>23.027203275152001</v>
      </c>
      <c r="H364" s="68" t="s">
        <v>10</v>
      </c>
      <c r="I364" s="68" t="s">
        <v>10</v>
      </c>
      <c r="J364" s="68" t="s">
        <v>10</v>
      </c>
      <c r="K364" s="68">
        <v>43.157629081731301</v>
      </c>
      <c r="L364" s="70" t="s">
        <v>10</v>
      </c>
      <c r="M364" s="68">
        <v>-9.9412682492875195</v>
      </c>
      <c r="N364" s="68" t="s">
        <v>10</v>
      </c>
      <c r="O364" s="68">
        <v>57.026997267324901</v>
      </c>
      <c r="P364" s="68" t="s">
        <v>10</v>
      </c>
      <c r="Q364" s="67" t="s">
        <v>10</v>
      </c>
      <c r="R364" s="68" t="s">
        <v>10</v>
      </c>
      <c r="S364" s="67" t="s">
        <v>10</v>
      </c>
      <c r="T364" s="68" t="s">
        <v>10</v>
      </c>
      <c r="U364" s="68">
        <v>79.1659081056128</v>
      </c>
      <c r="V364" s="68" t="s">
        <v>10</v>
      </c>
      <c r="W364" s="68">
        <v>24.789053109996502</v>
      </c>
      <c r="X364" s="68" t="s">
        <v>10</v>
      </c>
      <c r="Y364" s="68">
        <v>-81.637829069159693</v>
      </c>
      <c r="Z364" s="68" t="s">
        <v>10</v>
      </c>
      <c r="AA364" s="68">
        <v>457.71420023667298</v>
      </c>
      <c r="AB364" s="68" t="s">
        <v>10</v>
      </c>
      <c r="AC364" s="68">
        <v>43.278484110157699</v>
      </c>
      <c r="AD364" s="68" t="s">
        <v>10</v>
      </c>
      <c r="AE364" s="68" t="s">
        <v>10</v>
      </c>
    </row>
    <row r="365" spans="1:31" x14ac:dyDescent="0.2">
      <c r="A365" s="30" t="s">
        <v>77</v>
      </c>
      <c r="B365" s="8" t="s">
        <v>725</v>
      </c>
      <c r="C365" s="8" t="s">
        <v>726</v>
      </c>
      <c r="D365" s="8" t="s">
        <v>14</v>
      </c>
      <c r="E365" s="8">
        <v>2015</v>
      </c>
      <c r="F365" s="9">
        <v>1970367</v>
      </c>
      <c r="G365" s="10" t="s">
        <v>10</v>
      </c>
      <c r="H365" s="8">
        <v>460</v>
      </c>
      <c r="I365" s="8">
        <v>957</v>
      </c>
      <c r="J365" s="8">
        <v>1417</v>
      </c>
      <c r="K365" s="10" t="s">
        <v>10</v>
      </c>
      <c r="L365" s="11">
        <v>1390.5201129146101</v>
      </c>
      <c r="M365" s="10" t="s">
        <v>10</v>
      </c>
      <c r="N365" s="8">
        <v>523</v>
      </c>
      <c r="O365" s="10" t="s">
        <v>10</v>
      </c>
      <c r="P365" s="8" t="s">
        <v>10</v>
      </c>
      <c r="Q365" s="8" t="s">
        <v>10</v>
      </c>
      <c r="R365" s="8" t="s">
        <v>10</v>
      </c>
      <c r="S365" s="8" t="s">
        <v>10</v>
      </c>
      <c r="T365" s="8">
        <v>837</v>
      </c>
      <c r="U365" s="10" t="s">
        <v>10</v>
      </c>
      <c r="V365" s="8">
        <v>129</v>
      </c>
      <c r="W365" s="10" t="s">
        <v>10</v>
      </c>
      <c r="X365" s="8">
        <v>282</v>
      </c>
      <c r="Y365" s="10" t="s">
        <v>10</v>
      </c>
      <c r="Z365" s="8">
        <v>91</v>
      </c>
      <c r="AA365" s="10" t="s">
        <v>10</v>
      </c>
      <c r="AB365" s="8">
        <v>335</v>
      </c>
      <c r="AC365" s="10" t="s">
        <v>10</v>
      </c>
      <c r="AD365" s="8">
        <v>0</v>
      </c>
      <c r="AE365" s="10" t="s">
        <v>10</v>
      </c>
    </row>
    <row r="366" spans="1:31" x14ac:dyDescent="0.2">
      <c r="A366" s="30" t="s">
        <v>77</v>
      </c>
      <c r="B366" s="8" t="s">
        <v>725</v>
      </c>
      <c r="C366" s="8" t="s">
        <v>726</v>
      </c>
      <c r="D366" s="8" t="s">
        <v>14</v>
      </c>
      <c r="E366" s="8">
        <v>2016</v>
      </c>
      <c r="F366" s="9">
        <v>2174740</v>
      </c>
      <c r="G366" s="10">
        <v>10.3723316519207</v>
      </c>
      <c r="H366" s="8">
        <v>494</v>
      </c>
      <c r="I366" s="8">
        <v>777</v>
      </c>
      <c r="J366" s="8">
        <v>1271</v>
      </c>
      <c r="K366" s="10">
        <v>-10.30345800988</v>
      </c>
      <c r="L366" s="11">
        <v>1711.04642014162</v>
      </c>
      <c r="M366" s="10">
        <v>23.050821361740098</v>
      </c>
      <c r="N366" s="8">
        <v>303</v>
      </c>
      <c r="O366" s="10">
        <v>-42.065009560229399</v>
      </c>
      <c r="P366" s="8" t="s">
        <v>10</v>
      </c>
      <c r="Q366" s="8" t="s">
        <v>10</v>
      </c>
      <c r="R366" s="8" t="s">
        <v>10</v>
      </c>
      <c r="S366" s="8" t="s">
        <v>10</v>
      </c>
      <c r="T366" s="8">
        <v>1274</v>
      </c>
      <c r="U366" s="10">
        <v>52.210274790920003</v>
      </c>
      <c r="V366" s="8">
        <v>133</v>
      </c>
      <c r="W366" s="10">
        <v>3.10077519379846</v>
      </c>
      <c r="X366" s="8">
        <v>269</v>
      </c>
      <c r="Y366" s="10">
        <v>-4.6099290780141899</v>
      </c>
      <c r="Z366" s="8">
        <v>374</v>
      </c>
      <c r="AA366" s="10">
        <v>310.98901098901098</v>
      </c>
      <c r="AB366" s="8">
        <v>498</v>
      </c>
      <c r="AC366" s="10">
        <v>48.656716417910502</v>
      </c>
      <c r="AD366" s="8">
        <v>0</v>
      </c>
      <c r="AE366" s="10" t="s">
        <v>10</v>
      </c>
    </row>
    <row r="367" spans="1:31" x14ac:dyDescent="0.2">
      <c r="A367" s="30" t="s">
        <v>77</v>
      </c>
      <c r="B367" s="8" t="s">
        <v>725</v>
      </c>
      <c r="C367" s="8" t="s">
        <v>726</v>
      </c>
      <c r="D367" s="8" t="s">
        <v>14</v>
      </c>
      <c r="E367" s="8">
        <v>2017</v>
      </c>
      <c r="F367" s="9">
        <v>2291894</v>
      </c>
      <c r="G367" s="10">
        <v>5.3870347719727301</v>
      </c>
      <c r="H367" s="8">
        <v>488</v>
      </c>
      <c r="I367" s="8">
        <v>664</v>
      </c>
      <c r="J367" s="8">
        <v>1152</v>
      </c>
      <c r="K367" s="10">
        <v>-9.3627065302911099</v>
      </c>
      <c r="L367" s="11">
        <v>1989.49131944444</v>
      </c>
      <c r="M367" s="10">
        <v>16.2733690930359</v>
      </c>
      <c r="N367" s="8">
        <v>385</v>
      </c>
      <c r="O367" s="10">
        <v>27.0627062706271</v>
      </c>
      <c r="P367" s="8" t="s">
        <v>10</v>
      </c>
      <c r="Q367" s="8" t="s">
        <v>10</v>
      </c>
      <c r="R367" s="8" t="s">
        <v>10</v>
      </c>
      <c r="S367" s="8" t="s">
        <v>10</v>
      </c>
      <c r="T367" s="8">
        <v>1283</v>
      </c>
      <c r="U367" s="10">
        <v>0.70643642072214496</v>
      </c>
      <c r="V367" s="8">
        <v>120</v>
      </c>
      <c r="W367" s="10">
        <v>-9.7744360902255707</v>
      </c>
      <c r="X367" s="8">
        <v>242</v>
      </c>
      <c r="Y367" s="10">
        <v>-10.037174721189601</v>
      </c>
      <c r="Z367" s="8">
        <v>399</v>
      </c>
      <c r="AA367" s="10">
        <v>6.6844919786096302</v>
      </c>
      <c r="AB367" s="8">
        <v>522</v>
      </c>
      <c r="AC367" s="10">
        <v>4.81927710843373</v>
      </c>
      <c r="AD367" s="8">
        <v>0</v>
      </c>
      <c r="AE367" s="10" t="s">
        <v>10</v>
      </c>
    </row>
    <row r="368" spans="1:31" x14ac:dyDescent="0.2">
      <c r="A368" s="30" t="s">
        <v>77</v>
      </c>
      <c r="B368" s="8" t="s">
        <v>725</v>
      </c>
      <c r="C368" s="8" t="s">
        <v>726</v>
      </c>
      <c r="D368" s="8" t="s">
        <v>14</v>
      </c>
      <c r="E368" s="8">
        <v>2018</v>
      </c>
      <c r="F368" s="9">
        <v>2290478</v>
      </c>
      <c r="G368" s="10">
        <v>-6.1782962039258503E-2</v>
      </c>
      <c r="H368" s="8">
        <v>478</v>
      </c>
      <c r="I368" s="8">
        <v>830</v>
      </c>
      <c r="J368" s="8">
        <v>1308</v>
      </c>
      <c r="K368" s="10">
        <v>13.5416666666667</v>
      </c>
      <c r="L368" s="11">
        <v>1751.1299694189599</v>
      </c>
      <c r="M368" s="10">
        <v>-11.9810198564749</v>
      </c>
      <c r="N368" s="8">
        <v>280</v>
      </c>
      <c r="O368" s="10">
        <v>-27.272727272727298</v>
      </c>
      <c r="P368" s="8" t="s">
        <v>10</v>
      </c>
      <c r="Q368" s="8" t="s">
        <v>10</v>
      </c>
      <c r="R368" s="8" t="s">
        <v>10</v>
      </c>
      <c r="S368" s="8" t="s">
        <v>10</v>
      </c>
      <c r="T368" s="8">
        <v>1539</v>
      </c>
      <c r="U368" s="10">
        <v>19.953234606391302</v>
      </c>
      <c r="V368" s="8">
        <v>171</v>
      </c>
      <c r="W368" s="10">
        <v>42.5</v>
      </c>
      <c r="X368" s="8">
        <v>204</v>
      </c>
      <c r="Y368" s="10">
        <v>-15.702479338843</v>
      </c>
      <c r="Z368" s="8">
        <v>617</v>
      </c>
      <c r="AA368" s="10">
        <v>54.636591478696801</v>
      </c>
      <c r="AB368" s="8">
        <v>547</v>
      </c>
      <c r="AC368" s="10">
        <v>4.7892720306513397</v>
      </c>
      <c r="AD368" s="8">
        <v>0</v>
      </c>
      <c r="AE368" s="10" t="s">
        <v>10</v>
      </c>
    </row>
    <row r="369" spans="1:31" x14ac:dyDescent="0.2">
      <c r="A369" s="30" t="s">
        <v>77</v>
      </c>
      <c r="B369" s="8" t="s">
        <v>725</v>
      </c>
      <c r="C369" s="8" t="s">
        <v>726</v>
      </c>
      <c r="D369" s="8" t="s">
        <v>14</v>
      </c>
      <c r="E369" s="8">
        <v>2019</v>
      </c>
      <c r="F369" s="9">
        <v>2258458</v>
      </c>
      <c r="G369" s="10">
        <v>-1.3979614735439501</v>
      </c>
      <c r="H369" s="8">
        <v>411</v>
      </c>
      <c r="I369" s="8">
        <v>1258</v>
      </c>
      <c r="J369" s="8">
        <v>1669</v>
      </c>
      <c r="K369" s="10">
        <v>27.5993883792049</v>
      </c>
      <c r="L369" s="11">
        <v>1353.18034751348</v>
      </c>
      <c r="M369" s="10">
        <v>-22.7253047378044</v>
      </c>
      <c r="N369" s="8">
        <v>324</v>
      </c>
      <c r="O369" s="10">
        <v>15.714285714285699</v>
      </c>
      <c r="P369" s="8" t="s">
        <v>10</v>
      </c>
      <c r="Q369" s="8" t="s">
        <v>10</v>
      </c>
      <c r="R369" s="8" t="s">
        <v>10</v>
      </c>
      <c r="S369" s="8" t="s">
        <v>10</v>
      </c>
      <c r="T369" s="8">
        <v>1645</v>
      </c>
      <c r="U369" s="10">
        <v>6.8875893437297098</v>
      </c>
      <c r="V369" s="8">
        <v>182</v>
      </c>
      <c r="W369" s="10">
        <v>6.4327485380117002</v>
      </c>
      <c r="X369" s="8">
        <v>190</v>
      </c>
      <c r="Y369" s="10">
        <v>-6.86274509803921</v>
      </c>
      <c r="Z369" s="8">
        <v>644</v>
      </c>
      <c r="AA369" s="10">
        <v>4.3760129659643496</v>
      </c>
      <c r="AB369" s="8">
        <v>629</v>
      </c>
      <c r="AC369" s="10">
        <v>14.990859232175501</v>
      </c>
      <c r="AD369" s="8">
        <v>0</v>
      </c>
      <c r="AE369" s="10" t="s">
        <v>10</v>
      </c>
    </row>
    <row r="370" spans="1:31" x14ac:dyDescent="0.2">
      <c r="A370" s="30" t="s">
        <v>77</v>
      </c>
      <c r="B370" s="8" t="s">
        <v>725</v>
      </c>
      <c r="C370" s="8" t="s">
        <v>726</v>
      </c>
      <c r="D370" s="8" t="s">
        <v>14</v>
      </c>
      <c r="E370" s="8">
        <v>2020</v>
      </c>
      <c r="F370" s="9">
        <v>2504049</v>
      </c>
      <c r="G370" s="10">
        <v>10.874277936539</v>
      </c>
      <c r="H370" s="8">
        <v>522</v>
      </c>
      <c r="I370" s="8">
        <v>1265</v>
      </c>
      <c r="J370" s="8">
        <v>1787</v>
      </c>
      <c r="K370" s="10">
        <v>7.0701018573996501</v>
      </c>
      <c r="L370" s="11">
        <v>1401.25853385562</v>
      </c>
      <c r="M370" s="10">
        <v>3.5529769871760499</v>
      </c>
      <c r="N370" s="8">
        <v>429</v>
      </c>
      <c r="O370" s="10">
        <v>32.407407407407398</v>
      </c>
      <c r="P370" s="8" t="s">
        <v>10</v>
      </c>
      <c r="Q370" s="8" t="s">
        <v>10</v>
      </c>
      <c r="R370" s="8" t="s">
        <v>10</v>
      </c>
      <c r="S370" s="8" t="s">
        <v>10</v>
      </c>
      <c r="T370" s="8">
        <v>1935</v>
      </c>
      <c r="U370" s="10">
        <v>17.629179331307</v>
      </c>
      <c r="V370" s="8">
        <v>354</v>
      </c>
      <c r="W370" s="10">
        <v>94.505494505494497</v>
      </c>
      <c r="X370" s="8">
        <v>205</v>
      </c>
      <c r="Y370" s="10">
        <v>7.8947368421052699</v>
      </c>
      <c r="Z370" s="8">
        <v>683</v>
      </c>
      <c r="AA370" s="10">
        <v>6.055900621118</v>
      </c>
      <c r="AB370" s="8">
        <v>693</v>
      </c>
      <c r="AC370" s="10">
        <v>10.1748807631161</v>
      </c>
      <c r="AD370" s="8">
        <v>0</v>
      </c>
      <c r="AE370" s="10" t="s">
        <v>10</v>
      </c>
    </row>
    <row r="371" spans="1:31" x14ac:dyDescent="0.2">
      <c r="A371" s="65" t="s">
        <v>77</v>
      </c>
      <c r="B371" s="66" t="s">
        <v>725</v>
      </c>
      <c r="C371" s="67" t="s">
        <v>726</v>
      </c>
      <c r="D371" s="67" t="s">
        <v>14</v>
      </c>
      <c r="E371" s="68" t="s">
        <v>971</v>
      </c>
      <c r="F371" s="69">
        <v>13489986</v>
      </c>
      <c r="G371" s="68">
        <v>25.173899924849199</v>
      </c>
      <c r="H371" s="68" t="s">
        <v>10</v>
      </c>
      <c r="I371" s="68" t="s">
        <v>10</v>
      </c>
      <c r="J371" s="68" t="s">
        <v>10</v>
      </c>
      <c r="K371" s="68">
        <v>28.5449923631001</v>
      </c>
      <c r="L371" s="70" t="s">
        <v>10</v>
      </c>
      <c r="M371" s="68">
        <v>8.1708428476727502</v>
      </c>
      <c r="N371" s="68" t="s">
        <v>10</v>
      </c>
      <c r="O371" s="68">
        <v>5.8466625593634998</v>
      </c>
      <c r="P371" s="68" t="s">
        <v>10</v>
      </c>
      <c r="Q371" s="67" t="s">
        <v>10</v>
      </c>
      <c r="R371" s="68" t="s">
        <v>10</v>
      </c>
      <c r="S371" s="67" t="s">
        <v>10</v>
      </c>
      <c r="T371" s="68" t="s">
        <v>10</v>
      </c>
      <c r="U371" s="68">
        <v>97.386714493070201</v>
      </c>
      <c r="V371" s="68" t="s">
        <v>10</v>
      </c>
      <c r="W371" s="68">
        <v>136.76458214707901</v>
      </c>
      <c r="X371" s="68" t="s">
        <v>10</v>
      </c>
      <c r="Y371" s="68">
        <v>-29.317591393980699</v>
      </c>
      <c r="Z371" s="68" t="s">
        <v>10</v>
      </c>
      <c r="AA371" s="68">
        <v>382.7420080334</v>
      </c>
      <c r="AB371" s="68" t="s">
        <v>10</v>
      </c>
      <c r="AC371" s="68">
        <v>83.431005552287203</v>
      </c>
      <c r="AD371" s="68" t="s">
        <v>10</v>
      </c>
      <c r="AE371" s="68" t="s">
        <v>10</v>
      </c>
    </row>
    <row r="372" spans="1:31" x14ac:dyDescent="0.2">
      <c r="A372" s="30" t="s">
        <v>77</v>
      </c>
      <c r="B372" s="8" t="s">
        <v>723</v>
      </c>
      <c r="C372" s="8" t="s">
        <v>724</v>
      </c>
      <c r="D372" s="8" t="s">
        <v>14</v>
      </c>
      <c r="E372" s="8">
        <v>2015</v>
      </c>
      <c r="F372" s="9">
        <v>2319804</v>
      </c>
      <c r="G372" s="10" t="s">
        <v>10</v>
      </c>
      <c r="H372" s="8">
        <v>86</v>
      </c>
      <c r="I372" s="8">
        <v>122</v>
      </c>
      <c r="J372" s="8">
        <v>208</v>
      </c>
      <c r="K372" s="10" t="s">
        <v>10</v>
      </c>
      <c r="L372" s="11">
        <v>11152.9038461538</v>
      </c>
      <c r="M372" s="10" t="s">
        <v>10</v>
      </c>
      <c r="N372" s="8">
        <v>69</v>
      </c>
      <c r="O372" s="10" t="s">
        <v>10</v>
      </c>
      <c r="P372" s="8" t="s">
        <v>10</v>
      </c>
      <c r="Q372" s="8" t="s">
        <v>10</v>
      </c>
      <c r="R372" s="8" t="s">
        <v>10</v>
      </c>
      <c r="S372" s="8" t="s">
        <v>10</v>
      </c>
      <c r="T372" s="8">
        <v>240</v>
      </c>
      <c r="U372" s="10" t="s">
        <v>10</v>
      </c>
      <c r="V372" s="8">
        <v>48</v>
      </c>
      <c r="W372" s="10" t="s">
        <v>10</v>
      </c>
      <c r="X372" s="8">
        <v>40</v>
      </c>
      <c r="Y372" s="10" t="s">
        <v>10</v>
      </c>
      <c r="Z372" s="8">
        <v>0</v>
      </c>
      <c r="AA372" s="10" t="s">
        <v>10</v>
      </c>
      <c r="AB372" s="8">
        <v>152</v>
      </c>
      <c r="AC372" s="10" t="s">
        <v>10</v>
      </c>
      <c r="AD372" s="8">
        <v>0</v>
      </c>
      <c r="AE372" s="10" t="s">
        <v>10</v>
      </c>
    </row>
    <row r="373" spans="1:31" x14ac:dyDescent="0.2">
      <c r="A373" s="30" t="s">
        <v>77</v>
      </c>
      <c r="B373" s="8" t="s">
        <v>723</v>
      </c>
      <c r="C373" s="8" t="s">
        <v>724</v>
      </c>
      <c r="D373" s="8" t="s">
        <v>14</v>
      </c>
      <c r="E373" s="8">
        <v>2016</v>
      </c>
      <c r="F373" s="9">
        <v>2371801</v>
      </c>
      <c r="G373" s="10">
        <v>2.2414393629806701</v>
      </c>
      <c r="H373" s="8">
        <v>185</v>
      </c>
      <c r="I373" s="8">
        <v>55</v>
      </c>
      <c r="J373" s="8">
        <v>240</v>
      </c>
      <c r="K373" s="10">
        <v>15.384615384615399</v>
      </c>
      <c r="L373" s="11">
        <v>9882.5041666666693</v>
      </c>
      <c r="M373" s="10">
        <v>-11.3907525520834</v>
      </c>
      <c r="N373" s="8">
        <v>115</v>
      </c>
      <c r="O373" s="10">
        <v>66.6666666666667</v>
      </c>
      <c r="P373" s="8" t="s">
        <v>10</v>
      </c>
      <c r="Q373" s="8" t="s">
        <v>10</v>
      </c>
      <c r="R373" s="8" t="s">
        <v>10</v>
      </c>
      <c r="S373" s="8" t="s">
        <v>10</v>
      </c>
      <c r="T373" s="8">
        <v>237</v>
      </c>
      <c r="U373" s="10">
        <v>-1.25</v>
      </c>
      <c r="V373" s="8">
        <v>49</v>
      </c>
      <c r="W373" s="10">
        <v>2.0833333333333299</v>
      </c>
      <c r="X373" s="8">
        <v>40</v>
      </c>
      <c r="Y373" s="10">
        <v>0</v>
      </c>
      <c r="Z373" s="8">
        <v>0</v>
      </c>
      <c r="AA373" s="10" t="s">
        <v>10</v>
      </c>
      <c r="AB373" s="8">
        <v>148</v>
      </c>
      <c r="AC373" s="10">
        <v>-2.6315789473684199</v>
      </c>
      <c r="AD373" s="8">
        <v>0</v>
      </c>
      <c r="AE373" s="10" t="s">
        <v>10</v>
      </c>
    </row>
    <row r="374" spans="1:31" x14ac:dyDescent="0.2">
      <c r="A374" s="30" t="s">
        <v>77</v>
      </c>
      <c r="B374" s="8" t="s">
        <v>723</v>
      </c>
      <c r="C374" s="8" t="s">
        <v>724</v>
      </c>
      <c r="D374" s="8" t="s">
        <v>14</v>
      </c>
      <c r="E374" s="8">
        <v>2017</v>
      </c>
      <c r="F374" s="9">
        <v>2416477</v>
      </c>
      <c r="G374" s="10">
        <v>1.8836318898592299</v>
      </c>
      <c r="H374" s="8">
        <v>111</v>
      </c>
      <c r="I374" s="8">
        <v>57</v>
      </c>
      <c r="J374" s="8">
        <v>168</v>
      </c>
      <c r="K374" s="10">
        <v>-30</v>
      </c>
      <c r="L374" s="11">
        <v>14383.791666666701</v>
      </c>
      <c r="M374" s="10">
        <v>45.548045556941702</v>
      </c>
      <c r="N374" s="8">
        <v>67</v>
      </c>
      <c r="O374" s="10">
        <v>-41.739130434782602</v>
      </c>
      <c r="P374" s="8" t="s">
        <v>10</v>
      </c>
      <c r="Q374" s="8" t="s">
        <v>10</v>
      </c>
      <c r="R374" s="8" t="s">
        <v>10</v>
      </c>
      <c r="S374" s="8" t="s">
        <v>10</v>
      </c>
      <c r="T374" s="8">
        <v>241</v>
      </c>
      <c r="U374" s="10">
        <v>1.6877637130801699</v>
      </c>
      <c r="V374" s="8">
        <v>64</v>
      </c>
      <c r="W374" s="10">
        <v>30.612244897959201</v>
      </c>
      <c r="X374" s="8">
        <v>40</v>
      </c>
      <c r="Y374" s="10">
        <v>0</v>
      </c>
      <c r="Z374" s="8">
        <v>0</v>
      </c>
      <c r="AA374" s="10" t="s">
        <v>10</v>
      </c>
      <c r="AB374" s="8">
        <v>137</v>
      </c>
      <c r="AC374" s="10">
        <v>-7.4324324324324298</v>
      </c>
      <c r="AD374" s="8">
        <v>0</v>
      </c>
      <c r="AE374" s="10" t="s">
        <v>10</v>
      </c>
    </row>
    <row r="375" spans="1:31" x14ac:dyDescent="0.2">
      <c r="A375" s="30" t="s">
        <v>77</v>
      </c>
      <c r="B375" s="8" t="s">
        <v>723</v>
      </c>
      <c r="C375" s="8" t="s">
        <v>724</v>
      </c>
      <c r="D375" s="8" t="s">
        <v>14</v>
      </c>
      <c r="E375" s="8">
        <v>2018</v>
      </c>
      <c r="F375" s="9">
        <v>2449400</v>
      </c>
      <c r="G375" s="10">
        <v>1.3624379623725</v>
      </c>
      <c r="H375" s="8">
        <v>104</v>
      </c>
      <c r="I375" s="8">
        <v>156</v>
      </c>
      <c r="J375" s="8">
        <v>260</v>
      </c>
      <c r="K375" s="10">
        <v>54.761904761904802</v>
      </c>
      <c r="L375" s="11">
        <v>9420.7692307692305</v>
      </c>
      <c r="M375" s="10">
        <v>-34.504270855082403</v>
      </c>
      <c r="N375" s="8">
        <v>49</v>
      </c>
      <c r="O375" s="10">
        <v>-26.865671641791</v>
      </c>
      <c r="P375" s="8" t="s">
        <v>10</v>
      </c>
      <c r="Q375" s="8" t="s">
        <v>10</v>
      </c>
      <c r="R375" s="8" t="s">
        <v>10</v>
      </c>
      <c r="S375" s="8" t="s">
        <v>10</v>
      </c>
      <c r="T375" s="8">
        <v>234</v>
      </c>
      <c r="U375" s="10">
        <v>-2.9045643153527001</v>
      </c>
      <c r="V375" s="8">
        <v>52</v>
      </c>
      <c r="W375" s="10">
        <v>-18.75</v>
      </c>
      <c r="X375" s="8">
        <v>52</v>
      </c>
      <c r="Y375" s="10">
        <v>30</v>
      </c>
      <c r="Z375" s="8">
        <v>0</v>
      </c>
      <c r="AA375" s="10" t="s">
        <v>10</v>
      </c>
      <c r="AB375" s="8">
        <v>130</v>
      </c>
      <c r="AC375" s="10">
        <v>-5.1094890510948998</v>
      </c>
      <c r="AD375" s="8">
        <v>0</v>
      </c>
      <c r="AE375" s="10" t="s">
        <v>10</v>
      </c>
    </row>
    <row r="376" spans="1:31" x14ac:dyDescent="0.2">
      <c r="A376" s="30" t="s">
        <v>77</v>
      </c>
      <c r="B376" s="8" t="s">
        <v>723</v>
      </c>
      <c r="C376" s="8" t="s">
        <v>724</v>
      </c>
      <c r="D376" s="8" t="s">
        <v>14</v>
      </c>
      <c r="E376" s="8">
        <v>2019</v>
      </c>
      <c r="F376" s="9">
        <v>2540381</v>
      </c>
      <c r="G376" s="10">
        <v>3.7144198579243999</v>
      </c>
      <c r="H376" s="8">
        <v>96</v>
      </c>
      <c r="I376" s="8">
        <v>147</v>
      </c>
      <c r="J376" s="8">
        <v>243</v>
      </c>
      <c r="K376" s="10">
        <v>-6.5384615384615401</v>
      </c>
      <c r="L376" s="11">
        <v>10454.2427983539</v>
      </c>
      <c r="M376" s="10">
        <v>10.9701611648574</v>
      </c>
      <c r="N376" s="8">
        <v>76</v>
      </c>
      <c r="O376" s="10">
        <v>55.1020408163265</v>
      </c>
      <c r="P376" s="8" t="s">
        <v>10</v>
      </c>
      <c r="Q376" s="8" t="s">
        <v>10</v>
      </c>
      <c r="R376" s="8" t="s">
        <v>10</v>
      </c>
      <c r="S376" s="8" t="s">
        <v>10</v>
      </c>
      <c r="T376" s="8">
        <v>315</v>
      </c>
      <c r="U376" s="10">
        <v>34.615384615384599</v>
      </c>
      <c r="V376" s="8">
        <v>55</v>
      </c>
      <c r="W376" s="10">
        <v>5.7692307692307701</v>
      </c>
      <c r="X376" s="8">
        <v>55</v>
      </c>
      <c r="Y376" s="10">
        <v>5.7692307692307701</v>
      </c>
      <c r="Z376" s="8">
        <v>13</v>
      </c>
      <c r="AA376" s="10" t="s">
        <v>67</v>
      </c>
      <c r="AB376" s="8">
        <v>192</v>
      </c>
      <c r="AC376" s="10">
        <v>47.692307692307701</v>
      </c>
      <c r="AD376" s="8">
        <v>0</v>
      </c>
      <c r="AE376" s="10" t="s">
        <v>10</v>
      </c>
    </row>
    <row r="377" spans="1:31" x14ac:dyDescent="0.2">
      <c r="A377" s="30" t="s">
        <v>77</v>
      </c>
      <c r="B377" s="8" t="s">
        <v>723</v>
      </c>
      <c r="C377" s="8" t="s">
        <v>724</v>
      </c>
      <c r="D377" s="8" t="s">
        <v>14</v>
      </c>
      <c r="E377" s="8">
        <v>2020</v>
      </c>
      <c r="F377" s="9">
        <v>2735430</v>
      </c>
      <c r="G377" s="10">
        <v>7.6779427967694502</v>
      </c>
      <c r="H377" s="8">
        <v>94</v>
      </c>
      <c r="I377" s="8">
        <v>75</v>
      </c>
      <c r="J377" s="8">
        <v>169</v>
      </c>
      <c r="K377" s="10">
        <v>-30.452674897119302</v>
      </c>
      <c r="L377" s="11">
        <v>16185.9763313609</v>
      </c>
      <c r="M377" s="10">
        <v>54.8268644947632</v>
      </c>
      <c r="N377" s="8">
        <v>38</v>
      </c>
      <c r="O377" s="10">
        <v>-50</v>
      </c>
      <c r="P377" s="8" t="s">
        <v>10</v>
      </c>
      <c r="Q377" s="8" t="s">
        <v>10</v>
      </c>
      <c r="R377" s="8" t="s">
        <v>10</v>
      </c>
      <c r="S377" s="8" t="s">
        <v>10</v>
      </c>
      <c r="T377" s="8">
        <v>315</v>
      </c>
      <c r="U377" s="10">
        <v>0</v>
      </c>
      <c r="V377" s="8">
        <v>57</v>
      </c>
      <c r="W377" s="10">
        <v>3.6363636363636398</v>
      </c>
      <c r="X377" s="8">
        <v>54</v>
      </c>
      <c r="Y377" s="10">
        <v>-1.8181818181818199</v>
      </c>
      <c r="Z377" s="8">
        <v>15</v>
      </c>
      <c r="AA377" s="10">
        <v>15.384615384615399</v>
      </c>
      <c r="AB377" s="8">
        <v>189</v>
      </c>
      <c r="AC377" s="10">
        <v>-1.5625</v>
      </c>
      <c r="AD377" s="8">
        <v>0</v>
      </c>
      <c r="AE377" s="10" t="s">
        <v>10</v>
      </c>
    </row>
    <row r="378" spans="1:31" x14ac:dyDescent="0.2">
      <c r="A378" s="71" t="s">
        <v>77</v>
      </c>
      <c r="B378" s="67" t="s">
        <v>723</v>
      </c>
      <c r="C378" s="67" t="s">
        <v>724</v>
      </c>
      <c r="D378" s="67" t="s">
        <v>14</v>
      </c>
      <c r="E378" s="68" t="s">
        <v>971</v>
      </c>
      <c r="F378" s="69">
        <v>14833293</v>
      </c>
      <c r="G378" s="68">
        <v>16.8798718699062</v>
      </c>
      <c r="H378" s="68" t="s">
        <v>10</v>
      </c>
      <c r="I378" s="68" t="s">
        <v>10</v>
      </c>
      <c r="J378" s="68" t="s">
        <v>10</v>
      </c>
      <c r="K378" s="68">
        <v>3.1553837109393599</v>
      </c>
      <c r="L378" s="70" t="s">
        <v>10</v>
      </c>
      <c r="M378" s="68">
        <v>65.450047809396494</v>
      </c>
      <c r="N378" s="68" t="s">
        <v>10</v>
      </c>
      <c r="O378" s="68">
        <v>3.1639054064195999</v>
      </c>
      <c r="P378" s="68" t="s">
        <v>10</v>
      </c>
      <c r="Q378" s="67" t="s">
        <v>10</v>
      </c>
      <c r="R378" s="68" t="s">
        <v>10</v>
      </c>
      <c r="S378" s="67" t="s">
        <v>10</v>
      </c>
      <c r="T378" s="68" t="s">
        <v>10</v>
      </c>
      <c r="U378" s="68">
        <v>32.148584013112099</v>
      </c>
      <c r="V378" s="68" t="s">
        <v>10</v>
      </c>
      <c r="W378" s="68">
        <v>23.351172636886901</v>
      </c>
      <c r="X378" s="68" t="s">
        <v>10</v>
      </c>
      <c r="Y378" s="68">
        <v>33.951048951049003</v>
      </c>
      <c r="Z378" s="68" t="s">
        <v>10</v>
      </c>
      <c r="AA378" s="68" t="s">
        <v>10</v>
      </c>
      <c r="AB378" s="68" t="s">
        <v>10</v>
      </c>
      <c r="AC378" s="68">
        <v>30.956307261412</v>
      </c>
      <c r="AD378" s="68" t="s">
        <v>10</v>
      </c>
      <c r="AE378" s="68" t="s">
        <v>10</v>
      </c>
    </row>
    <row r="379" spans="1:31" x14ac:dyDescent="0.2">
      <c r="A379" s="30" t="s">
        <v>70</v>
      </c>
      <c r="B379" s="8" t="s">
        <v>721</v>
      </c>
      <c r="C379" s="8" t="s">
        <v>722</v>
      </c>
      <c r="D379" s="8" t="s">
        <v>14</v>
      </c>
      <c r="E379" s="8">
        <v>2015</v>
      </c>
      <c r="F379" s="9">
        <v>191131</v>
      </c>
      <c r="G379" s="10" t="s">
        <v>10</v>
      </c>
      <c r="H379" s="8">
        <v>190</v>
      </c>
      <c r="I379" s="8">
        <v>364</v>
      </c>
      <c r="J379" s="8">
        <v>554</v>
      </c>
      <c r="K379" s="10" t="s">
        <v>10</v>
      </c>
      <c r="L379" s="11">
        <v>345.00180505415199</v>
      </c>
      <c r="M379" s="10" t="s">
        <v>10</v>
      </c>
      <c r="N379" s="8">
        <v>179</v>
      </c>
      <c r="O379" s="10" t="s">
        <v>10</v>
      </c>
      <c r="P379" s="8" t="s">
        <v>10</v>
      </c>
      <c r="Q379" s="8" t="s">
        <v>10</v>
      </c>
      <c r="R379" s="8" t="s">
        <v>10</v>
      </c>
      <c r="S379" s="8" t="s">
        <v>10</v>
      </c>
      <c r="T379" s="8">
        <v>181</v>
      </c>
      <c r="U379" s="10" t="s">
        <v>10</v>
      </c>
      <c r="V379" s="8">
        <v>127</v>
      </c>
      <c r="W379" s="10" t="s">
        <v>10</v>
      </c>
      <c r="X379" s="8">
        <v>54</v>
      </c>
      <c r="Y379" s="10" t="s">
        <v>10</v>
      </c>
      <c r="Z379" s="8">
        <v>0</v>
      </c>
      <c r="AA379" s="10" t="s">
        <v>10</v>
      </c>
      <c r="AB379" s="8">
        <v>0</v>
      </c>
      <c r="AC379" s="10" t="s">
        <v>10</v>
      </c>
      <c r="AD379" s="8">
        <v>0</v>
      </c>
      <c r="AE379" s="10" t="s">
        <v>10</v>
      </c>
    </row>
    <row r="380" spans="1:31" x14ac:dyDescent="0.2">
      <c r="A380" s="30" t="s">
        <v>70</v>
      </c>
      <c r="B380" s="8" t="s">
        <v>721</v>
      </c>
      <c r="C380" s="8" t="s">
        <v>722</v>
      </c>
      <c r="D380" s="8" t="s">
        <v>14</v>
      </c>
      <c r="E380" s="8">
        <v>2016</v>
      </c>
      <c r="F380" s="9">
        <v>191704</v>
      </c>
      <c r="G380" s="10">
        <v>0.29979438186373802</v>
      </c>
      <c r="H380" s="8">
        <v>128</v>
      </c>
      <c r="I380" s="8">
        <v>252</v>
      </c>
      <c r="J380" s="8">
        <v>380</v>
      </c>
      <c r="K380" s="10">
        <v>-31.4079422382672</v>
      </c>
      <c r="L380" s="11">
        <v>504.48421052631602</v>
      </c>
      <c r="M380" s="10">
        <v>46.226542335664497</v>
      </c>
      <c r="N380" s="8">
        <v>60</v>
      </c>
      <c r="O380" s="10">
        <v>-66.480446927374302</v>
      </c>
      <c r="P380" s="8" t="s">
        <v>10</v>
      </c>
      <c r="Q380" s="8" t="s">
        <v>10</v>
      </c>
      <c r="R380" s="8" t="s">
        <v>10</v>
      </c>
      <c r="S380" s="8" t="s">
        <v>10</v>
      </c>
      <c r="T380" s="8">
        <v>214</v>
      </c>
      <c r="U380" s="10">
        <v>18.232044198895</v>
      </c>
      <c r="V380" s="8">
        <v>126</v>
      </c>
      <c r="W380" s="10">
        <v>-0.78740157480314799</v>
      </c>
      <c r="X380" s="8">
        <v>56</v>
      </c>
      <c r="Y380" s="10">
        <v>3.7037037037037002</v>
      </c>
      <c r="Z380" s="8">
        <v>0</v>
      </c>
      <c r="AA380" s="10" t="s">
        <v>10</v>
      </c>
      <c r="AB380" s="8">
        <v>32</v>
      </c>
      <c r="AC380" s="10" t="s">
        <v>67</v>
      </c>
      <c r="AD380" s="8">
        <v>0</v>
      </c>
      <c r="AE380" s="10" t="s">
        <v>10</v>
      </c>
    </row>
    <row r="381" spans="1:31" x14ac:dyDescent="0.2">
      <c r="A381" s="30" t="s">
        <v>70</v>
      </c>
      <c r="B381" s="8" t="s">
        <v>721</v>
      </c>
      <c r="C381" s="8" t="s">
        <v>722</v>
      </c>
      <c r="D381" s="8" t="s">
        <v>14</v>
      </c>
      <c r="E381" s="8">
        <v>2017</v>
      </c>
      <c r="F381" s="9">
        <v>178875</v>
      </c>
      <c r="G381" s="10">
        <v>-6.6920878020281203</v>
      </c>
      <c r="H381" s="8">
        <v>128</v>
      </c>
      <c r="I381" s="8">
        <v>1026</v>
      </c>
      <c r="J381" s="8">
        <v>1154</v>
      </c>
      <c r="K381" s="10">
        <v>203.68421052631601</v>
      </c>
      <c r="L381" s="11">
        <v>155.00433275563299</v>
      </c>
      <c r="M381" s="10">
        <v>-69.274690957340297</v>
      </c>
      <c r="N381" s="8">
        <v>105</v>
      </c>
      <c r="O381" s="10">
        <v>75</v>
      </c>
      <c r="P381" s="8" t="s">
        <v>10</v>
      </c>
      <c r="Q381" s="8" t="s">
        <v>10</v>
      </c>
      <c r="R381" s="8" t="s">
        <v>10</v>
      </c>
      <c r="S381" s="8" t="s">
        <v>10</v>
      </c>
      <c r="T381" s="8">
        <v>262</v>
      </c>
      <c r="U381" s="10">
        <v>22.429906542056099</v>
      </c>
      <c r="V381" s="8">
        <v>94</v>
      </c>
      <c r="W381" s="10">
        <v>-25.396825396825399</v>
      </c>
      <c r="X381" s="8">
        <v>88</v>
      </c>
      <c r="Y381" s="10">
        <v>57.142857142857103</v>
      </c>
      <c r="Z381" s="8">
        <v>32</v>
      </c>
      <c r="AA381" s="10" t="s">
        <v>67</v>
      </c>
      <c r="AB381" s="8">
        <v>48</v>
      </c>
      <c r="AC381" s="10">
        <v>50</v>
      </c>
      <c r="AD381" s="8">
        <v>0</v>
      </c>
      <c r="AE381" s="10" t="s">
        <v>10</v>
      </c>
    </row>
    <row r="382" spans="1:31" x14ac:dyDescent="0.2">
      <c r="A382" s="30" t="s">
        <v>70</v>
      </c>
      <c r="B382" s="8" t="s">
        <v>721</v>
      </c>
      <c r="C382" s="8" t="s">
        <v>722</v>
      </c>
      <c r="D382" s="8" t="s">
        <v>14</v>
      </c>
      <c r="E382" s="8">
        <v>2018</v>
      </c>
      <c r="F382" s="9">
        <v>183793</v>
      </c>
      <c r="G382" s="10">
        <v>2.7494060097833701</v>
      </c>
      <c r="H382" s="8">
        <v>160</v>
      </c>
      <c r="I382" s="8">
        <v>1333</v>
      </c>
      <c r="J382" s="8">
        <v>1493</v>
      </c>
      <c r="K382" s="10">
        <v>29.376083188908101</v>
      </c>
      <c r="L382" s="11">
        <v>123.103148024113</v>
      </c>
      <c r="M382" s="10">
        <v>-20.580834202752801</v>
      </c>
      <c r="N382" s="8">
        <v>44</v>
      </c>
      <c r="O382" s="10">
        <v>-58.095238095238102</v>
      </c>
      <c r="P382" s="8" t="s">
        <v>10</v>
      </c>
      <c r="Q382" s="8" t="s">
        <v>10</v>
      </c>
      <c r="R382" s="8" t="s">
        <v>10</v>
      </c>
      <c r="S382" s="8" t="s">
        <v>10</v>
      </c>
      <c r="T382" s="8">
        <v>296</v>
      </c>
      <c r="U382" s="10">
        <v>12.9770992366412</v>
      </c>
      <c r="V382" s="8">
        <v>94</v>
      </c>
      <c r="W382" s="10">
        <v>0</v>
      </c>
      <c r="X382" s="8">
        <v>98</v>
      </c>
      <c r="Y382" s="10">
        <v>11.363636363636401</v>
      </c>
      <c r="Z382" s="8">
        <v>56</v>
      </c>
      <c r="AA382" s="10">
        <v>75</v>
      </c>
      <c r="AB382" s="8">
        <v>48</v>
      </c>
      <c r="AC382" s="10">
        <v>0</v>
      </c>
      <c r="AD382" s="8">
        <v>0</v>
      </c>
      <c r="AE382" s="10" t="s">
        <v>10</v>
      </c>
    </row>
    <row r="383" spans="1:31" x14ac:dyDescent="0.2">
      <c r="A383" s="30" t="s">
        <v>70</v>
      </c>
      <c r="B383" s="8" t="s">
        <v>721</v>
      </c>
      <c r="C383" s="8" t="s">
        <v>722</v>
      </c>
      <c r="D383" s="8" t="s">
        <v>14</v>
      </c>
      <c r="E383" s="8">
        <v>2019</v>
      </c>
      <c r="F383" s="9">
        <v>186875</v>
      </c>
      <c r="G383" s="10">
        <v>1.6768864973094799</v>
      </c>
      <c r="H383" s="8">
        <v>188</v>
      </c>
      <c r="I383" s="8">
        <v>1225</v>
      </c>
      <c r="J383" s="8">
        <v>1413</v>
      </c>
      <c r="K383" s="10">
        <v>-5.35833891493637</v>
      </c>
      <c r="L383" s="11">
        <v>132.25406935597999</v>
      </c>
      <c r="M383" s="10">
        <v>7.4335396606391102</v>
      </c>
      <c r="N383" s="8">
        <v>490</v>
      </c>
      <c r="O383" s="10">
        <v>1013.63636363636</v>
      </c>
      <c r="P383" s="8" t="s">
        <v>10</v>
      </c>
      <c r="Q383" s="8" t="s">
        <v>10</v>
      </c>
      <c r="R383" s="8" t="s">
        <v>10</v>
      </c>
      <c r="S383" s="8" t="s">
        <v>10</v>
      </c>
      <c r="T383" s="8">
        <v>763</v>
      </c>
      <c r="U383" s="10">
        <v>157.77027027027</v>
      </c>
      <c r="V383" s="8">
        <v>94</v>
      </c>
      <c r="W383" s="10">
        <v>0</v>
      </c>
      <c r="X383" s="8">
        <v>154</v>
      </c>
      <c r="Y383" s="10">
        <v>57.142857142857103</v>
      </c>
      <c r="Z383" s="8">
        <v>467</v>
      </c>
      <c r="AA383" s="10">
        <v>733.92857142857099</v>
      </c>
      <c r="AB383" s="8">
        <v>48</v>
      </c>
      <c r="AC383" s="10">
        <v>0</v>
      </c>
      <c r="AD383" s="8">
        <v>0</v>
      </c>
      <c r="AE383" s="10" t="s">
        <v>10</v>
      </c>
    </row>
    <row r="384" spans="1:31" x14ac:dyDescent="0.2">
      <c r="A384" s="30" t="s">
        <v>70</v>
      </c>
      <c r="B384" s="8" t="s">
        <v>721</v>
      </c>
      <c r="C384" s="8" t="s">
        <v>722</v>
      </c>
      <c r="D384" s="8" t="s">
        <v>14</v>
      </c>
      <c r="E384" s="8">
        <v>2020</v>
      </c>
      <c r="F384" s="9">
        <v>194700</v>
      </c>
      <c r="G384" s="10">
        <v>4.1872909698996699</v>
      </c>
      <c r="H384" s="8">
        <v>193</v>
      </c>
      <c r="I384" s="8">
        <v>1334</v>
      </c>
      <c r="J384" s="8">
        <v>1527</v>
      </c>
      <c r="K384" s="10">
        <v>8.0679405520169798</v>
      </c>
      <c r="L384" s="11">
        <v>127.50491159135601</v>
      </c>
      <c r="M384" s="10">
        <v>-3.59093507500444</v>
      </c>
      <c r="N384" s="8">
        <v>750</v>
      </c>
      <c r="O384" s="10">
        <v>53.061224489795897</v>
      </c>
      <c r="P384" s="8" t="s">
        <v>10</v>
      </c>
      <c r="Q384" s="8" t="s">
        <v>10</v>
      </c>
      <c r="R384" s="8" t="s">
        <v>10</v>
      </c>
      <c r="S384" s="8" t="s">
        <v>10</v>
      </c>
      <c r="T384" s="8">
        <v>781</v>
      </c>
      <c r="U384" s="10">
        <v>2.3591087811271301</v>
      </c>
      <c r="V384" s="8">
        <v>149</v>
      </c>
      <c r="W384" s="10">
        <v>58.510638297872298</v>
      </c>
      <c r="X384" s="8">
        <v>154</v>
      </c>
      <c r="Y384" s="10">
        <v>0</v>
      </c>
      <c r="Z384" s="8">
        <v>157</v>
      </c>
      <c r="AA384" s="10">
        <v>-66.381156316916503</v>
      </c>
      <c r="AB384" s="8">
        <v>321</v>
      </c>
      <c r="AC384" s="10">
        <v>568.75</v>
      </c>
      <c r="AD384" s="8">
        <v>0</v>
      </c>
      <c r="AE384" s="10" t="s">
        <v>10</v>
      </c>
    </row>
    <row r="385" spans="1:31" x14ac:dyDescent="0.2">
      <c r="A385" s="65" t="s">
        <v>70</v>
      </c>
      <c r="B385" s="66" t="s">
        <v>721</v>
      </c>
      <c r="C385" s="67" t="s">
        <v>722</v>
      </c>
      <c r="D385" s="67" t="s">
        <v>14</v>
      </c>
      <c r="E385" s="68" t="s">
        <v>971</v>
      </c>
      <c r="F385" s="69">
        <v>1127078</v>
      </c>
      <c r="G385" s="68">
        <v>2.2212900568281402</v>
      </c>
      <c r="H385" s="68" t="s">
        <v>10</v>
      </c>
      <c r="I385" s="68" t="s">
        <v>10</v>
      </c>
      <c r="J385" s="68" t="s">
        <v>10</v>
      </c>
      <c r="K385" s="68">
        <v>204.36195311403799</v>
      </c>
      <c r="L385" s="70" t="s">
        <v>10</v>
      </c>
      <c r="M385" s="68">
        <v>-39.786378238793901</v>
      </c>
      <c r="N385" s="68" t="s">
        <v>10</v>
      </c>
      <c r="O385" s="68">
        <v>1017.12190310354</v>
      </c>
      <c r="P385" s="68" t="s">
        <v>10</v>
      </c>
      <c r="Q385" s="67" t="s">
        <v>10</v>
      </c>
      <c r="R385" s="68" t="s">
        <v>10</v>
      </c>
      <c r="S385" s="67" t="s">
        <v>10</v>
      </c>
      <c r="T385" s="68" t="s">
        <v>10</v>
      </c>
      <c r="U385" s="68">
        <v>213.768429028989</v>
      </c>
      <c r="V385" s="68" t="s">
        <v>10</v>
      </c>
      <c r="W385" s="68">
        <v>32.3264113262438</v>
      </c>
      <c r="X385" s="68" t="s">
        <v>10</v>
      </c>
      <c r="Y385" s="68">
        <v>129.35305435305401</v>
      </c>
      <c r="Z385" s="68" t="s">
        <v>10</v>
      </c>
      <c r="AA385" s="68" t="s">
        <v>10</v>
      </c>
      <c r="AB385" s="68" t="s">
        <v>10</v>
      </c>
      <c r="AC385" s="68" t="s">
        <v>67</v>
      </c>
      <c r="AD385" s="68" t="s">
        <v>10</v>
      </c>
      <c r="AE385" s="68" t="s">
        <v>10</v>
      </c>
    </row>
    <row r="386" spans="1:31" x14ac:dyDescent="0.2">
      <c r="A386" s="30" t="s">
        <v>70</v>
      </c>
      <c r="B386" s="8" t="s">
        <v>719</v>
      </c>
      <c r="C386" s="8" t="s">
        <v>720</v>
      </c>
      <c r="D386" s="8" t="s">
        <v>14</v>
      </c>
      <c r="E386" s="8">
        <v>2015</v>
      </c>
      <c r="F386" s="9">
        <v>935156</v>
      </c>
      <c r="G386" s="10" t="s">
        <v>10</v>
      </c>
      <c r="H386" s="8">
        <v>392</v>
      </c>
      <c r="I386" s="8">
        <v>1123</v>
      </c>
      <c r="J386" s="8">
        <v>1515</v>
      </c>
      <c r="K386" s="10" t="s">
        <v>10</v>
      </c>
      <c r="L386" s="11">
        <v>617.26468646864703</v>
      </c>
      <c r="M386" s="10" t="s">
        <v>10</v>
      </c>
      <c r="N386" s="8">
        <v>415</v>
      </c>
      <c r="O386" s="10" t="s">
        <v>10</v>
      </c>
      <c r="P386" s="8" t="s">
        <v>10</v>
      </c>
      <c r="Q386" s="8" t="s">
        <v>10</v>
      </c>
      <c r="R386" s="8" t="s">
        <v>10</v>
      </c>
      <c r="S386" s="8" t="s">
        <v>10</v>
      </c>
      <c r="T386" s="8">
        <v>648</v>
      </c>
      <c r="U386" s="10" t="s">
        <v>10</v>
      </c>
      <c r="V386" s="8">
        <v>344</v>
      </c>
      <c r="W386" s="10" t="s">
        <v>10</v>
      </c>
      <c r="X386" s="8">
        <v>55</v>
      </c>
      <c r="Y386" s="10" t="s">
        <v>10</v>
      </c>
      <c r="Z386" s="8">
        <v>35</v>
      </c>
      <c r="AA386" s="10" t="s">
        <v>10</v>
      </c>
      <c r="AB386" s="8">
        <v>214</v>
      </c>
      <c r="AC386" s="10" t="s">
        <v>10</v>
      </c>
      <c r="AD386" s="8">
        <v>0</v>
      </c>
      <c r="AE386" s="10" t="s">
        <v>10</v>
      </c>
    </row>
    <row r="387" spans="1:31" x14ac:dyDescent="0.2">
      <c r="A387" s="30" t="s">
        <v>70</v>
      </c>
      <c r="B387" s="8" t="s">
        <v>719</v>
      </c>
      <c r="C387" s="8" t="s">
        <v>720</v>
      </c>
      <c r="D387" s="8" t="s">
        <v>14</v>
      </c>
      <c r="E387" s="8">
        <v>2016</v>
      </c>
      <c r="F387" s="9">
        <v>928536</v>
      </c>
      <c r="G387" s="10">
        <v>-0.70790328030830896</v>
      </c>
      <c r="H387" s="8">
        <v>245</v>
      </c>
      <c r="I387" s="8">
        <v>1123</v>
      </c>
      <c r="J387" s="8">
        <v>1368</v>
      </c>
      <c r="K387" s="10">
        <v>-9.7029702970296992</v>
      </c>
      <c r="L387" s="11">
        <v>678.75438596491199</v>
      </c>
      <c r="M387" s="10">
        <v>9.9616422005357492</v>
      </c>
      <c r="N387" s="8">
        <v>418</v>
      </c>
      <c r="O387" s="10">
        <v>0.72289156626506001</v>
      </c>
      <c r="P387" s="8" t="s">
        <v>10</v>
      </c>
      <c r="Q387" s="8" t="s">
        <v>10</v>
      </c>
      <c r="R387" s="8" t="s">
        <v>10</v>
      </c>
      <c r="S387" s="8" t="s">
        <v>10</v>
      </c>
      <c r="T387" s="8">
        <v>555</v>
      </c>
      <c r="U387" s="10">
        <v>-14.3518518518518</v>
      </c>
      <c r="V387" s="8">
        <v>147</v>
      </c>
      <c r="W387" s="10">
        <v>-57.267441860465098</v>
      </c>
      <c r="X387" s="8">
        <v>112</v>
      </c>
      <c r="Y387" s="10">
        <v>103.636363636364</v>
      </c>
      <c r="Z387" s="8">
        <v>74</v>
      </c>
      <c r="AA387" s="10">
        <v>111.428571428571</v>
      </c>
      <c r="AB387" s="8">
        <v>222</v>
      </c>
      <c r="AC387" s="10">
        <v>3.7383177570093502</v>
      </c>
      <c r="AD387" s="8">
        <v>0</v>
      </c>
      <c r="AE387" s="10" t="s">
        <v>10</v>
      </c>
    </row>
    <row r="388" spans="1:31" x14ac:dyDescent="0.2">
      <c r="A388" s="30" t="s">
        <v>70</v>
      </c>
      <c r="B388" s="8" t="s">
        <v>719</v>
      </c>
      <c r="C388" s="8" t="s">
        <v>720</v>
      </c>
      <c r="D388" s="8" t="s">
        <v>14</v>
      </c>
      <c r="E388" s="8">
        <v>2017</v>
      </c>
      <c r="F388" s="9">
        <v>944314</v>
      </c>
      <c r="G388" s="10">
        <v>1.69923406308425</v>
      </c>
      <c r="H388" s="8">
        <v>303</v>
      </c>
      <c r="I388" s="8">
        <v>822</v>
      </c>
      <c r="J388" s="8">
        <v>1125</v>
      </c>
      <c r="K388" s="10">
        <v>-17.7631578947368</v>
      </c>
      <c r="L388" s="11">
        <v>839.39022222222195</v>
      </c>
      <c r="M388" s="10">
        <v>23.666268620710401</v>
      </c>
      <c r="N388" s="8">
        <v>282</v>
      </c>
      <c r="O388" s="10">
        <v>-32.535885167464102</v>
      </c>
      <c r="P388" s="8" t="s">
        <v>10</v>
      </c>
      <c r="Q388" s="8" t="s">
        <v>10</v>
      </c>
      <c r="R388" s="8" t="s">
        <v>10</v>
      </c>
      <c r="S388" s="8" t="s">
        <v>10</v>
      </c>
      <c r="T388" s="8">
        <v>584</v>
      </c>
      <c r="U388" s="10">
        <v>5.2252252252252198</v>
      </c>
      <c r="V388" s="8">
        <v>181</v>
      </c>
      <c r="W388" s="10">
        <v>23.1292517006803</v>
      </c>
      <c r="X388" s="8">
        <v>72</v>
      </c>
      <c r="Y388" s="10">
        <v>-35.714285714285701</v>
      </c>
      <c r="Z388" s="8">
        <v>74</v>
      </c>
      <c r="AA388" s="10">
        <v>0</v>
      </c>
      <c r="AB388" s="8">
        <v>251</v>
      </c>
      <c r="AC388" s="10">
        <v>13.063063063063099</v>
      </c>
      <c r="AD388" s="8">
        <v>6</v>
      </c>
      <c r="AE388" s="10" t="s">
        <v>67</v>
      </c>
    </row>
    <row r="389" spans="1:31" x14ac:dyDescent="0.2">
      <c r="A389" s="30" t="s">
        <v>70</v>
      </c>
      <c r="B389" s="8" t="s">
        <v>719</v>
      </c>
      <c r="C389" s="8" t="s">
        <v>720</v>
      </c>
      <c r="D389" s="8" t="s">
        <v>14</v>
      </c>
      <c r="E389" s="8">
        <v>2018</v>
      </c>
      <c r="F389" s="9">
        <v>979997</v>
      </c>
      <c r="G389" s="10">
        <v>3.7787219081788499</v>
      </c>
      <c r="H389" s="8">
        <v>273</v>
      </c>
      <c r="I389" s="8">
        <v>822</v>
      </c>
      <c r="J389" s="8">
        <v>1095</v>
      </c>
      <c r="K389" s="10">
        <v>-2.6666666666666599</v>
      </c>
      <c r="L389" s="11">
        <v>894.97442922374398</v>
      </c>
      <c r="M389" s="10">
        <v>6.62197456319746</v>
      </c>
      <c r="N389" s="8">
        <v>301</v>
      </c>
      <c r="O389" s="10">
        <v>6.7375886524822599</v>
      </c>
      <c r="P389" s="8" t="s">
        <v>10</v>
      </c>
      <c r="Q389" s="8" t="s">
        <v>10</v>
      </c>
      <c r="R389" s="8" t="s">
        <v>10</v>
      </c>
      <c r="S389" s="8" t="s">
        <v>10</v>
      </c>
      <c r="T389" s="8">
        <v>577</v>
      </c>
      <c r="U389" s="10">
        <v>-1.1986301369862999</v>
      </c>
      <c r="V389" s="8">
        <v>154</v>
      </c>
      <c r="W389" s="10">
        <v>-14.917127071823201</v>
      </c>
      <c r="X389" s="8">
        <v>52</v>
      </c>
      <c r="Y389" s="10">
        <v>-27.7777777777778</v>
      </c>
      <c r="Z389" s="8">
        <v>74</v>
      </c>
      <c r="AA389" s="10">
        <v>0</v>
      </c>
      <c r="AB389" s="8">
        <v>297</v>
      </c>
      <c r="AC389" s="10">
        <v>18.326693227091599</v>
      </c>
      <c r="AD389" s="8">
        <v>0</v>
      </c>
      <c r="AE389" s="10">
        <v>-100</v>
      </c>
    </row>
    <row r="390" spans="1:31" x14ac:dyDescent="0.2">
      <c r="A390" s="30" t="s">
        <v>70</v>
      </c>
      <c r="B390" s="8" t="s">
        <v>719</v>
      </c>
      <c r="C390" s="8" t="s">
        <v>720</v>
      </c>
      <c r="D390" s="8" t="s">
        <v>14</v>
      </c>
      <c r="E390" s="8">
        <v>2019</v>
      </c>
      <c r="F390" s="9">
        <v>1013800</v>
      </c>
      <c r="G390" s="10">
        <v>3.4492962733559298</v>
      </c>
      <c r="H390" s="8">
        <v>311</v>
      </c>
      <c r="I390" s="8">
        <v>1172</v>
      </c>
      <c r="J390" s="8">
        <v>1483</v>
      </c>
      <c r="K390" s="10">
        <v>35.433789954337897</v>
      </c>
      <c r="L390" s="11">
        <v>683.61429534726904</v>
      </c>
      <c r="M390" s="10">
        <v>-23.616332151500501</v>
      </c>
      <c r="N390" s="8">
        <v>298</v>
      </c>
      <c r="O390" s="10">
        <v>-0.99667774086378302</v>
      </c>
      <c r="P390" s="8" t="s">
        <v>10</v>
      </c>
      <c r="Q390" s="8" t="s">
        <v>10</v>
      </c>
      <c r="R390" s="8" t="s">
        <v>10</v>
      </c>
      <c r="S390" s="8" t="s">
        <v>10</v>
      </c>
      <c r="T390" s="8">
        <v>609</v>
      </c>
      <c r="U390" s="10">
        <v>5.5459272097053702</v>
      </c>
      <c r="V390" s="8">
        <v>197</v>
      </c>
      <c r="W390" s="10">
        <v>27.9220779220779</v>
      </c>
      <c r="X390" s="8">
        <v>29</v>
      </c>
      <c r="Y390" s="10">
        <v>-44.230769230769198</v>
      </c>
      <c r="Z390" s="8">
        <v>33</v>
      </c>
      <c r="AA390" s="10">
        <v>-55.405405405405403</v>
      </c>
      <c r="AB390" s="8">
        <v>346</v>
      </c>
      <c r="AC390" s="10">
        <v>16.498316498316498</v>
      </c>
      <c r="AD390" s="8">
        <v>4</v>
      </c>
      <c r="AE390" s="10" t="s">
        <v>67</v>
      </c>
    </row>
    <row r="391" spans="1:31" x14ac:dyDescent="0.2">
      <c r="A391" s="30" t="s">
        <v>70</v>
      </c>
      <c r="B391" s="8" t="s">
        <v>719</v>
      </c>
      <c r="C391" s="8" t="s">
        <v>720</v>
      </c>
      <c r="D391" s="8" t="s">
        <v>14</v>
      </c>
      <c r="E391" s="8">
        <v>2020</v>
      </c>
      <c r="F391" s="9">
        <v>1047426</v>
      </c>
      <c r="G391" s="10">
        <v>3.31682777668179</v>
      </c>
      <c r="H391" s="8">
        <v>251</v>
      </c>
      <c r="I391" s="8">
        <v>1172</v>
      </c>
      <c r="J391" s="8">
        <v>1423</v>
      </c>
      <c r="K391" s="10">
        <v>-4.0458530006742999</v>
      </c>
      <c r="L391" s="11">
        <v>736.06886858749101</v>
      </c>
      <c r="M391" s="10">
        <v>7.6731240989593097</v>
      </c>
      <c r="N391" s="8">
        <v>331</v>
      </c>
      <c r="O391" s="10">
        <v>11.0738255033557</v>
      </c>
      <c r="P391" s="8" t="s">
        <v>10</v>
      </c>
      <c r="Q391" s="8" t="s">
        <v>10</v>
      </c>
      <c r="R391" s="8" t="s">
        <v>10</v>
      </c>
      <c r="S391" s="8" t="s">
        <v>10</v>
      </c>
      <c r="T391" s="8">
        <v>1055</v>
      </c>
      <c r="U391" s="10">
        <v>73.234811165845599</v>
      </c>
      <c r="V391" s="8">
        <v>259</v>
      </c>
      <c r="W391" s="10">
        <v>31.472081218274099</v>
      </c>
      <c r="X391" s="8">
        <v>31</v>
      </c>
      <c r="Y391" s="10">
        <v>6.8965517241379199</v>
      </c>
      <c r="Z391" s="8">
        <v>404</v>
      </c>
      <c r="AA391" s="10">
        <v>1124.2424242424199</v>
      </c>
      <c r="AB391" s="8">
        <v>357</v>
      </c>
      <c r="AC391" s="10">
        <v>3.1791907514450801</v>
      </c>
      <c r="AD391" s="8">
        <v>4</v>
      </c>
      <c r="AE391" s="10">
        <v>0</v>
      </c>
    </row>
    <row r="392" spans="1:31" x14ac:dyDescent="0.2">
      <c r="A392" s="71" t="s">
        <v>70</v>
      </c>
      <c r="B392" s="67" t="s">
        <v>719</v>
      </c>
      <c r="C392" s="67" t="s">
        <v>720</v>
      </c>
      <c r="D392" s="67" t="s">
        <v>14</v>
      </c>
      <c r="E392" s="68" t="s">
        <v>971</v>
      </c>
      <c r="F392" s="69">
        <v>5849229</v>
      </c>
      <c r="G392" s="68">
        <v>11.5361767409925</v>
      </c>
      <c r="H392" s="68" t="s">
        <v>10</v>
      </c>
      <c r="I392" s="68" t="s">
        <v>10</v>
      </c>
      <c r="J392" s="68" t="s">
        <v>10</v>
      </c>
      <c r="K392" s="68">
        <v>1.25514209523044</v>
      </c>
      <c r="L392" s="70" t="s">
        <v>10</v>
      </c>
      <c r="M392" s="68">
        <v>24.306677331902399</v>
      </c>
      <c r="N392" s="68" t="s">
        <v>10</v>
      </c>
      <c r="O392" s="68">
        <v>-14.998257186224899</v>
      </c>
      <c r="P392" s="68" t="s">
        <v>10</v>
      </c>
      <c r="Q392" s="67" t="s">
        <v>10</v>
      </c>
      <c r="R392" s="68" t="s">
        <v>10</v>
      </c>
      <c r="S392" s="67" t="s">
        <v>10</v>
      </c>
      <c r="T392" s="68" t="s">
        <v>10</v>
      </c>
      <c r="U392" s="68">
        <v>68.455481611938097</v>
      </c>
      <c r="V392" s="68" t="s">
        <v>10</v>
      </c>
      <c r="W392" s="68">
        <v>10.338841908744</v>
      </c>
      <c r="X392" s="68" t="s">
        <v>10</v>
      </c>
      <c r="Y392" s="68">
        <v>2.8100826376692201</v>
      </c>
      <c r="Z392" s="68" t="s">
        <v>10</v>
      </c>
      <c r="AA392" s="68">
        <v>1180.2655902655899</v>
      </c>
      <c r="AB392" s="68" t="s">
        <v>10</v>
      </c>
      <c r="AC392" s="68">
        <v>54.805581296925602</v>
      </c>
      <c r="AD392" s="68" t="s">
        <v>10</v>
      </c>
      <c r="AE392" s="68" t="s">
        <v>10</v>
      </c>
    </row>
    <row r="393" spans="1:31" x14ac:dyDescent="0.2">
      <c r="A393" s="30" t="s">
        <v>64</v>
      </c>
      <c r="B393" s="8" t="s">
        <v>717</v>
      </c>
      <c r="C393" s="8" t="s">
        <v>718</v>
      </c>
      <c r="D393" s="8" t="s">
        <v>15</v>
      </c>
      <c r="E393" s="8">
        <v>2015</v>
      </c>
      <c r="F393" s="9">
        <v>2874257</v>
      </c>
      <c r="G393" s="10" t="s">
        <v>10</v>
      </c>
      <c r="H393" s="8">
        <v>1714</v>
      </c>
      <c r="I393" s="8">
        <v>1831</v>
      </c>
      <c r="J393" s="8">
        <v>3545</v>
      </c>
      <c r="K393" s="10" t="s">
        <v>10</v>
      </c>
      <c r="L393" s="11">
        <v>810.79181946403401</v>
      </c>
      <c r="M393" s="10" t="s">
        <v>10</v>
      </c>
      <c r="N393" s="8">
        <v>744</v>
      </c>
      <c r="O393" s="10" t="s">
        <v>10</v>
      </c>
      <c r="P393" s="8" t="s">
        <v>10</v>
      </c>
      <c r="Q393" s="8" t="s">
        <v>10</v>
      </c>
      <c r="R393" s="8" t="s">
        <v>10</v>
      </c>
      <c r="S393" s="8" t="s">
        <v>10</v>
      </c>
      <c r="T393" s="8">
        <v>2917</v>
      </c>
      <c r="U393" s="10" t="s">
        <v>10</v>
      </c>
      <c r="V393" s="8">
        <v>1012</v>
      </c>
      <c r="W393" s="10" t="s">
        <v>10</v>
      </c>
      <c r="X393" s="8">
        <v>1168</v>
      </c>
      <c r="Y393" s="10" t="s">
        <v>10</v>
      </c>
      <c r="Z393" s="8">
        <v>30</v>
      </c>
      <c r="AA393" s="10" t="s">
        <v>10</v>
      </c>
      <c r="AB393" s="8">
        <v>697</v>
      </c>
      <c r="AC393" s="10" t="s">
        <v>10</v>
      </c>
      <c r="AD393" s="8">
        <v>10</v>
      </c>
      <c r="AE393" s="10" t="s">
        <v>10</v>
      </c>
    </row>
    <row r="394" spans="1:31" x14ac:dyDescent="0.2">
      <c r="A394" s="30" t="s">
        <v>64</v>
      </c>
      <c r="B394" s="8" t="s">
        <v>717</v>
      </c>
      <c r="C394" s="8" t="s">
        <v>718</v>
      </c>
      <c r="D394" s="8" t="s">
        <v>15</v>
      </c>
      <c r="E394" s="8">
        <v>2016</v>
      </c>
      <c r="F394" s="9">
        <v>2870432</v>
      </c>
      <c r="G394" s="10">
        <v>-0.133077870211329</v>
      </c>
      <c r="H394" s="8">
        <v>1689</v>
      </c>
      <c r="I394" s="8">
        <v>1831</v>
      </c>
      <c r="J394" s="8">
        <v>3520</v>
      </c>
      <c r="K394" s="10">
        <v>-0.70521861777150796</v>
      </c>
      <c r="L394" s="11">
        <v>815.46363636363606</v>
      </c>
      <c r="M394" s="10">
        <v>0.57620424718773899</v>
      </c>
      <c r="N394" s="8">
        <v>703</v>
      </c>
      <c r="O394" s="10">
        <v>-5.5107526881720403</v>
      </c>
      <c r="P394" s="8" t="s">
        <v>10</v>
      </c>
      <c r="Q394" s="8" t="s">
        <v>10</v>
      </c>
      <c r="R394" s="8" t="s">
        <v>10</v>
      </c>
      <c r="S394" s="8" t="s">
        <v>10</v>
      </c>
      <c r="T394" s="8">
        <v>3042</v>
      </c>
      <c r="U394" s="10">
        <v>4.2852245457662104</v>
      </c>
      <c r="V394" s="8">
        <v>1013</v>
      </c>
      <c r="W394" s="10">
        <v>9.8814229249022403E-2</v>
      </c>
      <c r="X394" s="8">
        <v>1102</v>
      </c>
      <c r="Y394" s="10">
        <v>-5.6506849315068397</v>
      </c>
      <c r="Z394" s="8">
        <v>118</v>
      </c>
      <c r="AA394" s="10">
        <v>293.33333333333297</v>
      </c>
      <c r="AB394" s="8">
        <v>809</v>
      </c>
      <c r="AC394" s="10">
        <v>16.068866571018599</v>
      </c>
      <c r="AD394" s="8">
        <v>0</v>
      </c>
      <c r="AE394" s="10">
        <v>-100</v>
      </c>
    </row>
    <row r="395" spans="1:31" x14ac:dyDescent="0.2">
      <c r="A395" s="30" t="s">
        <v>64</v>
      </c>
      <c r="B395" s="8" t="s">
        <v>717</v>
      </c>
      <c r="C395" s="8" t="s">
        <v>718</v>
      </c>
      <c r="D395" s="8" t="s">
        <v>15</v>
      </c>
      <c r="E395" s="8">
        <v>2017</v>
      </c>
      <c r="F395" s="9">
        <v>2908936</v>
      </c>
      <c r="G395" s="10">
        <v>1.3414008762444101</v>
      </c>
      <c r="H395" s="8">
        <v>1511</v>
      </c>
      <c r="I395" s="8">
        <v>2508</v>
      </c>
      <c r="J395" s="8">
        <v>4019</v>
      </c>
      <c r="K395" s="10">
        <v>14.176136363636401</v>
      </c>
      <c r="L395" s="11">
        <v>723.79596914655394</v>
      </c>
      <c r="M395" s="10">
        <v>-11.2411716635033</v>
      </c>
      <c r="N395" s="8">
        <v>807</v>
      </c>
      <c r="O395" s="10">
        <v>14.7937411095306</v>
      </c>
      <c r="P395" s="8" t="s">
        <v>10</v>
      </c>
      <c r="Q395" s="8" t="s">
        <v>10</v>
      </c>
      <c r="R395" s="8" t="s">
        <v>10</v>
      </c>
      <c r="S395" s="8" t="s">
        <v>10</v>
      </c>
      <c r="T395" s="8">
        <v>2912</v>
      </c>
      <c r="U395" s="10">
        <v>-4.2735042735042699</v>
      </c>
      <c r="V395" s="8">
        <v>1033</v>
      </c>
      <c r="W395" s="10">
        <v>1.97433366238895</v>
      </c>
      <c r="X395" s="8">
        <v>715</v>
      </c>
      <c r="Y395" s="10">
        <v>-35.117967332123399</v>
      </c>
      <c r="Z395" s="8">
        <v>284</v>
      </c>
      <c r="AA395" s="10">
        <v>140.67796610169501</v>
      </c>
      <c r="AB395" s="8">
        <v>850</v>
      </c>
      <c r="AC395" s="10">
        <v>5.0679851668726803</v>
      </c>
      <c r="AD395" s="8">
        <v>30</v>
      </c>
      <c r="AE395" s="10" t="s">
        <v>67</v>
      </c>
    </row>
    <row r="396" spans="1:31" x14ac:dyDescent="0.2">
      <c r="A396" s="30" t="s">
        <v>64</v>
      </c>
      <c r="B396" s="8" t="s">
        <v>717</v>
      </c>
      <c r="C396" s="8" t="s">
        <v>718</v>
      </c>
      <c r="D396" s="8" t="s">
        <v>15</v>
      </c>
      <c r="E396" s="8">
        <v>2018</v>
      </c>
      <c r="F396" s="9">
        <v>3079312</v>
      </c>
      <c r="G396" s="10">
        <v>5.8569868845516098</v>
      </c>
      <c r="H396" s="8">
        <v>1481</v>
      </c>
      <c r="I396" s="8">
        <v>2508</v>
      </c>
      <c r="J396" s="8">
        <v>3989</v>
      </c>
      <c r="K396" s="10">
        <v>-0.74645434187609006</v>
      </c>
      <c r="L396" s="11">
        <v>771.95086487841604</v>
      </c>
      <c r="M396" s="10">
        <v>6.6531036071729499</v>
      </c>
      <c r="N396" s="8">
        <v>797</v>
      </c>
      <c r="O396" s="10">
        <v>-1.2391573729863701</v>
      </c>
      <c r="P396" s="8" t="s">
        <v>10</v>
      </c>
      <c r="Q396" s="8" t="s">
        <v>10</v>
      </c>
      <c r="R396" s="8" t="s">
        <v>10</v>
      </c>
      <c r="S396" s="8" t="s">
        <v>10</v>
      </c>
      <c r="T396" s="8">
        <v>2855</v>
      </c>
      <c r="U396" s="10">
        <v>-1.9574175824175899</v>
      </c>
      <c r="V396" s="8">
        <v>980</v>
      </c>
      <c r="W396" s="10">
        <v>-5.1306873184898398</v>
      </c>
      <c r="X396" s="8">
        <v>723</v>
      </c>
      <c r="Y396" s="10">
        <v>1.1188811188811201</v>
      </c>
      <c r="Z396" s="8">
        <v>206</v>
      </c>
      <c r="AA396" s="10">
        <v>-27.4647887323944</v>
      </c>
      <c r="AB396" s="8">
        <v>919</v>
      </c>
      <c r="AC396" s="10">
        <v>8.1176470588235201</v>
      </c>
      <c r="AD396" s="8">
        <v>27</v>
      </c>
      <c r="AE396" s="10">
        <v>-10</v>
      </c>
    </row>
    <row r="397" spans="1:31" x14ac:dyDescent="0.2">
      <c r="A397" s="30" t="s">
        <v>64</v>
      </c>
      <c r="B397" s="8" t="s">
        <v>717</v>
      </c>
      <c r="C397" s="8" t="s">
        <v>718</v>
      </c>
      <c r="D397" s="8" t="s">
        <v>15</v>
      </c>
      <c r="E397" s="8">
        <v>2019</v>
      </c>
      <c r="F397" s="9">
        <v>3222996</v>
      </c>
      <c r="G397" s="10">
        <v>4.6661072343432597</v>
      </c>
      <c r="H397" s="8">
        <v>1504</v>
      </c>
      <c r="I397" s="8">
        <v>798</v>
      </c>
      <c r="J397" s="8">
        <v>2302</v>
      </c>
      <c r="K397" s="10">
        <v>-42.291301077964398</v>
      </c>
      <c r="L397" s="11">
        <v>1400.08514335361</v>
      </c>
      <c r="M397" s="10">
        <v>81.369722744480995</v>
      </c>
      <c r="N397" s="8">
        <v>693</v>
      </c>
      <c r="O397" s="10">
        <v>-13.048933500627401</v>
      </c>
      <c r="P397" s="8" t="s">
        <v>10</v>
      </c>
      <c r="Q397" s="8" t="s">
        <v>10</v>
      </c>
      <c r="R397" s="8" t="s">
        <v>10</v>
      </c>
      <c r="S397" s="8" t="s">
        <v>10</v>
      </c>
      <c r="T397" s="8">
        <v>3081</v>
      </c>
      <c r="U397" s="10">
        <v>7.9159369527145298</v>
      </c>
      <c r="V397" s="8">
        <v>1001</v>
      </c>
      <c r="W397" s="10">
        <v>2.1428571428571401</v>
      </c>
      <c r="X397" s="8">
        <v>729</v>
      </c>
      <c r="Y397" s="10">
        <v>0.829875518672196</v>
      </c>
      <c r="Z397" s="8">
        <v>255</v>
      </c>
      <c r="AA397" s="10">
        <v>23.786407766990301</v>
      </c>
      <c r="AB397" s="8">
        <v>1069</v>
      </c>
      <c r="AC397" s="10">
        <v>16.322089227421099</v>
      </c>
      <c r="AD397" s="8">
        <v>27</v>
      </c>
      <c r="AE397" s="10">
        <v>0</v>
      </c>
    </row>
    <row r="398" spans="1:31" x14ac:dyDescent="0.2">
      <c r="A398" s="30" t="s">
        <v>64</v>
      </c>
      <c r="B398" s="8" t="s">
        <v>717</v>
      </c>
      <c r="C398" s="8" t="s">
        <v>718</v>
      </c>
      <c r="D398" s="8" t="s">
        <v>15</v>
      </c>
      <c r="E398" s="8">
        <v>2020</v>
      </c>
      <c r="F398" s="9">
        <v>2230884</v>
      </c>
      <c r="G398" s="10">
        <v>-30.782290763004401</v>
      </c>
      <c r="H398" s="8">
        <v>840</v>
      </c>
      <c r="I398" s="8">
        <v>798</v>
      </c>
      <c r="J398" s="8">
        <v>1638</v>
      </c>
      <c r="K398" s="10">
        <v>-28.844483058210301</v>
      </c>
      <c r="L398" s="11">
        <v>1361.95604395604</v>
      </c>
      <c r="M398" s="10">
        <v>-2.7233414752356899</v>
      </c>
      <c r="N398" s="8">
        <v>579</v>
      </c>
      <c r="O398" s="10">
        <v>-16.450216450216399</v>
      </c>
      <c r="P398" s="8" t="s">
        <v>10</v>
      </c>
      <c r="Q398" s="8" t="s">
        <v>10</v>
      </c>
      <c r="R398" s="8" t="s">
        <v>10</v>
      </c>
      <c r="S398" s="8" t="s">
        <v>10</v>
      </c>
      <c r="T398" s="8">
        <v>2317</v>
      </c>
      <c r="U398" s="10">
        <v>-24.797143784485598</v>
      </c>
      <c r="V398" s="8">
        <v>647</v>
      </c>
      <c r="W398" s="10">
        <v>-35.364635364635397</v>
      </c>
      <c r="X398" s="8">
        <v>442</v>
      </c>
      <c r="Y398" s="10">
        <v>-39.368998628257899</v>
      </c>
      <c r="Z398" s="8">
        <v>377</v>
      </c>
      <c r="AA398" s="10">
        <v>47.843137254901997</v>
      </c>
      <c r="AB398" s="8">
        <v>851</v>
      </c>
      <c r="AC398" s="10">
        <v>-20.392890551917699</v>
      </c>
      <c r="AD398" s="8">
        <v>0</v>
      </c>
      <c r="AE398" s="10">
        <v>-100</v>
      </c>
    </row>
    <row r="399" spans="1:31" x14ac:dyDescent="0.2">
      <c r="A399" s="65" t="s">
        <v>64</v>
      </c>
      <c r="B399" s="66" t="s">
        <v>717</v>
      </c>
      <c r="C399" s="67" t="s">
        <v>718</v>
      </c>
      <c r="D399" s="67" t="s">
        <v>15</v>
      </c>
      <c r="E399" s="68" t="s">
        <v>971</v>
      </c>
      <c r="F399" s="69">
        <v>17186817</v>
      </c>
      <c r="G399" s="68">
        <v>-19.0508736380764</v>
      </c>
      <c r="H399" s="68" t="s">
        <v>10</v>
      </c>
      <c r="I399" s="68" t="s">
        <v>10</v>
      </c>
      <c r="J399" s="68" t="s">
        <v>10</v>
      </c>
      <c r="K399" s="68">
        <v>-58.411320732185899</v>
      </c>
      <c r="L399" s="70" t="s">
        <v>10</v>
      </c>
      <c r="M399" s="68">
        <v>74.6345174601027</v>
      </c>
      <c r="N399" s="68" t="s">
        <v>10</v>
      </c>
      <c r="O399" s="68">
        <v>-21.4553189024716</v>
      </c>
      <c r="P399" s="68" t="s">
        <v>10</v>
      </c>
      <c r="Q399" s="67" t="s">
        <v>10</v>
      </c>
      <c r="R399" s="68" t="s">
        <v>10</v>
      </c>
      <c r="S399" s="67" t="s">
        <v>10</v>
      </c>
      <c r="T399" s="68" t="s">
        <v>10</v>
      </c>
      <c r="U399" s="68">
        <v>-18.8269041419267</v>
      </c>
      <c r="V399" s="68" t="s">
        <v>10</v>
      </c>
      <c r="W399" s="68">
        <v>-36.279317648630098</v>
      </c>
      <c r="X399" s="68" t="s">
        <v>10</v>
      </c>
      <c r="Y399" s="68">
        <v>-78.188894254334798</v>
      </c>
      <c r="Z399" s="68" t="s">
        <v>10</v>
      </c>
      <c r="AA399" s="68">
        <v>478.17605572452601</v>
      </c>
      <c r="AB399" s="68" t="s">
        <v>10</v>
      </c>
      <c r="AC399" s="68">
        <v>25.183697472218199</v>
      </c>
      <c r="AD399" s="68" t="s">
        <v>10</v>
      </c>
      <c r="AE399" s="68" t="s">
        <v>67</v>
      </c>
    </row>
    <row r="400" spans="1:31" x14ac:dyDescent="0.2">
      <c r="A400" s="30" t="s">
        <v>82</v>
      </c>
      <c r="B400" s="8" t="s">
        <v>715</v>
      </c>
      <c r="C400" s="8" t="s">
        <v>716</v>
      </c>
      <c r="D400" s="8" t="s">
        <v>15</v>
      </c>
      <c r="E400" s="8">
        <v>2015</v>
      </c>
      <c r="F400" s="9">
        <v>24388048</v>
      </c>
      <c r="G400" s="10" t="s">
        <v>10</v>
      </c>
      <c r="H400" s="8">
        <v>4590</v>
      </c>
      <c r="I400" s="8">
        <v>745</v>
      </c>
      <c r="J400" s="8">
        <v>5335</v>
      </c>
      <c r="K400" s="10" t="s">
        <v>10</v>
      </c>
      <c r="L400" s="11">
        <v>4571.3304592314898</v>
      </c>
      <c r="M400" s="10" t="s">
        <v>10</v>
      </c>
      <c r="N400" s="8">
        <v>842</v>
      </c>
      <c r="O400" s="10" t="s">
        <v>10</v>
      </c>
      <c r="P400" s="8" t="s">
        <v>10</v>
      </c>
      <c r="Q400" s="8" t="s">
        <v>10</v>
      </c>
      <c r="R400" s="8" t="s">
        <v>10</v>
      </c>
      <c r="S400" s="8" t="s">
        <v>10</v>
      </c>
      <c r="T400" s="8">
        <v>7386</v>
      </c>
      <c r="U400" s="10" t="s">
        <v>10</v>
      </c>
      <c r="V400" s="8">
        <v>1963</v>
      </c>
      <c r="W400" s="10" t="s">
        <v>10</v>
      </c>
      <c r="X400" s="8">
        <v>2849</v>
      </c>
      <c r="Y400" s="10" t="s">
        <v>10</v>
      </c>
      <c r="Z400" s="8">
        <v>445</v>
      </c>
      <c r="AA400" s="10" t="s">
        <v>10</v>
      </c>
      <c r="AB400" s="8">
        <v>2129</v>
      </c>
      <c r="AC400" s="10" t="s">
        <v>10</v>
      </c>
      <c r="AD400" s="8">
        <v>0</v>
      </c>
      <c r="AE400" s="10" t="s">
        <v>10</v>
      </c>
    </row>
    <row r="401" spans="1:31" x14ac:dyDescent="0.2">
      <c r="A401" s="30" t="s">
        <v>82</v>
      </c>
      <c r="B401" s="8" t="s">
        <v>715</v>
      </c>
      <c r="C401" s="8" t="s">
        <v>716</v>
      </c>
      <c r="D401" s="8" t="s">
        <v>15</v>
      </c>
      <c r="E401" s="8">
        <v>2016</v>
      </c>
      <c r="F401" s="9">
        <v>24442543</v>
      </c>
      <c r="G401" s="10">
        <v>0.22344961761597801</v>
      </c>
      <c r="H401" s="8">
        <v>4931</v>
      </c>
      <c r="I401" s="8">
        <v>797</v>
      </c>
      <c r="J401" s="8">
        <v>5728</v>
      </c>
      <c r="K401" s="10">
        <v>7.3664479850046796</v>
      </c>
      <c r="L401" s="11">
        <v>4267.2037360335198</v>
      </c>
      <c r="M401" s="10">
        <v>-6.65291485510103</v>
      </c>
      <c r="N401" s="8">
        <v>739</v>
      </c>
      <c r="O401" s="10">
        <v>-12.232779097387199</v>
      </c>
      <c r="P401" s="8" t="s">
        <v>10</v>
      </c>
      <c r="Q401" s="8" t="s">
        <v>10</v>
      </c>
      <c r="R401" s="8" t="s">
        <v>10</v>
      </c>
      <c r="S401" s="8" t="s">
        <v>10</v>
      </c>
      <c r="T401" s="8">
        <v>8289</v>
      </c>
      <c r="U401" s="10">
        <v>12.2258326563769</v>
      </c>
      <c r="V401" s="8">
        <v>2230</v>
      </c>
      <c r="W401" s="10">
        <v>13.601630157921599</v>
      </c>
      <c r="X401" s="8">
        <v>2493</v>
      </c>
      <c r="Y401" s="10">
        <v>-12.4956124956125</v>
      </c>
      <c r="Z401" s="8">
        <v>928</v>
      </c>
      <c r="AA401" s="10">
        <v>108.539325842697</v>
      </c>
      <c r="AB401" s="8">
        <v>2584</v>
      </c>
      <c r="AC401" s="10">
        <v>21.371535932362601</v>
      </c>
      <c r="AD401" s="8">
        <v>54</v>
      </c>
      <c r="AE401" s="10" t="s">
        <v>67</v>
      </c>
    </row>
    <row r="402" spans="1:31" x14ac:dyDescent="0.2">
      <c r="A402" s="30" t="s">
        <v>82</v>
      </c>
      <c r="B402" s="8" t="s">
        <v>715</v>
      </c>
      <c r="C402" s="8" t="s">
        <v>716</v>
      </c>
      <c r="D402" s="8" t="s">
        <v>15</v>
      </c>
      <c r="E402" s="8">
        <v>2017</v>
      </c>
      <c r="F402" s="9">
        <v>25279492</v>
      </c>
      <c r="G402" s="10">
        <v>3.4241486247973398</v>
      </c>
      <c r="H402" s="8">
        <v>4612</v>
      </c>
      <c r="I402" s="8">
        <v>894</v>
      </c>
      <c r="J402" s="8">
        <v>5506</v>
      </c>
      <c r="K402" s="10">
        <v>-3.8756983240223501</v>
      </c>
      <c r="L402" s="11">
        <v>4591.2626225935301</v>
      </c>
      <c r="M402" s="10">
        <v>7.5941742322628496</v>
      </c>
      <c r="N402" s="8">
        <v>1083</v>
      </c>
      <c r="O402" s="10">
        <v>46.549391069012202</v>
      </c>
      <c r="P402" s="8" t="s">
        <v>10</v>
      </c>
      <c r="Q402" s="8" t="s">
        <v>10</v>
      </c>
      <c r="R402" s="8" t="s">
        <v>10</v>
      </c>
      <c r="S402" s="8" t="s">
        <v>10</v>
      </c>
      <c r="T402" s="8">
        <v>10333</v>
      </c>
      <c r="U402" s="10">
        <v>24.659186874170601</v>
      </c>
      <c r="V402" s="8">
        <v>2208</v>
      </c>
      <c r="W402" s="10">
        <v>-0.98654708520179402</v>
      </c>
      <c r="X402" s="8">
        <v>2124</v>
      </c>
      <c r="Y402" s="10">
        <v>-14.8014440433213</v>
      </c>
      <c r="Z402" s="8">
        <v>1223</v>
      </c>
      <c r="AA402" s="10">
        <v>31.788793103448299</v>
      </c>
      <c r="AB402" s="8">
        <v>4571</v>
      </c>
      <c r="AC402" s="10">
        <v>76.896284829721395</v>
      </c>
      <c r="AD402" s="8">
        <v>207</v>
      </c>
      <c r="AE402" s="10">
        <v>283.33333333333297</v>
      </c>
    </row>
    <row r="403" spans="1:31" x14ac:dyDescent="0.2">
      <c r="A403" s="30" t="s">
        <v>82</v>
      </c>
      <c r="B403" s="8" t="s">
        <v>715</v>
      </c>
      <c r="C403" s="8" t="s">
        <v>716</v>
      </c>
      <c r="D403" s="8" t="s">
        <v>15</v>
      </c>
      <c r="E403" s="8">
        <v>2018</v>
      </c>
      <c r="F403" s="9">
        <v>27195633</v>
      </c>
      <c r="G403" s="10">
        <v>7.5798239932986</v>
      </c>
      <c r="H403" s="8">
        <v>4009</v>
      </c>
      <c r="I403" s="8">
        <v>1308</v>
      </c>
      <c r="J403" s="8">
        <v>5317</v>
      </c>
      <c r="K403" s="10">
        <v>-3.4326189611332998</v>
      </c>
      <c r="L403" s="11">
        <v>5114.8454015422203</v>
      </c>
      <c r="M403" s="10">
        <v>11.403895224205799</v>
      </c>
      <c r="N403" s="8">
        <v>1596</v>
      </c>
      <c r="O403" s="10">
        <v>47.368421052631597</v>
      </c>
      <c r="P403" s="8" t="s">
        <v>10</v>
      </c>
      <c r="Q403" s="8" t="s">
        <v>10</v>
      </c>
      <c r="R403" s="8" t="s">
        <v>10</v>
      </c>
      <c r="S403" s="8" t="s">
        <v>10</v>
      </c>
      <c r="T403" s="8">
        <v>9662</v>
      </c>
      <c r="U403" s="10">
        <v>-6.4937578631568798</v>
      </c>
      <c r="V403" s="8">
        <v>2853</v>
      </c>
      <c r="W403" s="10">
        <v>29.211956521739101</v>
      </c>
      <c r="X403" s="8">
        <v>1921</v>
      </c>
      <c r="Y403" s="10">
        <v>-9.5574387947269397</v>
      </c>
      <c r="Z403" s="8">
        <v>1331</v>
      </c>
      <c r="AA403" s="10">
        <v>8.8307440719542107</v>
      </c>
      <c r="AB403" s="8">
        <v>3311</v>
      </c>
      <c r="AC403" s="10">
        <v>-27.565084226646299</v>
      </c>
      <c r="AD403" s="8">
        <v>246</v>
      </c>
      <c r="AE403" s="10">
        <v>18.840579710144901</v>
      </c>
    </row>
    <row r="404" spans="1:31" x14ac:dyDescent="0.2">
      <c r="A404" s="30" t="s">
        <v>82</v>
      </c>
      <c r="B404" s="8" t="s">
        <v>715</v>
      </c>
      <c r="C404" s="8" t="s">
        <v>716</v>
      </c>
      <c r="D404" s="8" t="s">
        <v>15</v>
      </c>
      <c r="E404" s="8">
        <v>2019</v>
      </c>
      <c r="F404" s="9">
        <v>27901716</v>
      </c>
      <c r="G404" s="10">
        <v>2.59631022377746</v>
      </c>
      <c r="H404" s="8">
        <v>4809</v>
      </c>
      <c r="I404" s="8">
        <v>946</v>
      </c>
      <c r="J404" s="8">
        <v>5755</v>
      </c>
      <c r="K404" s="10">
        <v>8.2377280421290102</v>
      </c>
      <c r="L404" s="11">
        <v>4848.2564726324899</v>
      </c>
      <c r="M404" s="10">
        <v>-5.2120623006386104</v>
      </c>
      <c r="N404" s="8">
        <v>1158</v>
      </c>
      <c r="O404" s="10">
        <v>-27.443609022556402</v>
      </c>
      <c r="P404" s="8" t="s">
        <v>10</v>
      </c>
      <c r="Q404" s="8" t="s">
        <v>10</v>
      </c>
      <c r="R404" s="8" t="s">
        <v>10</v>
      </c>
      <c r="S404" s="8" t="s">
        <v>10</v>
      </c>
      <c r="T404" s="8">
        <v>9699</v>
      </c>
      <c r="U404" s="10">
        <v>0.38294348996066302</v>
      </c>
      <c r="V404" s="8">
        <v>2986</v>
      </c>
      <c r="W404" s="10">
        <v>4.6617595513494603</v>
      </c>
      <c r="X404" s="8">
        <v>2157</v>
      </c>
      <c r="Y404" s="10">
        <v>12.2852680895367</v>
      </c>
      <c r="Z404" s="8">
        <v>785</v>
      </c>
      <c r="AA404" s="10">
        <v>-41.021788129226103</v>
      </c>
      <c r="AB404" s="8">
        <v>3167</v>
      </c>
      <c r="AC404" s="10">
        <v>-4.3491392328601703</v>
      </c>
      <c r="AD404" s="8">
        <v>604</v>
      </c>
      <c r="AE404" s="10">
        <v>145.52845528455299</v>
      </c>
    </row>
    <row r="405" spans="1:31" x14ac:dyDescent="0.2">
      <c r="A405" s="30" t="s">
        <v>82</v>
      </c>
      <c r="B405" s="8" t="s">
        <v>715</v>
      </c>
      <c r="C405" s="8" t="s">
        <v>716</v>
      </c>
      <c r="D405" s="8" t="s">
        <v>15</v>
      </c>
      <c r="E405" s="8">
        <v>2020</v>
      </c>
      <c r="F405" s="9">
        <v>29363312</v>
      </c>
      <c r="G405" s="10">
        <v>5.2383731523896202</v>
      </c>
      <c r="H405" s="8">
        <v>4543</v>
      </c>
      <c r="I405" s="8">
        <v>1561</v>
      </c>
      <c r="J405" s="8">
        <v>6104</v>
      </c>
      <c r="K405" s="10">
        <v>6.0642919200694996</v>
      </c>
      <c r="L405" s="11">
        <v>4810.5032765399701</v>
      </c>
      <c r="M405" s="10">
        <v>-0.77869634796817699</v>
      </c>
      <c r="N405" s="8">
        <v>1867</v>
      </c>
      <c r="O405" s="10">
        <v>61.226252158894702</v>
      </c>
      <c r="P405" s="8" t="s">
        <v>10</v>
      </c>
      <c r="Q405" s="8" t="s">
        <v>10</v>
      </c>
      <c r="R405" s="8" t="s">
        <v>10</v>
      </c>
      <c r="S405" s="8" t="s">
        <v>10</v>
      </c>
      <c r="T405" s="8">
        <v>11253</v>
      </c>
      <c r="U405" s="10">
        <v>16.0222703371482</v>
      </c>
      <c r="V405" s="8">
        <v>3270</v>
      </c>
      <c r="W405" s="10">
        <v>9.5110515740120594</v>
      </c>
      <c r="X405" s="8">
        <v>2202</v>
      </c>
      <c r="Y405" s="10">
        <v>2.0862308762169799</v>
      </c>
      <c r="Z405" s="8">
        <v>1161</v>
      </c>
      <c r="AA405" s="10">
        <v>47.898089171974497</v>
      </c>
      <c r="AB405" s="8">
        <v>3171</v>
      </c>
      <c r="AC405" s="10">
        <v>0.126302494474273</v>
      </c>
      <c r="AD405" s="8">
        <v>1449</v>
      </c>
      <c r="AE405" s="10">
        <v>139.900662251656</v>
      </c>
    </row>
    <row r="406" spans="1:31" x14ac:dyDescent="0.2">
      <c r="A406" s="71" t="s">
        <v>82</v>
      </c>
      <c r="B406" s="67" t="s">
        <v>715</v>
      </c>
      <c r="C406" s="67" t="s">
        <v>716</v>
      </c>
      <c r="D406" s="67" t="s">
        <v>15</v>
      </c>
      <c r="E406" s="68" t="s">
        <v>971</v>
      </c>
      <c r="F406" s="69">
        <v>158570744</v>
      </c>
      <c r="G406" s="68">
        <v>19.062105611879002</v>
      </c>
      <c r="H406" s="68" t="s">
        <v>10</v>
      </c>
      <c r="I406" s="68" t="s">
        <v>10</v>
      </c>
      <c r="J406" s="68" t="s">
        <v>10</v>
      </c>
      <c r="K406" s="68">
        <v>14.3601506620475</v>
      </c>
      <c r="L406" s="70" t="s">
        <v>10</v>
      </c>
      <c r="M406" s="68">
        <v>6.3543959527608296</v>
      </c>
      <c r="N406" s="68" t="s">
        <v>10</v>
      </c>
      <c r="O406" s="68">
        <v>115.467676160595</v>
      </c>
      <c r="P406" s="68" t="s">
        <v>10</v>
      </c>
      <c r="Q406" s="67" t="s">
        <v>10</v>
      </c>
      <c r="R406" s="68" t="s">
        <v>10</v>
      </c>
      <c r="S406" s="67" t="s">
        <v>10</v>
      </c>
      <c r="T406" s="68" t="s">
        <v>10</v>
      </c>
      <c r="U406" s="68">
        <v>46.796475494499497</v>
      </c>
      <c r="V406" s="68" t="s">
        <v>10</v>
      </c>
      <c r="W406" s="68">
        <v>55.999850719820401</v>
      </c>
      <c r="X406" s="68" t="s">
        <v>10</v>
      </c>
      <c r="Y406" s="68">
        <v>-22.482996367907099</v>
      </c>
      <c r="Z406" s="68" t="s">
        <v>10</v>
      </c>
      <c r="AA406" s="68">
        <v>156.03516406084799</v>
      </c>
      <c r="AB406" s="68" t="s">
        <v>10</v>
      </c>
      <c r="AC406" s="68">
        <v>66.4798997970518</v>
      </c>
      <c r="AD406" s="68" t="s">
        <v>10</v>
      </c>
      <c r="AE406" s="68" t="s">
        <v>67</v>
      </c>
    </row>
    <row r="407" spans="1:31" x14ac:dyDescent="0.2">
      <c r="A407" s="30" t="s">
        <v>82</v>
      </c>
      <c r="B407" s="8" t="s">
        <v>713</v>
      </c>
      <c r="C407" s="8" t="s">
        <v>714</v>
      </c>
      <c r="D407" s="8" t="s">
        <v>15</v>
      </c>
      <c r="E407" s="8">
        <v>2015</v>
      </c>
      <c r="F407" s="9">
        <v>2452453</v>
      </c>
      <c r="G407" s="10" t="s">
        <v>10</v>
      </c>
      <c r="H407" s="8">
        <v>830</v>
      </c>
      <c r="I407" s="8">
        <v>243</v>
      </c>
      <c r="J407" s="8">
        <v>1073</v>
      </c>
      <c r="K407" s="10" t="s">
        <v>10</v>
      </c>
      <c r="L407" s="11">
        <v>2285.6039142590898</v>
      </c>
      <c r="M407" s="10" t="s">
        <v>10</v>
      </c>
      <c r="N407" s="8">
        <v>291</v>
      </c>
      <c r="O407" s="10" t="s">
        <v>10</v>
      </c>
      <c r="P407" s="8" t="s">
        <v>10</v>
      </c>
      <c r="Q407" s="8" t="s">
        <v>10</v>
      </c>
      <c r="R407" s="8" t="s">
        <v>10</v>
      </c>
      <c r="S407" s="8" t="s">
        <v>10</v>
      </c>
      <c r="T407" s="8">
        <v>1491</v>
      </c>
      <c r="U407" s="10" t="s">
        <v>10</v>
      </c>
      <c r="V407" s="8">
        <v>288</v>
      </c>
      <c r="W407" s="10" t="s">
        <v>10</v>
      </c>
      <c r="X407" s="8">
        <v>348</v>
      </c>
      <c r="Y407" s="10" t="s">
        <v>10</v>
      </c>
      <c r="Z407" s="8">
        <v>347</v>
      </c>
      <c r="AA407" s="10" t="s">
        <v>10</v>
      </c>
      <c r="AB407" s="8">
        <v>508</v>
      </c>
      <c r="AC407" s="10" t="s">
        <v>10</v>
      </c>
      <c r="AD407" s="8">
        <v>0</v>
      </c>
      <c r="AE407" s="10" t="s">
        <v>10</v>
      </c>
    </row>
    <row r="408" spans="1:31" x14ac:dyDescent="0.2">
      <c r="A408" s="30" t="s">
        <v>82</v>
      </c>
      <c r="B408" s="8" t="s">
        <v>713</v>
      </c>
      <c r="C408" s="8" t="s">
        <v>714</v>
      </c>
      <c r="D408" s="8" t="s">
        <v>15</v>
      </c>
      <c r="E408" s="8">
        <v>2016</v>
      </c>
      <c r="F408" s="9">
        <v>2443940</v>
      </c>
      <c r="G408" s="10">
        <v>-0.34712184086708198</v>
      </c>
      <c r="H408" s="8">
        <v>991</v>
      </c>
      <c r="I408" s="8">
        <v>311</v>
      </c>
      <c r="J408" s="8">
        <v>1302</v>
      </c>
      <c r="K408" s="10">
        <v>21.342031686859301</v>
      </c>
      <c r="L408" s="11">
        <v>1877.0660522273399</v>
      </c>
      <c r="M408" s="10">
        <v>-17.874394573924999</v>
      </c>
      <c r="N408" s="8">
        <v>387</v>
      </c>
      <c r="O408" s="10">
        <v>32.989690721649502</v>
      </c>
      <c r="P408" s="8" t="s">
        <v>10</v>
      </c>
      <c r="Q408" s="8" t="s">
        <v>10</v>
      </c>
      <c r="R408" s="8" t="s">
        <v>10</v>
      </c>
      <c r="S408" s="8" t="s">
        <v>10</v>
      </c>
      <c r="T408" s="8">
        <v>1411</v>
      </c>
      <c r="U408" s="10">
        <v>-5.3655264922870503</v>
      </c>
      <c r="V408" s="8">
        <v>298</v>
      </c>
      <c r="W408" s="10">
        <v>3.4722222222222299</v>
      </c>
      <c r="X408" s="8">
        <v>453</v>
      </c>
      <c r="Y408" s="10">
        <v>30.172413793103399</v>
      </c>
      <c r="Z408" s="8">
        <v>78</v>
      </c>
      <c r="AA408" s="10">
        <v>-77.521613832853006</v>
      </c>
      <c r="AB408" s="8">
        <v>582</v>
      </c>
      <c r="AC408" s="10">
        <v>14.5669291338583</v>
      </c>
      <c r="AD408" s="8">
        <v>0</v>
      </c>
      <c r="AE408" s="10" t="s">
        <v>10</v>
      </c>
    </row>
    <row r="409" spans="1:31" x14ac:dyDescent="0.2">
      <c r="A409" s="30" t="s">
        <v>82</v>
      </c>
      <c r="B409" s="8" t="s">
        <v>713</v>
      </c>
      <c r="C409" s="8" t="s">
        <v>714</v>
      </c>
      <c r="D409" s="8" t="s">
        <v>15</v>
      </c>
      <c r="E409" s="8">
        <v>2017</v>
      </c>
      <c r="F409" s="9">
        <v>2404868</v>
      </c>
      <c r="G409" s="10">
        <v>-1.5987299197197999</v>
      </c>
      <c r="H409" s="8">
        <v>958</v>
      </c>
      <c r="I409" s="8">
        <v>457</v>
      </c>
      <c r="J409" s="8">
        <v>1415</v>
      </c>
      <c r="K409" s="10">
        <v>8.6789554531490101</v>
      </c>
      <c r="L409" s="11">
        <v>1699.55335689046</v>
      </c>
      <c r="M409" s="10">
        <v>-9.4569232194170905</v>
      </c>
      <c r="N409" s="8">
        <v>374</v>
      </c>
      <c r="O409" s="10">
        <v>-3.3591731266149898</v>
      </c>
      <c r="P409" s="8" t="s">
        <v>10</v>
      </c>
      <c r="Q409" s="8" t="s">
        <v>10</v>
      </c>
      <c r="R409" s="8" t="s">
        <v>10</v>
      </c>
      <c r="S409" s="8" t="s">
        <v>10</v>
      </c>
      <c r="T409" s="8">
        <v>1720</v>
      </c>
      <c r="U409" s="10">
        <v>21.899362154500299</v>
      </c>
      <c r="V409" s="8">
        <v>520</v>
      </c>
      <c r="W409" s="10">
        <v>74.496644295302005</v>
      </c>
      <c r="X409" s="8">
        <v>446</v>
      </c>
      <c r="Y409" s="10">
        <v>-1.54525386313465</v>
      </c>
      <c r="Z409" s="8">
        <v>118</v>
      </c>
      <c r="AA409" s="10">
        <v>51.282051282051299</v>
      </c>
      <c r="AB409" s="8">
        <v>606</v>
      </c>
      <c r="AC409" s="10">
        <v>4.1237113402061896</v>
      </c>
      <c r="AD409" s="8">
        <v>30</v>
      </c>
      <c r="AE409" s="10" t="s">
        <v>67</v>
      </c>
    </row>
    <row r="410" spans="1:31" x14ac:dyDescent="0.2">
      <c r="A410" s="30" t="s">
        <v>82</v>
      </c>
      <c r="B410" s="8" t="s">
        <v>713</v>
      </c>
      <c r="C410" s="8" t="s">
        <v>714</v>
      </c>
      <c r="D410" s="8" t="s">
        <v>15</v>
      </c>
      <c r="E410" s="8">
        <v>2018</v>
      </c>
      <c r="F410" s="9">
        <v>2407701</v>
      </c>
      <c r="G410" s="10">
        <v>0.117802723475879</v>
      </c>
      <c r="H410" s="8">
        <v>1038</v>
      </c>
      <c r="I410" s="8">
        <v>513</v>
      </c>
      <c r="J410" s="8">
        <v>1551</v>
      </c>
      <c r="K410" s="10">
        <v>9.6113074204947004</v>
      </c>
      <c r="L410" s="11">
        <v>1552.35396518375</v>
      </c>
      <c r="M410" s="10">
        <v>-8.6610632793562896</v>
      </c>
      <c r="N410" s="8">
        <v>345</v>
      </c>
      <c r="O410" s="10">
        <v>-7.7540106951871604</v>
      </c>
      <c r="P410" s="8" t="s">
        <v>10</v>
      </c>
      <c r="Q410" s="8" t="s">
        <v>10</v>
      </c>
      <c r="R410" s="8" t="s">
        <v>10</v>
      </c>
      <c r="S410" s="8" t="s">
        <v>10</v>
      </c>
      <c r="T410" s="8">
        <v>1777</v>
      </c>
      <c r="U410" s="10">
        <v>3.31395348837209</v>
      </c>
      <c r="V410" s="8">
        <v>592</v>
      </c>
      <c r="W410" s="10">
        <v>13.846153846153801</v>
      </c>
      <c r="X410" s="8">
        <v>438</v>
      </c>
      <c r="Y410" s="10">
        <v>-1.79372197309418</v>
      </c>
      <c r="Z410" s="8">
        <v>106</v>
      </c>
      <c r="AA410" s="10">
        <v>-10.1694915254237</v>
      </c>
      <c r="AB410" s="8">
        <v>610</v>
      </c>
      <c r="AC410" s="10">
        <v>0.66006600660066805</v>
      </c>
      <c r="AD410" s="8">
        <v>31</v>
      </c>
      <c r="AE410" s="10">
        <v>3.3333333333333401</v>
      </c>
    </row>
    <row r="411" spans="1:31" x14ac:dyDescent="0.2">
      <c r="A411" s="30" t="s">
        <v>82</v>
      </c>
      <c r="B411" s="8" t="s">
        <v>713</v>
      </c>
      <c r="C411" s="8" t="s">
        <v>714</v>
      </c>
      <c r="D411" s="8" t="s">
        <v>15</v>
      </c>
      <c r="E411" s="8">
        <v>2019</v>
      </c>
      <c r="F411" s="9">
        <v>2467848</v>
      </c>
      <c r="G411" s="10">
        <v>2.49810919212976</v>
      </c>
      <c r="H411" s="8">
        <v>1118</v>
      </c>
      <c r="I411" s="8">
        <v>444</v>
      </c>
      <c r="J411" s="8">
        <v>1562</v>
      </c>
      <c r="K411" s="10">
        <v>0.70921985815601796</v>
      </c>
      <c r="L411" s="11">
        <v>1579.9282970550601</v>
      </c>
      <c r="M411" s="10">
        <v>1.77629152176264</v>
      </c>
      <c r="N411" s="8">
        <v>336</v>
      </c>
      <c r="O411" s="10">
        <v>-2.60869565217391</v>
      </c>
      <c r="P411" s="8" t="s">
        <v>10</v>
      </c>
      <c r="Q411" s="8" t="s">
        <v>10</v>
      </c>
      <c r="R411" s="8" t="s">
        <v>10</v>
      </c>
      <c r="S411" s="8" t="s">
        <v>10</v>
      </c>
      <c r="T411" s="8">
        <v>2014</v>
      </c>
      <c r="U411" s="10">
        <v>13.337084974676401</v>
      </c>
      <c r="V411" s="8">
        <v>809</v>
      </c>
      <c r="W411" s="10">
        <v>36.655405405405403</v>
      </c>
      <c r="X411" s="8">
        <v>451</v>
      </c>
      <c r="Y411" s="10">
        <v>2.9680365296803601</v>
      </c>
      <c r="Z411" s="8">
        <v>97</v>
      </c>
      <c r="AA411" s="10">
        <v>-8.4905660377358494</v>
      </c>
      <c r="AB411" s="8">
        <v>626</v>
      </c>
      <c r="AC411" s="10">
        <v>2.6229508196721198</v>
      </c>
      <c r="AD411" s="8">
        <v>31</v>
      </c>
      <c r="AE411" s="10">
        <v>0</v>
      </c>
    </row>
    <row r="412" spans="1:31" x14ac:dyDescent="0.2">
      <c r="A412" s="30" t="s">
        <v>82</v>
      </c>
      <c r="B412" s="8" t="s">
        <v>713</v>
      </c>
      <c r="C412" s="8" t="s">
        <v>714</v>
      </c>
      <c r="D412" s="8" t="s">
        <v>15</v>
      </c>
      <c r="E412" s="8">
        <v>2020</v>
      </c>
      <c r="F412" s="9">
        <v>2484669</v>
      </c>
      <c r="G412" s="10">
        <v>0.68160599842452796</v>
      </c>
      <c r="H412" s="8">
        <v>981</v>
      </c>
      <c r="I412" s="8">
        <v>358</v>
      </c>
      <c r="J412" s="8">
        <v>1339</v>
      </c>
      <c r="K412" s="10">
        <v>-14.2765685019206</v>
      </c>
      <c r="L412" s="11">
        <v>1855.61538461538</v>
      </c>
      <c r="M412" s="10">
        <v>17.4493417248238</v>
      </c>
      <c r="N412" s="8">
        <v>284</v>
      </c>
      <c r="O412" s="10">
        <v>-15.476190476190499</v>
      </c>
      <c r="P412" s="8" t="s">
        <v>10</v>
      </c>
      <c r="Q412" s="8" t="s">
        <v>10</v>
      </c>
      <c r="R412" s="8" t="s">
        <v>10</v>
      </c>
      <c r="S412" s="8" t="s">
        <v>10</v>
      </c>
      <c r="T412" s="8">
        <v>2021</v>
      </c>
      <c r="U412" s="10">
        <v>0.34756703078451201</v>
      </c>
      <c r="V412" s="8">
        <v>790</v>
      </c>
      <c r="W412" s="10">
        <v>-2.34857849196539</v>
      </c>
      <c r="X412" s="8">
        <v>394</v>
      </c>
      <c r="Y412" s="10">
        <v>-12.638580931263901</v>
      </c>
      <c r="Z412" s="8">
        <v>99</v>
      </c>
      <c r="AA412" s="10">
        <v>2.0618556701030899</v>
      </c>
      <c r="AB412" s="8">
        <v>698</v>
      </c>
      <c r="AC412" s="10">
        <v>11.5015974440895</v>
      </c>
      <c r="AD412" s="8">
        <v>40</v>
      </c>
      <c r="AE412" s="10">
        <v>29.0322580645161</v>
      </c>
    </row>
    <row r="413" spans="1:31" x14ac:dyDescent="0.2">
      <c r="A413" s="65" t="s">
        <v>82</v>
      </c>
      <c r="B413" s="66" t="s">
        <v>713</v>
      </c>
      <c r="C413" s="67" t="s">
        <v>714</v>
      </c>
      <c r="D413" s="67" t="s">
        <v>15</v>
      </c>
      <c r="E413" s="68" t="s">
        <v>971</v>
      </c>
      <c r="F413" s="69">
        <v>14661479</v>
      </c>
      <c r="G413" s="68">
        <v>1.3516661534432901</v>
      </c>
      <c r="H413" s="68" t="s">
        <v>10</v>
      </c>
      <c r="I413" s="68" t="s">
        <v>10</v>
      </c>
      <c r="J413" s="68" t="s">
        <v>10</v>
      </c>
      <c r="K413" s="68">
        <v>26.064945916738399</v>
      </c>
      <c r="L413" s="70" t="s">
        <v>10</v>
      </c>
      <c r="M413" s="68">
        <v>-16.766747826111899</v>
      </c>
      <c r="N413" s="68" t="s">
        <v>10</v>
      </c>
      <c r="O413" s="68">
        <v>3.7916207714829402</v>
      </c>
      <c r="P413" s="68" t="s">
        <v>10</v>
      </c>
      <c r="Q413" s="67" t="s">
        <v>10</v>
      </c>
      <c r="R413" s="68" t="s">
        <v>10</v>
      </c>
      <c r="S413" s="67" t="s">
        <v>10</v>
      </c>
      <c r="T413" s="68" t="s">
        <v>10</v>
      </c>
      <c r="U413" s="68">
        <v>33.532441156046303</v>
      </c>
      <c r="V413" s="68" t="s">
        <v>10</v>
      </c>
      <c r="W413" s="68">
        <v>126.12184727711799</v>
      </c>
      <c r="X413" s="68" t="s">
        <v>10</v>
      </c>
      <c r="Y413" s="68">
        <v>17.162893555290999</v>
      </c>
      <c r="Z413" s="68" t="s">
        <v>10</v>
      </c>
      <c r="AA413" s="68">
        <v>-42.837764443858198</v>
      </c>
      <c r="AB413" s="68" t="s">
        <v>10</v>
      </c>
      <c r="AC413" s="68">
        <v>33.475254744426799</v>
      </c>
      <c r="AD413" s="68" t="s">
        <v>10</v>
      </c>
      <c r="AE413" s="68" t="s">
        <v>10</v>
      </c>
    </row>
    <row r="414" spans="1:31" x14ac:dyDescent="0.2">
      <c r="A414" s="30" t="s">
        <v>77</v>
      </c>
      <c r="B414" s="8" t="s">
        <v>711</v>
      </c>
      <c r="C414" s="8" t="s">
        <v>712</v>
      </c>
      <c r="D414" s="8" t="s">
        <v>16</v>
      </c>
      <c r="E414" s="8">
        <v>2015</v>
      </c>
      <c r="F414" s="9">
        <v>10169085</v>
      </c>
      <c r="G414" s="10" t="s">
        <v>10</v>
      </c>
      <c r="H414" s="8">
        <v>773</v>
      </c>
      <c r="I414" s="8">
        <v>140</v>
      </c>
      <c r="J414" s="8">
        <v>913</v>
      </c>
      <c r="K414" s="10" t="s">
        <v>10</v>
      </c>
      <c r="L414" s="11">
        <v>11138.0996714129</v>
      </c>
      <c r="M414" s="10" t="s">
        <v>10</v>
      </c>
      <c r="N414" s="8">
        <v>127</v>
      </c>
      <c r="O414" s="10" t="s">
        <v>10</v>
      </c>
      <c r="P414" s="8" t="s">
        <v>10</v>
      </c>
      <c r="Q414" s="8" t="s">
        <v>10</v>
      </c>
      <c r="R414" s="8" t="s">
        <v>10</v>
      </c>
      <c r="S414" s="8" t="s">
        <v>10</v>
      </c>
      <c r="T414" s="8">
        <v>2140</v>
      </c>
      <c r="U414" s="10" t="s">
        <v>10</v>
      </c>
      <c r="V414" s="8">
        <v>557</v>
      </c>
      <c r="W414" s="10" t="s">
        <v>10</v>
      </c>
      <c r="X414" s="8">
        <v>255</v>
      </c>
      <c r="Y414" s="10" t="s">
        <v>10</v>
      </c>
      <c r="Z414" s="8">
        <v>13</v>
      </c>
      <c r="AA414" s="10" t="s">
        <v>10</v>
      </c>
      <c r="AB414" s="8">
        <v>1315</v>
      </c>
      <c r="AC414" s="10" t="s">
        <v>10</v>
      </c>
      <c r="AD414" s="8">
        <v>0</v>
      </c>
      <c r="AE414" s="10" t="s">
        <v>10</v>
      </c>
    </row>
    <row r="415" spans="1:31" x14ac:dyDescent="0.2">
      <c r="A415" s="30" t="s">
        <v>77</v>
      </c>
      <c r="B415" s="8" t="s">
        <v>711</v>
      </c>
      <c r="C415" s="8" t="s">
        <v>712</v>
      </c>
      <c r="D415" s="8" t="s">
        <v>16</v>
      </c>
      <c r="E415" s="8">
        <v>2016</v>
      </c>
      <c r="F415" s="9">
        <v>10192385</v>
      </c>
      <c r="G415" s="10">
        <v>0.229125825971566</v>
      </c>
      <c r="H415" s="8">
        <v>730</v>
      </c>
      <c r="I415" s="8">
        <v>156</v>
      </c>
      <c r="J415" s="8">
        <v>886</v>
      </c>
      <c r="K415" s="10">
        <v>-2.9572836801752498</v>
      </c>
      <c r="L415" s="11">
        <v>11503.820541760701</v>
      </c>
      <c r="M415" s="10">
        <v>3.28351227890749</v>
      </c>
      <c r="N415" s="8">
        <v>98</v>
      </c>
      <c r="O415" s="10">
        <v>-22.834645669291302</v>
      </c>
      <c r="P415" s="8" t="s">
        <v>10</v>
      </c>
      <c r="Q415" s="8" t="s">
        <v>10</v>
      </c>
      <c r="R415" s="8" t="s">
        <v>10</v>
      </c>
      <c r="S415" s="8" t="s">
        <v>10</v>
      </c>
      <c r="T415" s="8">
        <v>2397</v>
      </c>
      <c r="U415" s="10">
        <v>12.0093457943925</v>
      </c>
      <c r="V415" s="8">
        <v>532</v>
      </c>
      <c r="W415" s="10">
        <v>-4.4883303411131097</v>
      </c>
      <c r="X415" s="8">
        <v>240</v>
      </c>
      <c r="Y415" s="10">
        <v>-5.8823529411764701</v>
      </c>
      <c r="Z415" s="8">
        <v>122</v>
      </c>
      <c r="AA415" s="10">
        <v>838.461538461538</v>
      </c>
      <c r="AB415" s="8">
        <v>1503</v>
      </c>
      <c r="AC415" s="10">
        <v>14.2965779467681</v>
      </c>
      <c r="AD415" s="8">
        <v>0</v>
      </c>
      <c r="AE415" s="10" t="s">
        <v>10</v>
      </c>
    </row>
    <row r="416" spans="1:31" x14ac:dyDescent="0.2">
      <c r="A416" s="30" t="s">
        <v>77</v>
      </c>
      <c r="B416" s="8" t="s">
        <v>711</v>
      </c>
      <c r="C416" s="8" t="s">
        <v>712</v>
      </c>
      <c r="D416" s="8" t="s">
        <v>16</v>
      </c>
      <c r="E416" s="8">
        <v>2017</v>
      </c>
      <c r="F416" s="9">
        <v>10561977</v>
      </c>
      <c r="G416" s="10">
        <v>3.62615815630982</v>
      </c>
      <c r="H416" s="8">
        <v>696</v>
      </c>
      <c r="I416" s="8">
        <v>82</v>
      </c>
      <c r="J416" s="8">
        <v>778</v>
      </c>
      <c r="K416" s="10">
        <v>-12.1896162528217</v>
      </c>
      <c r="L416" s="11">
        <v>13575.805912596399</v>
      </c>
      <c r="M416" s="10">
        <v>18.011280368239699</v>
      </c>
      <c r="N416" s="8">
        <v>52</v>
      </c>
      <c r="O416" s="10">
        <v>-46.938775510204103</v>
      </c>
      <c r="P416" s="8" t="s">
        <v>10</v>
      </c>
      <c r="Q416" s="8" t="s">
        <v>10</v>
      </c>
      <c r="R416" s="8" t="s">
        <v>10</v>
      </c>
      <c r="S416" s="8" t="s">
        <v>10</v>
      </c>
      <c r="T416" s="8">
        <v>2722</v>
      </c>
      <c r="U416" s="10">
        <v>13.5586149353358</v>
      </c>
      <c r="V416" s="8">
        <v>545</v>
      </c>
      <c r="W416" s="10">
        <v>2.4436090225563798</v>
      </c>
      <c r="X416" s="8">
        <v>210</v>
      </c>
      <c r="Y416" s="10">
        <v>-12.5</v>
      </c>
      <c r="Z416" s="8">
        <v>186</v>
      </c>
      <c r="AA416" s="10">
        <v>52.459016393442603</v>
      </c>
      <c r="AB416" s="8">
        <v>1781</v>
      </c>
      <c r="AC416" s="10">
        <v>18.4963406520293</v>
      </c>
      <c r="AD416" s="8">
        <v>0</v>
      </c>
      <c r="AE416" s="10" t="s">
        <v>10</v>
      </c>
    </row>
    <row r="417" spans="1:31" x14ac:dyDescent="0.2">
      <c r="A417" s="30" t="s">
        <v>77</v>
      </c>
      <c r="B417" s="8" t="s">
        <v>711</v>
      </c>
      <c r="C417" s="8" t="s">
        <v>712</v>
      </c>
      <c r="D417" s="8" t="s">
        <v>16</v>
      </c>
      <c r="E417" s="8">
        <v>2018</v>
      </c>
      <c r="F417" s="9">
        <v>11467362</v>
      </c>
      <c r="G417" s="10">
        <v>8.5721167542781096</v>
      </c>
      <c r="H417" s="8">
        <v>772</v>
      </c>
      <c r="I417" s="8">
        <v>92</v>
      </c>
      <c r="J417" s="8">
        <v>864</v>
      </c>
      <c r="K417" s="10">
        <v>11.0539845758355</v>
      </c>
      <c r="L417" s="11">
        <v>13272.409722222201</v>
      </c>
      <c r="M417" s="10">
        <v>-2.2348300522819802</v>
      </c>
      <c r="N417" s="8">
        <v>83</v>
      </c>
      <c r="O417" s="10">
        <v>59.615384615384599</v>
      </c>
      <c r="P417" s="8" t="s">
        <v>10</v>
      </c>
      <c r="Q417" s="8" t="s">
        <v>10</v>
      </c>
      <c r="R417" s="8" t="s">
        <v>10</v>
      </c>
      <c r="S417" s="8" t="s">
        <v>10</v>
      </c>
      <c r="T417" s="8">
        <v>2916</v>
      </c>
      <c r="U417" s="10">
        <v>7.1271124173401903</v>
      </c>
      <c r="V417" s="8">
        <v>555</v>
      </c>
      <c r="W417" s="10">
        <v>1.8348623853210899</v>
      </c>
      <c r="X417" s="8">
        <v>205</v>
      </c>
      <c r="Y417" s="10">
        <v>-2.38095238095238</v>
      </c>
      <c r="Z417" s="8">
        <v>272</v>
      </c>
      <c r="AA417" s="10">
        <v>46.236559139785001</v>
      </c>
      <c r="AB417" s="8">
        <v>1884</v>
      </c>
      <c r="AC417" s="10">
        <v>5.7832678270634403</v>
      </c>
      <c r="AD417" s="8">
        <v>0</v>
      </c>
      <c r="AE417" s="10" t="s">
        <v>10</v>
      </c>
    </row>
    <row r="418" spans="1:31" x14ac:dyDescent="0.2">
      <c r="A418" s="30" t="s">
        <v>77</v>
      </c>
      <c r="B418" s="8" t="s">
        <v>711</v>
      </c>
      <c r="C418" s="8" t="s">
        <v>712</v>
      </c>
      <c r="D418" s="8" t="s">
        <v>16</v>
      </c>
      <c r="E418" s="8">
        <v>2019</v>
      </c>
      <c r="F418" s="9">
        <v>13660263</v>
      </c>
      <c r="G418" s="10">
        <v>19.122977019474899</v>
      </c>
      <c r="H418" s="8">
        <v>673</v>
      </c>
      <c r="I418" s="8">
        <v>98</v>
      </c>
      <c r="J418" s="8">
        <v>771</v>
      </c>
      <c r="K418" s="10">
        <v>-10.7638888888889</v>
      </c>
      <c r="L418" s="11">
        <v>17717.591439688698</v>
      </c>
      <c r="M418" s="10">
        <v>33.491896426493298</v>
      </c>
      <c r="N418" s="8">
        <v>56</v>
      </c>
      <c r="O418" s="10">
        <v>-32.530120481927703</v>
      </c>
      <c r="P418" s="8" t="s">
        <v>10</v>
      </c>
      <c r="Q418" s="8" t="s">
        <v>10</v>
      </c>
      <c r="R418" s="8" t="s">
        <v>10</v>
      </c>
      <c r="S418" s="8" t="s">
        <v>10</v>
      </c>
      <c r="T418" s="8">
        <v>3021</v>
      </c>
      <c r="U418" s="10">
        <v>3.6008230452675001</v>
      </c>
      <c r="V418" s="8">
        <v>558</v>
      </c>
      <c r="W418" s="10">
        <v>0.54054054054053502</v>
      </c>
      <c r="X418" s="8">
        <v>195</v>
      </c>
      <c r="Y418" s="10">
        <v>-4.8780487804878101</v>
      </c>
      <c r="Z418" s="8">
        <v>200</v>
      </c>
      <c r="AA418" s="10">
        <v>-26.470588235294102</v>
      </c>
      <c r="AB418" s="8">
        <v>2068</v>
      </c>
      <c r="AC418" s="10">
        <v>9.7664543524416096</v>
      </c>
      <c r="AD418" s="8">
        <v>0</v>
      </c>
      <c r="AE418" s="10" t="s">
        <v>10</v>
      </c>
    </row>
    <row r="419" spans="1:31" x14ac:dyDescent="0.2">
      <c r="A419" s="30" t="s">
        <v>77</v>
      </c>
      <c r="B419" s="8" t="s">
        <v>711</v>
      </c>
      <c r="C419" s="8" t="s">
        <v>712</v>
      </c>
      <c r="D419" s="8" t="s">
        <v>16</v>
      </c>
      <c r="E419" s="8">
        <v>2020</v>
      </c>
      <c r="F419" s="9">
        <v>14548836</v>
      </c>
      <c r="G419" s="10">
        <v>6.5048015546992097</v>
      </c>
      <c r="H419" s="8">
        <v>640</v>
      </c>
      <c r="I419" s="8">
        <v>57</v>
      </c>
      <c r="J419" s="8">
        <v>697</v>
      </c>
      <c r="K419" s="10">
        <v>-9.5979247730220507</v>
      </c>
      <c r="L419" s="11">
        <v>20873.509325681502</v>
      </c>
      <c r="M419" s="10">
        <v>17.812341461510901</v>
      </c>
      <c r="N419" s="8">
        <v>44</v>
      </c>
      <c r="O419" s="10">
        <v>-21.428571428571399</v>
      </c>
      <c r="P419" s="8" t="s">
        <v>10</v>
      </c>
      <c r="Q419" s="8" t="s">
        <v>10</v>
      </c>
      <c r="R419" s="8" t="s">
        <v>10</v>
      </c>
      <c r="S419" s="8" t="s">
        <v>10</v>
      </c>
      <c r="T419" s="8">
        <v>2957</v>
      </c>
      <c r="U419" s="10">
        <v>-2.1185038066865198</v>
      </c>
      <c r="V419" s="8">
        <v>560</v>
      </c>
      <c r="W419" s="10">
        <v>0.35842293906809303</v>
      </c>
      <c r="X419" s="8">
        <v>187</v>
      </c>
      <c r="Y419" s="10">
        <v>-4.1025641025641004</v>
      </c>
      <c r="Z419" s="8">
        <v>233</v>
      </c>
      <c r="AA419" s="10">
        <v>16.5</v>
      </c>
      <c r="AB419" s="8">
        <v>1977</v>
      </c>
      <c r="AC419" s="10">
        <v>-4.4003868471953602</v>
      </c>
      <c r="AD419" s="8">
        <v>0</v>
      </c>
      <c r="AE419" s="10" t="s">
        <v>10</v>
      </c>
    </row>
    <row r="420" spans="1:31" x14ac:dyDescent="0.2">
      <c r="A420" s="71" t="s">
        <v>77</v>
      </c>
      <c r="B420" s="67" t="s">
        <v>711</v>
      </c>
      <c r="C420" s="67" t="s">
        <v>712</v>
      </c>
      <c r="D420" s="67" t="s">
        <v>16</v>
      </c>
      <c r="E420" s="68" t="s">
        <v>971</v>
      </c>
      <c r="F420" s="69">
        <v>70599908</v>
      </c>
      <c r="G420" s="68">
        <v>38.0551793107336</v>
      </c>
      <c r="H420" s="68" t="s">
        <v>10</v>
      </c>
      <c r="I420" s="68" t="s">
        <v>10</v>
      </c>
      <c r="J420" s="68" t="s">
        <v>10</v>
      </c>
      <c r="K420" s="68">
        <v>-24.454729019072399</v>
      </c>
      <c r="L420" s="70" t="s">
        <v>10</v>
      </c>
      <c r="M420" s="68">
        <v>70.364200482869407</v>
      </c>
      <c r="N420" s="68" t="s">
        <v>10</v>
      </c>
      <c r="O420" s="68">
        <v>-64.1167284746099</v>
      </c>
      <c r="P420" s="68" t="s">
        <v>10</v>
      </c>
      <c r="Q420" s="67" t="s">
        <v>10</v>
      </c>
      <c r="R420" s="68" t="s">
        <v>10</v>
      </c>
      <c r="S420" s="67" t="s">
        <v>10</v>
      </c>
      <c r="T420" s="68" t="s">
        <v>10</v>
      </c>
      <c r="U420" s="68">
        <v>34.177392385649497</v>
      </c>
      <c r="V420" s="68" t="s">
        <v>10</v>
      </c>
      <c r="W420" s="68">
        <v>0.68910454637298801</v>
      </c>
      <c r="X420" s="68" t="s">
        <v>10</v>
      </c>
      <c r="Y420" s="68">
        <v>-29.743918205180801</v>
      </c>
      <c r="Z420" s="68" t="s">
        <v>10</v>
      </c>
      <c r="AA420" s="68">
        <v>927.18652575947101</v>
      </c>
      <c r="AB420" s="68" t="s">
        <v>10</v>
      </c>
      <c r="AC420" s="68">
        <v>43.942253931107103</v>
      </c>
      <c r="AD420" s="68" t="s">
        <v>10</v>
      </c>
      <c r="AE420" s="68" t="s">
        <v>10</v>
      </c>
    </row>
    <row r="421" spans="1:31" x14ac:dyDescent="0.2">
      <c r="A421" s="30" t="s">
        <v>70</v>
      </c>
      <c r="B421" s="8" t="s">
        <v>709</v>
      </c>
      <c r="C421" s="8" t="s">
        <v>710</v>
      </c>
      <c r="D421" s="8" t="s">
        <v>16</v>
      </c>
      <c r="E421" s="8">
        <v>2015</v>
      </c>
      <c r="F421" s="9">
        <v>27081272</v>
      </c>
      <c r="G421" s="10" t="s">
        <v>10</v>
      </c>
      <c r="H421" s="8">
        <v>2648</v>
      </c>
      <c r="I421" s="8">
        <v>486</v>
      </c>
      <c r="J421" s="8">
        <v>3134</v>
      </c>
      <c r="K421" s="10" t="s">
        <v>10</v>
      </c>
      <c r="L421" s="11">
        <v>8641.1206126356101</v>
      </c>
      <c r="M421" s="10" t="s">
        <v>10</v>
      </c>
      <c r="N421" s="8">
        <v>456</v>
      </c>
      <c r="O421" s="10" t="s">
        <v>10</v>
      </c>
      <c r="P421" s="8" t="s">
        <v>10</v>
      </c>
      <c r="Q421" s="8" t="s">
        <v>10</v>
      </c>
      <c r="R421" s="8" t="s">
        <v>10</v>
      </c>
      <c r="S421" s="8" t="s">
        <v>10</v>
      </c>
      <c r="T421" s="8">
        <v>6149</v>
      </c>
      <c r="U421" s="10" t="s">
        <v>10</v>
      </c>
      <c r="V421" s="8">
        <v>1386</v>
      </c>
      <c r="W421" s="10" t="s">
        <v>10</v>
      </c>
      <c r="X421" s="8">
        <v>533</v>
      </c>
      <c r="Y421" s="10" t="s">
        <v>10</v>
      </c>
      <c r="Z421" s="8">
        <v>273</v>
      </c>
      <c r="AA421" s="10" t="s">
        <v>10</v>
      </c>
      <c r="AB421" s="8">
        <v>3957</v>
      </c>
      <c r="AC421" s="10" t="s">
        <v>10</v>
      </c>
      <c r="AD421" s="8">
        <v>0</v>
      </c>
      <c r="AE421" s="10" t="s">
        <v>10</v>
      </c>
    </row>
    <row r="422" spans="1:31" x14ac:dyDescent="0.2">
      <c r="A422" s="30" t="s">
        <v>70</v>
      </c>
      <c r="B422" s="8" t="s">
        <v>709</v>
      </c>
      <c r="C422" s="8" t="s">
        <v>710</v>
      </c>
      <c r="D422" s="8" t="s">
        <v>16</v>
      </c>
      <c r="E422" s="8">
        <v>2016</v>
      </c>
      <c r="F422" s="9">
        <v>34391375</v>
      </c>
      <c r="G422" s="10">
        <v>26.9932040119829</v>
      </c>
      <c r="H422" s="8">
        <v>2499</v>
      </c>
      <c r="I422" s="8">
        <v>517</v>
      </c>
      <c r="J422" s="8">
        <v>3016</v>
      </c>
      <c r="K422" s="10">
        <v>-3.76515634971283</v>
      </c>
      <c r="L422" s="11">
        <v>11402.975795756</v>
      </c>
      <c r="M422" s="10">
        <v>31.961771012451699</v>
      </c>
      <c r="N422" s="8">
        <v>369</v>
      </c>
      <c r="O422" s="10">
        <v>-19.078947368421101</v>
      </c>
      <c r="P422" s="8" t="s">
        <v>10</v>
      </c>
      <c r="Q422" s="8" t="s">
        <v>10</v>
      </c>
      <c r="R422" s="8" t="s">
        <v>10</v>
      </c>
      <c r="S422" s="8" t="s">
        <v>10</v>
      </c>
      <c r="T422" s="8">
        <v>8105</v>
      </c>
      <c r="U422" s="10">
        <v>31.8100504147016</v>
      </c>
      <c r="V422" s="8">
        <v>1744</v>
      </c>
      <c r="W422" s="10">
        <v>25.829725829725799</v>
      </c>
      <c r="X422" s="8">
        <v>720</v>
      </c>
      <c r="Y422" s="10">
        <v>35.084427767354597</v>
      </c>
      <c r="Z422" s="8">
        <v>517</v>
      </c>
      <c r="AA422" s="10">
        <v>89.377289377289401</v>
      </c>
      <c r="AB422" s="8">
        <v>5124</v>
      </c>
      <c r="AC422" s="10">
        <v>29.492039423805899</v>
      </c>
      <c r="AD422" s="8">
        <v>0</v>
      </c>
      <c r="AE422" s="10" t="s">
        <v>10</v>
      </c>
    </row>
    <row r="423" spans="1:31" x14ac:dyDescent="0.2">
      <c r="A423" s="30" t="s">
        <v>70</v>
      </c>
      <c r="B423" s="8" t="s">
        <v>709</v>
      </c>
      <c r="C423" s="8" t="s">
        <v>710</v>
      </c>
      <c r="D423" s="8" t="s">
        <v>16</v>
      </c>
      <c r="E423" s="8">
        <v>2017</v>
      </c>
      <c r="F423" s="9">
        <v>35307559</v>
      </c>
      <c r="G423" s="10">
        <v>2.6639935158161001</v>
      </c>
      <c r="H423" s="8">
        <v>2276</v>
      </c>
      <c r="I423" s="8">
        <v>334</v>
      </c>
      <c r="J423" s="8">
        <v>2610</v>
      </c>
      <c r="K423" s="10">
        <v>-13.461538461538501</v>
      </c>
      <c r="L423" s="11">
        <v>13527.800383141799</v>
      </c>
      <c r="M423" s="10">
        <v>18.633948062720801</v>
      </c>
      <c r="N423" s="8">
        <v>368</v>
      </c>
      <c r="O423" s="10">
        <v>-0.27100271002710202</v>
      </c>
      <c r="P423" s="8" t="s">
        <v>10</v>
      </c>
      <c r="Q423" s="8" t="s">
        <v>10</v>
      </c>
      <c r="R423" s="8" t="s">
        <v>10</v>
      </c>
      <c r="S423" s="8" t="s">
        <v>10</v>
      </c>
      <c r="T423" s="8">
        <v>8174</v>
      </c>
      <c r="U423" s="10">
        <v>0.85132634176434696</v>
      </c>
      <c r="V423" s="8">
        <v>1703</v>
      </c>
      <c r="W423" s="10">
        <v>-2.3509174311926602</v>
      </c>
      <c r="X423" s="8">
        <v>636</v>
      </c>
      <c r="Y423" s="10">
        <v>-11.6666666666667</v>
      </c>
      <c r="Z423" s="8">
        <v>634</v>
      </c>
      <c r="AA423" s="10">
        <v>22.630560928433301</v>
      </c>
      <c r="AB423" s="8">
        <v>5201</v>
      </c>
      <c r="AC423" s="10">
        <v>1.5027322404371499</v>
      </c>
      <c r="AD423" s="8">
        <v>0</v>
      </c>
      <c r="AE423" s="10" t="s">
        <v>10</v>
      </c>
    </row>
    <row r="424" spans="1:31" x14ac:dyDescent="0.2">
      <c r="A424" s="30" t="s">
        <v>70</v>
      </c>
      <c r="B424" s="8" t="s">
        <v>709</v>
      </c>
      <c r="C424" s="8" t="s">
        <v>710</v>
      </c>
      <c r="D424" s="8" t="s">
        <v>16</v>
      </c>
      <c r="E424" s="8">
        <v>2018</v>
      </c>
      <c r="F424" s="9">
        <v>37553278</v>
      </c>
      <c r="G424" s="10">
        <v>6.3604481975092098</v>
      </c>
      <c r="H424" s="8">
        <v>2623</v>
      </c>
      <c r="I424" s="8">
        <v>489</v>
      </c>
      <c r="J424" s="8">
        <v>3112</v>
      </c>
      <c r="K424" s="10">
        <v>19.2337164750958</v>
      </c>
      <c r="L424" s="11">
        <v>12067.248714653</v>
      </c>
      <c r="M424" s="10">
        <v>-10.796667803502899</v>
      </c>
      <c r="N424" s="8">
        <v>258</v>
      </c>
      <c r="O424" s="10">
        <v>-29.8913043478261</v>
      </c>
      <c r="P424" s="8" t="s">
        <v>10</v>
      </c>
      <c r="Q424" s="8" t="s">
        <v>10</v>
      </c>
      <c r="R424" s="8" t="s">
        <v>10</v>
      </c>
      <c r="S424" s="8" t="s">
        <v>10</v>
      </c>
      <c r="T424" s="8">
        <v>8528</v>
      </c>
      <c r="U424" s="10">
        <v>4.3308049914362501</v>
      </c>
      <c r="V424" s="8">
        <v>2280</v>
      </c>
      <c r="W424" s="10">
        <v>33.881385789782698</v>
      </c>
      <c r="X424" s="8">
        <v>377</v>
      </c>
      <c r="Y424" s="10">
        <v>-40.723270440251603</v>
      </c>
      <c r="Z424" s="8">
        <v>696</v>
      </c>
      <c r="AA424" s="10">
        <v>9.7791798107255605</v>
      </c>
      <c r="AB424" s="8">
        <v>5175</v>
      </c>
      <c r="AC424" s="10">
        <v>-0.49990386464141601</v>
      </c>
      <c r="AD424" s="8">
        <v>0</v>
      </c>
      <c r="AE424" s="10" t="s">
        <v>10</v>
      </c>
    </row>
    <row r="425" spans="1:31" x14ac:dyDescent="0.2">
      <c r="A425" s="30" t="s">
        <v>70</v>
      </c>
      <c r="B425" s="8" t="s">
        <v>709</v>
      </c>
      <c r="C425" s="8" t="s">
        <v>710</v>
      </c>
      <c r="D425" s="8" t="s">
        <v>16</v>
      </c>
      <c r="E425" s="8">
        <v>2019</v>
      </c>
      <c r="F425" s="9">
        <v>43687282</v>
      </c>
      <c r="G425" s="10">
        <v>16.334137328837201</v>
      </c>
      <c r="H425" s="8">
        <v>1904</v>
      </c>
      <c r="I425" s="8">
        <v>358</v>
      </c>
      <c r="J425" s="8">
        <v>2262</v>
      </c>
      <c r="K425" s="10">
        <v>-27.313624678663199</v>
      </c>
      <c r="L425" s="11">
        <v>19313.564102564102</v>
      </c>
      <c r="M425" s="10">
        <v>60.049440922785699</v>
      </c>
      <c r="N425" s="8">
        <v>158</v>
      </c>
      <c r="O425" s="10">
        <v>-38.759689922480597</v>
      </c>
      <c r="P425" s="8" t="s">
        <v>10</v>
      </c>
      <c r="Q425" s="8" t="s">
        <v>10</v>
      </c>
      <c r="R425" s="8" t="s">
        <v>10</v>
      </c>
      <c r="S425" s="8" t="s">
        <v>10</v>
      </c>
      <c r="T425" s="8">
        <v>7842</v>
      </c>
      <c r="U425" s="10">
        <v>-8.0440900562851798</v>
      </c>
      <c r="V425" s="8">
        <v>1589</v>
      </c>
      <c r="W425" s="10">
        <v>-30.3070175438597</v>
      </c>
      <c r="X425" s="8">
        <v>350</v>
      </c>
      <c r="Y425" s="10">
        <v>-7.1618037135278501</v>
      </c>
      <c r="Z425" s="8">
        <v>820</v>
      </c>
      <c r="AA425" s="10">
        <v>17.816091954023001</v>
      </c>
      <c r="AB425" s="8">
        <v>5083</v>
      </c>
      <c r="AC425" s="10">
        <v>-1.7777777777777799</v>
      </c>
      <c r="AD425" s="8">
        <v>0</v>
      </c>
      <c r="AE425" s="10" t="s">
        <v>10</v>
      </c>
    </row>
    <row r="426" spans="1:31" x14ac:dyDescent="0.2">
      <c r="A426" s="30" t="s">
        <v>70</v>
      </c>
      <c r="B426" s="8" t="s">
        <v>709</v>
      </c>
      <c r="C426" s="8" t="s">
        <v>710</v>
      </c>
      <c r="D426" s="8" t="s">
        <v>16</v>
      </c>
      <c r="E426" s="8">
        <v>2020</v>
      </c>
      <c r="F426" s="9">
        <v>46110605</v>
      </c>
      <c r="G426" s="10">
        <v>5.5469758910613898</v>
      </c>
      <c r="H426" s="8">
        <v>1940</v>
      </c>
      <c r="I426" s="8">
        <v>268</v>
      </c>
      <c r="J426" s="8">
        <v>2208</v>
      </c>
      <c r="K426" s="10">
        <v>-2.3872679045092799</v>
      </c>
      <c r="L426" s="11">
        <v>20883.426177536199</v>
      </c>
      <c r="M426" s="10">
        <v>8.1282878014406101</v>
      </c>
      <c r="N426" s="8">
        <v>133</v>
      </c>
      <c r="O426" s="10">
        <v>-15.822784810126601</v>
      </c>
      <c r="P426" s="8" t="s">
        <v>10</v>
      </c>
      <c r="Q426" s="8" t="s">
        <v>10</v>
      </c>
      <c r="R426" s="8" t="s">
        <v>10</v>
      </c>
      <c r="S426" s="8" t="s">
        <v>10</v>
      </c>
      <c r="T426" s="8">
        <v>8260</v>
      </c>
      <c r="U426" s="10">
        <v>5.3302728895689802</v>
      </c>
      <c r="V426" s="8">
        <v>1502</v>
      </c>
      <c r="W426" s="10">
        <v>-5.4751415984896203</v>
      </c>
      <c r="X426" s="8">
        <v>340</v>
      </c>
      <c r="Y426" s="10">
        <v>-2.8571428571428599</v>
      </c>
      <c r="Z426" s="8">
        <v>1127</v>
      </c>
      <c r="AA426" s="10">
        <v>37.439024390243901</v>
      </c>
      <c r="AB426" s="8">
        <v>5291</v>
      </c>
      <c r="AC426" s="10">
        <v>4.0920716112531998</v>
      </c>
      <c r="AD426" s="8">
        <v>0</v>
      </c>
      <c r="AE426" s="10" t="s">
        <v>10</v>
      </c>
    </row>
    <row r="427" spans="1:31" x14ac:dyDescent="0.2">
      <c r="A427" s="65" t="s">
        <v>70</v>
      </c>
      <c r="B427" s="66" t="s">
        <v>709</v>
      </c>
      <c r="C427" s="67" t="s">
        <v>710</v>
      </c>
      <c r="D427" s="67" t="s">
        <v>16</v>
      </c>
      <c r="E427" s="68" t="s">
        <v>971</v>
      </c>
      <c r="F427" s="69">
        <v>224131371</v>
      </c>
      <c r="G427" s="68">
        <v>57.898758945206801</v>
      </c>
      <c r="H427" s="68" t="s">
        <v>10</v>
      </c>
      <c r="I427" s="68" t="s">
        <v>10</v>
      </c>
      <c r="J427" s="68" t="s">
        <v>10</v>
      </c>
      <c r="K427" s="68">
        <v>-27.693870919327999</v>
      </c>
      <c r="L427" s="70" t="s">
        <v>10</v>
      </c>
      <c r="M427" s="68">
        <v>107.976779995896</v>
      </c>
      <c r="N427" s="68" t="s">
        <v>10</v>
      </c>
      <c r="O427" s="68">
        <v>-103.823729158882</v>
      </c>
      <c r="P427" s="68" t="s">
        <v>10</v>
      </c>
      <c r="Q427" s="67" t="s">
        <v>10</v>
      </c>
      <c r="R427" s="68" t="s">
        <v>10</v>
      </c>
      <c r="S427" s="67" t="s">
        <v>10</v>
      </c>
      <c r="T427" s="68" t="s">
        <v>10</v>
      </c>
      <c r="U427" s="68">
        <v>34.278364581185997</v>
      </c>
      <c r="V427" s="68" t="s">
        <v>10</v>
      </c>
      <c r="W427" s="68">
        <v>21.578035045966502</v>
      </c>
      <c r="X427" s="68" t="s">
        <v>10</v>
      </c>
      <c r="Y427" s="68">
        <v>-27.324455910234398</v>
      </c>
      <c r="Z427" s="68" t="s">
        <v>10</v>
      </c>
      <c r="AA427" s="68">
        <v>177.042146460715</v>
      </c>
      <c r="AB427" s="68" t="s">
        <v>10</v>
      </c>
      <c r="AC427" s="68">
        <v>32.809161633077103</v>
      </c>
      <c r="AD427" s="68" t="s">
        <v>10</v>
      </c>
      <c r="AE427" s="68" t="s">
        <v>10</v>
      </c>
    </row>
    <row r="428" spans="1:31" x14ac:dyDescent="0.2">
      <c r="A428" s="30" t="s">
        <v>82</v>
      </c>
      <c r="B428" s="8" t="s">
        <v>707</v>
      </c>
      <c r="C428" s="8" t="s">
        <v>708</v>
      </c>
      <c r="D428" s="8" t="s">
        <v>17</v>
      </c>
      <c r="E428" s="8">
        <v>2015</v>
      </c>
      <c r="F428" s="9">
        <v>23888687</v>
      </c>
      <c r="G428" s="10" t="s">
        <v>10</v>
      </c>
      <c r="H428" s="8">
        <v>6754</v>
      </c>
      <c r="I428" s="8">
        <v>544</v>
      </c>
      <c r="J428" s="8">
        <v>7298</v>
      </c>
      <c r="K428" s="10" t="s">
        <v>10</v>
      </c>
      <c r="L428" s="11">
        <v>3273.3196766237302</v>
      </c>
      <c r="M428" s="10" t="s">
        <v>10</v>
      </c>
      <c r="N428" s="8">
        <v>1790</v>
      </c>
      <c r="O428" s="10" t="s">
        <v>10</v>
      </c>
      <c r="P428" s="8" t="s">
        <v>10</v>
      </c>
      <c r="Q428" s="8" t="s">
        <v>10</v>
      </c>
      <c r="R428" s="8" t="s">
        <v>10</v>
      </c>
      <c r="S428" s="8" t="s">
        <v>10</v>
      </c>
      <c r="T428" s="8">
        <v>15501</v>
      </c>
      <c r="U428" s="10" t="s">
        <v>10</v>
      </c>
      <c r="V428" s="8">
        <v>4843</v>
      </c>
      <c r="W428" s="10" t="s">
        <v>10</v>
      </c>
      <c r="X428" s="8">
        <v>2120</v>
      </c>
      <c r="Y428" s="10" t="s">
        <v>10</v>
      </c>
      <c r="Z428" s="8">
        <v>2859</v>
      </c>
      <c r="AA428" s="10" t="s">
        <v>10</v>
      </c>
      <c r="AB428" s="8">
        <v>5679</v>
      </c>
      <c r="AC428" s="10" t="s">
        <v>10</v>
      </c>
      <c r="AD428" s="8">
        <v>0</v>
      </c>
      <c r="AE428" s="10" t="s">
        <v>10</v>
      </c>
    </row>
    <row r="429" spans="1:31" x14ac:dyDescent="0.2">
      <c r="A429" s="30" t="s">
        <v>82</v>
      </c>
      <c r="B429" s="8" t="s">
        <v>707</v>
      </c>
      <c r="C429" s="8" t="s">
        <v>708</v>
      </c>
      <c r="D429" s="8" t="s">
        <v>17</v>
      </c>
      <c r="E429" s="8">
        <v>2016</v>
      </c>
      <c r="F429" s="9">
        <v>21390844</v>
      </c>
      <c r="G429" s="10">
        <v>-10.456175343584199</v>
      </c>
      <c r="H429" s="8">
        <v>8032</v>
      </c>
      <c r="I429" s="8">
        <v>318</v>
      </c>
      <c r="J429" s="8">
        <v>8350</v>
      </c>
      <c r="K429" s="10">
        <v>14.4149081940258</v>
      </c>
      <c r="L429" s="11">
        <v>2561.7777245509001</v>
      </c>
      <c r="M429" s="10">
        <v>-21.737624869158999</v>
      </c>
      <c r="N429" s="8">
        <v>1597</v>
      </c>
      <c r="O429" s="10">
        <v>-10.782122905027901</v>
      </c>
      <c r="P429" s="8" t="s">
        <v>10</v>
      </c>
      <c r="Q429" s="8" t="s">
        <v>10</v>
      </c>
      <c r="R429" s="8" t="s">
        <v>10</v>
      </c>
      <c r="S429" s="8" t="s">
        <v>10</v>
      </c>
      <c r="T429" s="8">
        <v>20938</v>
      </c>
      <c r="U429" s="10">
        <v>35.075156441519901</v>
      </c>
      <c r="V429" s="8">
        <v>6077</v>
      </c>
      <c r="W429" s="10">
        <v>25.4800743340904</v>
      </c>
      <c r="X429" s="8">
        <v>2237</v>
      </c>
      <c r="Y429" s="10">
        <v>5.5188679245282897</v>
      </c>
      <c r="Z429" s="8">
        <v>3761</v>
      </c>
      <c r="AA429" s="10">
        <v>31.5494928296607</v>
      </c>
      <c r="AB429" s="8">
        <v>6567</v>
      </c>
      <c r="AC429" s="10">
        <v>15.6365557316429</v>
      </c>
      <c r="AD429" s="8">
        <v>2296</v>
      </c>
      <c r="AE429" s="10" t="s">
        <v>67</v>
      </c>
    </row>
    <row r="430" spans="1:31" x14ac:dyDescent="0.2">
      <c r="A430" s="30" t="s">
        <v>82</v>
      </c>
      <c r="B430" s="8" t="s">
        <v>707</v>
      </c>
      <c r="C430" s="8" t="s">
        <v>708</v>
      </c>
      <c r="D430" s="8" t="s">
        <v>17</v>
      </c>
      <c r="E430" s="8">
        <v>2017</v>
      </c>
      <c r="F430" s="9">
        <v>22090633</v>
      </c>
      <c r="G430" s="10">
        <v>3.2714417439536199</v>
      </c>
      <c r="H430" s="8">
        <v>6576</v>
      </c>
      <c r="I430" s="8">
        <v>897</v>
      </c>
      <c r="J430" s="8">
        <v>7473</v>
      </c>
      <c r="K430" s="10">
        <v>-10.502994011976099</v>
      </c>
      <c r="L430" s="11">
        <v>2956.0595477050701</v>
      </c>
      <c r="M430" s="10">
        <v>15.3909458801034</v>
      </c>
      <c r="N430" s="8">
        <v>1881</v>
      </c>
      <c r="O430" s="10">
        <v>17.7833437695679</v>
      </c>
      <c r="P430" s="8" t="s">
        <v>10</v>
      </c>
      <c r="Q430" s="8" t="s">
        <v>10</v>
      </c>
      <c r="R430" s="8" t="s">
        <v>10</v>
      </c>
      <c r="S430" s="8" t="s">
        <v>10</v>
      </c>
      <c r="T430" s="8">
        <v>19969</v>
      </c>
      <c r="U430" s="10">
        <v>-4.6279491833030804</v>
      </c>
      <c r="V430" s="8">
        <v>5888</v>
      </c>
      <c r="W430" s="10">
        <v>-3.1100872140859002</v>
      </c>
      <c r="X430" s="8">
        <v>1514</v>
      </c>
      <c r="Y430" s="10">
        <v>-32.320071524363001</v>
      </c>
      <c r="Z430" s="8">
        <v>4480</v>
      </c>
      <c r="AA430" s="10">
        <v>19.117256048923199</v>
      </c>
      <c r="AB430" s="8">
        <v>6336</v>
      </c>
      <c r="AC430" s="10">
        <v>-3.5175879396985001</v>
      </c>
      <c r="AD430" s="8">
        <v>1751</v>
      </c>
      <c r="AE430" s="10">
        <v>-23.736933797909401</v>
      </c>
    </row>
    <row r="431" spans="1:31" x14ac:dyDescent="0.2">
      <c r="A431" s="30" t="s">
        <v>82</v>
      </c>
      <c r="B431" s="8" t="s">
        <v>707</v>
      </c>
      <c r="C431" s="8" t="s">
        <v>708</v>
      </c>
      <c r="D431" s="8" t="s">
        <v>17</v>
      </c>
      <c r="E431" s="8">
        <v>2018</v>
      </c>
      <c r="F431" s="9">
        <v>22720536</v>
      </c>
      <c r="G431" s="10">
        <v>2.8514483944393998</v>
      </c>
      <c r="H431" s="8">
        <v>6304</v>
      </c>
      <c r="I431" s="8">
        <v>600</v>
      </c>
      <c r="J431" s="8">
        <v>6904</v>
      </c>
      <c r="K431" s="10">
        <v>-7.6140773451090604</v>
      </c>
      <c r="L431" s="11">
        <v>3290.9235225955999</v>
      </c>
      <c r="M431" s="10">
        <v>11.3280524118838</v>
      </c>
      <c r="N431" s="8">
        <v>1781</v>
      </c>
      <c r="O431" s="10">
        <v>-5.3163211057947901</v>
      </c>
      <c r="P431" s="8" t="s">
        <v>10</v>
      </c>
      <c r="Q431" s="8" t="s">
        <v>10</v>
      </c>
      <c r="R431" s="8" t="s">
        <v>10</v>
      </c>
      <c r="S431" s="8" t="s">
        <v>10</v>
      </c>
      <c r="T431" s="8">
        <v>20250</v>
      </c>
      <c r="U431" s="10">
        <v>1.40718113075267</v>
      </c>
      <c r="V431" s="8">
        <v>5268</v>
      </c>
      <c r="W431" s="10">
        <v>-10.5298913043478</v>
      </c>
      <c r="X431" s="8">
        <v>1453</v>
      </c>
      <c r="Y431" s="10">
        <v>-4.0290620871862597</v>
      </c>
      <c r="Z431" s="8">
        <v>3570</v>
      </c>
      <c r="AA431" s="10">
        <v>-20.3125</v>
      </c>
      <c r="AB431" s="8">
        <v>7950</v>
      </c>
      <c r="AC431" s="10">
        <v>25.473484848484802</v>
      </c>
      <c r="AD431" s="8">
        <v>2009</v>
      </c>
      <c r="AE431" s="10">
        <v>14.734437464306099</v>
      </c>
    </row>
    <row r="432" spans="1:31" x14ac:dyDescent="0.2">
      <c r="A432" s="30" t="s">
        <v>82</v>
      </c>
      <c r="B432" s="8" t="s">
        <v>707</v>
      </c>
      <c r="C432" s="8" t="s">
        <v>708</v>
      </c>
      <c r="D432" s="8" t="s">
        <v>17</v>
      </c>
      <c r="E432" s="8">
        <v>2019</v>
      </c>
      <c r="F432" s="9">
        <v>22075117</v>
      </c>
      <c r="G432" s="10">
        <v>-2.84068562467013</v>
      </c>
      <c r="H432" s="8">
        <v>5913</v>
      </c>
      <c r="I432" s="8">
        <v>608</v>
      </c>
      <c r="J432" s="8">
        <v>6521</v>
      </c>
      <c r="K432" s="10">
        <v>-5.54750869061413</v>
      </c>
      <c r="L432" s="11">
        <v>3385.23493329244</v>
      </c>
      <c r="M432" s="10">
        <v>2.8658037796775799</v>
      </c>
      <c r="N432" s="8">
        <v>1688</v>
      </c>
      <c r="O432" s="10">
        <v>-5.2217855137563198</v>
      </c>
      <c r="P432" s="8" t="s">
        <v>10</v>
      </c>
      <c r="Q432" s="8" t="s">
        <v>10</v>
      </c>
      <c r="R432" s="8" t="s">
        <v>10</v>
      </c>
      <c r="S432" s="8" t="s">
        <v>10</v>
      </c>
      <c r="T432" s="8">
        <v>21913</v>
      </c>
      <c r="U432" s="10">
        <v>8.2123456790123406</v>
      </c>
      <c r="V432" s="8">
        <v>4651</v>
      </c>
      <c r="W432" s="10">
        <v>-11.712224753227</v>
      </c>
      <c r="X432" s="8">
        <v>1505</v>
      </c>
      <c r="Y432" s="10">
        <v>3.57880247763249</v>
      </c>
      <c r="Z432" s="8">
        <v>5904</v>
      </c>
      <c r="AA432" s="10">
        <v>65.378151260504197</v>
      </c>
      <c r="AB432" s="8">
        <v>7546</v>
      </c>
      <c r="AC432" s="10">
        <v>-5.0817610062893097</v>
      </c>
      <c r="AD432" s="8">
        <v>2307</v>
      </c>
      <c r="AE432" s="10">
        <v>14.8332503733201</v>
      </c>
    </row>
    <row r="433" spans="1:31" x14ac:dyDescent="0.2">
      <c r="A433" s="30" t="s">
        <v>82</v>
      </c>
      <c r="B433" s="8" t="s">
        <v>707</v>
      </c>
      <c r="C433" s="8" t="s">
        <v>708</v>
      </c>
      <c r="D433" s="8" t="s">
        <v>17</v>
      </c>
      <c r="E433" s="8">
        <v>2020</v>
      </c>
      <c r="F433" s="9">
        <v>23608105</v>
      </c>
      <c r="G433" s="10">
        <v>6.9444161949402199</v>
      </c>
      <c r="H433" s="8">
        <v>5727</v>
      </c>
      <c r="I433" s="8">
        <v>653</v>
      </c>
      <c r="J433" s="8">
        <v>6380</v>
      </c>
      <c r="K433" s="10">
        <v>-2.1622450544395</v>
      </c>
      <c r="L433" s="11">
        <v>3700.32993730408</v>
      </c>
      <c r="M433" s="10">
        <v>9.3079213177437392</v>
      </c>
      <c r="N433" s="8">
        <v>1452</v>
      </c>
      <c r="O433" s="10">
        <v>-13.9810426540284</v>
      </c>
      <c r="P433" s="8" t="s">
        <v>10</v>
      </c>
      <c r="Q433" s="8" t="s">
        <v>10</v>
      </c>
      <c r="R433" s="8" t="s">
        <v>10</v>
      </c>
      <c r="S433" s="8" t="s">
        <v>10</v>
      </c>
      <c r="T433" s="8">
        <v>27926</v>
      </c>
      <c r="U433" s="10">
        <v>27.440332222881398</v>
      </c>
      <c r="V433" s="8">
        <v>5110</v>
      </c>
      <c r="W433" s="10">
        <v>9.8688454095893405</v>
      </c>
      <c r="X433" s="8">
        <v>1577</v>
      </c>
      <c r="Y433" s="10">
        <v>4.7840531561461797</v>
      </c>
      <c r="Z433" s="8">
        <v>5972</v>
      </c>
      <c r="AA433" s="10">
        <v>1.1517615176151801</v>
      </c>
      <c r="AB433" s="8">
        <v>9958</v>
      </c>
      <c r="AC433" s="10">
        <v>31.963954412934001</v>
      </c>
      <c r="AD433" s="8">
        <v>5309</v>
      </c>
      <c r="AE433" s="10">
        <v>130.12570437798001</v>
      </c>
    </row>
    <row r="434" spans="1:31" x14ac:dyDescent="0.2">
      <c r="A434" s="71" t="s">
        <v>82</v>
      </c>
      <c r="B434" s="67" t="s">
        <v>707</v>
      </c>
      <c r="C434" s="67" t="s">
        <v>708</v>
      </c>
      <c r="D434" s="67" t="s">
        <v>17</v>
      </c>
      <c r="E434" s="68" t="s">
        <v>971</v>
      </c>
      <c r="F434" s="69">
        <v>135773922</v>
      </c>
      <c r="G434" s="68">
        <v>-0.22955463492108999</v>
      </c>
      <c r="H434" s="68" t="s">
        <v>10</v>
      </c>
      <c r="I434" s="68" t="s">
        <v>10</v>
      </c>
      <c r="J434" s="68" t="s">
        <v>10</v>
      </c>
      <c r="K434" s="68">
        <v>-11.411916908113</v>
      </c>
      <c r="L434" s="70" t="s">
        <v>10</v>
      </c>
      <c r="M434" s="68">
        <v>17.155098520249499</v>
      </c>
      <c r="N434" s="68" t="s">
        <v>10</v>
      </c>
      <c r="O434" s="68">
        <v>-17.517928409039499</v>
      </c>
      <c r="P434" s="68" t="s">
        <v>10</v>
      </c>
      <c r="Q434" s="67" t="s">
        <v>10</v>
      </c>
      <c r="R434" s="68" t="s">
        <v>10</v>
      </c>
      <c r="S434" s="67" t="s">
        <v>10</v>
      </c>
      <c r="T434" s="68" t="s">
        <v>10</v>
      </c>
      <c r="U434" s="68">
        <v>67.507066290863193</v>
      </c>
      <c r="V434" s="68" t="s">
        <v>10</v>
      </c>
      <c r="W434" s="68">
        <v>9.99671647201904</v>
      </c>
      <c r="X434" s="68" t="s">
        <v>10</v>
      </c>
      <c r="Y434" s="68">
        <v>-22.4674100532423</v>
      </c>
      <c r="Z434" s="68" t="s">
        <v>10</v>
      </c>
      <c r="AA434" s="68">
        <v>96.884161656703299</v>
      </c>
      <c r="AB434" s="68" t="s">
        <v>10</v>
      </c>
      <c r="AC434" s="68">
        <v>64.474646047073904</v>
      </c>
      <c r="AD434" s="68" t="s">
        <v>10</v>
      </c>
      <c r="AE434" s="68" t="s">
        <v>67</v>
      </c>
    </row>
    <row r="435" spans="1:31" x14ac:dyDescent="0.2">
      <c r="A435" s="30" t="s">
        <v>70</v>
      </c>
      <c r="B435" s="8" t="s">
        <v>705</v>
      </c>
      <c r="C435" s="8" t="s">
        <v>706</v>
      </c>
      <c r="D435" s="8" t="s">
        <v>18</v>
      </c>
      <c r="E435" s="8">
        <v>2015</v>
      </c>
      <c r="F435" s="9">
        <v>7785779</v>
      </c>
      <c r="G435" s="10" t="s">
        <v>10</v>
      </c>
      <c r="H435" s="8">
        <v>916</v>
      </c>
      <c r="I435" s="8">
        <v>37</v>
      </c>
      <c r="J435" s="8">
        <v>953</v>
      </c>
      <c r="K435" s="10" t="s">
        <v>10</v>
      </c>
      <c r="L435" s="11">
        <v>8169.7576075550896</v>
      </c>
      <c r="M435" s="10" t="s">
        <v>10</v>
      </c>
      <c r="N435" s="8">
        <v>80</v>
      </c>
      <c r="O435" s="10" t="s">
        <v>10</v>
      </c>
      <c r="P435" s="8" t="s">
        <v>10</v>
      </c>
      <c r="Q435" s="8" t="s">
        <v>10</v>
      </c>
      <c r="R435" s="8" t="s">
        <v>10</v>
      </c>
      <c r="S435" s="8" t="s">
        <v>10</v>
      </c>
      <c r="T435" s="8">
        <v>2049</v>
      </c>
      <c r="U435" s="10" t="s">
        <v>10</v>
      </c>
      <c r="V435" s="8">
        <v>588</v>
      </c>
      <c r="W435" s="10" t="s">
        <v>10</v>
      </c>
      <c r="X435" s="8">
        <v>558</v>
      </c>
      <c r="Y435" s="10" t="s">
        <v>10</v>
      </c>
      <c r="Z435" s="8">
        <v>176</v>
      </c>
      <c r="AA435" s="10" t="s">
        <v>10</v>
      </c>
      <c r="AB435" s="8">
        <v>727</v>
      </c>
      <c r="AC435" s="10" t="s">
        <v>10</v>
      </c>
      <c r="AD435" s="8">
        <v>0</v>
      </c>
      <c r="AE435" s="10" t="s">
        <v>10</v>
      </c>
    </row>
    <row r="436" spans="1:31" x14ac:dyDescent="0.2">
      <c r="A436" s="30" t="s">
        <v>70</v>
      </c>
      <c r="B436" s="8" t="s">
        <v>705</v>
      </c>
      <c r="C436" s="8" t="s">
        <v>706</v>
      </c>
      <c r="D436" s="8" t="s">
        <v>18</v>
      </c>
      <c r="E436" s="8">
        <v>2016</v>
      </c>
      <c r="F436" s="9">
        <v>7858054</v>
      </c>
      <c r="G436" s="10">
        <v>0.92829503637337196</v>
      </c>
      <c r="H436" s="8">
        <v>1019</v>
      </c>
      <c r="I436" s="8">
        <v>51</v>
      </c>
      <c r="J436" s="8">
        <v>1070</v>
      </c>
      <c r="K436" s="10">
        <v>12.277019937040899</v>
      </c>
      <c r="L436" s="11">
        <v>7343.9757009345803</v>
      </c>
      <c r="M436" s="10">
        <v>-10.1077895610619</v>
      </c>
      <c r="N436" s="8">
        <v>74</v>
      </c>
      <c r="O436" s="10">
        <v>-7.5</v>
      </c>
      <c r="P436" s="8" t="s">
        <v>10</v>
      </c>
      <c r="Q436" s="8" t="s">
        <v>10</v>
      </c>
      <c r="R436" s="8" t="s">
        <v>10</v>
      </c>
      <c r="S436" s="8" t="s">
        <v>10</v>
      </c>
      <c r="T436" s="8">
        <v>1980</v>
      </c>
      <c r="U436" s="10">
        <v>-3.3674963396778899</v>
      </c>
      <c r="V436" s="8">
        <v>590</v>
      </c>
      <c r="W436" s="10">
        <v>0.34013605442175798</v>
      </c>
      <c r="X436" s="8">
        <v>580</v>
      </c>
      <c r="Y436" s="10">
        <v>3.9426523297491101</v>
      </c>
      <c r="Z436" s="8">
        <v>144</v>
      </c>
      <c r="AA436" s="10">
        <v>-18.181818181818201</v>
      </c>
      <c r="AB436" s="8">
        <v>601</v>
      </c>
      <c r="AC436" s="10">
        <v>-17.331499312242101</v>
      </c>
      <c r="AD436" s="8">
        <v>65</v>
      </c>
      <c r="AE436" s="10" t="s">
        <v>67</v>
      </c>
    </row>
    <row r="437" spans="1:31" x14ac:dyDescent="0.2">
      <c r="A437" s="30" t="s">
        <v>70</v>
      </c>
      <c r="B437" s="8" t="s">
        <v>705</v>
      </c>
      <c r="C437" s="8" t="s">
        <v>706</v>
      </c>
      <c r="D437" s="8" t="s">
        <v>18</v>
      </c>
      <c r="E437" s="8">
        <v>2017</v>
      </c>
      <c r="F437" s="9">
        <v>7952480</v>
      </c>
      <c r="G437" s="10">
        <v>1.2016461072932301</v>
      </c>
      <c r="H437" s="8">
        <v>936</v>
      </c>
      <c r="I437" s="8">
        <v>58</v>
      </c>
      <c r="J437" s="8">
        <v>994</v>
      </c>
      <c r="K437" s="10">
        <v>-7.1028037383177498</v>
      </c>
      <c r="L437" s="11">
        <v>8000.4828973843096</v>
      </c>
      <c r="M437" s="10">
        <v>8.9393977211305504</v>
      </c>
      <c r="N437" s="8">
        <v>127</v>
      </c>
      <c r="O437" s="10">
        <v>71.6216216216216</v>
      </c>
      <c r="P437" s="8" t="s">
        <v>10</v>
      </c>
      <c r="Q437" s="8" t="s">
        <v>10</v>
      </c>
      <c r="R437" s="8" t="s">
        <v>10</v>
      </c>
      <c r="S437" s="8" t="s">
        <v>10</v>
      </c>
      <c r="T437" s="8">
        <v>2131</v>
      </c>
      <c r="U437" s="10">
        <v>7.6262626262626299</v>
      </c>
      <c r="V437" s="8">
        <v>575</v>
      </c>
      <c r="W437" s="10">
        <v>-2.5423728813559401</v>
      </c>
      <c r="X437" s="8">
        <v>568</v>
      </c>
      <c r="Y437" s="10">
        <v>-2.0689655172413799</v>
      </c>
      <c r="Z437" s="8">
        <v>216</v>
      </c>
      <c r="AA437" s="10">
        <v>50</v>
      </c>
      <c r="AB437" s="8">
        <v>671</v>
      </c>
      <c r="AC437" s="10">
        <v>11.6472545757071</v>
      </c>
      <c r="AD437" s="8">
        <v>101</v>
      </c>
      <c r="AE437" s="10">
        <v>55.384615384615401</v>
      </c>
    </row>
    <row r="438" spans="1:31" x14ac:dyDescent="0.2">
      <c r="A438" s="30" t="s">
        <v>70</v>
      </c>
      <c r="B438" s="8" t="s">
        <v>705</v>
      </c>
      <c r="C438" s="8" t="s">
        <v>706</v>
      </c>
      <c r="D438" s="8" t="s">
        <v>18</v>
      </c>
      <c r="E438" s="8">
        <v>2018</v>
      </c>
      <c r="F438" s="9">
        <v>8249505</v>
      </c>
      <c r="G438" s="10">
        <v>3.7349983904392001</v>
      </c>
      <c r="H438" s="8">
        <v>989</v>
      </c>
      <c r="I438" s="8">
        <v>93</v>
      </c>
      <c r="J438" s="8">
        <v>1082</v>
      </c>
      <c r="K438" s="10">
        <v>8.8531187122736306</v>
      </c>
      <c r="L438" s="11">
        <v>7624.3114602587802</v>
      </c>
      <c r="M438" s="10">
        <v>-4.7018591496334796</v>
      </c>
      <c r="N438" s="8">
        <v>189</v>
      </c>
      <c r="O438" s="10">
        <v>48.818897637795303</v>
      </c>
      <c r="P438" s="8" t="s">
        <v>10</v>
      </c>
      <c r="Q438" s="8" t="s">
        <v>10</v>
      </c>
      <c r="R438" s="8" t="s">
        <v>10</v>
      </c>
      <c r="S438" s="8" t="s">
        <v>10</v>
      </c>
      <c r="T438" s="8">
        <v>2214</v>
      </c>
      <c r="U438" s="10">
        <v>3.8948850305020999</v>
      </c>
      <c r="V438" s="8">
        <v>629</v>
      </c>
      <c r="W438" s="10">
        <v>9.3913043478260896</v>
      </c>
      <c r="X438" s="8">
        <v>488</v>
      </c>
      <c r="Y438" s="10">
        <v>-14.084507042253501</v>
      </c>
      <c r="Z438" s="8">
        <v>155</v>
      </c>
      <c r="AA438" s="10">
        <v>-28.240740740740701</v>
      </c>
      <c r="AB438" s="8">
        <v>850</v>
      </c>
      <c r="AC438" s="10">
        <v>26.676602086438201</v>
      </c>
      <c r="AD438" s="8">
        <v>92</v>
      </c>
      <c r="AE438" s="10">
        <v>-8.9108910891089099</v>
      </c>
    </row>
    <row r="439" spans="1:31" x14ac:dyDescent="0.2">
      <c r="A439" s="30" t="s">
        <v>70</v>
      </c>
      <c r="B439" s="8" t="s">
        <v>705</v>
      </c>
      <c r="C439" s="8" t="s">
        <v>706</v>
      </c>
      <c r="D439" s="8" t="s">
        <v>18</v>
      </c>
      <c r="E439" s="8">
        <v>2019</v>
      </c>
      <c r="F439" s="9">
        <v>8065668</v>
      </c>
      <c r="G439" s="10">
        <v>-2.2284609803860902</v>
      </c>
      <c r="H439" s="8">
        <v>826</v>
      </c>
      <c r="I439" s="8">
        <v>95</v>
      </c>
      <c r="J439" s="8">
        <v>921</v>
      </c>
      <c r="K439" s="10">
        <v>-14.879852125693199</v>
      </c>
      <c r="L439" s="11">
        <v>8757.5114006514705</v>
      </c>
      <c r="M439" s="10">
        <v>14.8629806940524</v>
      </c>
      <c r="N439" s="8">
        <v>168</v>
      </c>
      <c r="O439" s="10">
        <v>-11.1111111111111</v>
      </c>
      <c r="P439" s="8" t="s">
        <v>10</v>
      </c>
      <c r="Q439" s="8" t="s">
        <v>10</v>
      </c>
      <c r="R439" s="8" t="s">
        <v>10</v>
      </c>
      <c r="S439" s="8" t="s">
        <v>10</v>
      </c>
      <c r="T439" s="8">
        <v>2149</v>
      </c>
      <c r="U439" s="10">
        <v>-2.93586269196026</v>
      </c>
      <c r="V439" s="8">
        <v>577</v>
      </c>
      <c r="W439" s="10">
        <v>-8.2670906200317908</v>
      </c>
      <c r="X439" s="8">
        <v>437</v>
      </c>
      <c r="Y439" s="10">
        <v>-10.4508196721311</v>
      </c>
      <c r="Z439" s="8">
        <v>131</v>
      </c>
      <c r="AA439" s="10">
        <v>-15.4838709677419</v>
      </c>
      <c r="AB439" s="8">
        <v>904</v>
      </c>
      <c r="AC439" s="10">
        <v>6.3529411764705799</v>
      </c>
      <c r="AD439" s="8">
        <v>100</v>
      </c>
      <c r="AE439" s="10">
        <v>8.6956521739130395</v>
      </c>
    </row>
    <row r="440" spans="1:31" x14ac:dyDescent="0.2">
      <c r="A440" s="30" t="s">
        <v>70</v>
      </c>
      <c r="B440" s="8" t="s">
        <v>705</v>
      </c>
      <c r="C440" s="8" t="s">
        <v>706</v>
      </c>
      <c r="D440" s="8" t="s">
        <v>18</v>
      </c>
      <c r="E440" s="8">
        <v>2020</v>
      </c>
      <c r="F440" s="9">
        <v>8344406</v>
      </c>
      <c r="G440" s="10">
        <v>3.45585759294829</v>
      </c>
      <c r="H440" s="8">
        <v>1015</v>
      </c>
      <c r="I440" s="8">
        <v>150</v>
      </c>
      <c r="J440" s="8">
        <v>1165</v>
      </c>
      <c r="K440" s="10">
        <v>26.4929424538545</v>
      </c>
      <c r="L440" s="11">
        <v>7162.58025751073</v>
      </c>
      <c r="M440" s="10">
        <v>-18.212150349265801</v>
      </c>
      <c r="N440" s="8">
        <v>267</v>
      </c>
      <c r="O440" s="10">
        <v>58.928571428571402</v>
      </c>
      <c r="P440" s="8" t="s">
        <v>10</v>
      </c>
      <c r="Q440" s="8" t="s">
        <v>10</v>
      </c>
      <c r="R440" s="8" t="s">
        <v>10</v>
      </c>
      <c r="S440" s="8" t="s">
        <v>10</v>
      </c>
      <c r="T440" s="8">
        <v>1884</v>
      </c>
      <c r="U440" s="10">
        <v>-12.331316891577501</v>
      </c>
      <c r="V440" s="8">
        <v>644</v>
      </c>
      <c r="W440" s="10">
        <v>11.611785095320601</v>
      </c>
      <c r="X440" s="8">
        <v>382</v>
      </c>
      <c r="Y440" s="10">
        <v>-12.5858123569794</v>
      </c>
      <c r="Z440" s="8">
        <v>169</v>
      </c>
      <c r="AA440" s="10">
        <v>29.007633587786302</v>
      </c>
      <c r="AB440" s="8">
        <v>670</v>
      </c>
      <c r="AC440" s="10">
        <v>-25.884955752212399</v>
      </c>
      <c r="AD440" s="8">
        <v>19</v>
      </c>
      <c r="AE440" s="10">
        <v>-81</v>
      </c>
    </row>
    <row r="441" spans="1:31" x14ac:dyDescent="0.2">
      <c r="A441" s="65" t="s">
        <v>70</v>
      </c>
      <c r="B441" s="66" t="s">
        <v>705</v>
      </c>
      <c r="C441" s="67" t="s">
        <v>706</v>
      </c>
      <c r="D441" s="67" t="s">
        <v>18</v>
      </c>
      <c r="E441" s="68" t="s">
        <v>971</v>
      </c>
      <c r="F441" s="69">
        <v>48255892</v>
      </c>
      <c r="G441" s="68">
        <v>7.0923361466679999</v>
      </c>
      <c r="H441" s="68" t="s">
        <v>10</v>
      </c>
      <c r="I441" s="68" t="s">
        <v>10</v>
      </c>
      <c r="J441" s="68" t="s">
        <v>10</v>
      </c>
      <c r="K441" s="68">
        <v>25.640425239158098</v>
      </c>
      <c r="L441" s="70" t="s">
        <v>10</v>
      </c>
      <c r="M441" s="68">
        <v>-9.2194206447782303</v>
      </c>
      <c r="N441" s="68" t="s">
        <v>10</v>
      </c>
      <c r="O441" s="68">
        <v>160.75797957687701</v>
      </c>
      <c r="P441" s="68" t="s">
        <v>10</v>
      </c>
      <c r="Q441" s="67" t="s">
        <v>10</v>
      </c>
      <c r="R441" s="68" t="s">
        <v>10</v>
      </c>
      <c r="S441" s="67" t="s">
        <v>10</v>
      </c>
      <c r="T441" s="68" t="s">
        <v>10</v>
      </c>
      <c r="U441" s="68">
        <v>-7.1135282664509196</v>
      </c>
      <c r="V441" s="68" t="s">
        <v>10</v>
      </c>
      <c r="W441" s="68">
        <v>10.533761996180701</v>
      </c>
      <c r="X441" s="68" t="s">
        <v>10</v>
      </c>
      <c r="Y441" s="68">
        <v>-35.247452258856299</v>
      </c>
      <c r="Z441" s="68" t="s">
        <v>10</v>
      </c>
      <c r="AA441" s="68">
        <v>17.101203697485499</v>
      </c>
      <c r="AB441" s="68" t="s">
        <v>10</v>
      </c>
      <c r="AC441" s="68">
        <v>1.4603427741613799</v>
      </c>
      <c r="AD441" s="68" t="s">
        <v>10</v>
      </c>
      <c r="AE441" s="68" t="s">
        <v>67</v>
      </c>
    </row>
    <row r="442" spans="1:31" x14ac:dyDescent="0.2">
      <c r="A442" s="30" t="s">
        <v>70</v>
      </c>
      <c r="B442" s="8" t="s">
        <v>703</v>
      </c>
      <c r="C442" s="8" t="s">
        <v>704</v>
      </c>
      <c r="D442" s="8" t="s">
        <v>19</v>
      </c>
      <c r="E442" s="8">
        <v>2015</v>
      </c>
      <c r="F442" s="9">
        <v>1113950</v>
      </c>
      <c r="G442" s="10" t="s">
        <v>10</v>
      </c>
      <c r="H442" s="8">
        <v>721</v>
      </c>
      <c r="I442" s="8">
        <v>477</v>
      </c>
      <c r="J442" s="8">
        <v>1198</v>
      </c>
      <c r="K442" s="10" t="s">
        <v>10</v>
      </c>
      <c r="L442" s="11">
        <v>929.84140233722906</v>
      </c>
      <c r="M442" s="10" t="s">
        <v>10</v>
      </c>
      <c r="N442" s="8">
        <v>219</v>
      </c>
      <c r="O442" s="10" t="s">
        <v>10</v>
      </c>
      <c r="P442" s="8" t="s">
        <v>10</v>
      </c>
      <c r="Q442" s="8" t="s">
        <v>10</v>
      </c>
      <c r="R442" s="8" t="s">
        <v>10</v>
      </c>
      <c r="S442" s="8" t="s">
        <v>10</v>
      </c>
      <c r="T442" s="8">
        <v>1121</v>
      </c>
      <c r="U442" s="10" t="s">
        <v>10</v>
      </c>
      <c r="V442" s="8">
        <v>444</v>
      </c>
      <c r="W442" s="10" t="s">
        <v>10</v>
      </c>
      <c r="X442" s="8">
        <v>354</v>
      </c>
      <c r="Y442" s="10" t="s">
        <v>10</v>
      </c>
      <c r="Z442" s="8">
        <v>48</v>
      </c>
      <c r="AA442" s="10" t="s">
        <v>10</v>
      </c>
      <c r="AB442" s="8">
        <v>275</v>
      </c>
      <c r="AC442" s="10" t="s">
        <v>10</v>
      </c>
      <c r="AD442" s="8">
        <v>0</v>
      </c>
      <c r="AE442" s="10" t="s">
        <v>10</v>
      </c>
    </row>
    <row r="443" spans="1:31" x14ac:dyDescent="0.2">
      <c r="A443" s="30" t="s">
        <v>70</v>
      </c>
      <c r="B443" s="8" t="s">
        <v>703</v>
      </c>
      <c r="C443" s="8" t="s">
        <v>704</v>
      </c>
      <c r="D443" s="8" t="s">
        <v>19</v>
      </c>
      <c r="E443" s="8">
        <v>2016</v>
      </c>
      <c r="F443" s="9">
        <v>871530</v>
      </c>
      <c r="G443" s="10">
        <v>-21.762197585169901</v>
      </c>
      <c r="H443" s="8">
        <v>804</v>
      </c>
      <c r="I443" s="8">
        <v>664</v>
      </c>
      <c r="J443" s="8">
        <v>1468</v>
      </c>
      <c r="K443" s="10">
        <v>22.5375626043406</v>
      </c>
      <c r="L443" s="11">
        <v>593.68528610354201</v>
      </c>
      <c r="M443" s="10">
        <v>-36.151984132856597</v>
      </c>
      <c r="N443" s="8">
        <v>311</v>
      </c>
      <c r="O443" s="10">
        <v>42.009132420091298</v>
      </c>
      <c r="P443" s="8" t="s">
        <v>10</v>
      </c>
      <c r="Q443" s="8" t="s">
        <v>10</v>
      </c>
      <c r="R443" s="8" t="s">
        <v>10</v>
      </c>
      <c r="S443" s="8" t="s">
        <v>10</v>
      </c>
      <c r="T443" s="8">
        <v>1238</v>
      </c>
      <c r="U443" s="10">
        <v>10.4371097234612</v>
      </c>
      <c r="V443" s="8">
        <v>396</v>
      </c>
      <c r="W443" s="10">
        <v>-10.8108108108108</v>
      </c>
      <c r="X443" s="8">
        <v>460</v>
      </c>
      <c r="Y443" s="10">
        <v>29.9435028248588</v>
      </c>
      <c r="Z443" s="8">
        <v>43</v>
      </c>
      <c r="AA443" s="10">
        <v>-10.4166666666667</v>
      </c>
      <c r="AB443" s="8">
        <v>339</v>
      </c>
      <c r="AC443" s="10">
        <v>23.272727272727298</v>
      </c>
      <c r="AD443" s="8">
        <v>0</v>
      </c>
      <c r="AE443" s="10" t="s">
        <v>10</v>
      </c>
    </row>
    <row r="444" spans="1:31" x14ac:dyDescent="0.2">
      <c r="A444" s="30" t="s">
        <v>70</v>
      </c>
      <c r="B444" s="8" t="s">
        <v>703</v>
      </c>
      <c r="C444" s="8" t="s">
        <v>704</v>
      </c>
      <c r="D444" s="8" t="s">
        <v>19</v>
      </c>
      <c r="E444" s="8">
        <v>2017</v>
      </c>
      <c r="F444" s="9">
        <v>959495</v>
      </c>
      <c r="G444" s="10">
        <v>10.0931694835519</v>
      </c>
      <c r="H444" s="8">
        <v>785</v>
      </c>
      <c r="I444" s="8">
        <v>662</v>
      </c>
      <c r="J444" s="8">
        <v>1447</v>
      </c>
      <c r="K444" s="10">
        <v>-1.43051771117166</v>
      </c>
      <c r="L444" s="11">
        <v>663.09260539046295</v>
      </c>
      <c r="M444" s="10">
        <v>11.6909279902241</v>
      </c>
      <c r="N444" s="8">
        <v>285</v>
      </c>
      <c r="O444" s="10">
        <v>-8.3601286173633493</v>
      </c>
      <c r="P444" s="8" t="s">
        <v>10</v>
      </c>
      <c r="Q444" s="8" t="s">
        <v>10</v>
      </c>
      <c r="R444" s="8" t="s">
        <v>10</v>
      </c>
      <c r="S444" s="8" t="s">
        <v>10</v>
      </c>
      <c r="T444" s="8">
        <v>1511</v>
      </c>
      <c r="U444" s="10">
        <v>22.051696284329601</v>
      </c>
      <c r="V444" s="8">
        <v>595</v>
      </c>
      <c r="W444" s="10">
        <v>50.252525252525302</v>
      </c>
      <c r="X444" s="8">
        <v>393</v>
      </c>
      <c r="Y444" s="10">
        <v>-14.565217391304399</v>
      </c>
      <c r="Z444" s="8">
        <v>67</v>
      </c>
      <c r="AA444" s="10">
        <v>55.8139534883721</v>
      </c>
      <c r="AB444" s="8">
        <v>456</v>
      </c>
      <c r="AC444" s="10">
        <v>34.513274336283203</v>
      </c>
      <c r="AD444" s="8">
        <v>0</v>
      </c>
      <c r="AE444" s="10" t="s">
        <v>10</v>
      </c>
    </row>
    <row r="445" spans="1:31" x14ac:dyDescent="0.2">
      <c r="A445" s="30" t="s">
        <v>70</v>
      </c>
      <c r="B445" s="8" t="s">
        <v>703</v>
      </c>
      <c r="C445" s="8" t="s">
        <v>704</v>
      </c>
      <c r="D445" s="8" t="s">
        <v>19</v>
      </c>
      <c r="E445" s="8">
        <v>2019</v>
      </c>
      <c r="F445" s="9">
        <v>1290692</v>
      </c>
      <c r="G445" s="10">
        <v>34.517845324884398</v>
      </c>
      <c r="H445" s="8">
        <v>735</v>
      </c>
      <c r="I445" s="8">
        <v>400</v>
      </c>
      <c r="J445" s="8">
        <v>1135</v>
      </c>
      <c r="K445" s="10">
        <v>-21.561852107809301</v>
      </c>
      <c r="L445" s="11">
        <v>1137.1735682819401</v>
      </c>
      <c r="M445" s="10">
        <v>71.495438048553098</v>
      </c>
      <c r="N445" s="8">
        <v>246</v>
      </c>
      <c r="O445" s="10">
        <v>-13.6842105263158</v>
      </c>
      <c r="P445" s="8" t="s">
        <v>10</v>
      </c>
      <c r="Q445" s="8" t="s">
        <v>10</v>
      </c>
      <c r="R445" s="8" t="s">
        <v>10</v>
      </c>
      <c r="S445" s="8" t="s">
        <v>10</v>
      </c>
      <c r="T445" s="8">
        <v>1463</v>
      </c>
      <c r="U445" s="10">
        <v>-3.1767041694242302</v>
      </c>
      <c r="V445" s="8">
        <v>561</v>
      </c>
      <c r="W445" s="10">
        <v>-5.7142857142857197</v>
      </c>
      <c r="X445" s="8">
        <v>342</v>
      </c>
      <c r="Y445" s="10">
        <v>-12.9770992366412</v>
      </c>
      <c r="Z445" s="8">
        <v>146</v>
      </c>
      <c r="AA445" s="10">
        <v>117.91044776119401</v>
      </c>
      <c r="AB445" s="8">
        <v>414</v>
      </c>
      <c r="AC445" s="10">
        <v>-9.2105263157894708</v>
      </c>
      <c r="AD445" s="8">
        <v>0</v>
      </c>
      <c r="AE445" s="10" t="s">
        <v>10</v>
      </c>
    </row>
    <row r="446" spans="1:31" x14ac:dyDescent="0.2">
      <c r="A446" s="30" t="s">
        <v>70</v>
      </c>
      <c r="B446" s="8" t="s">
        <v>703</v>
      </c>
      <c r="C446" s="8" t="s">
        <v>704</v>
      </c>
      <c r="D446" s="8" t="s">
        <v>19</v>
      </c>
      <c r="E446" s="8">
        <v>2020</v>
      </c>
      <c r="F446" s="9">
        <v>1340466</v>
      </c>
      <c r="G446" s="10">
        <v>3.8563809181431301</v>
      </c>
      <c r="H446" s="8">
        <v>681</v>
      </c>
      <c r="I446" s="8">
        <v>363</v>
      </c>
      <c r="J446" s="8">
        <v>1044</v>
      </c>
      <c r="K446" s="10">
        <v>-8.0176211453744504</v>
      </c>
      <c r="L446" s="11">
        <v>1283.9712643678199</v>
      </c>
      <c r="M446" s="10">
        <v>12.9089964962571</v>
      </c>
      <c r="N446" s="8">
        <v>188</v>
      </c>
      <c r="O446" s="10">
        <v>-23.5772357723577</v>
      </c>
      <c r="P446" s="8" t="s">
        <v>10</v>
      </c>
      <c r="Q446" s="8" t="s">
        <v>10</v>
      </c>
      <c r="R446" s="8" t="s">
        <v>10</v>
      </c>
      <c r="S446" s="8" t="s">
        <v>10</v>
      </c>
      <c r="T446" s="8">
        <v>1558</v>
      </c>
      <c r="U446" s="10">
        <v>6.4935064935064801</v>
      </c>
      <c r="V446" s="8">
        <v>534</v>
      </c>
      <c r="W446" s="10">
        <v>-4.8128342245989302</v>
      </c>
      <c r="X446" s="8">
        <v>387</v>
      </c>
      <c r="Y446" s="10">
        <v>13.157894736842101</v>
      </c>
      <c r="Z446" s="8">
        <v>113</v>
      </c>
      <c r="AA446" s="10">
        <v>-22.602739726027401</v>
      </c>
      <c r="AB446" s="8">
        <v>404</v>
      </c>
      <c r="AC446" s="10">
        <v>-2.4154589371980699</v>
      </c>
      <c r="AD446" s="8">
        <v>120</v>
      </c>
      <c r="AE446" s="10" t="s">
        <v>67</v>
      </c>
    </row>
    <row r="447" spans="1:31" x14ac:dyDescent="0.2">
      <c r="A447" s="71" t="s">
        <v>70</v>
      </c>
      <c r="B447" s="67" t="s">
        <v>703</v>
      </c>
      <c r="C447" s="67" t="s">
        <v>704</v>
      </c>
      <c r="D447" s="67" t="s">
        <v>19</v>
      </c>
      <c r="E447" s="68" t="s">
        <v>971</v>
      </c>
      <c r="F447" s="69">
        <v>5576133</v>
      </c>
      <c r="G447" s="68">
        <v>26.7051981414095</v>
      </c>
      <c r="H447" s="68" t="s">
        <v>10</v>
      </c>
      <c r="I447" s="68" t="s">
        <v>10</v>
      </c>
      <c r="J447" s="68" t="s">
        <v>10</v>
      </c>
      <c r="K447" s="68">
        <v>-8.4724283600148098</v>
      </c>
      <c r="L447" s="70" t="s">
        <v>10</v>
      </c>
      <c r="M447" s="68">
        <v>59.9433784021777</v>
      </c>
      <c r="N447" s="68" t="s">
        <v>10</v>
      </c>
      <c r="O447" s="68">
        <v>-3.6124424959455501</v>
      </c>
      <c r="P447" s="68" t="s">
        <v>10</v>
      </c>
      <c r="Q447" s="67" t="s">
        <v>10</v>
      </c>
      <c r="R447" s="68" t="s">
        <v>10</v>
      </c>
      <c r="S447" s="67" t="s">
        <v>10</v>
      </c>
      <c r="T447" s="68" t="s">
        <v>10</v>
      </c>
      <c r="U447" s="68">
        <v>35.805608331873103</v>
      </c>
      <c r="V447" s="68" t="s">
        <v>10</v>
      </c>
      <c r="W447" s="68">
        <v>28.9145945028299</v>
      </c>
      <c r="X447" s="68" t="s">
        <v>10</v>
      </c>
      <c r="Y447" s="68">
        <v>15.5590809337553</v>
      </c>
      <c r="Z447" s="68" t="s">
        <v>10</v>
      </c>
      <c r="AA447" s="68">
        <v>140.70499485687199</v>
      </c>
      <c r="AB447" s="68" t="s">
        <v>10</v>
      </c>
      <c r="AC447" s="68">
        <v>46.160016356023</v>
      </c>
      <c r="AD447" s="68" t="s">
        <v>10</v>
      </c>
      <c r="AE447" s="68" t="s">
        <v>10</v>
      </c>
    </row>
    <row r="448" spans="1:31" x14ac:dyDescent="0.2">
      <c r="A448" s="30" t="s">
        <v>82</v>
      </c>
      <c r="B448" s="8" t="s">
        <v>701</v>
      </c>
      <c r="C448" s="8" t="s">
        <v>702</v>
      </c>
      <c r="D448" s="8" t="s">
        <v>19</v>
      </c>
      <c r="E448" s="8">
        <v>2015</v>
      </c>
      <c r="F448" s="9">
        <v>6240062</v>
      </c>
      <c r="G448" s="10" t="s">
        <v>10</v>
      </c>
      <c r="H448" s="8">
        <v>1175</v>
      </c>
      <c r="I448" s="8">
        <v>756</v>
      </c>
      <c r="J448" s="8">
        <v>1931</v>
      </c>
      <c r="K448" s="10" t="s">
        <v>10</v>
      </c>
      <c r="L448" s="11">
        <v>3231.5183842568599</v>
      </c>
      <c r="M448" s="10" t="s">
        <v>10</v>
      </c>
      <c r="N448" s="8">
        <v>315</v>
      </c>
      <c r="O448" s="10" t="s">
        <v>10</v>
      </c>
      <c r="P448" s="8" t="s">
        <v>10</v>
      </c>
      <c r="Q448" s="8" t="s">
        <v>10</v>
      </c>
      <c r="R448" s="8" t="s">
        <v>10</v>
      </c>
      <c r="S448" s="8" t="s">
        <v>10</v>
      </c>
      <c r="T448" s="8">
        <v>3152</v>
      </c>
      <c r="U448" s="10" t="s">
        <v>10</v>
      </c>
      <c r="V448" s="8">
        <v>735</v>
      </c>
      <c r="W448" s="10" t="s">
        <v>10</v>
      </c>
      <c r="X448" s="8">
        <v>557</v>
      </c>
      <c r="Y448" s="10" t="s">
        <v>10</v>
      </c>
      <c r="Z448" s="8">
        <v>347</v>
      </c>
      <c r="AA448" s="10" t="s">
        <v>10</v>
      </c>
      <c r="AB448" s="8">
        <v>1437</v>
      </c>
      <c r="AC448" s="10" t="s">
        <v>10</v>
      </c>
      <c r="AD448" s="8">
        <v>76</v>
      </c>
      <c r="AE448" s="10" t="s">
        <v>10</v>
      </c>
    </row>
    <row r="449" spans="1:31" x14ac:dyDescent="0.2">
      <c r="A449" s="30" t="s">
        <v>82</v>
      </c>
      <c r="B449" s="8" t="s">
        <v>701</v>
      </c>
      <c r="C449" s="8" t="s">
        <v>702</v>
      </c>
      <c r="D449" s="8" t="s">
        <v>19</v>
      </c>
      <c r="E449" s="8">
        <v>2016</v>
      </c>
      <c r="F449" s="9">
        <v>6242867</v>
      </c>
      <c r="G449" s="10">
        <v>4.4951476443655401E-2</v>
      </c>
      <c r="H449" s="8">
        <v>1048</v>
      </c>
      <c r="I449" s="8">
        <v>769</v>
      </c>
      <c r="J449" s="8">
        <v>1817</v>
      </c>
      <c r="K449" s="10">
        <v>-5.9036768513723397</v>
      </c>
      <c r="L449" s="11">
        <v>3435.8101265822802</v>
      </c>
      <c r="M449" s="10">
        <v>6.3218499180036902</v>
      </c>
      <c r="N449" s="8">
        <v>254</v>
      </c>
      <c r="O449" s="10">
        <v>-19.365079365079399</v>
      </c>
      <c r="P449" s="8" t="s">
        <v>10</v>
      </c>
      <c r="Q449" s="8" t="s">
        <v>10</v>
      </c>
      <c r="R449" s="8" t="s">
        <v>10</v>
      </c>
      <c r="S449" s="8" t="s">
        <v>10</v>
      </c>
      <c r="T449" s="8">
        <v>3407</v>
      </c>
      <c r="U449" s="10">
        <v>8.0901015228426392</v>
      </c>
      <c r="V449" s="8">
        <v>717</v>
      </c>
      <c r="W449" s="10">
        <v>-2.4489795918367299</v>
      </c>
      <c r="X449" s="8">
        <v>513</v>
      </c>
      <c r="Y449" s="10">
        <v>-7.8994614003590602</v>
      </c>
      <c r="Z449" s="8">
        <v>638</v>
      </c>
      <c r="AA449" s="10">
        <v>83.8616714697406</v>
      </c>
      <c r="AB449" s="8">
        <v>1460</v>
      </c>
      <c r="AC449" s="10">
        <v>1.6005567153792599</v>
      </c>
      <c r="AD449" s="8">
        <v>79</v>
      </c>
      <c r="AE449" s="10">
        <v>3.9473684210526301</v>
      </c>
    </row>
    <row r="450" spans="1:31" x14ac:dyDescent="0.2">
      <c r="A450" s="30" t="s">
        <v>82</v>
      </c>
      <c r="B450" s="8" t="s">
        <v>701</v>
      </c>
      <c r="C450" s="8" t="s">
        <v>702</v>
      </c>
      <c r="D450" s="8" t="s">
        <v>19</v>
      </c>
      <c r="E450" s="8">
        <v>2017</v>
      </c>
      <c r="F450" s="9">
        <v>6317794</v>
      </c>
      <c r="G450" s="10">
        <v>1.2002017662718001</v>
      </c>
      <c r="H450" s="8">
        <v>982</v>
      </c>
      <c r="I450" s="8">
        <v>567</v>
      </c>
      <c r="J450" s="8">
        <v>1549</v>
      </c>
      <c r="K450" s="10">
        <v>-14.7495872317006</v>
      </c>
      <c r="L450" s="11">
        <v>4078.6275016139398</v>
      </c>
      <c r="M450" s="10">
        <v>18.709339321701702</v>
      </c>
      <c r="N450" s="8">
        <v>235</v>
      </c>
      <c r="O450" s="10">
        <v>-7.4803149606299204</v>
      </c>
      <c r="P450" s="8" t="s">
        <v>10</v>
      </c>
      <c r="Q450" s="8" t="s">
        <v>10</v>
      </c>
      <c r="R450" s="8" t="s">
        <v>10</v>
      </c>
      <c r="S450" s="8" t="s">
        <v>10</v>
      </c>
      <c r="T450" s="8">
        <v>3253</v>
      </c>
      <c r="U450" s="10">
        <v>-4.5201056648077502</v>
      </c>
      <c r="V450" s="8">
        <v>755</v>
      </c>
      <c r="W450" s="10">
        <v>5.2998605299860602</v>
      </c>
      <c r="X450" s="8">
        <v>338</v>
      </c>
      <c r="Y450" s="10">
        <v>-34.113060428849899</v>
      </c>
      <c r="Z450" s="8">
        <v>535</v>
      </c>
      <c r="AA450" s="10">
        <v>-16.144200626959201</v>
      </c>
      <c r="AB450" s="8">
        <v>1575</v>
      </c>
      <c r="AC450" s="10">
        <v>7.8767123287671197</v>
      </c>
      <c r="AD450" s="8">
        <v>50</v>
      </c>
      <c r="AE450" s="10">
        <v>-36.708860759493703</v>
      </c>
    </row>
    <row r="451" spans="1:31" x14ac:dyDescent="0.2">
      <c r="A451" s="30" t="s">
        <v>82</v>
      </c>
      <c r="B451" s="8" t="s">
        <v>701</v>
      </c>
      <c r="C451" s="8" t="s">
        <v>702</v>
      </c>
      <c r="D451" s="8" t="s">
        <v>19</v>
      </c>
      <c r="E451" s="8">
        <v>2018</v>
      </c>
      <c r="F451" s="9">
        <v>6347400</v>
      </c>
      <c r="G451" s="10">
        <v>0.46861293673077198</v>
      </c>
      <c r="H451" s="8">
        <v>1155</v>
      </c>
      <c r="I451" s="8">
        <v>640</v>
      </c>
      <c r="J451" s="8">
        <v>1795</v>
      </c>
      <c r="K451" s="10">
        <v>15.8812136862492</v>
      </c>
      <c r="L451" s="11">
        <v>3536.15598885794</v>
      </c>
      <c r="M451" s="10">
        <v>-13.3003446022307</v>
      </c>
      <c r="N451" s="8">
        <v>262</v>
      </c>
      <c r="O451" s="10">
        <v>11.489361702127701</v>
      </c>
      <c r="P451" s="8" t="s">
        <v>10</v>
      </c>
      <c r="Q451" s="8" t="s">
        <v>10</v>
      </c>
      <c r="R451" s="8" t="s">
        <v>10</v>
      </c>
      <c r="S451" s="8" t="s">
        <v>10</v>
      </c>
      <c r="T451" s="8">
        <v>3564</v>
      </c>
      <c r="U451" s="10">
        <v>9.5604057792806607</v>
      </c>
      <c r="V451" s="8">
        <v>960</v>
      </c>
      <c r="W451" s="10">
        <v>27.152317880794701</v>
      </c>
      <c r="X451" s="8">
        <v>316</v>
      </c>
      <c r="Y451" s="10">
        <v>-6.5088757396449699</v>
      </c>
      <c r="Z451" s="8">
        <v>592</v>
      </c>
      <c r="AA451" s="10">
        <v>10.6542056074766</v>
      </c>
      <c r="AB451" s="8">
        <v>1609</v>
      </c>
      <c r="AC451" s="10">
        <v>2.1587301587301599</v>
      </c>
      <c r="AD451" s="8">
        <v>87</v>
      </c>
      <c r="AE451" s="10">
        <v>74</v>
      </c>
    </row>
    <row r="452" spans="1:31" x14ac:dyDescent="0.2">
      <c r="A452" s="30" t="s">
        <v>82</v>
      </c>
      <c r="B452" s="8" t="s">
        <v>701</v>
      </c>
      <c r="C452" s="8" t="s">
        <v>702</v>
      </c>
      <c r="D452" s="8" t="s">
        <v>19</v>
      </c>
      <c r="E452" s="8">
        <v>2019</v>
      </c>
      <c r="F452" s="9">
        <v>6685221</v>
      </c>
      <c r="G452" s="10">
        <v>5.32219491445316</v>
      </c>
      <c r="H452" s="8">
        <v>978</v>
      </c>
      <c r="I452" s="8">
        <v>672</v>
      </c>
      <c r="J452" s="8">
        <v>1650</v>
      </c>
      <c r="K452" s="10">
        <v>-8.0779944289693599</v>
      </c>
      <c r="L452" s="11">
        <v>4051.6490909090899</v>
      </c>
      <c r="M452" s="10">
        <v>14.5777817402687</v>
      </c>
      <c r="N452" s="8">
        <v>264</v>
      </c>
      <c r="O452" s="10">
        <v>0.76335877862594403</v>
      </c>
      <c r="P452" s="8" t="s">
        <v>10</v>
      </c>
      <c r="Q452" s="8" t="s">
        <v>10</v>
      </c>
      <c r="R452" s="8" t="s">
        <v>10</v>
      </c>
      <c r="S452" s="8" t="s">
        <v>10</v>
      </c>
      <c r="T452" s="8">
        <v>3445</v>
      </c>
      <c r="U452" s="10">
        <v>-3.3389450056116701</v>
      </c>
      <c r="V452" s="8">
        <v>779</v>
      </c>
      <c r="W452" s="10">
        <v>-18.8541666666667</v>
      </c>
      <c r="X452" s="8">
        <v>313</v>
      </c>
      <c r="Y452" s="10">
        <v>-0.9493670886076</v>
      </c>
      <c r="Z452" s="8">
        <v>684</v>
      </c>
      <c r="AA452" s="10">
        <v>15.540540540540499</v>
      </c>
      <c r="AB452" s="8">
        <v>1580</v>
      </c>
      <c r="AC452" s="10">
        <v>-1.80236171535115</v>
      </c>
      <c r="AD452" s="8">
        <v>89</v>
      </c>
      <c r="AE452" s="10">
        <v>2.29885057471264</v>
      </c>
    </row>
    <row r="453" spans="1:31" x14ac:dyDescent="0.2">
      <c r="A453" s="30" t="s">
        <v>82</v>
      </c>
      <c r="B453" s="8" t="s">
        <v>701</v>
      </c>
      <c r="C453" s="8" t="s">
        <v>702</v>
      </c>
      <c r="D453" s="8" t="s">
        <v>19</v>
      </c>
      <c r="E453" s="8">
        <v>2020</v>
      </c>
      <c r="F453" s="9">
        <v>7224219</v>
      </c>
      <c r="G453" s="10">
        <v>8.0625307674944597</v>
      </c>
      <c r="H453" s="8">
        <v>840</v>
      </c>
      <c r="I453" s="8">
        <v>612</v>
      </c>
      <c r="J453" s="8">
        <v>1452</v>
      </c>
      <c r="K453" s="10">
        <v>-12</v>
      </c>
      <c r="L453" s="11">
        <v>4975.3574380165301</v>
      </c>
      <c r="M453" s="10">
        <v>22.7983304176073</v>
      </c>
      <c r="N453" s="8">
        <v>266</v>
      </c>
      <c r="O453" s="10">
        <v>0.75757575757575701</v>
      </c>
      <c r="P453" s="8" t="s">
        <v>10</v>
      </c>
      <c r="Q453" s="8" t="s">
        <v>10</v>
      </c>
      <c r="R453" s="8" t="s">
        <v>10</v>
      </c>
      <c r="S453" s="8" t="s">
        <v>10</v>
      </c>
      <c r="T453" s="8">
        <v>3457</v>
      </c>
      <c r="U453" s="10">
        <v>0.34833091436865499</v>
      </c>
      <c r="V453" s="8">
        <v>800</v>
      </c>
      <c r="W453" s="10">
        <v>2.69576379974326</v>
      </c>
      <c r="X453" s="8">
        <v>291</v>
      </c>
      <c r="Y453" s="10">
        <v>-7.0287539936102297</v>
      </c>
      <c r="Z453" s="8">
        <v>760</v>
      </c>
      <c r="AA453" s="10">
        <v>11.1111111111111</v>
      </c>
      <c r="AB453" s="8">
        <v>1499</v>
      </c>
      <c r="AC453" s="10">
        <v>-5.1265822784810204</v>
      </c>
      <c r="AD453" s="8">
        <v>107</v>
      </c>
      <c r="AE453" s="10">
        <v>20.2247191011236</v>
      </c>
    </row>
    <row r="454" spans="1:31" x14ac:dyDescent="0.2">
      <c r="A454" s="65" t="s">
        <v>82</v>
      </c>
      <c r="B454" s="66" t="s">
        <v>701</v>
      </c>
      <c r="C454" s="67" t="s">
        <v>702</v>
      </c>
      <c r="D454" s="67" t="s">
        <v>19</v>
      </c>
      <c r="E454" s="68" t="s">
        <v>971</v>
      </c>
      <c r="F454" s="69">
        <v>39057563</v>
      </c>
      <c r="G454" s="68">
        <v>15.0984918613938</v>
      </c>
      <c r="H454" s="68" t="s">
        <v>10</v>
      </c>
      <c r="I454" s="68" t="s">
        <v>10</v>
      </c>
      <c r="J454" s="68" t="s">
        <v>10</v>
      </c>
      <c r="K454" s="68">
        <v>-24.850044825793098</v>
      </c>
      <c r="L454" s="70" t="s">
        <v>10</v>
      </c>
      <c r="M454" s="68">
        <v>49.106956795350698</v>
      </c>
      <c r="N454" s="68" t="s">
        <v>10</v>
      </c>
      <c r="O454" s="68">
        <v>-13.835098087379899</v>
      </c>
      <c r="P454" s="68" t="s">
        <v>10</v>
      </c>
      <c r="Q454" s="67" t="s">
        <v>10</v>
      </c>
      <c r="R454" s="68" t="s">
        <v>10</v>
      </c>
      <c r="S454" s="67" t="s">
        <v>10</v>
      </c>
      <c r="T454" s="68" t="s">
        <v>10</v>
      </c>
      <c r="U454" s="68">
        <v>10.139787546072499</v>
      </c>
      <c r="V454" s="68" t="s">
        <v>10</v>
      </c>
      <c r="W454" s="68">
        <v>13.844795952020601</v>
      </c>
      <c r="X454" s="68" t="s">
        <v>10</v>
      </c>
      <c r="Y454" s="68">
        <v>-56.499518651071803</v>
      </c>
      <c r="Z454" s="68" t="s">
        <v>10</v>
      </c>
      <c r="AA454" s="68">
        <v>105.02332810191</v>
      </c>
      <c r="AB454" s="68" t="s">
        <v>10</v>
      </c>
      <c r="AC454" s="68">
        <v>4.7070552090443698</v>
      </c>
      <c r="AD454" s="68" t="s">
        <v>10</v>
      </c>
      <c r="AE454" s="68">
        <v>63.762077337395198</v>
      </c>
    </row>
    <row r="455" spans="1:31" x14ac:dyDescent="0.2">
      <c r="A455" s="30" t="s">
        <v>77</v>
      </c>
      <c r="B455" s="8" t="s">
        <v>699</v>
      </c>
      <c r="C455" s="8" t="s">
        <v>700</v>
      </c>
      <c r="D455" s="8" t="s">
        <v>19</v>
      </c>
      <c r="E455" s="8">
        <v>2015</v>
      </c>
      <c r="F455" s="9">
        <v>4036255</v>
      </c>
      <c r="G455" s="10" t="s">
        <v>10</v>
      </c>
      <c r="H455" s="8">
        <v>2215</v>
      </c>
      <c r="I455" s="8">
        <v>1172</v>
      </c>
      <c r="J455" s="8">
        <v>3387</v>
      </c>
      <c r="K455" s="10" t="s">
        <v>10</v>
      </c>
      <c r="L455" s="11">
        <v>1191.6902863891301</v>
      </c>
      <c r="M455" s="10" t="s">
        <v>10</v>
      </c>
      <c r="N455" s="8">
        <v>633</v>
      </c>
      <c r="O455" s="10" t="s">
        <v>10</v>
      </c>
      <c r="P455" s="8" t="s">
        <v>10</v>
      </c>
      <c r="Q455" s="8" t="s">
        <v>10</v>
      </c>
      <c r="R455" s="8" t="s">
        <v>10</v>
      </c>
      <c r="S455" s="8" t="s">
        <v>10</v>
      </c>
      <c r="T455" s="8">
        <v>4070</v>
      </c>
      <c r="U455" s="10" t="s">
        <v>10</v>
      </c>
      <c r="V455" s="8">
        <v>1535</v>
      </c>
      <c r="W455" s="10" t="s">
        <v>10</v>
      </c>
      <c r="X455" s="8">
        <v>927</v>
      </c>
      <c r="Y455" s="10" t="s">
        <v>10</v>
      </c>
      <c r="Z455" s="8">
        <v>408</v>
      </c>
      <c r="AA455" s="10" t="s">
        <v>10</v>
      </c>
      <c r="AB455" s="8">
        <v>1200</v>
      </c>
      <c r="AC455" s="10" t="s">
        <v>10</v>
      </c>
      <c r="AD455" s="8">
        <v>0</v>
      </c>
      <c r="AE455" s="10" t="s">
        <v>10</v>
      </c>
    </row>
    <row r="456" spans="1:31" x14ac:dyDescent="0.2">
      <c r="A456" s="30" t="s">
        <v>77</v>
      </c>
      <c r="B456" s="8" t="s">
        <v>699</v>
      </c>
      <c r="C456" s="8" t="s">
        <v>700</v>
      </c>
      <c r="D456" s="8" t="s">
        <v>19</v>
      </c>
      <c r="E456" s="8">
        <v>2016</v>
      </c>
      <c r="F456" s="9">
        <v>4037891</v>
      </c>
      <c r="G456" s="10">
        <v>4.0532622443323299E-2</v>
      </c>
      <c r="H456" s="8">
        <v>1638</v>
      </c>
      <c r="I456" s="8">
        <v>1139</v>
      </c>
      <c r="J456" s="8">
        <v>2777</v>
      </c>
      <c r="K456" s="10">
        <v>-18.010038382049</v>
      </c>
      <c r="L456" s="11">
        <v>1454.04789341015</v>
      </c>
      <c r="M456" s="10">
        <v>22.015586601446</v>
      </c>
      <c r="N456" s="8">
        <v>607</v>
      </c>
      <c r="O456" s="10">
        <v>-4.1074249605055302</v>
      </c>
      <c r="P456" s="8" t="s">
        <v>10</v>
      </c>
      <c r="Q456" s="8" t="s">
        <v>10</v>
      </c>
      <c r="R456" s="8" t="s">
        <v>10</v>
      </c>
      <c r="S456" s="8" t="s">
        <v>10</v>
      </c>
      <c r="T456" s="8">
        <v>4307</v>
      </c>
      <c r="U456" s="10">
        <v>5.8230958230958096</v>
      </c>
      <c r="V456" s="8">
        <v>1378</v>
      </c>
      <c r="W456" s="10">
        <v>-10.228013029315999</v>
      </c>
      <c r="X456" s="8">
        <v>740</v>
      </c>
      <c r="Y456" s="10">
        <v>-20.172599784250298</v>
      </c>
      <c r="Z456" s="8">
        <v>774</v>
      </c>
      <c r="AA456" s="10">
        <v>89.705882352941202</v>
      </c>
      <c r="AB456" s="8">
        <v>1415</v>
      </c>
      <c r="AC456" s="10">
        <v>17.9166666666667</v>
      </c>
      <c r="AD456" s="8">
        <v>0</v>
      </c>
      <c r="AE456" s="10" t="s">
        <v>10</v>
      </c>
    </row>
    <row r="457" spans="1:31" x14ac:dyDescent="0.2">
      <c r="A457" s="30" t="s">
        <v>77</v>
      </c>
      <c r="B457" s="8" t="s">
        <v>699</v>
      </c>
      <c r="C457" s="8" t="s">
        <v>700</v>
      </c>
      <c r="D457" s="8" t="s">
        <v>19</v>
      </c>
      <c r="E457" s="8">
        <v>2017</v>
      </c>
      <c r="F457" s="9">
        <v>4075020</v>
      </c>
      <c r="G457" s="10">
        <v>0.91951466743407395</v>
      </c>
      <c r="H457" s="8">
        <v>1679</v>
      </c>
      <c r="I457" s="8">
        <v>1152</v>
      </c>
      <c r="J457" s="8">
        <v>2831</v>
      </c>
      <c r="K457" s="10">
        <v>1.94454447245229</v>
      </c>
      <c r="L457" s="11">
        <v>1439.42776404097</v>
      </c>
      <c r="M457" s="10">
        <v>-1.00547784123476</v>
      </c>
      <c r="N457" s="8">
        <v>690</v>
      </c>
      <c r="O457" s="10">
        <v>13.673805601318</v>
      </c>
      <c r="P457" s="8" t="s">
        <v>10</v>
      </c>
      <c r="Q457" s="8" t="s">
        <v>10</v>
      </c>
      <c r="R457" s="8" t="s">
        <v>10</v>
      </c>
      <c r="S457" s="8" t="s">
        <v>10</v>
      </c>
      <c r="T457" s="8">
        <v>3669</v>
      </c>
      <c r="U457" s="10">
        <v>-14.8130949616903</v>
      </c>
      <c r="V457" s="8">
        <v>1543</v>
      </c>
      <c r="W457" s="10">
        <v>11.973875181422301</v>
      </c>
      <c r="X457" s="8">
        <v>459</v>
      </c>
      <c r="Y457" s="10">
        <v>-37.972972972972997</v>
      </c>
      <c r="Z457" s="8">
        <v>143</v>
      </c>
      <c r="AA457" s="10">
        <v>-81.524547803617594</v>
      </c>
      <c r="AB457" s="8">
        <v>1524</v>
      </c>
      <c r="AC457" s="10">
        <v>7.7031802120141304</v>
      </c>
      <c r="AD457" s="8">
        <v>0</v>
      </c>
      <c r="AE457" s="10" t="s">
        <v>10</v>
      </c>
    </row>
    <row r="458" spans="1:31" x14ac:dyDescent="0.2">
      <c r="A458" s="30" t="s">
        <v>77</v>
      </c>
      <c r="B458" s="8" t="s">
        <v>699</v>
      </c>
      <c r="C458" s="8" t="s">
        <v>700</v>
      </c>
      <c r="D458" s="8" t="s">
        <v>19</v>
      </c>
      <c r="E458" s="8">
        <v>2018</v>
      </c>
      <c r="F458" s="9">
        <v>4129427</v>
      </c>
      <c r="G458" s="10">
        <v>1.33513455148686</v>
      </c>
      <c r="H458" s="8">
        <v>1647</v>
      </c>
      <c r="I458" s="8">
        <v>965</v>
      </c>
      <c r="J458" s="8">
        <v>2612</v>
      </c>
      <c r="K458" s="10">
        <v>-7.7357824090427503</v>
      </c>
      <c r="L458" s="11">
        <v>1580.94448698315</v>
      </c>
      <c r="M458" s="10">
        <v>9.8314570885372792</v>
      </c>
      <c r="N458" s="8">
        <v>434</v>
      </c>
      <c r="O458" s="10">
        <v>-37.101449275362299</v>
      </c>
      <c r="P458" s="8" t="s">
        <v>10</v>
      </c>
      <c r="Q458" s="8" t="s">
        <v>10</v>
      </c>
      <c r="R458" s="8" t="s">
        <v>10</v>
      </c>
      <c r="S458" s="8" t="s">
        <v>10</v>
      </c>
      <c r="T458" s="8">
        <v>4082</v>
      </c>
      <c r="U458" s="10">
        <v>11.2564731534478</v>
      </c>
      <c r="V458" s="8">
        <v>1545</v>
      </c>
      <c r="W458" s="10">
        <v>0.129617627997414</v>
      </c>
      <c r="X458" s="8">
        <v>351</v>
      </c>
      <c r="Y458" s="10">
        <v>-23.529411764705898</v>
      </c>
      <c r="Z458" s="8">
        <v>601</v>
      </c>
      <c r="AA458" s="10">
        <v>320.27972027971998</v>
      </c>
      <c r="AB458" s="8">
        <v>1570</v>
      </c>
      <c r="AC458" s="10">
        <v>3.01837270341208</v>
      </c>
      <c r="AD458" s="8">
        <v>15</v>
      </c>
      <c r="AE458" s="10" t="s">
        <v>67</v>
      </c>
    </row>
    <row r="459" spans="1:31" x14ac:dyDescent="0.2">
      <c r="A459" s="30" t="s">
        <v>77</v>
      </c>
      <c r="B459" s="8" t="s">
        <v>699</v>
      </c>
      <c r="C459" s="8" t="s">
        <v>700</v>
      </c>
      <c r="D459" s="8" t="s">
        <v>19</v>
      </c>
      <c r="E459" s="8">
        <v>2019</v>
      </c>
      <c r="F459" s="9">
        <v>4534495</v>
      </c>
      <c r="G459" s="10">
        <v>9.8093028403214202</v>
      </c>
      <c r="H459" s="8">
        <v>1581</v>
      </c>
      <c r="I459" s="8">
        <v>834</v>
      </c>
      <c r="J459" s="8">
        <v>2415</v>
      </c>
      <c r="K459" s="10">
        <v>-7.54211332312404</v>
      </c>
      <c r="L459" s="11">
        <v>1877.63768115942</v>
      </c>
      <c r="M459" s="10">
        <v>18.7668318918921</v>
      </c>
      <c r="N459" s="8">
        <v>722</v>
      </c>
      <c r="O459" s="10">
        <v>66.359447004608299</v>
      </c>
      <c r="P459" s="8" t="s">
        <v>10</v>
      </c>
      <c r="Q459" s="8" t="s">
        <v>10</v>
      </c>
      <c r="R459" s="8" t="s">
        <v>10</v>
      </c>
      <c r="S459" s="8" t="s">
        <v>10</v>
      </c>
      <c r="T459" s="8">
        <v>3795</v>
      </c>
      <c r="U459" s="10">
        <v>-7.0308672219500199</v>
      </c>
      <c r="V459" s="8">
        <v>1476</v>
      </c>
      <c r="W459" s="10">
        <v>-4.4660194174757297</v>
      </c>
      <c r="X459" s="8">
        <v>380</v>
      </c>
      <c r="Y459" s="10">
        <v>8.2621082621082707</v>
      </c>
      <c r="Z459" s="8">
        <v>369</v>
      </c>
      <c r="AA459" s="10">
        <v>-38.6023294509151</v>
      </c>
      <c r="AB459" s="8">
        <v>1555</v>
      </c>
      <c r="AC459" s="10">
        <v>-0.95541401273885296</v>
      </c>
      <c r="AD459" s="8">
        <v>15</v>
      </c>
      <c r="AE459" s="10">
        <v>0</v>
      </c>
    </row>
    <row r="460" spans="1:31" x14ac:dyDescent="0.2">
      <c r="A460" s="30" t="s">
        <v>77</v>
      </c>
      <c r="B460" s="8" t="s">
        <v>699</v>
      </c>
      <c r="C460" s="8" t="s">
        <v>700</v>
      </c>
      <c r="D460" s="8" t="s">
        <v>19</v>
      </c>
      <c r="E460" s="8">
        <v>2020</v>
      </c>
      <c r="F460" s="9">
        <v>4769867</v>
      </c>
      <c r="G460" s="10">
        <v>5.1906992950703401</v>
      </c>
      <c r="H460" s="8">
        <v>1418</v>
      </c>
      <c r="I460" s="8">
        <v>808</v>
      </c>
      <c r="J460" s="8">
        <v>2226</v>
      </c>
      <c r="K460" s="10">
        <v>-7.8260869565217401</v>
      </c>
      <c r="L460" s="11">
        <v>2142.7973944294699</v>
      </c>
      <c r="M460" s="10">
        <v>14.121985084274399</v>
      </c>
      <c r="N460" s="8">
        <v>592</v>
      </c>
      <c r="O460" s="10">
        <v>-18.005540166205002</v>
      </c>
      <c r="P460" s="8" t="s">
        <v>10</v>
      </c>
      <c r="Q460" s="8" t="s">
        <v>10</v>
      </c>
      <c r="R460" s="8" t="s">
        <v>10</v>
      </c>
      <c r="S460" s="8" t="s">
        <v>10</v>
      </c>
      <c r="T460" s="8">
        <v>4026</v>
      </c>
      <c r="U460" s="10">
        <v>6.0869565217391397</v>
      </c>
      <c r="V460" s="8">
        <v>1443</v>
      </c>
      <c r="W460" s="10">
        <v>-2.23577235772358</v>
      </c>
      <c r="X460" s="8">
        <v>371</v>
      </c>
      <c r="Y460" s="10">
        <v>-2.3684210526315801</v>
      </c>
      <c r="Z460" s="8">
        <v>583</v>
      </c>
      <c r="AA460" s="10">
        <v>57.994579945799501</v>
      </c>
      <c r="AB460" s="8">
        <v>1589</v>
      </c>
      <c r="AC460" s="10">
        <v>2.1864951768488798</v>
      </c>
      <c r="AD460" s="8">
        <v>40</v>
      </c>
      <c r="AE460" s="10">
        <v>166.666666666667</v>
      </c>
    </row>
    <row r="461" spans="1:31" x14ac:dyDescent="0.2">
      <c r="A461" s="71" t="s">
        <v>77</v>
      </c>
      <c r="B461" s="67" t="s">
        <v>699</v>
      </c>
      <c r="C461" s="67" t="s">
        <v>700</v>
      </c>
      <c r="D461" s="67" t="s">
        <v>19</v>
      </c>
      <c r="E461" s="68" t="s">
        <v>971</v>
      </c>
      <c r="F461" s="69">
        <v>25582955</v>
      </c>
      <c r="G461" s="68">
        <v>17.295183976756</v>
      </c>
      <c r="H461" s="68" t="s">
        <v>10</v>
      </c>
      <c r="I461" s="68" t="s">
        <v>10</v>
      </c>
      <c r="J461" s="68" t="s">
        <v>10</v>
      </c>
      <c r="K461" s="68">
        <v>-39.1694765982852</v>
      </c>
      <c r="L461" s="70" t="s">
        <v>10</v>
      </c>
      <c r="M461" s="68">
        <v>63.730382824914997</v>
      </c>
      <c r="N461" s="68" t="s">
        <v>10</v>
      </c>
      <c r="O461" s="68">
        <v>20.818838203853499</v>
      </c>
      <c r="P461" s="68" t="s">
        <v>10</v>
      </c>
      <c r="Q461" s="67" t="s">
        <v>10</v>
      </c>
      <c r="R461" s="68" t="s">
        <v>10</v>
      </c>
      <c r="S461" s="67" t="s">
        <v>10</v>
      </c>
      <c r="T461" s="68" t="s">
        <v>10</v>
      </c>
      <c r="U461" s="68">
        <v>1.32256331464243</v>
      </c>
      <c r="V461" s="68" t="s">
        <v>10</v>
      </c>
      <c r="W461" s="68">
        <v>-4.8263119950955904</v>
      </c>
      <c r="X461" s="68" t="s">
        <v>10</v>
      </c>
      <c r="Y461" s="68">
        <v>-75.781297312452494</v>
      </c>
      <c r="Z461" s="68" t="s">
        <v>10</v>
      </c>
      <c r="AA461" s="68">
        <v>347.853305323928</v>
      </c>
      <c r="AB461" s="68" t="s">
        <v>10</v>
      </c>
      <c r="AC461" s="68">
        <v>29.869300746202899</v>
      </c>
      <c r="AD461" s="68" t="s">
        <v>10</v>
      </c>
      <c r="AE461" s="68" t="s">
        <v>10</v>
      </c>
    </row>
    <row r="462" spans="1:31" x14ac:dyDescent="0.2">
      <c r="A462" s="30" t="s">
        <v>70</v>
      </c>
      <c r="B462" s="8" t="s">
        <v>697</v>
      </c>
      <c r="C462" s="8" t="s">
        <v>698</v>
      </c>
      <c r="D462" s="8" t="s">
        <v>19</v>
      </c>
      <c r="E462" s="8">
        <v>2015</v>
      </c>
      <c r="F462" s="9">
        <v>1614059</v>
      </c>
      <c r="G462" s="10" t="s">
        <v>10</v>
      </c>
      <c r="H462" s="8">
        <v>227</v>
      </c>
      <c r="I462" s="8">
        <v>237</v>
      </c>
      <c r="J462" s="8">
        <v>464</v>
      </c>
      <c r="K462" s="10" t="s">
        <v>10</v>
      </c>
      <c r="L462" s="11">
        <v>3478.5754310344801</v>
      </c>
      <c r="M462" s="10" t="s">
        <v>10</v>
      </c>
      <c r="N462" s="8">
        <v>100</v>
      </c>
      <c r="O462" s="10" t="s">
        <v>10</v>
      </c>
      <c r="P462" s="8" t="s">
        <v>10</v>
      </c>
      <c r="Q462" s="8" t="s">
        <v>10</v>
      </c>
      <c r="R462" s="8" t="s">
        <v>10</v>
      </c>
      <c r="S462" s="8" t="s">
        <v>10</v>
      </c>
      <c r="T462" s="8">
        <v>660</v>
      </c>
      <c r="U462" s="10" t="s">
        <v>10</v>
      </c>
      <c r="V462" s="8">
        <v>222</v>
      </c>
      <c r="W462" s="10" t="s">
        <v>10</v>
      </c>
      <c r="X462" s="8">
        <v>290</v>
      </c>
      <c r="Y462" s="10" t="s">
        <v>10</v>
      </c>
      <c r="Z462" s="8">
        <v>0</v>
      </c>
      <c r="AA462" s="10" t="s">
        <v>10</v>
      </c>
      <c r="AB462" s="8">
        <v>148</v>
      </c>
      <c r="AC462" s="10" t="s">
        <v>10</v>
      </c>
      <c r="AD462" s="8">
        <v>0</v>
      </c>
      <c r="AE462" s="10" t="s">
        <v>10</v>
      </c>
    </row>
    <row r="463" spans="1:31" x14ac:dyDescent="0.2">
      <c r="A463" s="30" t="s">
        <v>70</v>
      </c>
      <c r="B463" s="8" t="s">
        <v>697</v>
      </c>
      <c r="C463" s="8" t="s">
        <v>698</v>
      </c>
      <c r="D463" s="8" t="s">
        <v>19</v>
      </c>
      <c r="E463" s="8">
        <v>2016</v>
      </c>
      <c r="F463" s="9">
        <v>1636029</v>
      </c>
      <c r="G463" s="10">
        <v>1.3611646166590099</v>
      </c>
      <c r="H463" s="8">
        <v>375</v>
      </c>
      <c r="I463" s="8">
        <v>260</v>
      </c>
      <c r="J463" s="8">
        <v>635</v>
      </c>
      <c r="K463" s="10">
        <v>36.8534482758621</v>
      </c>
      <c r="L463" s="11">
        <v>2576.4236220472399</v>
      </c>
      <c r="M463" s="10">
        <v>-25.934519083260199</v>
      </c>
      <c r="N463" s="8">
        <v>88</v>
      </c>
      <c r="O463" s="10">
        <v>-12</v>
      </c>
      <c r="P463" s="8" t="s">
        <v>10</v>
      </c>
      <c r="Q463" s="8" t="s">
        <v>10</v>
      </c>
      <c r="R463" s="8" t="s">
        <v>10</v>
      </c>
      <c r="S463" s="8" t="s">
        <v>10</v>
      </c>
      <c r="T463" s="8">
        <v>831</v>
      </c>
      <c r="U463" s="10">
        <v>25.909090909090899</v>
      </c>
      <c r="V463" s="8">
        <v>300</v>
      </c>
      <c r="W463" s="10">
        <v>35.135135135135101</v>
      </c>
      <c r="X463" s="8">
        <v>364</v>
      </c>
      <c r="Y463" s="10">
        <v>25.517241379310398</v>
      </c>
      <c r="Z463" s="8">
        <v>12</v>
      </c>
      <c r="AA463" s="10" t="s">
        <v>67</v>
      </c>
      <c r="AB463" s="8">
        <v>155</v>
      </c>
      <c r="AC463" s="10">
        <v>4.7297297297297396</v>
      </c>
      <c r="AD463" s="8">
        <v>0</v>
      </c>
      <c r="AE463" s="10" t="s">
        <v>10</v>
      </c>
    </row>
    <row r="464" spans="1:31" x14ac:dyDescent="0.2">
      <c r="A464" s="30" t="s">
        <v>70</v>
      </c>
      <c r="B464" s="8" t="s">
        <v>697</v>
      </c>
      <c r="C464" s="8" t="s">
        <v>698</v>
      </c>
      <c r="D464" s="8" t="s">
        <v>19</v>
      </c>
      <c r="E464" s="8">
        <v>2017</v>
      </c>
      <c r="F464" s="9">
        <v>1863611</v>
      </c>
      <c r="G464" s="10">
        <v>13.910633613462901</v>
      </c>
      <c r="H464" s="8">
        <v>363</v>
      </c>
      <c r="I464" s="8">
        <v>149</v>
      </c>
      <c r="J464" s="8">
        <v>512</v>
      </c>
      <c r="K464" s="10">
        <v>-19.370078740157499</v>
      </c>
      <c r="L464" s="11">
        <v>3639.865234375</v>
      </c>
      <c r="M464" s="10">
        <v>41.275883485447103</v>
      </c>
      <c r="N464" s="8">
        <v>77</v>
      </c>
      <c r="O464" s="10">
        <v>-12.5</v>
      </c>
      <c r="P464" s="8" t="s">
        <v>10</v>
      </c>
      <c r="Q464" s="8" t="s">
        <v>10</v>
      </c>
      <c r="R464" s="8" t="s">
        <v>10</v>
      </c>
      <c r="S464" s="8" t="s">
        <v>10</v>
      </c>
      <c r="T464" s="8">
        <v>784</v>
      </c>
      <c r="U464" s="10">
        <v>-5.6558363417569204</v>
      </c>
      <c r="V464" s="8">
        <v>208</v>
      </c>
      <c r="W464" s="10">
        <v>-30.6666666666667</v>
      </c>
      <c r="X464" s="8">
        <v>316</v>
      </c>
      <c r="Y464" s="10">
        <v>-13.1868131868132</v>
      </c>
      <c r="Z464" s="8">
        <v>7</v>
      </c>
      <c r="AA464" s="10">
        <v>-41.6666666666667</v>
      </c>
      <c r="AB464" s="8">
        <v>253</v>
      </c>
      <c r="AC464" s="10">
        <v>63.225806451612897</v>
      </c>
      <c r="AD464" s="8">
        <v>0</v>
      </c>
      <c r="AE464" s="10" t="s">
        <v>10</v>
      </c>
    </row>
    <row r="465" spans="1:31" x14ac:dyDescent="0.2">
      <c r="A465" s="30" t="s">
        <v>70</v>
      </c>
      <c r="B465" s="8" t="s">
        <v>697</v>
      </c>
      <c r="C465" s="8" t="s">
        <v>698</v>
      </c>
      <c r="D465" s="8" t="s">
        <v>19</v>
      </c>
      <c r="E465" s="8">
        <v>2018</v>
      </c>
      <c r="F465" s="9">
        <v>1974655</v>
      </c>
      <c r="G465" s="10">
        <v>5.95853963085644</v>
      </c>
      <c r="H465" s="8">
        <v>418</v>
      </c>
      <c r="I465" s="8">
        <v>134</v>
      </c>
      <c r="J465" s="8">
        <v>552</v>
      </c>
      <c r="K465" s="10">
        <v>7.8125</v>
      </c>
      <c r="L465" s="11">
        <v>3577.2735507246398</v>
      </c>
      <c r="M465" s="10">
        <v>-1.7196154148578</v>
      </c>
      <c r="N465" s="8">
        <v>84</v>
      </c>
      <c r="O465" s="10">
        <v>9.0909090909090793</v>
      </c>
      <c r="P465" s="8" t="s">
        <v>10</v>
      </c>
      <c r="Q465" s="8" t="s">
        <v>10</v>
      </c>
      <c r="R465" s="8" t="s">
        <v>10</v>
      </c>
      <c r="S465" s="8" t="s">
        <v>10</v>
      </c>
      <c r="T465" s="8">
        <v>911</v>
      </c>
      <c r="U465" s="10">
        <v>16.1989795918367</v>
      </c>
      <c r="V465" s="8">
        <v>270</v>
      </c>
      <c r="W465" s="10">
        <v>29.807692307692299</v>
      </c>
      <c r="X465" s="8">
        <v>301</v>
      </c>
      <c r="Y465" s="10">
        <v>-4.7468354430379804</v>
      </c>
      <c r="Z465" s="8">
        <v>70</v>
      </c>
      <c r="AA465" s="10">
        <v>900</v>
      </c>
      <c r="AB465" s="8">
        <v>270</v>
      </c>
      <c r="AC465" s="10">
        <v>6.7193675889328102</v>
      </c>
      <c r="AD465" s="8">
        <v>0</v>
      </c>
      <c r="AE465" s="10" t="s">
        <v>10</v>
      </c>
    </row>
    <row r="466" spans="1:31" x14ac:dyDescent="0.2">
      <c r="A466" s="30" t="s">
        <v>70</v>
      </c>
      <c r="B466" s="8" t="s">
        <v>697</v>
      </c>
      <c r="C466" s="8" t="s">
        <v>698</v>
      </c>
      <c r="D466" s="8" t="s">
        <v>19</v>
      </c>
      <c r="E466" s="8">
        <v>2019</v>
      </c>
      <c r="F466" s="9">
        <v>2147661</v>
      </c>
      <c r="G466" s="10">
        <v>8.7613279281697292</v>
      </c>
      <c r="H466" s="8">
        <v>449</v>
      </c>
      <c r="I466" s="8">
        <v>114</v>
      </c>
      <c r="J466" s="8">
        <v>563</v>
      </c>
      <c r="K466" s="10">
        <v>1.9927536231884</v>
      </c>
      <c r="L466" s="11">
        <v>3814.6731793960898</v>
      </c>
      <c r="M466" s="10">
        <v>6.6363286258431602</v>
      </c>
      <c r="N466" s="8">
        <v>80</v>
      </c>
      <c r="O466" s="10">
        <v>-4.7619047619047699</v>
      </c>
      <c r="P466" s="8" t="s">
        <v>10</v>
      </c>
      <c r="Q466" s="8" t="s">
        <v>10</v>
      </c>
      <c r="R466" s="8" t="s">
        <v>10</v>
      </c>
      <c r="S466" s="8" t="s">
        <v>10</v>
      </c>
      <c r="T466" s="8">
        <v>969</v>
      </c>
      <c r="U466" s="10">
        <v>6.3666300768386401</v>
      </c>
      <c r="V466" s="8">
        <v>279</v>
      </c>
      <c r="W466" s="10">
        <v>3.3333333333333401</v>
      </c>
      <c r="X466" s="8">
        <v>319</v>
      </c>
      <c r="Y466" s="10">
        <v>5.9800664451827199</v>
      </c>
      <c r="Z466" s="8">
        <v>93</v>
      </c>
      <c r="AA466" s="10">
        <v>32.857142857142897</v>
      </c>
      <c r="AB466" s="8">
        <v>278</v>
      </c>
      <c r="AC466" s="10">
        <v>2.9629629629629699</v>
      </c>
      <c r="AD466" s="8">
        <v>0</v>
      </c>
      <c r="AE466" s="10" t="s">
        <v>10</v>
      </c>
    </row>
    <row r="467" spans="1:31" x14ac:dyDescent="0.2">
      <c r="A467" s="30" t="s">
        <v>70</v>
      </c>
      <c r="B467" s="8" t="s">
        <v>697</v>
      </c>
      <c r="C467" s="8" t="s">
        <v>698</v>
      </c>
      <c r="D467" s="8" t="s">
        <v>19</v>
      </c>
      <c r="E467" s="8">
        <v>2020</v>
      </c>
      <c r="F467" s="9">
        <v>2281569</v>
      </c>
      <c r="G467" s="10">
        <v>6.2350622374760301</v>
      </c>
      <c r="H467" s="8">
        <v>422</v>
      </c>
      <c r="I467" s="8">
        <v>190</v>
      </c>
      <c r="J467" s="8">
        <v>612</v>
      </c>
      <c r="K467" s="10">
        <v>8.7033747779751405</v>
      </c>
      <c r="L467" s="11">
        <v>3728.0539215686299</v>
      </c>
      <c r="M467" s="10">
        <v>-2.2706862096421498</v>
      </c>
      <c r="N467" s="8">
        <v>78</v>
      </c>
      <c r="O467" s="10">
        <v>-2.5</v>
      </c>
      <c r="P467" s="8" t="s">
        <v>10</v>
      </c>
      <c r="Q467" s="8" t="s">
        <v>10</v>
      </c>
      <c r="R467" s="8" t="s">
        <v>10</v>
      </c>
      <c r="S467" s="8" t="s">
        <v>10</v>
      </c>
      <c r="T467" s="8">
        <v>1003</v>
      </c>
      <c r="U467" s="10">
        <v>3.5087719298245701</v>
      </c>
      <c r="V467" s="8">
        <v>284</v>
      </c>
      <c r="W467" s="10">
        <v>1.79211469534051</v>
      </c>
      <c r="X467" s="8">
        <v>332</v>
      </c>
      <c r="Y467" s="10">
        <v>4.0752351097178803</v>
      </c>
      <c r="Z467" s="8">
        <v>133</v>
      </c>
      <c r="AA467" s="10">
        <v>43.010752688171998</v>
      </c>
      <c r="AB467" s="8">
        <v>254</v>
      </c>
      <c r="AC467" s="10">
        <v>-8.6330935251798593</v>
      </c>
      <c r="AD467" s="8">
        <v>0</v>
      </c>
      <c r="AE467" s="10" t="s">
        <v>10</v>
      </c>
    </row>
    <row r="468" spans="1:31" x14ac:dyDescent="0.2">
      <c r="A468" s="65" t="s">
        <v>70</v>
      </c>
      <c r="B468" s="66" t="s">
        <v>697</v>
      </c>
      <c r="C468" s="67" t="s">
        <v>698</v>
      </c>
      <c r="D468" s="67" t="s">
        <v>19</v>
      </c>
      <c r="E468" s="68" t="s">
        <v>971</v>
      </c>
      <c r="F468" s="69">
        <v>11517584</v>
      </c>
      <c r="G468" s="68">
        <v>36.226728026624102</v>
      </c>
      <c r="H468" s="68" t="s">
        <v>10</v>
      </c>
      <c r="I468" s="68" t="s">
        <v>10</v>
      </c>
      <c r="J468" s="68" t="s">
        <v>10</v>
      </c>
      <c r="K468" s="68">
        <v>35.991997936868103</v>
      </c>
      <c r="L468" s="70" t="s">
        <v>10</v>
      </c>
      <c r="M468" s="68">
        <v>17.987391403530101</v>
      </c>
      <c r="N468" s="68" t="s">
        <v>10</v>
      </c>
      <c r="O468" s="68">
        <v>-22.670995670995701</v>
      </c>
      <c r="P468" s="68" t="s">
        <v>10</v>
      </c>
      <c r="Q468" s="67" t="s">
        <v>10</v>
      </c>
      <c r="R468" s="68" t="s">
        <v>10</v>
      </c>
      <c r="S468" s="67" t="s">
        <v>10</v>
      </c>
      <c r="T468" s="68" t="s">
        <v>10</v>
      </c>
      <c r="U468" s="68">
        <v>46.327636165833901</v>
      </c>
      <c r="V468" s="68" t="s">
        <v>10</v>
      </c>
      <c r="W468" s="68">
        <v>39.401608804834602</v>
      </c>
      <c r="X468" s="68" t="s">
        <v>10</v>
      </c>
      <c r="Y468" s="68">
        <v>17.638894304359798</v>
      </c>
      <c r="Z468" s="68" t="s">
        <v>10</v>
      </c>
      <c r="AA468" s="68" t="s">
        <v>67</v>
      </c>
      <c r="AB468" s="68" t="s">
        <v>10</v>
      </c>
      <c r="AC468" s="68">
        <v>69.004773208058594</v>
      </c>
      <c r="AD468" s="68" t="s">
        <v>10</v>
      </c>
      <c r="AE468" s="68" t="s">
        <v>10</v>
      </c>
    </row>
    <row r="469" spans="1:31" x14ac:dyDescent="0.2">
      <c r="A469" s="30" t="s">
        <v>70</v>
      </c>
      <c r="B469" s="8" t="s">
        <v>695</v>
      </c>
      <c r="C469" s="8" t="s">
        <v>696</v>
      </c>
      <c r="D469" s="8" t="s">
        <v>19</v>
      </c>
      <c r="E469" s="8">
        <v>2015</v>
      </c>
      <c r="F469" s="9">
        <v>1090050</v>
      </c>
      <c r="G469" s="10" t="s">
        <v>10</v>
      </c>
      <c r="H469" s="8">
        <v>550</v>
      </c>
      <c r="I469" s="8">
        <v>775</v>
      </c>
      <c r="J469" s="8">
        <v>1325</v>
      </c>
      <c r="K469" s="10" t="s">
        <v>10</v>
      </c>
      <c r="L469" s="11">
        <v>822.67924528301899</v>
      </c>
      <c r="M469" s="10" t="s">
        <v>10</v>
      </c>
      <c r="N469" s="8">
        <v>301</v>
      </c>
      <c r="O469" s="10" t="s">
        <v>10</v>
      </c>
      <c r="P469" s="8" t="s">
        <v>10</v>
      </c>
      <c r="Q469" s="8" t="s">
        <v>10</v>
      </c>
      <c r="R469" s="8" t="s">
        <v>10</v>
      </c>
      <c r="S469" s="8" t="s">
        <v>10</v>
      </c>
      <c r="T469" s="8">
        <v>1159</v>
      </c>
      <c r="U469" s="10" t="s">
        <v>10</v>
      </c>
      <c r="V469" s="8">
        <v>153</v>
      </c>
      <c r="W469" s="10" t="s">
        <v>10</v>
      </c>
      <c r="X469" s="8">
        <v>410</v>
      </c>
      <c r="Y469" s="10" t="s">
        <v>10</v>
      </c>
      <c r="Z469" s="8">
        <v>170</v>
      </c>
      <c r="AA469" s="10" t="s">
        <v>10</v>
      </c>
      <c r="AB469" s="8">
        <v>426</v>
      </c>
      <c r="AC469" s="10" t="s">
        <v>10</v>
      </c>
      <c r="AD469" s="8">
        <v>0</v>
      </c>
      <c r="AE469" s="10" t="s">
        <v>10</v>
      </c>
    </row>
    <row r="470" spans="1:31" x14ac:dyDescent="0.2">
      <c r="A470" s="30" t="s">
        <v>70</v>
      </c>
      <c r="B470" s="8" t="s">
        <v>695</v>
      </c>
      <c r="C470" s="8" t="s">
        <v>696</v>
      </c>
      <c r="D470" s="8" t="s">
        <v>19</v>
      </c>
      <c r="E470" s="8">
        <v>2016</v>
      </c>
      <c r="F470" s="9">
        <v>1307457</v>
      </c>
      <c r="G470" s="10">
        <v>19.944681436631299</v>
      </c>
      <c r="H470" s="8">
        <v>424</v>
      </c>
      <c r="I470" s="8">
        <v>581</v>
      </c>
      <c r="J470" s="8">
        <v>1005</v>
      </c>
      <c r="K470" s="10">
        <v>-24.150943396226399</v>
      </c>
      <c r="L470" s="11">
        <v>1300.95223880597</v>
      </c>
      <c r="M470" s="10">
        <v>58.136022789588601</v>
      </c>
      <c r="N470" s="8">
        <v>210</v>
      </c>
      <c r="O470" s="10">
        <v>-30.232558139534898</v>
      </c>
      <c r="P470" s="8" t="s">
        <v>10</v>
      </c>
      <c r="Q470" s="8" t="s">
        <v>10</v>
      </c>
      <c r="R470" s="8" t="s">
        <v>10</v>
      </c>
      <c r="S470" s="8" t="s">
        <v>10</v>
      </c>
      <c r="T470" s="8">
        <v>1144</v>
      </c>
      <c r="U470" s="10">
        <v>-1.29421915444349</v>
      </c>
      <c r="V470" s="8">
        <v>176</v>
      </c>
      <c r="W470" s="10">
        <v>15.0326797385621</v>
      </c>
      <c r="X470" s="8">
        <v>311</v>
      </c>
      <c r="Y470" s="10">
        <v>-24.146341463414601</v>
      </c>
      <c r="Z470" s="8">
        <v>273</v>
      </c>
      <c r="AA470" s="10">
        <v>60.588235294117702</v>
      </c>
      <c r="AB470" s="8">
        <v>384</v>
      </c>
      <c r="AC470" s="10">
        <v>-9.8591549295774605</v>
      </c>
      <c r="AD470" s="8">
        <v>0</v>
      </c>
      <c r="AE470" s="10" t="s">
        <v>10</v>
      </c>
    </row>
    <row r="471" spans="1:31" x14ac:dyDescent="0.2">
      <c r="A471" s="30" t="s">
        <v>70</v>
      </c>
      <c r="B471" s="8" t="s">
        <v>695</v>
      </c>
      <c r="C471" s="8" t="s">
        <v>696</v>
      </c>
      <c r="D471" s="8" t="s">
        <v>19</v>
      </c>
      <c r="E471" s="8">
        <v>2017</v>
      </c>
      <c r="F471" s="9">
        <v>1359720</v>
      </c>
      <c r="G471" s="10">
        <v>3.9973016320995698</v>
      </c>
      <c r="H471" s="8">
        <v>305</v>
      </c>
      <c r="I471" s="8">
        <v>448</v>
      </c>
      <c r="J471" s="8">
        <v>753</v>
      </c>
      <c r="K471" s="10">
        <v>-25.0746268656716</v>
      </c>
      <c r="L471" s="11">
        <v>1805.73705179283</v>
      </c>
      <c r="M471" s="10">
        <v>38.801179469136898</v>
      </c>
      <c r="N471" s="8">
        <v>88</v>
      </c>
      <c r="O471" s="10">
        <v>-58.095238095238102</v>
      </c>
      <c r="P471" s="8" t="s">
        <v>10</v>
      </c>
      <c r="Q471" s="8" t="s">
        <v>10</v>
      </c>
      <c r="R471" s="8" t="s">
        <v>10</v>
      </c>
      <c r="S471" s="8" t="s">
        <v>10</v>
      </c>
      <c r="T471" s="8">
        <v>994</v>
      </c>
      <c r="U471" s="10">
        <v>-13.111888111888099</v>
      </c>
      <c r="V471" s="8">
        <v>158</v>
      </c>
      <c r="W471" s="10">
        <v>-10.2272727272727</v>
      </c>
      <c r="X471" s="8">
        <v>291</v>
      </c>
      <c r="Y471" s="10">
        <v>-6.4308681672025703</v>
      </c>
      <c r="Z471" s="8">
        <v>112</v>
      </c>
      <c r="AA471" s="10">
        <v>-58.974358974358999</v>
      </c>
      <c r="AB471" s="8">
        <v>433</v>
      </c>
      <c r="AC471" s="10">
        <v>12.7604166666667</v>
      </c>
      <c r="AD471" s="8">
        <v>0</v>
      </c>
      <c r="AE471" s="10" t="s">
        <v>10</v>
      </c>
    </row>
    <row r="472" spans="1:31" x14ac:dyDescent="0.2">
      <c r="A472" s="30" t="s">
        <v>70</v>
      </c>
      <c r="B472" s="8" t="s">
        <v>695</v>
      </c>
      <c r="C472" s="8" t="s">
        <v>696</v>
      </c>
      <c r="D472" s="8" t="s">
        <v>19</v>
      </c>
      <c r="E472" s="8">
        <v>2018</v>
      </c>
      <c r="F472" s="9">
        <v>1420440</v>
      </c>
      <c r="G472" s="10">
        <v>4.46562527579208</v>
      </c>
      <c r="H472" s="8">
        <v>277</v>
      </c>
      <c r="I472" s="8">
        <v>406</v>
      </c>
      <c r="J472" s="8">
        <v>683</v>
      </c>
      <c r="K472" s="10">
        <v>-9.29614873837982</v>
      </c>
      <c r="L472" s="11">
        <v>2079.7071742313301</v>
      </c>
      <c r="M472" s="10">
        <v>15.172204733047501</v>
      </c>
      <c r="N472" s="8">
        <v>90</v>
      </c>
      <c r="O472" s="10">
        <v>2.2727272727272698</v>
      </c>
      <c r="P472" s="8" t="s">
        <v>10</v>
      </c>
      <c r="Q472" s="8" t="s">
        <v>10</v>
      </c>
      <c r="R472" s="8" t="s">
        <v>10</v>
      </c>
      <c r="S472" s="8" t="s">
        <v>10</v>
      </c>
      <c r="T472" s="8">
        <v>966</v>
      </c>
      <c r="U472" s="10">
        <v>-2.8169014084507</v>
      </c>
      <c r="V472" s="8">
        <v>136</v>
      </c>
      <c r="W472" s="10">
        <v>-13.924050632911401</v>
      </c>
      <c r="X472" s="8">
        <v>279</v>
      </c>
      <c r="Y472" s="10">
        <v>-4.1237113402061798</v>
      </c>
      <c r="Z472" s="8">
        <v>94</v>
      </c>
      <c r="AA472" s="10">
        <v>-16.071428571428601</v>
      </c>
      <c r="AB472" s="8">
        <v>401</v>
      </c>
      <c r="AC472" s="10">
        <v>-7.3903002309468802</v>
      </c>
      <c r="AD472" s="8">
        <v>56</v>
      </c>
      <c r="AE472" s="10" t="s">
        <v>67</v>
      </c>
    </row>
    <row r="473" spans="1:31" x14ac:dyDescent="0.2">
      <c r="A473" s="30" t="s">
        <v>70</v>
      </c>
      <c r="B473" s="8" t="s">
        <v>695</v>
      </c>
      <c r="C473" s="8" t="s">
        <v>696</v>
      </c>
      <c r="D473" s="8" t="s">
        <v>19</v>
      </c>
      <c r="E473" s="8">
        <v>2019</v>
      </c>
      <c r="F473" s="9">
        <v>1727905</v>
      </c>
      <c r="G473" s="10">
        <v>21.645757652558402</v>
      </c>
      <c r="H473" s="8">
        <v>368</v>
      </c>
      <c r="I473" s="8">
        <v>507</v>
      </c>
      <c r="J473" s="8">
        <v>875</v>
      </c>
      <c r="K473" s="10">
        <v>28.111273792093701</v>
      </c>
      <c r="L473" s="11">
        <v>1974.7485714285699</v>
      </c>
      <c r="M473" s="10">
        <v>-5.0467971694887304</v>
      </c>
      <c r="N473" s="8">
        <v>89</v>
      </c>
      <c r="O473" s="10">
        <v>-1.1111111111111101</v>
      </c>
      <c r="P473" s="8" t="s">
        <v>10</v>
      </c>
      <c r="Q473" s="8" t="s">
        <v>10</v>
      </c>
      <c r="R473" s="8" t="s">
        <v>10</v>
      </c>
      <c r="S473" s="8" t="s">
        <v>10</v>
      </c>
      <c r="T473" s="8">
        <v>1176</v>
      </c>
      <c r="U473" s="10">
        <v>21.739130434782599</v>
      </c>
      <c r="V473" s="8">
        <v>239</v>
      </c>
      <c r="W473" s="10">
        <v>75.735294117647101</v>
      </c>
      <c r="X473" s="8">
        <v>250</v>
      </c>
      <c r="Y473" s="10">
        <v>-10.394265232974901</v>
      </c>
      <c r="Z473" s="8">
        <v>123</v>
      </c>
      <c r="AA473" s="10">
        <v>30.851063829787201</v>
      </c>
      <c r="AB473" s="8">
        <v>438</v>
      </c>
      <c r="AC473" s="10">
        <v>9.2269326683291695</v>
      </c>
      <c r="AD473" s="8">
        <v>126</v>
      </c>
      <c r="AE473" s="10">
        <v>125</v>
      </c>
    </row>
    <row r="474" spans="1:31" x14ac:dyDescent="0.2">
      <c r="A474" s="30" t="s">
        <v>70</v>
      </c>
      <c r="B474" s="8" t="s">
        <v>695</v>
      </c>
      <c r="C474" s="8" t="s">
        <v>696</v>
      </c>
      <c r="D474" s="8" t="s">
        <v>19</v>
      </c>
      <c r="E474" s="8">
        <v>2020</v>
      </c>
      <c r="F474" s="9">
        <v>1739247</v>
      </c>
      <c r="G474" s="10">
        <v>0.65640182764676902</v>
      </c>
      <c r="H474" s="8">
        <v>451</v>
      </c>
      <c r="I474" s="8">
        <v>453</v>
      </c>
      <c r="J474" s="8">
        <v>904</v>
      </c>
      <c r="K474" s="10">
        <v>3.3142857142857101</v>
      </c>
      <c r="L474" s="11">
        <v>1923.94579646018</v>
      </c>
      <c r="M474" s="10">
        <v>-2.57261991239942</v>
      </c>
      <c r="N474" s="8">
        <v>76</v>
      </c>
      <c r="O474" s="10">
        <v>-14.6067415730337</v>
      </c>
      <c r="P474" s="8" t="s">
        <v>10</v>
      </c>
      <c r="Q474" s="8" t="s">
        <v>10</v>
      </c>
      <c r="R474" s="8" t="s">
        <v>10</v>
      </c>
      <c r="S474" s="8" t="s">
        <v>10</v>
      </c>
      <c r="T474" s="8">
        <v>1275</v>
      </c>
      <c r="U474" s="10">
        <v>8.4183673469387692</v>
      </c>
      <c r="V474" s="8">
        <v>293</v>
      </c>
      <c r="W474" s="10">
        <v>22.594142259414198</v>
      </c>
      <c r="X474" s="8">
        <v>256</v>
      </c>
      <c r="Y474" s="10">
        <v>2.4</v>
      </c>
      <c r="Z474" s="8">
        <v>197</v>
      </c>
      <c r="AA474" s="10">
        <v>60.162601626016297</v>
      </c>
      <c r="AB474" s="8">
        <v>420</v>
      </c>
      <c r="AC474" s="10">
        <v>-4.1095890410958997</v>
      </c>
      <c r="AD474" s="8">
        <v>109</v>
      </c>
      <c r="AE474" s="10">
        <v>-13.492063492063499</v>
      </c>
    </row>
    <row r="475" spans="1:31" x14ac:dyDescent="0.2">
      <c r="A475" s="71" t="s">
        <v>70</v>
      </c>
      <c r="B475" s="67" t="s">
        <v>695</v>
      </c>
      <c r="C475" s="67" t="s">
        <v>696</v>
      </c>
      <c r="D475" s="67" t="s">
        <v>19</v>
      </c>
      <c r="E475" s="68" t="s">
        <v>971</v>
      </c>
      <c r="F475" s="69">
        <v>8644819</v>
      </c>
      <c r="G475" s="68">
        <v>50.709767824728097</v>
      </c>
      <c r="H475" s="68" t="s">
        <v>10</v>
      </c>
      <c r="I475" s="68" t="s">
        <v>10</v>
      </c>
      <c r="J475" s="68" t="s">
        <v>10</v>
      </c>
      <c r="K475" s="68">
        <v>-27.096159493898401</v>
      </c>
      <c r="L475" s="70" t="s">
        <v>10</v>
      </c>
      <c r="M475" s="68">
        <v>104.489989909885</v>
      </c>
      <c r="N475" s="68" t="s">
        <v>10</v>
      </c>
      <c r="O475" s="68">
        <v>-101.77292164619099</v>
      </c>
      <c r="P475" s="68" t="s">
        <v>10</v>
      </c>
      <c r="Q475" s="67" t="s">
        <v>10</v>
      </c>
      <c r="R475" s="68" t="s">
        <v>10</v>
      </c>
      <c r="S475" s="67" t="s">
        <v>10</v>
      </c>
      <c r="T475" s="68" t="s">
        <v>10</v>
      </c>
      <c r="U475" s="68">
        <v>12.9344891069391</v>
      </c>
      <c r="V475" s="68" t="s">
        <v>10</v>
      </c>
      <c r="W475" s="68">
        <v>89.2107927554393</v>
      </c>
      <c r="X475" s="68" t="s">
        <v>10</v>
      </c>
      <c r="Y475" s="68">
        <v>-42.695186203798301</v>
      </c>
      <c r="Z475" s="68" t="s">
        <v>10</v>
      </c>
      <c r="AA475" s="68">
        <v>76.556113204133595</v>
      </c>
      <c r="AB475" s="68" t="s">
        <v>10</v>
      </c>
      <c r="AC475" s="68">
        <v>0.62830513337562899</v>
      </c>
      <c r="AD475" s="68" t="s">
        <v>10</v>
      </c>
      <c r="AE475" s="68" t="s">
        <v>10</v>
      </c>
    </row>
    <row r="476" spans="1:31" x14ac:dyDescent="0.2">
      <c r="A476" s="30" t="s">
        <v>70</v>
      </c>
      <c r="B476" s="8" t="s">
        <v>693</v>
      </c>
      <c r="C476" s="8" t="s">
        <v>694</v>
      </c>
      <c r="D476" s="8" t="s">
        <v>19</v>
      </c>
      <c r="E476" s="8">
        <v>2015</v>
      </c>
      <c r="F476" s="9">
        <v>576097</v>
      </c>
      <c r="G476" s="10" t="s">
        <v>10</v>
      </c>
      <c r="H476" s="8">
        <v>272</v>
      </c>
      <c r="I476" s="8">
        <v>411</v>
      </c>
      <c r="J476" s="8">
        <v>683</v>
      </c>
      <c r="K476" s="10" t="s">
        <v>10</v>
      </c>
      <c r="L476" s="11">
        <v>843.48023426061502</v>
      </c>
      <c r="M476" s="10" t="s">
        <v>10</v>
      </c>
      <c r="N476" s="8">
        <v>305</v>
      </c>
      <c r="O476" s="10" t="s">
        <v>10</v>
      </c>
      <c r="P476" s="8" t="s">
        <v>10</v>
      </c>
      <c r="Q476" s="8" t="s">
        <v>10</v>
      </c>
      <c r="R476" s="8" t="s">
        <v>10</v>
      </c>
      <c r="S476" s="8" t="s">
        <v>10</v>
      </c>
      <c r="T476" s="8">
        <v>386</v>
      </c>
      <c r="U476" s="10" t="s">
        <v>10</v>
      </c>
      <c r="V476" s="8">
        <v>141</v>
      </c>
      <c r="W476" s="10" t="s">
        <v>10</v>
      </c>
      <c r="X476" s="8">
        <v>148</v>
      </c>
      <c r="Y476" s="10" t="s">
        <v>10</v>
      </c>
      <c r="Z476" s="8">
        <v>0</v>
      </c>
      <c r="AA476" s="10" t="s">
        <v>10</v>
      </c>
      <c r="AB476" s="8">
        <v>97</v>
      </c>
      <c r="AC476" s="10" t="s">
        <v>10</v>
      </c>
      <c r="AD476" s="8">
        <v>0</v>
      </c>
      <c r="AE476" s="10" t="s">
        <v>10</v>
      </c>
    </row>
    <row r="477" spans="1:31" x14ac:dyDescent="0.2">
      <c r="A477" s="30" t="s">
        <v>70</v>
      </c>
      <c r="B477" s="8" t="s">
        <v>693</v>
      </c>
      <c r="C477" s="8" t="s">
        <v>694</v>
      </c>
      <c r="D477" s="8" t="s">
        <v>19</v>
      </c>
      <c r="E477" s="8">
        <v>2016</v>
      </c>
      <c r="F477" s="9">
        <v>574187</v>
      </c>
      <c r="G477" s="10">
        <v>-0.33154138973123798</v>
      </c>
      <c r="H477" s="8">
        <v>272</v>
      </c>
      <c r="I477" s="8">
        <v>357</v>
      </c>
      <c r="J477" s="8">
        <v>629</v>
      </c>
      <c r="K477" s="10">
        <v>-7.9062957540263499</v>
      </c>
      <c r="L477" s="11">
        <v>912.85691573926897</v>
      </c>
      <c r="M477" s="10">
        <v>8.2250512413570203</v>
      </c>
      <c r="N477" s="8">
        <v>306</v>
      </c>
      <c r="O477" s="10">
        <v>0.32786885245901198</v>
      </c>
      <c r="P477" s="8" t="s">
        <v>10</v>
      </c>
      <c r="Q477" s="8" t="s">
        <v>10</v>
      </c>
      <c r="R477" s="8" t="s">
        <v>10</v>
      </c>
      <c r="S477" s="8" t="s">
        <v>10</v>
      </c>
      <c r="T477" s="8">
        <v>314</v>
      </c>
      <c r="U477" s="10">
        <v>-18.652849740932599</v>
      </c>
      <c r="V477" s="8">
        <v>99</v>
      </c>
      <c r="W477" s="10">
        <v>-29.787234042553202</v>
      </c>
      <c r="X477" s="8">
        <v>118</v>
      </c>
      <c r="Y477" s="10">
        <v>-20.270270270270299</v>
      </c>
      <c r="Z477" s="8">
        <v>0</v>
      </c>
      <c r="AA477" s="10" t="s">
        <v>10</v>
      </c>
      <c r="AB477" s="8">
        <v>42</v>
      </c>
      <c r="AC477" s="10">
        <v>-56.701030927834999</v>
      </c>
      <c r="AD477" s="8">
        <v>55</v>
      </c>
      <c r="AE477" s="10" t="s">
        <v>67</v>
      </c>
    </row>
    <row r="478" spans="1:31" x14ac:dyDescent="0.2">
      <c r="A478" s="30" t="s">
        <v>70</v>
      </c>
      <c r="B478" s="8" t="s">
        <v>693</v>
      </c>
      <c r="C478" s="8" t="s">
        <v>694</v>
      </c>
      <c r="D478" s="8" t="s">
        <v>19</v>
      </c>
      <c r="E478" s="8">
        <v>2017</v>
      </c>
      <c r="F478" s="9">
        <v>622419</v>
      </c>
      <c r="G478" s="10">
        <v>8.4000508545125605</v>
      </c>
      <c r="H478" s="8">
        <v>130</v>
      </c>
      <c r="I478" s="8">
        <v>271</v>
      </c>
      <c r="J478" s="8">
        <v>401</v>
      </c>
      <c r="K478" s="10">
        <v>-36.248012718600997</v>
      </c>
      <c r="L478" s="11">
        <v>1552.1670822942599</v>
      </c>
      <c r="M478" s="10">
        <v>70.033994981267796</v>
      </c>
      <c r="N478" s="8">
        <v>112</v>
      </c>
      <c r="O478" s="10">
        <v>-63.398692810457497</v>
      </c>
      <c r="P478" s="8" t="s">
        <v>10</v>
      </c>
      <c r="Q478" s="8" t="s">
        <v>10</v>
      </c>
      <c r="R478" s="8" t="s">
        <v>10</v>
      </c>
      <c r="S478" s="8" t="s">
        <v>10</v>
      </c>
      <c r="T478" s="8">
        <v>383</v>
      </c>
      <c r="U478" s="10">
        <v>21.974522292993601</v>
      </c>
      <c r="V478" s="8">
        <v>60</v>
      </c>
      <c r="W478" s="10">
        <v>-39.393939393939398</v>
      </c>
      <c r="X478" s="8">
        <v>74</v>
      </c>
      <c r="Y478" s="10">
        <v>-37.288135593220296</v>
      </c>
      <c r="Z478" s="8">
        <v>33</v>
      </c>
      <c r="AA478" s="10" t="s">
        <v>67</v>
      </c>
      <c r="AB478" s="8">
        <v>216</v>
      </c>
      <c r="AC478" s="10">
        <v>414.28571428571399</v>
      </c>
      <c r="AD478" s="8">
        <v>0</v>
      </c>
      <c r="AE478" s="10">
        <v>-100</v>
      </c>
    </row>
    <row r="479" spans="1:31" x14ac:dyDescent="0.2">
      <c r="A479" s="30" t="s">
        <v>70</v>
      </c>
      <c r="B479" s="8" t="s">
        <v>693</v>
      </c>
      <c r="C479" s="8" t="s">
        <v>694</v>
      </c>
      <c r="D479" s="8" t="s">
        <v>19</v>
      </c>
      <c r="E479" s="8">
        <v>2018</v>
      </c>
      <c r="F479" s="9">
        <v>676587</v>
      </c>
      <c r="G479" s="10">
        <v>8.7028191620114299</v>
      </c>
      <c r="H479" s="8">
        <v>83</v>
      </c>
      <c r="I479" s="8">
        <v>412</v>
      </c>
      <c r="J479" s="8">
        <v>495</v>
      </c>
      <c r="K479" s="10">
        <v>23.4413965087282</v>
      </c>
      <c r="L479" s="11">
        <v>1366.8424242424201</v>
      </c>
      <c r="M479" s="10">
        <v>-11.939736396027101</v>
      </c>
      <c r="N479" s="8">
        <v>119</v>
      </c>
      <c r="O479" s="10">
        <v>6.25</v>
      </c>
      <c r="P479" s="8" t="s">
        <v>10</v>
      </c>
      <c r="Q479" s="8" t="s">
        <v>10</v>
      </c>
      <c r="R479" s="8" t="s">
        <v>10</v>
      </c>
      <c r="S479" s="8" t="s">
        <v>10</v>
      </c>
      <c r="T479" s="8">
        <v>409</v>
      </c>
      <c r="U479" s="10">
        <v>6.7885117493472498</v>
      </c>
      <c r="V479" s="8">
        <v>60</v>
      </c>
      <c r="W479" s="10">
        <v>0</v>
      </c>
      <c r="X479" s="8">
        <v>74</v>
      </c>
      <c r="Y479" s="10">
        <v>0</v>
      </c>
      <c r="Z479" s="8">
        <v>44</v>
      </c>
      <c r="AA479" s="10">
        <v>33.3333333333333</v>
      </c>
      <c r="AB479" s="8">
        <v>231</v>
      </c>
      <c r="AC479" s="10">
        <v>6.9444444444444402</v>
      </c>
      <c r="AD479" s="8">
        <v>0</v>
      </c>
      <c r="AE479" s="10" t="s">
        <v>10</v>
      </c>
    </row>
    <row r="480" spans="1:31" x14ac:dyDescent="0.2">
      <c r="A480" s="30" t="s">
        <v>70</v>
      </c>
      <c r="B480" s="8" t="s">
        <v>693</v>
      </c>
      <c r="C480" s="8" t="s">
        <v>694</v>
      </c>
      <c r="D480" s="8" t="s">
        <v>19</v>
      </c>
      <c r="E480" s="8">
        <v>2019</v>
      </c>
      <c r="F480" s="9">
        <v>637295</v>
      </c>
      <c r="G480" s="10">
        <v>-5.8073832337895999</v>
      </c>
      <c r="H480" s="8">
        <v>165</v>
      </c>
      <c r="I480" s="8">
        <v>234</v>
      </c>
      <c r="J480" s="8">
        <v>399</v>
      </c>
      <c r="K480" s="10">
        <v>-19.393939393939402</v>
      </c>
      <c r="L480" s="11">
        <v>1597.2305764411001</v>
      </c>
      <c r="M480" s="10">
        <v>16.855502003193401</v>
      </c>
      <c r="N480" s="8">
        <v>269</v>
      </c>
      <c r="O480" s="10">
        <v>126.05042016806701</v>
      </c>
      <c r="P480" s="8" t="s">
        <v>10</v>
      </c>
      <c r="Q480" s="8" t="s">
        <v>10</v>
      </c>
      <c r="R480" s="8" t="s">
        <v>10</v>
      </c>
      <c r="S480" s="8" t="s">
        <v>10</v>
      </c>
      <c r="T480" s="8">
        <v>383</v>
      </c>
      <c r="U480" s="10">
        <v>-6.3569682151589202</v>
      </c>
      <c r="V480" s="8">
        <v>84</v>
      </c>
      <c r="W480" s="10">
        <v>40</v>
      </c>
      <c r="X480" s="8">
        <v>0</v>
      </c>
      <c r="Y480" s="10">
        <v>-100</v>
      </c>
      <c r="Z480" s="8">
        <v>90</v>
      </c>
      <c r="AA480" s="10">
        <v>104.545454545455</v>
      </c>
      <c r="AB480" s="8">
        <v>209</v>
      </c>
      <c r="AC480" s="10">
        <v>-9.5238095238095202</v>
      </c>
      <c r="AD480" s="8">
        <v>0</v>
      </c>
      <c r="AE480" s="10" t="s">
        <v>10</v>
      </c>
    </row>
    <row r="481" spans="1:31" x14ac:dyDescent="0.2">
      <c r="A481" s="30" t="s">
        <v>70</v>
      </c>
      <c r="B481" s="8" t="s">
        <v>693</v>
      </c>
      <c r="C481" s="8" t="s">
        <v>694</v>
      </c>
      <c r="D481" s="8" t="s">
        <v>19</v>
      </c>
      <c r="E481" s="8">
        <v>2020</v>
      </c>
      <c r="F481" s="9">
        <v>706323</v>
      </c>
      <c r="G481" s="10">
        <v>10.831404608540799</v>
      </c>
      <c r="H481" s="8">
        <v>96</v>
      </c>
      <c r="I481" s="8">
        <v>255</v>
      </c>
      <c r="J481" s="8">
        <v>351</v>
      </c>
      <c r="K481" s="10">
        <v>-12.030075187969899</v>
      </c>
      <c r="L481" s="11">
        <v>2012.3162393162399</v>
      </c>
      <c r="M481" s="10">
        <v>25.987836007999299</v>
      </c>
      <c r="N481" s="8">
        <v>183</v>
      </c>
      <c r="O481" s="10">
        <v>-31.9702602230483</v>
      </c>
      <c r="P481" s="8" t="s">
        <v>10</v>
      </c>
      <c r="Q481" s="8" t="s">
        <v>10</v>
      </c>
      <c r="R481" s="8" t="s">
        <v>10</v>
      </c>
      <c r="S481" s="8" t="s">
        <v>10</v>
      </c>
      <c r="T481" s="8">
        <v>408</v>
      </c>
      <c r="U481" s="10">
        <v>6.5274151436031298</v>
      </c>
      <c r="V481" s="8">
        <v>112</v>
      </c>
      <c r="W481" s="10">
        <v>33.3333333333333</v>
      </c>
      <c r="X481" s="8">
        <v>0</v>
      </c>
      <c r="Y481" s="10" t="s">
        <v>10</v>
      </c>
      <c r="Z481" s="8">
        <v>80</v>
      </c>
      <c r="AA481" s="10">
        <v>-11.1111111111111</v>
      </c>
      <c r="AB481" s="8">
        <v>216</v>
      </c>
      <c r="AC481" s="10">
        <v>3.3492822966507201</v>
      </c>
      <c r="AD481" s="8">
        <v>0</v>
      </c>
      <c r="AE481" s="10" t="s">
        <v>10</v>
      </c>
    </row>
    <row r="482" spans="1:31" x14ac:dyDescent="0.2">
      <c r="A482" s="65" t="s">
        <v>70</v>
      </c>
      <c r="B482" s="66" t="s">
        <v>693</v>
      </c>
      <c r="C482" s="67" t="s">
        <v>694</v>
      </c>
      <c r="D482" s="67" t="s">
        <v>19</v>
      </c>
      <c r="E482" s="68" t="s">
        <v>971</v>
      </c>
      <c r="F482" s="69">
        <v>3792908</v>
      </c>
      <c r="G482" s="68">
        <v>21.795350001544001</v>
      </c>
      <c r="H482" s="68" t="s">
        <v>10</v>
      </c>
      <c r="I482" s="68" t="s">
        <v>10</v>
      </c>
      <c r="J482" s="68" t="s">
        <v>10</v>
      </c>
      <c r="K482" s="68">
        <v>-52.1369265458084</v>
      </c>
      <c r="L482" s="70" t="s">
        <v>10</v>
      </c>
      <c r="M482" s="68">
        <v>109.16264783779</v>
      </c>
      <c r="N482" s="68" t="s">
        <v>10</v>
      </c>
      <c r="O482" s="68">
        <v>37.259335987020201</v>
      </c>
      <c r="P482" s="68" t="s">
        <v>10</v>
      </c>
      <c r="Q482" s="67" t="s">
        <v>10</v>
      </c>
      <c r="R482" s="68" t="s">
        <v>10</v>
      </c>
      <c r="S482" s="67" t="s">
        <v>10</v>
      </c>
      <c r="T482" s="68" t="s">
        <v>10</v>
      </c>
      <c r="U482" s="68">
        <v>10.280631229852499</v>
      </c>
      <c r="V482" s="68" t="s">
        <v>10</v>
      </c>
      <c r="W482" s="68">
        <v>4.1521598968406996</v>
      </c>
      <c r="X482" s="68" t="s">
        <v>10</v>
      </c>
      <c r="Y482" s="68" t="s">
        <v>10</v>
      </c>
      <c r="Z482" s="68" t="s">
        <v>10</v>
      </c>
      <c r="AA482" s="68" t="s">
        <v>10</v>
      </c>
      <c r="AB482" s="68" t="s">
        <v>10</v>
      </c>
      <c r="AC482" s="68">
        <v>358.35460057516502</v>
      </c>
      <c r="AD482" s="68" t="s">
        <v>10</v>
      </c>
      <c r="AE482" s="68" t="s">
        <v>10</v>
      </c>
    </row>
    <row r="483" spans="1:31" x14ac:dyDescent="0.2">
      <c r="A483" s="30" t="s">
        <v>77</v>
      </c>
      <c r="B483" s="8" t="s">
        <v>691</v>
      </c>
      <c r="C483" s="8" t="s">
        <v>692</v>
      </c>
      <c r="D483" s="8" t="s">
        <v>19</v>
      </c>
      <c r="E483" s="8">
        <v>2015</v>
      </c>
      <c r="F483" s="9">
        <v>1341674</v>
      </c>
      <c r="G483" s="10" t="s">
        <v>10</v>
      </c>
      <c r="H483" s="8">
        <v>646</v>
      </c>
      <c r="I483" s="8">
        <v>217</v>
      </c>
      <c r="J483" s="8">
        <v>863</v>
      </c>
      <c r="K483" s="10" t="s">
        <v>10</v>
      </c>
      <c r="L483" s="11">
        <v>1554.6628041714901</v>
      </c>
      <c r="M483" s="10" t="s">
        <v>10</v>
      </c>
      <c r="N483" s="8">
        <v>134</v>
      </c>
      <c r="O483" s="10" t="s">
        <v>10</v>
      </c>
      <c r="P483" s="8" t="s">
        <v>10</v>
      </c>
      <c r="Q483" s="8" t="s">
        <v>10</v>
      </c>
      <c r="R483" s="8" t="s">
        <v>10</v>
      </c>
      <c r="S483" s="8" t="s">
        <v>10</v>
      </c>
      <c r="T483" s="8">
        <v>1152</v>
      </c>
      <c r="U483" s="10" t="s">
        <v>10</v>
      </c>
      <c r="V483" s="8">
        <v>366</v>
      </c>
      <c r="W483" s="10" t="s">
        <v>10</v>
      </c>
      <c r="X483" s="8">
        <v>228</v>
      </c>
      <c r="Y483" s="10" t="s">
        <v>10</v>
      </c>
      <c r="Z483" s="8">
        <v>0</v>
      </c>
      <c r="AA483" s="10" t="s">
        <v>10</v>
      </c>
      <c r="AB483" s="8">
        <v>382</v>
      </c>
      <c r="AC483" s="10" t="s">
        <v>10</v>
      </c>
      <c r="AD483" s="8">
        <v>176</v>
      </c>
      <c r="AE483" s="10" t="s">
        <v>10</v>
      </c>
    </row>
    <row r="484" spans="1:31" x14ac:dyDescent="0.2">
      <c r="A484" s="30" t="s">
        <v>77</v>
      </c>
      <c r="B484" s="8" t="s">
        <v>691</v>
      </c>
      <c r="C484" s="8" t="s">
        <v>692</v>
      </c>
      <c r="D484" s="8" t="s">
        <v>19</v>
      </c>
      <c r="E484" s="8">
        <v>2016</v>
      </c>
      <c r="F484" s="9">
        <v>1341171</v>
      </c>
      <c r="G484" s="10">
        <v>-3.7490478312918199E-2</v>
      </c>
      <c r="H484" s="8">
        <v>721</v>
      </c>
      <c r="I484" s="8">
        <v>148</v>
      </c>
      <c r="J484" s="8">
        <v>869</v>
      </c>
      <c r="K484" s="10">
        <v>0.69524913093859098</v>
      </c>
      <c r="L484" s="11">
        <v>1543.3498273877999</v>
      </c>
      <c r="M484" s="10">
        <v>-0.72768041747300904</v>
      </c>
      <c r="N484" s="8">
        <v>81</v>
      </c>
      <c r="O484" s="10">
        <v>-39.552238805970198</v>
      </c>
      <c r="P484" s="8" t="s">
        <v>10</v>
      </c>
      <c r="Q484" s="8" t="s">
        <v>10</v>
      </c>
      <c r="R484" s="8" t="s">
        <v>10</v>
      </c>
      <c r="S484" s="8" t="s">
        <v>10</v>
      </c>
      <c r="T484" s="8">
        <v>1379</v>
      </c>
      <c r="U484" s="10">
        <v>19.7048611111111</v>
      </c>
      <c r="V484" s="8">
        <v>490</v>
      </c>
      <c r="W484" s="10">
        <v>33.879781420764999</v>
      </c>
      <c r="X484" s="8">
        <v>216</v>
      </c>
      <c r="Y484" s="10">
        <v>-5.2631578947368496</v>
      </c>
      <c r="Z484" s="8">
        <v>63</v>
      </c>
      <c r="AA484" s="10" t="s">
        <v>67</v>
      </c>
      <c r="AB484" s="8">
        <v>397</v>
      </c>
      <c r="AC484" s="10">
        <v>3.9267015706806201</v>
      </c>
      <c r="AD484" s="8">
        <v>213</v>
      </c>
      <c r="AE484" s="10">
        <v>21.022727272727298</v>
      </c>
    </row>
    <row r="485" spans="1:31" x14ac:dyDescent="0.2">
      <c r="A485" s="30" t="s">
        <v>77</v>
      </c>
      <c r="B485" s="8" t="s">
        <v>691</v>
      </c>
      <c r="C485" s="8" t="s">
        <v>692</v>
      </c>
      <c r="D485" s="8" t="s">
        <v>19</v>
      </c>
      <c r="E485" s="8">
        <v>2017</v>
      </c>
      <c r="F485" s="9">
        <v>1353425</v>
      </c>
      <c r="G485" s="10">
        <v>0.91367916544571304</v>
      </c>
      <c r="H485" s="8">
        <v>950</v>
      </c>
      <c r="I485" s="8">
        <v>122</v>
      </c>
      <c r="J485" s="8">
        <v>1072</v>
      </c>
      <c r="K485" s="10">
        <v>23.3601841196778</v>
      </c>
      <c r="L485" s="11">
        <v>1262.5233208955201</v>
      </c>
      <c r="M485" s="10">
        <v>-18.195907467563099</v>
      </c>
      <c r="N485" s="8">
        <v>117</v>
      </c>
      <c r="O485" s="10">
        <v>44.4444444444444</v>
      </c>
      <c r="P485" s="8" t="s">
        <v>10</v>
      </c>
      <c r="Q485" s="8" t="s">
        <v>10</v>
      </c>
      <c r="R485" s="8" t="s">
        <v>10</v>
      </c>
      <c r="S485" s="8" t="s">
        <v>10</v>
      </c>
      <c r="T485" s="8">
        <v>1442</v>
      </c>
      <c r="U485" s="10">
        <v>4.5685279187817303</v>
      </c>
      <c r="V485" s="8">
        <v>464</v>
      </c>
      <c r="W485" s="10">
        <v>-5.3061224489795897</v>
      </c>
      <c r="X485" s="8">
        <v>295</v>
      </c>
      <c r="Y485" s="10">
        <v>36.574074074074097</v>
      </c>
      <c r="Z485" s="8">
        <v>42</v>
      </c>
      <c r="AA485" s="10">
        <v>-33.3333333333333</v>
      </c>
      <c r="AB485" s="8">
        <v>451</v>
      </c>
      <c r="AC485" s="10">
        <v>13.602015113350101</v>
      </c>
      <c r="AD485" s="8">
        <v>190</v>
      </c>
      <c r="AE485" s="10">
        <v>-10.7981220657277</v>
      </c>
    </row>
    <row r="486" spans="1:31" x14ac:dyDescent="0.2">
      <c r="A486" s="30" t="s">
        <v>77</v>
      </c>
      <c r="B486" s="8" t="s">
        <v>691</v>
      </c>
      <c r="C486" s="8" t="s">
        <v>692</v>
      </c>
      <c r="D486" s="8" t="s">
        <v>19</v>
      </c>
      <c r="E486" s="8">
        <v>2018</v>
      </c>
      <c r="F486" s="9">
        <v>1451760</v>
      </c>
      <c r="G486" s="10">
        <v>7.2656408740787297</v>
      </c>
      <c r="H486" s="8">
        <v>810</v>
      </c>
      <c r="I486" s="8">
        <v>99</v>
      </c>
      <c r="J486" s="8">
        <v>909</v>
      </c>
      <c r="K486" s="10">
        <v>-15.205223880597</v>
      </c>
      <c r="L486" s="11">
        <v>1597.09570957096</v>
      </c>
      <c r="M486" s="10">
        <v>26.500293748088399</v>
      </c>
      <c r="N486" s="8">
        <v>151</v>
      </c>
      <c r="O486" s="10">
        <v>29.059829059829099</v>
      </c>
      <c r="P486" s="8" t="s">
        <v>10</v>
      </c>
      <c r="Q486" s="8" t="s">
        <v>10</v>
      </c>
      <c r="R486" s="8" t="s">
        <v>10</v>
      </c>
      <c r="S486" s="8" t="s">
        <v>10</v>
      </c>
      <c r="T486" s="8">
        <v>1342</v>
      </c>
      <c r="U486" s="10">
        <v>-6.9348127600554799</v>
      </c>
      <c r="V486" s="8">
        <v>469</v>
      </c>
      <c r="W486" s="10">
        <v>1.07758620689655</v>
      </c>
      <c r="X486" s="8">
        <v>168</v>
      </c>
      <c r="Y486" s="10">
        <v>-43.0508474576271</v>
      </c>
      <c r="Z486" s="8">
        <v>23</v>
      </c>
      <c r="AA486" s="10">
        <v>-45.238095238095198</v>
      </c>
      <c r="AB486" s="8">
        <v>486</v>
      </c>
      <c r="AC486" s="10">
        <v>7.7605321507760596</v>
      </c>
      <c r="AD486" s="8">
        <v>196</v>
      </c>
      <c r="AE486" s="10">
        <v>3.15789473684212</v>
      </c>
    </row>
    <row r="487" spans="1:31" x14ac:dyDescent="0.2">
      <c r="A487" s="30" t="s">
        <v>77</v>
      </c>
      <c r="B487" s="8" t="s">
        <v>691</v>
      </c>
      <c r="C487" s="8" t="s">
        <v>692</v>
      </c>
      <c r="D487" s="8" t="s">
        <v>19</v>
      </c>
      <c r="E487" s="8">
        <v>2019</v>
      </c>
      <c r="F487" s="9">
        <v>1730217</v>
      </c>
      <c r="G487" s="10">
        <v>19.180649694164298</v>
      </c>
      <c r="H487" s="8">
        <v>875</v>
      </c>
      <c r="I487" s="8">
        <v>91</v>
      </c>
      <c r="J487" s="8">
        <v>966</v>
      </c>
      <c r="K487" s="10">
        <v>6.2706270627062697</v>
      </c>
      <c r="L487" s="11">
        <v>1791.1149068323</v>
      </c>
      <c r="M487" s="10">
        <v>12.1482511097261</v>
      </c>
      <c r="N487" s="8">
        <v>152</v>
      </c>
      <c r="O487" s="10">
        <v>0.66225165562914201</v>
      </c>
      <c r="P487" s="8" t="s">
        <v>10</v>
      </c>
      <c r="Q487" s="8" t="s">
        <v>10</v>
      </c>
      <c r="R487" s="8" t="s">
        <v>10</v>
      </c>
      <c r="S487" s="8" t="s">
        <v>10</v>
      </c>
      <c r="T487" s="8">
        <v>1476</v>
      </c>
      <c r="U487" s="10">
        <v>9.9850968703427707</v>
      </c>
      <c r="V487" s="8">
        <v>455</v>
      </c>
      <c r="W487" s="10">
        <v>-2.98507462686567</v>
      </c>
      <c r="X487" s="8">
        <v>352</v>
      </c>
      <c r="Y487" s="10">
        <v>109.52380952381</v>
      </c>
      <c r="Z487" s="8">
        <v>10</v>
      </c>
      <c r="AA487" s="10">
        <v>-56.521739130434803</v>
      </c>
      <c r="AB487" s="8">
        <v>398</v>
      </c>
      <c r="AC487" s="10">
        <v>-18.106995884773699</v>
      </c>
      <c r="AD487" s="8">
        <v>261</v>
      </c>
      <c r="AE487" s="10">
        <v>33.163265306122497</v>
      </c>
    </row>
    <row r="488" spans="1:31" x14ac:dyDescent="0.2">
      <c r="A488" s="30" t="s">
        <v>77</v>
      </c>
      <c r="B488" s="8" t="s">
        <v>691</v>
      </c>
      <c r="C488" s="8" t="s">
        <v>692</v>
      </c>
      <c r="D488" s="8" t="s">
        <v>19</v>
      </c>
      <c r="E488" s="8">
        <v>2020</v>
      </c>
      <c r="F488" s="9">
        <v>1807333</v>
      </c>
      <c r="G488" s="10">
        <v>4.4570131954546799</v>
      </c>
      <c r="H488" s="8">
        <v>696</v>
      </c>
      <c r="I488" s="8">
        <v>109</v>
      </c>
      <c r="J488" s="8">
        <v>805</v>
      </c>
      <c r="K488" s="10">
        <v>-16.6666666666667</v>
      </c>
      <c r="L488" s="11">
        <v>2245.1341614906801</v>
      </c>
      <c r="M488" s="10">
        <v>25.348415834545602</v>
      </c>
      <c r="N488" s="8">
        <v>192</v>
      </c>
      <c r="O488" s="10">
        <v>26.315789473684202</v>
      </c>
      <c r="P488" s="8" t="s">
        <v>10</v>
      </c>
      <c r="Q488" s="8" t="s">
        <v>10</v>
      </c>
      <c r="R488" s="8" t="s">
        <v>10</v>
      </c>
      <c r="S488" s="8" t="s">
        <v>10</v>
      </c>
      <c r="T488" s="8">
        <v>1438</v>
      </c>
      <c r="U488" s="10">
        <v>-2.5745257452574499</v>
      </c>
      <c r="V488" s="8">
        <v>455</v>
      </c>
      <c r="W488" s="10">
        <v>0</v>
      </c>
      <c r="X488" s="8">
        <v>194</v>
      </c>
      <c r="Y488" s="10">
        <v>-44.886363636363598</v>
      </c>
      <c r="Z488" s="8">
        <v>106</v>
      </c>
      <c r="AA488" s="10">
        <v>960</v>
      </c>
      <c r="AB488" s="8">
        <v>452</v>
      </c>
      <c r="AC488" s="10">
        <v>13.5678391959799</v>
      </c>
      <c r="AD488" s="8">
        <v>231</v>
      </c>
      <c r="AE488" s="10">
        <v>-11.4942528735632</v>
      </c>
    </row>
    <row r="489" spans="1:31" x14ac:dyDescent="0.2">
      <c r="A489" s="71" t="s">
        <v>77</v>
      </c>
      <c r="B489" s="67" t="s">
        <v>691</v>
      </c>
      <c r="C489" s="67" t="s">
        <v>692</v>
      </c>
      <c r="D489" s="67" t="s">
        <v>19</v>
      </c>
      <c r="E489" s="68" t="s">
        <v>971</v>
      </c>
      <c r="F489" s="69">
        <v>9025580</v>
      </c>
      <c r="G489" s="68">
        <v>31.779492450830499</v>
      </c>
      <c r="H489" s="68" t="s">
        <v>10</v>
      </c>
      <c r="I489" s="68" t="s">
        <v>10</v>
      </c>
      <c r="J489" s="68" t="s">
        <v>10</v>
      </c>
      <c r="K489" s="68">
        <v>-1.5458302339410399</v>
      </c>
      <c r="L489" s="70" t="s">
        <v>10</v>
      </c>
      <c r="M489" s="68">
        <v>45.073372807323999</v>
      </c>
      <c r="N489" s="68" t="s">
        <v>10</v>
      </c>
      <c r="O489" s="68">
        <v>60.930075827616598</v>
      </c>
      <c r="P489" s="68" t="s">
        <v>10</v>
      </c>
      <c r="Q489" s="67" t="s">
        <v>10</v>
      </c>
      <c r="R489" s="68" t="s">
        <v>10</v>
      </c>
      <c r="S489" s="67" t="s">
        <v>10</v>
      </c>
      <c r="T489" s="68" t="s">
        <v>10</v>
      </c>
      <c r="U489" s="68">
        <v>24.749147394922701</v>
      </c>
      <c r="V489" s="68" t="s">
        <v>10</v>
      </c>
      <c r="W489" s="68">
        <v>26.6661705518163</v>
      </c>
      <c r="X489" s="68" t="s">
        <v>10</v>
      </c>
      <c r="Y489" s="68">
        <v>52.897514609156602</v>
      </c>
      <c r="Z489" s="68" t="s">
        <v>10</v>
      </c>
      <c r="AA489" s="68" t="s">
        <v>67</v>
      </c>
      <c r="AB489" s="68" t="s">
        <v>10</v>
      </c>
      <c r="AC489" s="68">
        <v>20.750092146012999</v>
      </c>
      <c r="AD489" s="68" t="s">
        <v>10</v>
      </c>
      <c r="AE489" s="68">
        <v>35.051512376401</v>
      </c>
    </row>
    <row r="490" spans="1:31" x14ac:dyDescent="0.2">
      <c r="A490" s="30" t="s">
        <v>70</v>
      </c>
      <c r="B490" s="8" t="s">
        <v>689</v>
      </c>
      <c r="C490" s="8" t="s">
        <v>690</v>
      </c>
      <c r="D490" s="8" t="s">
        <v>19</v>
      </c>
      <c r="E490" s="8">
        <v>2015</v>
      </c>
      <c r="F490" s="9">
        <v>7444936</v>
      </c>
      <c r="G490" s="10" t="s">
        <v>10</v>
      </c>
      <c r="H490" s="8">
        <v>1820</v>
      </c>
      <c r="I490" s="8">
        <v>292</v>
      </c>
      <c r="J490" s="8">
        <v>2112</v>
      </c>
      <c r="K490" s="10" t="s">
        <v>10</v>
      </c>
      <c r="L490" s="11">
        <v>3525.0643939393899</v>
      </c>
      <c r="M490" s="10" t="s">
        <v>10</v>
      </c>
      <c r="N490" s="8">
        <v>212</v>
      </c>
      <c r="O490" s="10" t="s">
        <v>10</v>
      </c>
      <c r="P490" s="8" t="s">
        <v>10</v>
      </c>
      <c r="Q490" s="8" t="s">
        <v>10</v>
      </c>
      <c r="R490" s="8" t="s">
        <v>10</v>
      </c>
      <c r="S490" s="8" t="s">
        <v>10</v>
      </c>
      <c r="T490" s="8">
        <v>3749</v>
      </c>
      <c r="U490" s="10" t="s">
        <v>10</v>
      </c>
      <c r="V490" s="8">
        <v>978</v>
      </c>
      <c r="W490" s="10" t="s">
        <v>10</v>
      </c>
      <c r="X490" s="8">
        <v>1177</v>
      </c>
      <c r="Y490" s="10" t="s">
        <v>10</v>
      </c>
      <c r="Z490" s="8">
        <v>217</v>
      </c>
      <c r="AA490" s="10" t="s">
        <v>10</v>
      </c>
      <c r="AB490" s="8">
        <v>1377</v>
      </c>
      <c r="AC490" s="10" t="s">
        <v>10</v>
      </c>
      <c r="AD490" s="8">
        <v>0</v>
      </c>
      <c r="AE490" s="10" t="s">
        <v>10</v>
      </c>
    </row>
    <row r="491" spans="1:31" x14ac:dyDescent="0.2">
      <c r="A491" s="30" t="s">
        <v>70</v>
      </c>
      <c r="B491" s="8" t="s">
        <v>689</v>
      </c>
      <c r="C491" s="8" t="s">
        <v>690</v>
      </c>
      <c r="D491" s="8" t="s">
        <v>19</v>
      </c>
      <c r="E491" s="8">
        <v>2016</v>
      </c>
      <c r="F491" s="9">
        <v>7445861</v>
      </c>
      <c r="G491" s="10">
        <v>1.24245527429734E-2</v>
      </c>
      <c r="H491" s="8">
        <v>1537</v>
      </c>
      <c r="I491" s="8">
        <v>133</v>
      </c>
      <c r="J491" s="8">
        <v>1670</v>
      </c>
      <c r="K491" s="10">
        <v>-20.928030303030301</v>
      </c>
      <c r="L491" s="11">
        <v>4458.5994011975999</v>
      </c>
      <c r="M491" s="10">
        <v>26.482778835564702</v>
      </c>
      <c r="N491" s="8">
        <v>106</v>
      </c>
      <c r="O491" s="10">
        <v>-50</v>
      </c>
      <c r="P491" s="8" t="s">
        <v>10</v>
      </c>
      <c r="Q491" s="8" t="s">
        <v>10</v>
      </c>
      <c r="R491" s="8" t="s">
        <v>10</v>
      </c>
      <c r="S491" s="8" t="s">
        <v>10</v>
      </c>
      <c r="T491" s="8">
        <v>3696</v>
      </c>
      <c r="U491" s="10">
        <v>-1.4137103227527399</v>
      </c>
      <c r="V491" s="8">
        <v>991</v>
      </c>
      <c r="W491" s="10">
        <v>1.32924335378324</v>
      </c>
      <c r="X491" s="8">
        <v>1097</v>
      </c>
      <c r="Y491" s="10">
        <v>-6.7969413763806301</v>
      </c>
      <c r="Z491" s="8">
        <v>229</v>
      </c>
      <c r="AA491" s="10">
        <v>5.5299539170506904</v>
      </c>
      <c r="AB491" s="8">
        <v>1379</v>
      </c>
      <c r="AC491" s="10">
        <v>0.14524328249818599</v>
      </c>
      <c r="AD491" s="8">
        <v>0</v>
      </c>
      <c r="AE491" s="10" t="s">
        <v>10</v>
      </c>
    </row>
    <row r="492" spans="1:31" x14ac:dyDescent="0.2">
      <c r="A492" s="30" t="s">
        <v>70</v>
      </c>
      <c r="B492" s="8" t="s">
        <v>689</v>
      </c>
      <c r="C492" s="8" t="s">
        <v>690</v>
      </c>
      <c r="D492" s="8" t="s">
        <v>19</v>
      </c>
      <c r="E492" s="8">
        <v>2017</v>
      </c>
      <c r="F492" s="9">
        <v>7550681</v>
      </c>
      <c r="G492" s="10">
        <v>1.4077619767546099</v>
      </c>
      <c r="H492" s="8">
        <v>1734</v>
      </c>
      <c r="I492" s="8">
        <v>340</v>
      </c>
      <c r="J492" s="8">
        <v>2074</v>
      </c>
      <c r="K492" s="10">
        <v>24.191616766467099</v>
      </c>
      <c r="L492" s="11">
        <v>3640.6369334619098</v>
      </c>
      <c r="M492" s="10">
        <v>-18.345726855747301</v>
      </c>
      <c r="N492" s="8">
        <v>194</v>
      </c>
      <c r="O492" s="10">
        <v>83.018867924528294</v>
      </c>
      <c r="P492" s="8" t="s">
        <v>10</v>
      </c>
      <c r="Q492" s="8" t="s">
        <v>10</v>
      </c>
      <c r="R492" s="8" t="s">
        <v>10</v>
      </c>
      <c r="S492" s="8" t="s">
        <v>10</v>
      </c>
      <c r="T492" s="8">
        <v>4290</v>
      </c>
      <c r="U492" s="10">
        <v>16.071428571428601</v>
      </c>
      <c r="V492" s="8">
        <v>1049</v>
      </c>
      <c r="W492" s="10">
        <v>5.8526740665993904</v>
      </c>
      <c r="X492" s="8">
        <v>1180</v>
      </c>
      <c r="Y492" s="10">
        <v>7.5660893345487601</v>
      </c>
      <c r="Z492" s="8">
        <v>285</v>
      </c>
      <c r="AA492" s="10">
        <v>24.454148471615699</v>
      </c>
      <c r="AB492" s="8">
        <v>1325</v>
      </c>
      <c r="AC492" s="10">
        <v>-3.9158810732414802</v>
      </c>
      <c r="AD492" s="8">
        <v>451</v>
      </c>
      <c r="AE492" s="10" t="s">
        <v>67</v>
      </c>
    </row>
    <row r="493" spans="1:31" x14ac:dyDescent="0.2">
      <c r="A493" s="30" t="s">
        <v>70</v>
      </c>
      <c r="B493" s="8" t="s">
        <v>689</v>
      </c>
      <c r="C493" s="8" t="s">
        <v>690</v>
      </c>
      <c r="D493" s="8" t="s">
        <v>19</v>
      </c>
      <c r="E493" s="8">
        <v>2018</v>
      </c>
      <c r="F493" s="9">
        <v>8069046</v>
      </c>
      <c r="G493" s="10">
        <v>6.8651423626557602</v>
      </c>
      <c r="H493" s="8">
        <v>1693</v>
      </c>
      <c r="I493" s="8">
        <v>360</v>
      </c>
      <c r="J493" s="8">
        <v>2053</v>
      </c>
      <c r="K493" s="10">
        <v>-1.01253616200578</v>
      </c>
      <c r="L493" s="11">
        <v>3930.36824159766</v>
      </c>
      <c r="M493" s="10">
        <v>7.9582587726001197</v>
      </c>
      <c r="N493" s="8">
        <v>272</v>
      </c>
      <c r="O493" s="10">
        <v>40.206185567010301</v>
      </c>
      <c r="P493" s="8" t="s">
        <v>10</v>
      </c>
      <c r="Q493" s="8" t="s">
        <v>10</v>
      </c>
      <c r="R493" s="8" t="s">
        <v>10</v>
      </c>
      <c r="S493" s="8" t="s">
        <v>10</v>
      </c>
      <c r="T493" s="8">
        <v>4784</v>
      </c>
      <c r="U493" s="10">
        <v>11.5151515151515</v>
      </c>
      <c r="V493" s="8">
        <v>1325</v>
      </c>
      <c r="W493" s="10">
        <v>26.310772163965702</v>
      </c>
      <c r="X493" s="8">
        <v>733</v>
      </c>
      <c r="Y493" s="10">
        <v>-37.881355932203398</v>
      </c>
      <c r="Z493" s="8">
        <v>836</v>
      </c>
      <c r="AA493" s="10">
        <v>193.333333333333</v>
      </c>
      <c r="AB493" s="8">
        <v>1464</v>
      </c>
      <c r="AC493" s="10">
        <v>10.490566037735899</v>
      </c>
      <c r="AD493" s="8">
        <v>426</v>
      </c>
      <c r="AE493" s="10">
        <v>-5.5432372505543199</v>
      </c>
    </row>
    <row r="494" spans="1:31" x14ac:dyDescent="0.2">
      <c r="A494" s="30" t="s">
        <v>70</v>
      </c>
      <c r="B494" s="8" t="s">
        <v>689</v>
      </c>
      <c r="C494" s="8" t="s">
        <v>690</v>
      </c>
      <c r="D494" s="8" t="s">
        <v>19</v>
      </c>
      <c r="E494" s="8">
        <v>2019</v>
      </c>
      <c r="F494" s="9">
        <v>8740225</v>
      </c>
      <c r="G494" s="10">
        <v>8.3179473756873001</v>
      </c>
      <c r="H494" s="8">
        <v>1674</v>
      </c>
      <c r="I494" s="8">
        <v>336</v>
      </c>
      <c r="J494" s="8">
        <v>2010</v>
      </c>
      <c r="K494" s="10">
        <v>-2.0944958597174801</v>
      </c>
      <c r="L494" s="11">
        <v>4348.3706467661696</v>
      </c>
      <c r="M494" s="10">
        <v>10.6351969961622</v>
      </c>
      <c r="N494" s="8">
        <v>478</v>
      </c>
      <c r="O494" s="10">
        <v>75.735294117647101</v>
      </c>
      <c r="P494" s="8" t="s">
        <v>10</v>
      </c>
      <c r="Q494" s="8" t="s">
        <v>10</v>
      </c>
      <c r="R494" s="8" t="s">
        <v>10</v>
      </c>
      <c r="S494" s="8" t="s">
        <v>10</v>
      </c>
      <c r="T494" s="8">
        <v>4799</v>
      </c>
      <c r="U494" s="10">
        <v>0.31354515050168202</v>
      </c>
      <c r="V494" s="8">
        <v>1369</v>
      </c>
      <c r="W494" s="10">
        <v>3.3207547169811198</v>
      </c>
      <c r="X494" s="8">
        <v>662</v>
      </c>
      <c r="Y494" s="10">
        <v>-9.6862210095498007</v>
      </c>
      <c r="Z494" s="8">
        <v>836</v>
      </c>
      <c r="AA494" s="10">
        <v>0</v>
      </c>
      <c r="AB494" s="8">
        <v>1530</v>
      </c>
      <c r="AC494" s="10">
        <v>4.5081967213114904</v>
      </c>
      <c r="AD494" s="8">
        <v>402</v>
      </c>
      <c r="AE494" s="10">
        <v>-5.6338028169014098</v>
      </c>
    </row>
    <row r="495" spans="1:31" x14ac:dyDescent="0.2">
      <c r="A495" s="30" t="s">
        <v>70</v>
      </c>
      <c r="B495" s="8" t="s">
        <v>689</v>
      </c>
      <c r="C495" s="8" t="s">
        <v>690</v>
      </c>
      <c r="D495" s="8" t="s">
        <v>19</v>
      </c>
      <c r="E495" s="8">
        <v>2020</v>
      </c>
      <c r="F495" s="9">
        <v>9530007</v>
      </c>
      <c r="G495" s="10">
        <v>9.0361746980197797</v>
      </c>
      <c r="H495" s="8">
        <v>1548</v>
      </c>
      <c r="I495" s="8">
        <v>459</v>
      </c>
      <c r="J495" s="8">
        <v>2007</v>
      </c>
      <c r="K495" s="10">
        <v>-0.14925373134327999</v>
      </c>
      <c r="L495" s="11">
        <v>4748.3841554559003</v>
      </c>
      <c r="M495" s="10">
        <v>9.1991585167014094</v>
      </c>
      <c r="N495" s="8">
        <v>489</v>
      </c>
      <c r="O495" s="10">
        <v>2.3012552301255198</v>
      </c>
      <c r="P495" s="8" t="s">
        <v>10</v>
      </c>
      <c r="Q495" s="8" t="s">
        <v>10</v>
      </c>
      <c r="R495" s="8" t="s">
        <v>10</v>
      </c>
      <c r="S495" s="8" t="s">
        <v>10</v>
      </c>
      <c r="T495" s="8">
        <v>4820</v>
      </c>
      <c r="U495" s="10">
        <v>0.43759116482600102</v>
      </c>
      <c r="V495" s="8">
        <v>1273</v>
      </c>
      <c r="W495" s="10">
        <v>-7.0124178232286303</v>
      </c>
      <c r="X495" s="8">
        <v>713</v>
      </c>
      <c r="Y495" s="10">
        <v>7.7039274924471304</v>
      </c>
      <c r="Z495" s="8">
        <v>833</v>
      </c>
      <c r="AA495" s="10">
        <v>-0.35885167464114698</v>
      </c>
      <c r="AB495" s="8">
        <v>1599</v>
      </c>
      <c r="AC495" s="10">
        <v>4.5098039215686301</v>
      </c>
      <c r="AD495" s="8">
        <v>402</v>
      </c>
      <c r="AE495" s="10">
        <v>0</v>
      </c>
    </row>
    <row r="496" spans="1:31" x14ac:dyDescent="0.2">
      <c r="A496" s="65" t="s">
        <v>70</v>
      </c>
      <c r="B496" s="66" t="s">
        <v>689</v>
      </c>
      <c r="C496" s="67" t="s">
        <v>690</v>
      </c>
      <c r="D496" s="67" t="s">
        <v>19</v>
      </c>
      <c r="E496" s="68" t="s">
        <v>971</v>
      </c>
      <c r="F496" s="69">
        <v>48780756</v>
      </c>
      <c r="G496" s="68">
        <v>25.639450965860402</v>
      </c>
      <c r="H496" s="68" t="s">
        <v>10</v>
      </c>
      <c r="I496" s="68" t="s">
        <v>10</v>
      </c>
      <c r="J496" s="68" t="s">
        <v>10</v>
      </c>
      <c r="K496" s="68">
        <v>7.30071037025828E-3</v>
      </c>
      <c r="L496" s="70" t="s">
        <v>10</v>
      </c>
      <c r="M496" s="68">
        <v>35.929666265281099</v>
      </c>
      <c r="N496" s="68" t="s">
        <v>10</v>
      </c>
      <c r="O496" s="68">
        <v>151.261602839311</v>
      </c>
      <c r="P496" s="68" t="s">
        <v>10</v>
      </c>
      <c r="Q496" s="67" t="s">
        <v>10</v>
      </c>
      <c r="R496" s="68" t="s">
        <v>10</v>
      </c>
      <c r="S496" s="67" t="s">
        <v>10</v>
      </c>
      <c r="T496" s="68" t="s">
        <v>10</v>
      </c>
      <c r="U496" s="68">
        <v>26.924006079154999</v>
      </c>
      <c r="V496" s="68" t="s">
        <v>10</v>
      </c>
      <c r="W496" s="68">
        <v>29.801026478100798</v>
      </c>
      <c r="X496" s="68" t="s">
        <v>10</v>
      </c>
      <c r="Y496" s="68">
        <v>-39.094501491137898</v>
      </c>
      <c r="Z496" s="68" t="s">
        <v>10</v>
      </c>
      <c r="AA496" s="68">
        <v>222.95858404735799</v>
      </c>
      <c r="AB496" s="68" t="s">
        <v>10</v>
      </c>
      <c r="AC496" s="68">
        <v>15.7379288898727</v>
      </c>
      <c r="AD496" s="68" t="s">
        <v>10</v>
      </c>
      <c r="AE496" s="68" t="s">
        <v>10</v>
      </c>
    </row>
    <row r="497" spans="1:31" x14ac:dyDescent="0.2">
      <c r="A497" s="30" t="s">
        <v>64</v>
      </c>
      <c r="B497" s="8" t="s">
        <v>687</v>
      </c>
      <c r="C497" s="8" t="s">
        <v>688</v>
      </c>
      <c r="D497" s="8" t="s">
        <v>19</v>
      </c>
      <c r="E497" s="8">
        <v>2015</v>
      </c>
      <c r="F497" s="9">
        <v>587300</v>
      </c>
      <c r="G497" s="10" t="s">
        <v>10</v>
      </c>
      <c r="H497" s="8">
        <v>317</v>
      </c>
      <c r="I497" s="8">
        <v>553</v>
      </c>
      <c r="J497" s="8">
        <v>870</v>
      </c>
      <c r="K497" s="10" t="s">
        <v>10</v>
      </c>
      <c r="L497" s="11">
        <v>675.05747126436802</v>
      </c>
      <c r="M497" s="10" t="s">
        <v>10</v>
      </c>
      <c r="N497" s="8">
        <v>395</v>
      </c>
      <c r="O497" s="10" t="s">
        <v>10</v>
      </c>
      <c r="P497" s="8" t="s">
        <v>10</v>
      </c>
      <c r="Q497" s="8" t="s">
        <v>10</v>
      </c>
      <c r="R497" s="8" t="s">
        <v>10</v>
      </c>
      <c r="S497" s="8" t="s">
        <v>10</v>
      </c>
      <c r="T497" s="8">
        <v>1116</v>
      </c>
      <c r="U497" s="10" t="s">
        <v>10</v>
      </c>
      <c r="V497" s="8">
        <v>213</v>
      </c>
      <c r="W497" s="10" t="s">
        <v>10</v>
      </c>
      <c r="X497" s="8">
        <v>189</v>
      </c>
      <c r="Y497" s="10" t="s">
        <v>10</v>
      </c>
      <c r="Z497" s="8">
        <v>48</v>
      </c>
      <c r="AA497" s="10" t="s">
        <v>10</v>
      </c>
      <c r="AB497" s="8">
        <v>666</v>
      </c>
      <c r="AC497" s="10" t="s">
        <v>10</v>
      </c>
      <c r="AD497" s="8">
        <v>0</v>
      </c>
      <c r="AE497" s="10" t="s">
        <v>10</v>
      </c>
    </row>
    <row r="498" spans="1:31" x14ac:dyDescent="0.2">
      <c r="A498" s="30" t="s">
        <v>64</v>
      </c>
      <c r="B498" s="8" t="s">
        <v>687</v>
      </c>
      <c r="C498" s="8" t="s">
        <v>688</v>
      </c>
      <c r="D498" s="8" t="s">
        <v>19</v>
      </c>
      <c r="E498" s="8">
        <v>2016</v>
      </c>
      <c r="F498" s="9">
        <v>627897</v>
      </c>
      <c r="G498" s="10">
        <v>6.9124808445428103</v>
      </c>
      <c r="H498" s="8">
        <v>419</v>
      </c>
      <c r="I498" s="8">
        <v>425</v>
      </c>
      <c r="J498" s="8">
        <v>844</v>
      </c>
      <c r="K498" s="10">
        <v>-2.9885057471264398</v>
      </c>
      <c r="L498" s="11">
        <v>743.95379146919402</v>
      </c>
      <c r="M498" s="10">
        <v>10.205993287621199</v>
      </c>
      <c r="N498" s="8">
        <v>265</v>
      </c>
      <c r="O498" s="10">
        <v>-32.911392405063303</v>
      </c>
      <c r="P498" s="8" t="s">
        <v>10</v>
      </c>
      <c r="Q498" s="8" t="s">
        <v>10</v>
      </c>
      <c r="R498" s="8" t="s">
        <v>10</v>
      </c>
      <c r="S498" s="8" t="s">
        <v>10</v>
      </c>
      <c r="T498" s="8">
        <v>1153</v>
      </c>
      <c r="U498" s="10">
        <v>3.3154121863799202</v>
      </c>
      <c r="V498" s="8">
        <v>270</v>
      </c>
      <c r="W498" s="10">
        <v>26.760563380281699</v>
      </c>
      <c r="X498" s="8">
        <v>190</v>
      </c>
      <c r="Y498" s="10">
        <v>0.52910052910053496</v>
      </c>
      <c r="Z498" s="8">
        <v>42</v>
      </c>
      <c r="AA498" s="10">
        <v>-12.5</v>
      </c>
      <c r="AB498" s="8">
        <v>651</v>
      </c>
      <c r="AC498" s="10">
        <v>-2.2522522522522501</v>
      </c>
      <c r="AD498" s="8">
        <v>0</v>
      </c>
      <c r="AE498" s="10" t="s">
        <v>10</v>
      </c>
    </row>
    <row r="499" spans="1:31" x14ac:dyDescent="0.2">
      <c r="A499" s="30" t="s">
        <v>64</v>
      </c>
      <c r="B499" s="8" t="s">
        <v>687</v>
      </c>
      <c r="C499" s="8" t="s">
        <v>688</v>
      </c>
      <c r="D499" s="8" t="s">
        <v>19</v>
      </c>
      <c r="E499" s="8">
        <v>2017</v>
      </c>
      <c r="F499" s="9">
        <v>695392</v>
      </c>
      <c r="G499" s="10">
        <v>10.7493744993207</v>
      </c>
      <c r="H499" s="8">
        <v>373</v>
      </c>
      <c r="I499" s="8">
        <v>446</v>
      </c>
      <c r="J499" s="8">
        <v>819</v>
      </c>
      <c r="K499" s="10">
        <v>-2.9620853080568699</v>
      </c>
      <c r="L499" s="11">
        <v>849.07448107448101</v>
      </c>
      <c r="M499" s="10">
        <v>14.1300025365406</v>
      </c>
      <c r="N499" s="8">
        <v>291</v>
      </c>
      <c r="O499" s="10">
        <v>9.8113207547169807</v>
      </c>
      <c r="P499" s="8" t="s">
        <v>10</v>
      </c>
      <c r="Q499" s="8" t="s">
        <v>10</v>
      </c>
      <c r="R499" s="8" t="s">
        <v>10</v>
      </c>
      <c r="S499" s="8" t="s">
        <v>10</v>
      </c>
      <c r="T499" s="8">
        <v>1254</v>
      </c>
      <c r="U499" s="10">
        <v>8.7597571552471702</v>
      </c>
      <c r="V499" s="8">
        <v>307</v>
      </c>
      <c r="W499" s="10">
        <v>13.703703703703701</v>
      </c>
      <c r="X499" s="8">
        <v>74</v>
      </c>
      <c r="Y499" s="10">
        <v>-61.052631578947398</v>
      </c>
      <c r="Z499" s="8">
        <v>158</v>
      </c>
      <c r="AA499" s="10">
        <v>276.19047619047598</v>
      </c>
      <c r="AB499" s="8">
        <v>715</v>
      </c>
      <c r="AC499" s="10">
        <v>9.8310291858678909</v>
      </c>
      <c r="AD499" s="8">
        <v>0</v>
      </c>
      <c r="AE499" s="10" t="s">
        <v>10</v>
      </c>
    </row>
    <row r="500" spans="1:31" x14ac:dyDescent="0.2">
      <c r="A500" s="30" t="s">
        <v>64</v>
      </c>
      <c r="B500" s="8" t="s">
        <v>687</v>
      </c>
      <c r="C500" s="8" t="s">
        <v>688</v>
      </c>
      <c r="D500" s="8" t="s">
        <v>19</v>
      </c>
      <c r="E500" s="8">
        <v>2018</v>
      </c>
      <c r="F500" s="9">
        <v>703177</v>
      </c>
      <c r="G500" s="10">
        <v>1.1195124476554199</v>
      </c>
      <c r="H500" s="8">
        <v>323</v>
      </c>
      <c r="I500" s="8">
        <v>433</v>
      </c>
      <c r="J500" s="8">
        <v>756</v>
      </c>
      <c r="K500" s="10">
        <v>-7.6923076923076898</v>
      </c>
      <c r="L500" s="11">
        <v>930.12830687830694</v>
      </c>
      <c r="M500" s="10">
        <v>9.5461384849600197</v>
      </c>
      <c r="N500" s="8">
        <v>272</v>
      </c>
      <c r="O500" s="10">
        <v>-6.5292096219931297</v>
      </c>
      <c r="P500" s="8" t="s">
        <v>10</v>
      </c>
      <c r="Q500" s="8" t="s">
        <v>10</v>
      </c>
      <c r="R500" s="8" t="s">
        <v>10</v>
      </c>
      <c r="S500" s="8" t="s">
        <v>10</v>
      </c>
      <c r="T500" s="8">
        <v>1368</v>
      </c>
      <c r="U500" s="10">
        <v>9.0909090909090793</v>
      </c>
      <c r="V500" s="8">
        <v>304</v>
      </c>
      <c r="W500" s="10">
        <v>-0.97719869706840401</v>
      </c>
      <c r="X500" s="8">
        <v>49</v>
      </c>
      <c r="Y500" s="10">
        <v>-33.783783783783797</v>
      </c>
      <c r="Z500" s="8">
        <v>204</v>
      </c>
      <c r="AA500" s="10">
        <v>29.1139240506329</v>
      </c>
      <c r="AB500" s="8">
        <v>811</v>
      </c>
      <c r="AC500" s="10">
        <v>13.4265734265734</v>
      </c>
      <c r="AD500" s="8">
        <v>0</v>
      </c>
      <c r="AE500" s="10" t="s">
        <v>10</v>
      </c>
    </row>
    <row r="501" spans="1:31" x14ac:dyDescent="0.2">
      <c r="A501" s="30" t="s">
        <v>64</v>
      </c>
      <c r="B501" s="8" t="s">
        <v>687</v>
      </c>
      <c r="C501" s="8" t="s">
        <v>688</v>
      </c>
      <c r="D501" s="8" t="s">
        <v>19</v>
      </c>
      <c r="E501" s="8">
        <v>2019</v>
      </c>
      <c r="F501" s="9">
        <v>809057</v>
      </c>
      <c r="G501" s="10">
        <v>15.0573753123325</v>
      </c>
      <c r="H501" s="8">
        <v>306</v>
      </c>
      <c r="I501" s="8">
        <v>498</v>
      </c>
      <c r="J501" s="8">
        <v>804</v>
      </c>
      <c r="K501" s="10">
        <v>6.3492063492063497</v>
      </c>
      <c r="L501" s="11">
        <v>1006.28980099502</v>
      </c>
      <c r="M501" s="10">
        <v>8.1882782787603592</v>
      </c>
      <c r="N501" s="8">
        <v>261</v>
      </c>
      <c r="O501" s="10">
        <v>-4.0441176470588198</v>
      </c>
      <c r="P501" s="8" t="s">
        <v>10</v>
      </c>
      <c r="Q501" s="8" t="s">
        <v>10</v>
      </c>
      <c r="R501" s="8" t="s">
        <v>10</v>
      </c>
      <c r="S501" s="8" t="s">
        <v>10</v>
      </c>
      <c r="T501" s="8">
        <v>1422</v>
      </c>
      <c r="U501" s="10">
        <v>3.9473684210526301</v>
      </c>
      <c r="V501" s="8">
        <v>298</v>
      </c>
      <c r="W501" s="10">
        <v>-1.9736842105263199</v>
      </c>
      <c r="X501" s="8">
        <v>49</v>
      </c>
      <c r="Y501" s="10">
        <v>0</v>
      </c>
      <c r="Z501" s="8">
        <v>279</v>
      </c>
      <c r="AA501" s="10">
        <v>36.764705882352899</v>
      </c>
      <c r="AB501" s="8">
        <v>796</v>
      </c>
      <c r="AC501" s="10">
        <v>-1.8495684340320599</v>
      </c>
      <c r="AD501" s="8">
        <v>0</v>
      </c>
      <c r="AE501" s="10" t="s">
        <v>10</v>
      </c>
    </row>
    <row r="502" spans="1:31" x14ac:dyDescent="0.2">
      <c r="A502" s="30" t="s">
        <v>64</v>
      </c>
      <c r="B502" s="8" t="s">
        <v>687</v>
      </c>
      <c r="C502" s="8" t="s">
        <v>688</v>
      </c>
      <c r="D502" s="8" t="s">
        <v>19</v>
      </c>
      <c r="E502" s="8">
        <v>2020</v>
      </c>
      <c r="F502" s="9">
        <v>866230</v>
      </c>
      <c r="G502" s="10">
        <v>7.06662200561889</v>
      </c>
      <c r="H502" s="8">
        <v>279</v>
      </c>
      <c r="I502" s="8">
        <v>601</v>
      </c>
      <c r="J502" s="8">
        <v>880</v>
      </c>
      <c r="K502" s="10">
        <v>9.4527363184079505</v>
      </c>
      <c r="L502" s="11">
        <v>984.35227272727298</v>
      </c>
      <c r="M502" s="10">
        <v>-2.1800408039572798</v>
      </c>
      <c r="N502" s="8">
        <v>225</v>
      </c>
      <c r="O502" s="10">
        <v>-13.7931034482759</v>
      </c>
      <c r="P502" s="8" t="s">
        <v>10</v>
      </c>
      <c r="Q502" s="8" t="s">
        <v>10</v>
      </c>
      <c r="R502" s="8" t="s">
        <v>10</v>
      </c>
      <c r="S502" s="8" t="s">
        <v>10</v>
      </c>
      <c r="T502" s="8">
        <v>1629</v>
      </c>
      <c r="U502" s="10">
        <v>14.5569620253165</v>
      </c>
      <c r="V502" s="8">
        <v>279</v>
      </c>
      <c r="W502" s="10">
        <v>-6.3758389261744899</v>
      </c>
      <c r="X502" s="8">
        <v>44</v>
      </c>
      <c r="Y502" s="10">
        <v>-10.2040816326531</v>
      </c>
      <c r="Z502" s="8">
        <v>201</v>
      </c>
      <c r="AA502" s="10">
        <v>-27.9569892473118</v>
      </c>
      <c r="AB502" s="8">
        <v>1105</v>
      </c>
      <c r="AC502" s="10">
        <v>38.819095477386902</v>
      </c>
      <c r="AD502" s="8">
        <v>0</v>
      </c>
      <c r="AE502" s="10" t="s">
        <v>10</v>
      </c>
    </row>
    <row r="503" spans="1:31" x14ac:dyDescent="0.2">
      <c r="A503" s="71" t="s">
        <v>64</v>
      </c>
      <c r="B503" s="67" t="s">
        <v>687</v>
      </c>
      <c r="C503" s="67" t="s">
        <v>688</v>
      </c>
      <c r="D503" s="67" t="s">
        <v>19</v>
      </c>
      <c r="E503" s="68" t="s">
        <v>971</v>
      </c>
      <c r="F503" s="69">
        <v>4289053</v>
      </c>
      <c r="G503" s="68">
        <v>40.905365109470303</v>
      </c>
      <c r="H503" s="68" t="s">
        <v>10</v>
      </c>
      <c r="I503" s="68" t="s">
        <v>10</v>
      </c>
      <c r="J503" s="68" t="s">
        <v>10</v>
      </c>
      <c r="K503" s="68">
        <v>2.1590439201232998</v>
      </c>
      <c r="L503" s="70" t="s">
        <v>10</v>
      </c>
      <c r="M503" s="68">
        <v>39.890371783924898</v>
      </c>
      <c r="N503" s="68" t="s">
        <v>10</v>
      </c>
      <c r="O503" s="68">
        <v>-47.466502367674202</v>
      </c>
      <c r="P503" s="68" t="s">
        <v>10</v>
      </c>
      <c r="Q503" s="67" t="s">
        <v>10</v>
      </c>
      <c r="R503" s="68" t="s">
        <v>10</v>
      </c>
      <c r="S503" s="67" t="s">
        <v>10</v>
      </c>
      <c r="T503" s="68" t="s">
        <v>10</v>
      </c>
      <c r="U503" s="68">
        <v>39.670408878905299</v>
      </c>
      <c r="V503" s="68" t="s">
        <v>10</v>
      </c>
      <c r="W503" s="68">
        <v>31.137545250216199</v>
      </c>
      <c r="X503" s="68" t="s">
        <v>10</v>
      </c>
      <c r="Y503" s="68">
        <v>-104.511396466284</v>
      </c>
      <c r="Z503" s="68" t="s">
        <v>10</v>
      </c>
      <c r="AA503" s="68">
        <v>301.61211687615003</v>
      </c>
      <c r="AB503" s="68" t="s">
        <v>10</v>
      </c>
      <c r="AC503" s="68">
        <v>57.9748774035439</v>
      </c>
      <c r="AD503" s="68" t="s">
        <v>10</v>
      </c>
      <c r="AE503" s="68" t="s">
        <v>10</v>
      </c>
    </row>
    <row r="504" spans="1:31" x14ac:dyDescent="0.2">
      <c r="A504" s="30" t="s">
        <v>70</v>
      </c>
      <c r="B504" s="8" t="s">
        <v>685</v>
      </c>
      <c r="C504" s="8" t="s">
        <v>686</v>
      </c>
      <c r="D504" s="8" t="s">
        <v>19</v>
      </c>
      <c r="E504" s="8">
        <v>2015</v>
      </c>
      <c r="F504" s="9">
        <v>1514817</v>
      </c>
      <c r="G504" s="10" t="s">
        <v>10</v>
      </c>
      <c r="H504" s="8">
        <v>236</v>
      </c>
      <c r="I504" s="8">
        <v>2176</v>
      </c>
      <c r="J504" s="8">
        <v>2412</v>
      </c>
      <c r="K504" s="10" t="s">
        <v>10</v>
      </c>
      <c r="L504" s="11">
        <v>628.03358208955206</v>
      </c>
      <c r="M504" s="10" t="s">
        <v>10</v>
      </c>
      <c r="N504" s="8">
        <v>131</v>
      </c>
      <c r="O504" s="10" t="s">
        <v>10</v>
      </c>
      <c r="P504" s="8" t="s">
        <v>10</v>
      </c>
      <c r="Q504" s="8" t="s">
        <v>10</v>
      </c>
      <c r="R504" s="8" t="s">
        <v>10</v>
      </c>
      <c r="S504" s="8" t="s">
        <v>10</v>
      </c>
      <c r="T504" s="8">
        <v>581</v>
      </c>
      <c r="U504" s="10" t="s">
        <v>10</v>
      </c>
      <c r="V504" s="8">
        <v>136</v>
      </c>
      <c r="W504" s="10" t="s">
        <v>10</v>
      </c>
      <c r="X504" s="8">
        <v>137</v>
      </c>
      <c r="Y504" s="10" t="s">
        <v>10</v>
      </c>
      <c r="Z504" s="8">
        <v>0</v>
      </c>
      <c r="AA504" s="10" t="s">
        <v>10</v>
      </c>
      <c r="AB504" s="8">
        <v>308</v>
      </c>
      <c r="AC504" s="10" t="s">
        <v>10</v>
      </c>
      <c r="AD504" s="8">
        <v>0</v>
      </c>
      <c r="AE504" s="10" t="s">
        <v>10</v>
      </c>
    </row>
    <row r="505" spans="1:31" x14ac:dyDescent="0.2">
      <c r="A505" s="30" t="s">
        <v>70</v>
      </c>
      <c r="B505" s="8" t="s">
        <v>685</v>
      </c>
      <c r="C505" s="8" t="s">
        <v>686</v>
      </c>
      <c r="D505" s="8" t="s">
        <v>19</v>
      </c>
      <c r="E505" s="8">
        <v>2016</v>
      </c>
      <c r="F505" s="9">
        <v>1577584</v>
      </c>
      <c r="G505" s="10">
        <v>4.1435368100569203</v>
      </c>
      <c r="H505" s="8">
        <v>248</v>
      </c>
      <c r="I505" s="8">
        <v>2134</v>
      </c>
      <c r="J505" s="8">
        <v>2382</v>
      </c>
      <c r="K505" s="10">
        <v>-1.24378109452736</v>
      </c>
      <c r="L505" s="11">
        <v>662.29387069689301</v>
      </c>
      <c r="M505" s="10">
        <v>5.4551682560274104</v>
      </c>
      <c r="N505" s="8">
        <v>77</v>
      </c>
      <c r="O505" s="10">
        <v>-41.221374045801497</v>
      </c>
      <c r="P505" s="8" t="s">
        <v>10</v>
      </c>
      <c r="Q505" s="8" t="s">
        <v>10</v>
      </c>
      <c r="R505" s="8" t="s">
        <v>10</v>
      </c>
      <c r="S505" s="8" t="s">
        <v>10</v>
      </c>
      <c r="T505" s="8">
        <v>673</v>
      </c>
      <c r="U505" s="10">
        <v>15.834767641996599</v>
      </c>
      <c r="V505" s="8">
        <v>138</v>
      </c>
      <c r="W505" s="10">
        <v>1.47058823529411</v>
      </c>
      <c r="X505" s="8">
        <v>133</v>
      </c>
      <c r="Y505" s="10">
        <v>-2.9197080291970798</v>
      </c>
      <c r="Z505" s="8">
        <v>0</v>
      </c>
      <c r="AA505" s="10" t="s">
        <v>10</v>
      </c>
      <c r="AB505" s="8">
        <v>306</v>
      </c>
      <c r="AC505" s="10">
        <v>-0.64935064935064402</v>
      </c>
      <c r="AD505" s="8">
        <v>96</v>
      </c>
      <c r="AE505" s="10" t="s">
        <v>67</v>
      </c>
    </row>
    <row r="506" spans="1:31" x14ac:dyDescent="0.2">
      <c r="A506" s="30" t="s">
        <v>70</v>
      </c>
      <c r="B506" s="8" t="s">
        <v>685</v>
      </c>
      <c r="C506" s="8" t="s">
        <v>686</v>
      </c>
      <c r="D506" s="8" t="s">
        <v>19</v>
      </c>
      <c r="E506" s="8">
        <v>2017</v>
      </c>
      <c r="F506" s="9">
        <v>1675076</v>
      </c>
      <c r="G506" s="10">
        <v>6.1798294100345901</v>
      </c>
      <c r="H506" s="8">
        <v>183</v>
      </c>
      <c r="I506" s="8">
        <v>1549</v>
      </c>
      <c r="J506" s="8">
        <v>1732</v>
      </c>
      <c r="K506" s="10">
        <v>-27.287993282955501</v>
      </c>
      <c r="L506" s="11">
        <v>967.13394919168604</v>
      </c>
      <c r="M506" s="10">
        <v>46.0279178144933</v>
      </c>
      <c r="N506" s="8">
        <v>57</v>
      </c>
      <c r="O506" s="10">
        <v>-25.974025974025999</v>
      </c>
      <c r="P506" s="8" t="s">
        <v>10</v>
      </c>
      <c r="Q506" s="8" t="s">
        <v>10</v>
      </c>
      <c r="R506" s="8" t="s">
        <v>10</v>
      </c>
      <c r="S506" s="8" t="s">
        <v>10</v>
      </c>
      <c r="T506" s="8">
        <v>787</v>
      </c>
      <c r="U506" s="10">
        <v>16.939078751857402</v>
      </c>
      <c r="V506" s="8">
        <v>102</v>
      </c>
      <c r="W506" s="10">
        <v>-26.086956521739101</v>
      </c>
      <c r="X506" s="8">
        <v>118</v>
      </c>
      <c r="Y506" s="10">
        <v>-11.278195488721799</v>
      </c>
      <c r="Z506" s="8">
        <v>108</v>
      </c>
      <c r="AA506" s="10" t="s">
        <v>67</v>
      </c>
      <c r="AB506" s="8">
        <v>363</v>
      </c>
      <c r="AC506" s="10">
        <v>18.627450980392201</v>
      </c>
      <c r="AD506" s="8">
        <v>96</v>
      </c>
      <c r="AE506" s="10">
        <v>0</v>
      </c>
    </row>
    <row r="507" spans="1:31" x14ac:dyDescent="0.2">
      <c r="A507" s="30" t="s">
        <v>70</v>
      </c>
      <c r="B507" s="8" t="s">
        <v>685</v>
      </c>
      <c r="C507" s="8" t="s">
        <v>686</v>
      </c>
      <c r="D507" s="8" t="s">
        <v>19</v>
      </c>
      <c r="E507" s="8">
        <v>2018</v>
      </c>
      <c r="F507" s="9">
        <v>1710063</v>
      </c>
      <c r="G507" s="10">
        <v>2.0886813493835601</v>
      </c>
      <c r="H507" s="8">
        <v>513</v>
      </c>
      <c r="I507" s="8">
        <v>1029</v>
      </c>
      <c r="J507" s="8">
        <v>1542</v>
      </c>
      <c r="K507" s="10">
        <v>-10.9699769053118</v>
      </c>
      <c r="L507" s="11">
        <v>1108.9902723735399</v>
      </c>
      <c r="M507" s="10">
        <v>14.667701749113</v>
      </c>
      <c r="N507" s="8">
        <v>56</v>
      </c>
      <c r="O507" s="10">
        <v>-1.7543859649122899</v>
      </c>
      <c r="P507" s="8" t="s">
        <v>10</v>
      </c>
      <c r="Q507" s="8" t="s">
        <v>10</v>
      </c>
      <c r="R507" s="8" t="s">
        <v>10</v>
      </c>
      <c r="S507" s="8" t="s">
        <v>10</v>
      </c>
      <c r="T507" s="8">
        <v>744</v>
      </c>
      <c r="U507" s="10">
        <v>-5.4637865311308804</v>
      </c>
      <c r="V507" s="8">
        <v>139</v>
      </c>
      <c r="W507" s="10">
        <v>36.274509803921603</v>
      </c>
      <c r="X507" s="8">
        <v>91</v>
      </c>
      <c r="Y507" s="10">
        <v>-22.881355932203402</v>
      </c>
      <c r="Z507" s="8">
        <v>62</v>
      </c>
      <c r="AA507" s="10">
        <v>-42.592592592592602</v>
      </c>
      <c r="AB507" s="8">
        <v>370</v>
      </c>
      <c r="AC507" s="10">
        <v>1.92837465564739</v>
      </c>
      <c r="AD507" s="8">
        <v>82</v>
      </c>
      <c r="AE507" s="10">
        <v>-14.5833333333333</v>
      </c>
    </row>
    <row r="508" spans="1:31" x14ac:dyDescent="0.2">
      <c r="A508" s="30" t="s">
        <v>70</v>
      </c>
      <c r="B508" s="8" t="s">
        <v>685</v>
      </c>
      <c r="C508" s="8" t="s">
        <v>686</v>
      </c>
      <c r="D508" s="8" t="s">
        <v>19</v>
      </c>
      <c r="E508" s="8">
        <v>2019</v>
      </c>
      <c r="F508" s="9">
        <v>1803072</v>
      </c>
      <c r="G508" s="10">
        <v>5.4389224256650204</v>
      </c>
      <c r="H508" s="8">
        <v>154</v>
      </c>
      <c r="I508" s="8">
        <v>1345</v>
      </c>
      <c r="J508" s="8">
        <v>1499</v>
      </c>
      <c r="K508" s="10">
        <v>-2.7885862516212701</v>
      </c>
      <c r="L508" s="11">
        <v>1202.8498999332901</v>
      </c>
      <c r="M508" s="10">
        <v>8.4635212677621503</v>
      </c>
      <c r="N508" s="8">
        <v>51</v>
      </c>
      <c r="O508" s="10">
        <v>-8.9285714285714306</v>
      </c>
      <c r="P508" s="8" t="s">
        <v>10</v>
      </c>
      <c r="Q508" s="8" t="s">
        <v>10</v>
      </c>
      <c r="R508" s="8" t="s">
        <v>10</v>
      </c>
      <c r="S508" s="8" t="s">
        <v>10</v>
      </c>
      <c r="T508" s="8">
        <v>832</v>
      </c>
      <c r="U508" s="10">
        <v>11.8279569892473</v>
      </c>
      <c r="V508" s="8">
        <v>126</v>
      </c>
      <c r="W508" s="10">
        <v>-9.3525179856115095</v>
      </c>
      <c r="X508" s="8">
        <v>85</v>
      </c>
      <c r="Y508" s="10">
        <v>-6.5934065934065904</v>
      </c>
      <c r="Z508" s="8">
        <v>161</v>
      </c>
      <c r="AA508" s="10">
        <v>159.677419354839</v>
      </c>
      <c r="AB508" s="8">
        <v>374</v>
      </c>
      <c r="AC508" s="10">
        <v>1.08108108108107</v>
      </c>
      <c r="AD508" s="8">
        <v>86</v>
      </c>
      <c r="AE508" s="10">
        <v>4.8780487804878101</v>
      </c>
    </row>
    <row r="509" spans="1:31" x14ac:dyDescent="0.2">
      <c r="A509" s="30" t="s">
        <v>70</v>
      </c>
      <c r="B509" s="8" t="s">
        <v>685</v>
      </c>
      <c r="C509" s="8" t="s">
        <v>686</v>
      </c>
      <c r="D509" s="8" t="s">
        <v>19</v>
      </c>
      <c r="E509" s="8">
        <v>2020</v>
      </c>
      <c r="F509" s="9">
        <v>1949653</v>
      </c>
      <c r="G509" s="10">
        <v>8.1295145174457897</v>
      </c>
      <c r="H509" s="8">
        <v>188</v>
      </c>
      <c r="I509" s="8">
        <v>1191</v>
      </c>
      <c r="J509" s="8">
        <v>1379</v>
      </c>
      <c r="K509" s="10">
        <v>-8.0053368912608391</v>
      </c>
      <c r="L509" s="11">
        <v>1413.8165337200901</v>
      </c>
      <c r="M509" s="10">
        <v>17.538899392060301</v>
      </c>
      <c r="N509" s="8">
        <v>45</v>
      </c>
      <c r="O509" s="10">
        <v>-11.764705882352899</v>
      </c>
      <c r="P509" s="8" t="s">
        <v>10</v>
      </c>
      <c r="Q509" s="8" t="s">
        <v>10</v>
      </c>
      <c r="R509" s="8" t="s">
        <v>10</v>
      </c>
      <c r="S509" s="8" t="s">
        <v>10</v>
      </c>
      <c r="T509" s="8">
        <v>804</v>
      </c>
      <c r="U509" s="10">
        <v>-3.3653846153846101</v>
      </c>
      <c r="V509" s="8">
        <v>127</v>
      </c>
      <c r="W509" s="10">
        <v>0.79365079365079105</v>
      </c>
      <c r="X509" s="8">
        <v>101</v>
      </c>
      <c r="Y509" s="10">
        <v>18.823529411764699</v>
      </c>
      <c r="Z509" s="8">
        <v>165</v>
      </c>
      <c r="AA509" s="10">
        <v>2.4844720496894501</v>
      </c>
      <c r="AB509" s="8">
        <v>356</v>
      </c>
      <c r="AC509" s="10">
        <v>-4.8128342245989302</v>
      </c>
      <c r="AD509" s="8">
        <v>55</v>
      </c>
      <c r="AE509" s="10">
        <v>-36.046511627907002</v>
      </c>
    </row>
    <row r="510" spans="1:31" x14ac:dyDescent="0.2">
      <c r="A510" s="65" t="s">
        <v>70</v>
      </c>
      <c r="B510" s="66" t="s">
        <v>685</v>
      </c>
      <c r="C510" s="67" t="s">
        <v>686</v>
      </c>
      <c r="D510" s="67" t="s">
        <v>19</v>
      </c>
      <c r="E510" s="68" t="s">
        <v>971</v>
      </c>
      <c r="F510" s="69">
        <v>10230265</v>
      </c>
      <c r="G510" s="68">
        <v>25.9804845125859</v>
      </c>
      <c r="H510" s="68" t="s">
        <v>10</v>
      </c>
      <c r="I510" s="68" t="s">
        <v>10</v>
      </c>
      <c r="J510" s="68" t="s">
        <v>10</v>
      </c>
      <c r="K510" s="68">
        <v>-50.2956744256768</v>
      </c>
      <c r="L510" s="70" t="s">
        <v>10</v>
      </c>
      <c r="M510" s="68">
        <v>92.153208479456197</v>
      </c>
      <c r="N510" s="68" t="s">
        <v>10</v>
      </c>
      <c r="O510" s="68">
        <v>-89.643063295664106</v>
      </c>
      <c r="P510" s="68" t="s">
        <v>10</v>
      </c>
      <c r="Q510" s="67" t="s">
        <v>10</v>
      </c>
      <c r="R510" s="68" t="s">
        <v>10</v>
      </c>
      <c r="S510" s="67" t="s">
        <v>10</v>
      </c>
      <c r="T510" s="68" t="s">
        <v>10</v>
      </c>
      <c r="U510" s="68">
        <v>35.7726322365858</v>
      </c>
      <c r="V510" s="68" t="s">
        <v>10</v>
      </c>
      <c r="W510" s="68">
        <v>3.0992743255158901</v>
      </c>
      <c r="X510" s="68" t="s">
        <v>10</v>
      </c>
      <c r="Y510" s="68">
        <v>-24.8491366317642</v>
      </c>
      <c r="Z510" s="68" t="s">
        <v>10</v>
      </c>
      <c r="AA510" s="68" t="s">
        <v>10</v>
      </c>
      <c r="AB510" s="68" t="s">
        <v>10</v>
      </c>
      <c r="AC510" s="68">
        <v>16.174721843171099</v>
      </c>
      <c r="AD510" s="68" t="s">
        <v>10</v>
      </c>
      <c r="AE510" s="68" t="s">
        <v>67</v>
      </c>
    </row>
    <row r="511" spans="1:31" x14ac:dyDescent="0.2">
      <c r="A511" s="30" t="s">
        <v>82</v>
      </c>
      <c r="B511" s="8" t="s">
        <v>683</v>
      </c>
      <c r="C511" s="8" t="s">
        <v>684</v>
      </c>
      <c r="D511" s="8" t="s">
        <v>19</v>
      </c>
      <c r="E511" s="8">
        <v>2015</v>
      </c>
      <c r="F511" s="9">
        <v>4597556</v>
      </c>
      <c r="G511" s="10" t="s">
        <v>10</v>
      </c>
      <c r="H511" s="8">
        <v>1427</v>
      </c>
      <c r="I511" s="8">
        <v>426</v>
      </c>
      <c r="J511" s="8">
        <v>1853</v>
      </c>
      <c r="K511" s="10" t="s">
        <v>10</v>
      </c>
      <c r="L511" s="11">
        <v>2481.14193200216</v>
      </c>
      <c r="M511" s="10" t="s">
        <v>10</v>
      </c>
      <c r="N511" s="8">
        <v>353</v>
      </c>
      <c r="O511" s="10" t="s">
        <v>10</v>
      </c>
      <c r="P511" s="8" t="s">
        <v>10</v>
      </c>
      <c r="Q511" s="8" t="s">
        <v>10</v>
      </c>
      <c r="R511" s="8" t="s">
        <v>10</v>
      </c>
      <c r="S511" s="8" t="s">
        <v>10</v>
      </c>
      <c r="T511" s="8">
        <v>3588</v>
      </c>
      <c r="U511" s="10" t="s">
        <v>10</v>
      </c>
      <c r="V511" s="8">
        <v>932</v>
      </c>
      <c r="W511" s="10" t="s">
        <v>10</v>
      </c>
      <c r="X511" s="8">
        <v>694</v>
      </c>
      <c r="Y511" s="10" t="s">
        <v>10</v>
      </c>
      <c r="Z511" s="8">
        <v>325</v>
      </c>
      <c r="AA511" s="10" t="s">
        <v>10</v>
      </c>
      <c r="AB511" s="8">
        <v>1027</v>
      </c>
      <c r="AC511" s="10" t="s">
        <v>10</v>
      </c>
      <c r="AD511" s="8">
        <v>610</v>
      </c>
      <c r="AE511" s="10" t="s">
        <v>10</v>
      </c>
    </row>
    <row r="512" spans="1:31" x14ac:dyDescent="0.2">
      <c r="A512" s="30" t="s">
        <v>82</v>
      </c>
      <c r="B512" s="8" t="s">
        <v>683</v>
      </c>
      <c r="C512" s="8" t="s">
        <v>684</v>
      </c>
      <c r="D512" s="8" t="s">
        <v>19</v>
      </c>
      <c r="E512" s="8">
        <v>2016</v>
      </c>
      <c r="F512" s="9">
        <v>4447876</v>
      </c>
      <c r="G512" s="10">
        <v>-3.2556427806425901</v>
      </c>
      <c r="H512" s="8">
        <v>1518</v>
      </c>
      <c r="I512" s="8">
        <v>441</v>
      </c>
      <c r="J512" s="8">
        <v>1959</v>
      </c>
      <c r="K512" s="10">
        <v>5.7204533189422602</v>
      </c>
      <c r="L512" s="11">
        <v>2270.4828994384902</v>
      </c>
      <c r="M512" s="10">
        <v>-8.4904063667844394</v>
      </c>
      <c r="N512" s="8">
        <v>337</v>
      </c>
      <c r="O512" s="10">
        <v>-4.5325779036827196</v>
      </c>
      <c r="P512" s="8" t="s">
        <v>10</v>
      </c>
      <c r="Q512" s="8" t="s">
        <v>10</v>
      </c>
      <c r="R512" s="8" t="s">
        <v>10</v>
      </c>
      <c r="S512" s="8" t="s">
        <v>10</v>
      </c>
      <c r="T512" s="8">
        <v>4134</v>
      </c>
      <c r="U512" s="10">
        <v>15.2173913043478</v>
      </c>
      <c r="V512" s="8">
        <v>1030</v>
      </c>
      <c r="W512" s="10">
        <v>10.5150214592275</v>
      </c>
      <c r="X512" s="8">
        <v>693</v>
      </c>
      <c r="Y512" s="10">
        <v>-0.14409221902017499</v>
      </c>
      <c r="Z512" s="8">
        <v>843</v>
      </c>
      <c r="AA512" s="10">
        <v>159.38461538461499</v>
      </c>
      <c r="AB512" s="8">
        <v>1135</v>
      </c>
      <c r="AC512" s="10">
        <v>10.516066212268701</v>
      </c>
      <c r="AD512" s="8">
        <v>433</v>
      </c>
      <c r="AE512" s="10">
        <v>-29.016393442622899</v>
      </c>
    </row>
    <row r="513" spans="1:31" x14ac:dyDescent="0.2">
      <c r="A513" s="30" t="s">
        <v>82</v>
      </c>
      <c r="B513" s="8" t="s">
        <v>683</v>
      </c>
      <c r="C513" s="8" t="s">
        <v>684</v>
      </c>
      <c r="D513" s="8" t="s">
        <v>19</v>
      </c>
      <c r="E513" s="8">
        <v>2017</v>
      </c>
      <c r="F513" s="9">
        <v>4478205</v>
      </c>
      <c r="G513" s="10">
        <v>0.68187602352223198</v>
      </c>
      <c r="H513" s="8">
        <v>1437</v>
      </c>
      <c r="I513" s="8">
        <v>432</v>
      </c>
      <c r="J513" s="8">
        <v>1869</v>
      </c>
      <c r="K513" s="10">
        <v>-4.5941807044410403</v>
      </c>
      <c r="L513" s="11">
        <v>2396.0433386837899</v>
      </c>
      <c r="M513" s="10">
        <v>5.5301204548314997</v>
      </c>
      <c r="N513" s="8">
        <v>319</v>
      </c>
      <c r="O513" s="10">
        <v>-5.3412462908011804</v>
      </c>
      <c r="P513" s="8" t="s">
        <v>10</v>
      </c>
      <c r="Q513" s="8" t="s">
        <v>10</v>
      </c>
      <c r="R513" s="8" t="s">
        <v>10</v>
      </c>
      <c r="S513" s="8" t="s">
        <v>10</v>
      </c>
      <c r="T513" s="8">
        <v>3764</v>
      </c>
      <c r="U513" s="10">
        <v>-8.95016932752781</v>
      </c>
      <c r="V513" s="8">
        <v>996</v>
      </c>
      <c r="W513" s="10">
        <v>-3.3009708737864099</v>
      </c>
      <c r="X513" s="8">
        <v>572</v>
      </c>
      <c r="Y513" s="10">
        <v>-17.460317460317501</v>
      </c>
      <c r="Z513" s="8">
        <v>644</v>
      </c>
      <c r="AA513" s="10">
        <v>-23.6061684460261</v>
      </c>
      <c r="AB513" s="8">
        <v>1143</v>
      </c>
      <c r="AC513" s="10">
        <v>0.70484581497798304</v>
      </c>
      <c r="AD513" s="8">
        <v>409</v>
      </c>
      <c r="AE513" s="10">
        <v>-5.5427251732101599</v>
      </c>
    </row>
    <row r="514" spans="1:31" x14ac:dyDescent="0.2">
      <c r="A514" s="30" t="s">
        <v>82</v>
      </c>
      <c r="B514" s="8" t="s">
        <v>683</v>
      </c>
      <c r="C514" s="8" t="s">
        <v>684</v>
      </c>
      <c r="D514" s="8" t="s">
        <v>19</v>
      </c>
      <c r="E514" s="8">
        <v>2018</v>
      </c>
      <c r="F514" s="9">
        <v>4659124</v>
      </c>
      <c r="G514" s="10">
        <v>4.0399892367589203</v>
      </c>
      <c r="H514" s="8">
        <v>1365</v>
      </c>
      <c r="I514" s="8">
        <v>429</v>
      </c>
      <c r="J514" s="8">
        <v>1794</v>
      </c>
      <c r="K514" s="10">
        <v>-4.0128410914927803</v>
      </c>
      <c r="L514" s="11">
        <v>2597.0590858416899</v>
      </c>
      <c r="M514" s="10">
        <v>8.3894871145498495</v>
      </c>
      <c r="N514" s="8">
        <v>327</v>
      </c>
      <c r="O514" s="10">
        <v>2.5078369905955999</v>
      </c>
      <c r="P514" s="8" t="s">
        <v>10</v>
      </c>
      <c r="Q514" s="8" t="s">
        <v>10</v>
      </c>
      <c r="R514" s="8" t="s">
        <v>10</v>
      </c>
      <c r="S514" s="8" t="s">
        <v>10</v>
      </c>
      <c r="T514" s="8">
        <v>3677</v>
      </c>
      <c r="U514" s="10">
        <v>-2.3113708820403902</v>
      </c>
      <c r="V514" s="8">
        <v>1015</v>
      </c>
      <c r="W514" s="10">
        <v>1.90763052208835</v>
      </c>
      <c r="X514" s="8">
        <v>549</v>
      </c>
      <c r="Y514" s="10">
        <v>-4.0209790209790199</v>
      </c>
      <c r="Z514" s="8">
        <v>422</v>
      </c>
      <c r="AA514" s="10">
        <v>-34.472049689441</v>
      </c>
      <c r="AB514" s="8">
        <v>1266</v>
      </c>
      <c r="AC514" s="10">
        <v>10.761154855642999</v>
      </c>
      <c r="AD514" s="8">
        <v>425</v>
      </c>
      <c r="AE514" s="10">
        <v>3.9119804400978002</v>
      </c>
    </row>
    <row r="515" spans="1:31" x14ac:dyDescent="0.2">
      <c r="A515" s="30" t="s">
        <v>82</v>
      </c>
      <c r="B515" s="8" t="s">
        <v>683</v>
      </c>
      <c r="C515" s="8" t="s">
        <v>684</v>
      </c>
      <c r="D515" s="8" t="s">
        <v>19</v>
      </c>
      <c r="E515" s="8">
        <v>2019</v>
      </c>
      <c r="F515" s="9">
        <v>5277974</v>
      </c>
      <c r="G515" s="10">
        <v>13.2825398079124</v>
      </c>
      <c r="H515" s="8">
        <v>1146</v>
      </c>
      <c r="I515" s="8">
        <v>508</v>
      </c>
      <c r="J515" s="8">
        <v>1654</v>
      </c>
      <c r="K515" s="10">
        <v>-7.8037904124860704</v>
      </c>
      <c r="L515" s="11">
        <v>3191.03627569528</v>
      </c>
      <c r="M515" s="10">
        <v>22.8711465631166</v>
      </c>
      <c r="N515" s="8">
        <v>301</v>
      </c>
      <c r="O515" s="10">
        <v>-7.9510703363914397</v>
      </c>
      <c r="P515" s="8" t="s">
        <v>10</v>
      </c>
      <c r="Q515" s="8" t="s">
        <v>10</v>
      </c>
      <c r="R515" s="8" t="s">
        <v>10</v>
      </c>
      <c r="S515" s="8" t="s">
        <v>10</v>
      </c>
      <c r="T515" s="8">
        <v>3684</v>
      </c>
      <c r="U515" s="10">
        <v>0.19037258634757601</v>
      </c>
      <c r="V515" s="8">
        <v>848</v>
      </c>
      <c r="W515" s="10">
        <v>-16.453201970443398</v>
      </c>
      <c r="X515" s="8">
        <v>540</v>
      </c>
      <c r="Y515" s="10">
        <v>-1.63934426229508</v>
      </c>
      <c r="Z515" s="8">
        <v>439</v>
      </c>
      <c r="AA515" s="10">
        <v>4.0284360189573496</v>
      </c>
      <c r="AB515" s="8">
        <v>1398</v>
      </c>
      <c r="AC515" s="10">
        <v>10.4265402843602</v>
      </c>
      <c r="AD515" s="8">
        <v>459</v>
      </c>
      <c r="AE515" s="10">
        <v>8.0000000000000107</v>
      </c>
    </row>
    <row r="516" spans="1:31" x14ac:dyDescent="0.2">
      <c r="A516" s="30" t="s">
        <v>82</v>
      </c>
      <c r="B516" s="8" t="s">
        <v>683</v>
      </c>
      <c r="C516" s="8" t="s">
        <v>684</v>
      </c>
      <c r="D516" s="8" t="s">
        <v>19</v>
      </c>
      <c r="E516" s="8">
        <v>2020</v>
      </c>
      <c r="F516" s="9">
        <v>5789520</v>
      </c>
      <c r="G516" s="10">
        <v>9.6920901846049308</v>
      </c>
      <c r="H516" s="8">
        <v>915</v>
      </c>
      <c r="I516" s="8">
        <v>451</v>
      </c>
      <c r="J516" s="8">
        <v>1366</v>
      </c>
      <c r="K516" s="10">
        <v>-17.412333736396601</v>
      </c>
      <c r="L516" s="11">
        <v>4238.30161054173</v>
      </c>
      <c r="M516" s="10">
        <v>32.818973034653403</v>
      </c>
      <c r="N516" s="8">
        <v>71</v>
      </c>
      <c r="O516" s="10">
        <v>-76.4119601328904</v>
      </c>
      <c r="P516" s="8" t="s">
        <v>10</v>
      </c>
      <c r="Q516" s="8" t="s">
        <v>10</v>
      </c>
      <c r="R516" s="8" t="s">
        <v>10</v>
      </c>
      <c r="S516" s="8" t="s">
        <v>10</v>
      </c>
      <c r="T516" s="8">
        <v>2520</v>
      </c>
      <c r="U516" s="10">
        <v>-31.5960912052117</v>
      </c>
      <c r="V516" s="8">
        <v>741</v>
      </c>
      <c r="W516" s="10">
        <v>-12.6179245283019</v>
      </c>
      <c r="X516" s="8">
        <v>392</v>
      </c>
      <c r="Y516" s="10">
        <v>-27.407407407407401</v>
      </c>
      <c r="Z516" s="8">
        <v>301</v>
      </c>
      <c r="AA516" s="10">
        <v>-31.435079726651502</v>
      </c>
      <c r="AB516" s="8">
        <v>1086</v>
      </c>
      <c r="AC516" s="10">
        <v>-22.317596566523601</v>
      </c>
      <c r="AD516" s="8">
        <v>0</v>
      </c>
      <c r="AE516" s="10">
        <v>-100</v>
      </c>
    </row>
    <row r="517" spans="1:31" x14ac:dyDescent="0.2">
      <c r="A517" s="71" t="s">
        <v>82</v>
      </c>
      <c r="B517" s="67" t="s">
        <v>683</v>
      </c>
      <c r="C517" s="67" t="s">
        <v>684</v>
      </c>
      <c r="D517" s="67" t="s">
        <v>19</v>
      </c>
      <c r="E517" s="68" t="s">
        <v>971</v>
      </c>
      <c r="F517" s="69">
        <v>29250255</v>
      </c>
      <c r="G517" s="68">
        <v>24.4408524721559</v>
      </c>
      <c r="H517" s="68" t="s">
        <v>10</v>
      </c>
      <c r="I517" s="68" t="s">
        <v>10</v>
      </c>
      <c r="J517" s="68" t="s">
        <v>10</v>
      </c>
      <c r="K517" s="68">
        <v>-28.102692625874202</v>
      </c>
      <c r="L517" s="70" t="s">
        <v>10</v>
      </c>
      <c r="M517" s="68">
        <v>61.1193208003669</v>
      </c>
      <c r="N517" s="68" t="s">
        <v>10</v>
      </c>
      <c r="O517" s="68">
        <v>-91.729017673170105</v>
      </c>
      <c r="P517" s="68" t="s">
        <v>10</v>
      </c>
      <c r="Q517" s="67" t="s">
        <v>10</v>
      </c>
      <c r="R517" s="68" t="s">
        <v>10</v>
      </c>
      <c r="S517" s="67" t="s">
        <v>10</v>
      </c>
      <c r="T517" s="68" t="s">
        <v>10</v>
      </c>
      <c r="U517" s="68">
        <v>-27.4498675240845</v>
      </c>
      <c r="V517" s="68" t="s">
        <v>10</v>
      </c>
      <c r="W517" s="68">
        <v>-19.9494453912159</v>
      </c>
      <c r="X517" s="68" t="s">
        <v>10</v>
      </c>
      <c r="Y517" s="68">
        <v>-50.6721403700192</v>
      </c>
      <c r="Z517" s="68" t="s">
        <v>10</v>
      </c>
      <c r="AA517" s="68">
        <v>73.899753541453705</v>
      </c>
      <c r="AB517" s="68" t="s">
        <v>10</v>
      </c>
      <c r="AC517" s="68">
        <v>10.0910106007263</v>
      </c>
      <c r="AD517" s="68" t="s">
        <v>10</v>
      </c>
      <c r="AE517" s="68">
        <v>-122.64713817573499</v>
      </c>
    </row>
    <row r="518" spans="1:31" x14ac:dyDescent="0.2">
      <c r="A518" s="30" t="s">
        <v>70</v>
      </c>
      <c r="B518" s="8" t="s">
        <v>681</v>
      </c>
      <c r="C518" s="8" t="s">
        <v>682</v>
      </c>
      <c r="D518" s="8" t="s">
        <v>19</v>
      </c>
      <c r="E518" s="8">
        <v>2015</v>
      </c>
      <c r="F518" s="9">
        <v>836821</v>
      </c>
      <c r="G518" s="10" t="s">
        <v>10</v>
      </c>
      <c r="H518" s="8">
        <v>538</v>
      </c>
      <c r="I518" s="8">
        <v>476</v>
      </c>
      <c r="J518" s="8">
        <v>1014</v>
      </c>
      <c r="K518" s="10" t="s">
        <v>10</v>
      </c>
      <c r="L518" s="11">
        <v>825.26725838264304</v>
      </c>
      <c r="M518" s="10" t="s">
        <v>10</v>
      </c>
      <c r="N518" s="8">
        <v>219</v>
      </c>
      <c r="O518" s="10" t="s">
        <v>10</v>
      </c>
      <c r="P518" s="8" t="s">
        <v>10</v>
      </c>
      <c r="Q518" s="8" t="s">
        <v>10</v>
      </c>
      <c r="R518" s="8" t="s">
        <v>10</v>
      </c>
      <c r="S518" s="8" t="s">
        <v>10</v>
      </c>
      <c r="T518" s="8">
        <v>1088</v>
      </c>
      <c r="U518" s="10" t="s">
        <v>10</v>
      </c>
      <c r="V518" s="8">
        <v>287</v>
      </c>
      <c r="W518" s="10" t="s">
        <v>10</v>
      </c>
      <c r="X518" s="8">
        <v>489</v>
      </c>
      <c r="Y518" s="10" t="s">
        <v>10</v>
      </c>
      <c r="Z518" s="8">
        <v>0</v>
      </c>
      <c r="AA518" s="10" t="s">
        <v>10</v>
      </c>
      <c r="AB518" s="8">
        <v>312</v>
      </c>
      <c r="AC518" s="10" t="s">
        <v>10</v>
      </c>
      <c r="AD518" s="8">
        <v>0</v>
      </c>
      <c r="AE518" s="10" t="s">
        <v>10</v>
      </c>
    </row>
    <row r="519" spans="1:31" x14ac:dyDescent="0.2">
      <c r="A519" s="30" t="s">
        <v>70</v>
      </c>
      <c r="B519" s="8" t="s">
        <v>681</v>
      </c>
      <c r="C519" s="8" t="s">
        <v>682</v>
      </c>
      <c r="D519" s="8" t="s">
        <v>19</v>
      </c>
      <c r="E519" s="8">
        <v>2016</v>
      </c>
      <c r="F519" s="9">
        <v>784376</v>
      </c>
      <c r="G519" s="10">
        <v>-6.2671706374481504</v>
      </c>
      <c r="H519" s="8">
        <v>616</v>
      </c>
      <c r="I519" s="8">
        <v>182</v>
      </c>
      <c r="J519" s="8">
        <v>798</v>
      </c>
      <c r="K519" s="10">
        <v>-21.301775147929</v>
      </c>
      <c r="L519" s="11">
        <v>982.92731829573904</v>
      </c>
      <c r="M519" s="10">
        <v>19.1041215208366</v>
      </c>
      <c r="N519" s="8">
        <v>216</v>
      </c>
      <c r="O519" s="10">
        <v>-1.3698630136986401</v>
      </c>
      <c r="P519" s="8" t="s">
        <v>10</v>
      </c>
      <c r="Q519" s="8" t="s">
        <v>10</v>
      </c>
      <c r="R519" s="8" t="s">
        <v>10</v>
      </c>
      <c r="S519" s="8" t="s">
        <v>10</v>
      </c>
      <c r="T519" s="8">
        <v>1139</v>
      </c>
      <c r="U519" s="10">
        <v>4.6875</v>
      </c>
      <c r="V519" s="8">
        <v>349</v>
      </c>
      <c r="W519" s="10">
        <v>21.602787456445999</v>
      </c>
      <c r="X519" s="8">
        <v>467</v>
      </c>
      <c r="Y519" s="10">
        <v>-4.4989775051124798</v>
      </c>
      <c r="Z519" s="8">
        <v>0</v>
      </c>
      <c r="AA519" s="10" t="s">
        <v>10</v>
      </c>
      <c r="AB519" s="8">
        <v>323</v>
      </c>
      <c r="AC519" s="10">
        <v>3.5256410256410402</v>
      </c>
      <c r="AD519" s="8">
        <v>0</v>
      </c>
      <c r="AE519" s="10" t="s">
        <v>10</v>
      </c>
    </row>
    <row r="520" spans="1:31" x14ac:dyDescent="0.2">
      <c r="A520" s="30" t="s">
        <v>70</v>
      </c>
      <c r="B520" s="8" t="s">
        <v>681</v>
      </c>
      <c r="C520" s="8" t="s">
        <v>682</v>
      </c>
      <c r="D520" s="8" t="s">
        <v>19</v>
      </c>
      <c r="E520" s="8">
        <v>2017</v>
      </c>
      <c r="F520" s="9">
        <v>757069</v>
      </c>
      <c r="G520" s="10">
        <v>-3.4813660795332901</v>
      </c>
      <c r="H520" s="8">
        <v>501</v>
      </c>
      <c r="I520" s="8">
        <v>257</v>
      </c>
      <c r="J520" s="8">
        <v>758</v>
      </c>
      <c r="K520" s="10">
        <v>-5.0125313283208</v>
      </c>
      <c r="L520" s="11">
        <v>998.77176781002595</v>
      </c>
      <c r="M520" s="10">
        <v>1.61196552576839</v>
      </c>
      <c r="N520" s="8">
        <v>135</v>
      </c>
      <c r="O520" s="10">
        <v>-37.5</v>
      </c>
      <c r="P520" s="8" t="s">
        <v>10</v>
      </c>
      <c r="Q520" s="8" t="s">
        <v>10</v>
      </c>
      <c r="R520" s="8" t="s">
        <v>10</v>
      </c>
      <c r="S520" s="8" t="s">
        <v>10</v>
      </c>
      <c r="T520" s="8">
        <v>1159</v>
      </c>
      <c r="U520" s="10">
        <v>1.75592625109746</v>
      </c>
      <c r="V520" s="8">
        <v>317</v>
      </c>
      <c r="W520" s="10">
        <v>-9.1690544412607498</v>
      </c>
      <c r="X520" s="8">
        <v>457</v>
      </c>
      <c r="Y520" s="10">
        <v>-2.1413276231263398</v>
      </c>
      <c r="Z520" s="8">
        <v>21</v>
      </c>
      <c r="AA520" s="10" t="s">
        <v>67</v>
      </c>
      <c r="AB520" s="8">
        <v>364</v>
      </c>
      <c r="AC520" s="10">
        <v>12.693498452012401</v>
      </c>
      <c r="AD520" s="8">
        <v>0</v>
      </c>
      <c r="AE520" s="10" t="s">
        <v>10</v>
      </c>
    </row>
    <row r="521" spans="1:31" x14ac:dyDescent="0.2">
      <c r="A521" s="30" t="s">
        <v>70</v>
      </c>
      <c r="B521" s="8" t="s">
        <v>681</v>
      </c>
      <c r="C521" s="8" t="s">
        <v>682</v>
      </c>
      <c r="D521" s="8" t="s">
        <v>19</v>
      </c>
      <c r="E521" s="8">
        <v>2018</v>
      </c>
      <c r="F521" s="9">
        <v>815404</v>
      </c>
      <c r="G521" s="10">
        <v>7.7053742789626698</v>
      </c>
      <c r="H521" s="8">
        <v>487</v>
      </c>
      <c r="I521" s="8">
        <v>145</v>
      </c>
      <c r="J521" s="8">
        <v>632</v>
      </c>
      <c r="K521" s="10">
        <v>-16.622691292875999</v>
      </c>
      <c r="L521" s="11">
        <v>1290.19620253165</v>
      </c>
      <c r="M521" s="10">
        <v>29.178281176350801</v>
      </c>
      <c r="N521" s="8">
        <v>78</v>
      </c>
      <c r="O521" s="10">
        <v>-42.2222222222222</v>
      </c>
      <c r="P521" s="8" t="s">
        <v>10</v>
      </c>
      <c r="Q521" s="8" t="s">
        <v>10</v>
      </c>
      <c r="R521" s="8" t="s">
        <v>10</v>
      </c>
      <c r="S521" s="8" t="s">
        <v>10</v>
      </c>
      <c r="T521" s="8">
        <v>1171</v>
      </c>
      <c r="U521" s="10">
        <v>1.0353753235548</v>
      </c>
      <c r="V521" s="8">
        <v>270</v>
      </c>
      <c r="W521" s="10">
        <v>-14.8264984227129</v>
      </c>
      <c r="X521" s="8">
        <v>443</v>
      </c>
      <c r="Y521" s="10">
        <v>-3.06345733041575</v>
      </c>
      <c r="Z521" s="8">
        <v>133</v>
      </c>
      <c r="AA521" s="10">
        <v>533.33333333333303</v>
      </c>
      <c r="AB521" s="8">
        <v>244</v>
      </c>
      <c r="AC521" s="10">
        <v>-32.967032967032999</v>
      </c>
      <c r="AD521" s="8">
        <v>81</v>
      </c>
      <c r="AE521" s="10" t="s">
        <v>67</v>
      </c>
    </row>
    <row r="522" spans="1:31" x14ac:dyDescent="0.2">
      <c r="A522" s="30" t="s">
        <v>70</v>
      </c>
      <c r="B522" s="8" t="s">
        <v>681</v>
      </c>
      <c r="C522" s="8" t="s">
        <v>682</v>
      </c>
      <c r="D522" s="8" t="s">
        <v>19</v>
      </c>
      <c r="E522" s="8">
        <v>2019</v>
      </c>
      <c r="F522" s="9">
        <v>790987</v>
      </c>
      <c r="G522" s="10">
        <v>-2.9944665466443601</v>
      </c>
      <c r="H522" s="8">
        <v>341</v>
      </c>
      <c r="I522" s="8">
        <v>177</v>
      </c>
      <c r="J522" s="8">
        <v>518</v>
      </c>
      <c r="K522" s="10">
        <v>-18.037974683544299</v>
      </c>
      <c r="L522" s="11">
        <v>1527.00193050193</v>
      </c>
      <c r="M522" s="10">
        <v>18.354241587877901</v>
      </c>
      <c r="N522" s="8">
        <v>52</v>
      </c>
      <c r="O522" s="10">
        <v>-33.3333333333333</v>
      </c>
      <c r="P522" s="8" t="s">
        <v>10</v>
      </c>
      <c r="Q522" s="8" t="s">
        <v>10</v>
      </c>
      <c r="R522" s="8" t="s">
        <v>10</v>
      </c>
      <c r="S522" s="8" t="s">
        <v>10</v>
      </c>
      <c r="T522" s="8">
        <v>1081</v>
      </c>
      <c r="U522" s="10">
        <v>-7.6857386848847096</v>
      </c>
      <c r="V522" s="8">
        <v>268</v>
      </c>
      <c r="W522" s="10">
        <v>-0.74074074074074203</v>
      </c>
      <c r="X522" s="8">
        <v>439</v>
      </c>
      <c r="Y522" s="10">
        <v>-0.902934537246047</v>
      </c>
      <c r="Z522" s="8">
        <v>15</v>
      </c>
      <c r="AA522" s="10">
        <v>-88.721804511278194</v>
      </c>
      <c r="AB522" s="8">
        <v>345</v>
      </c>
      <c r="AC522" s="10">
        <v>41.393442622950801</v>
      </c>
      <c r="AD522" s="8">
        <v>14</v>
      </c>
      <c r="AE522" s="10">
        <v>-82.716049382716093</v>
      </c>
    </row>
    <row r="523" spans="1:31" x14ac:dyDescent="0.2">
      <c r="A523" s="30" t="s">
        <v>70</v>
      </c>
      <c r="B523" s="8" t="s">
        <v>681</v>
      </c>
      <c r="C523" s="8" t="s">
        <v>682</v>
      </c>
      <c r="D523" s="8" t="s">
        <v>19</v>
      </c>
      <c r="E523" s="8">
        <v>2020</v>
      </c>
      <c r="F523" s="9">
        <v>800458</v>
      </c>
      <c r="G523" s="10">
        <v>1.1973648113053701</v>
      </c>
      <c r="H523" s="8">
        <v>372</v>
      </c>
      <c r="I523" s="8">
        <v>374</v>
      </c>
      <c r="J523" s="8">
        <v>746</v>
      </c>
      <c r="K523" s="10">
        <v>44.015444015443997</v>
      </c>
      <c r="L523" s="11">
        <v>1073</v>
      </c>
      <c r="M523" s="10">
        <v>-29.731588509040002</v>
      </c>
      <c r="N523" s="8">
        <v>184</v>
      </c>
      <c r="O523" s="10">
        <v>253.84615384615401</v>
      </c>
      <c r="P523" s="8" t="s">
        <v>10</v>
      </c>
      <c r="Q523" s="8" t="s">
        <v>10</v>
      </c>
      <c r="R523" s="8" t="s">
        <v>10</v>
      </c>
      <c r="S523" s="8" t="s">
        <v>10</v>
      </c>
      <c r="T523" s="8">
        <v>939</v>
      </c>
      <c r="U523" s="10">
        <v>-13.1359851988899</v>
      </c>
      <c r="V523" s="8">
        <v>286</v>
      </c>
      <c r="W523" s="10">
        <v>6.7164179104477704</v>
      </c>
      <c r="X523" s="8">
        <v>200</v>
      </c>
      <c r="Y523" s="10">
        <v>-54.441913439635499</v>
      </c>
      <c r="Z523" s="8">
        <v>142</v>
      </c>
      <c r="AA523" s="10">
        <v>846.66666666666697</v>
      </c>
      <c r="AB523" s="8">
        <v>297</v>
      </c>
      <c r="AC523" s="10">
        <v>-13.913043478260899</v>
      </c>
      <c r="AD523" s="8">
        <v>14</v>
      </c>
      <c r="AE523" s="10">
        <v>0</v>
      </c>
    </row>
    <row r="524" spans="1:31" x14ac:dyDescent="0.2">
      <c r="A524" s="65" t="s">
        <v>70</v>
      </c>
      <c r="B524" s="66" t="s">
        <v>681</v>
      </c>
      <c r="C524" s="67" t="s">
        <v>682</v>
      </c>
      <c r="D524" s="67" t="s">
        <v>19</v>
      </c>
      <c r="E524" s="68" t="s">
        <v>971</v>
      </c>
      <c r="F524" s="69">
        <v>4785115</v>
      </c>
      <c r="G524" s="68">
        <v>-3.84026417335776</v>
      </c>
      <c r="H524" s="68" t="s">
        <v>10</v>
      </c>
      <c r="I524" s="68" t="s">
        <v>10</v>
      </c>
      <c r="J524" s="68" t="s">
        <v>10</v>
      </c>
      <c r="K524" s="68">
        <v>-16.959528437226101</v>
      </c>
      <c r="L524" s="70" t="s">
        <v>10</v>
      </c>
      <c r="M524" s="68">
        <v>38.517021301793697</v>
      </c>
      <c r="N524" s="68" t="s">
        <v>10</v>
      </c>
      <c r="O524" s="68">
        <v>139.42073527689999</v>
      </c>
      <c r="P524" s="68" t="s">
        <v>10</v>
      </c>
      <c r="Q524" s="67" t="s">
        <v>10</v>
      </c>
      <c r="R524" s="68" t="s">
        <v>10</v>
      </c>
      <c r="S524" s="67" t="s">
        <v>10</v>
      </c>
      <c r="T524" s="68" t="s">
        <v>10</v>
      </c>
      <c r="U524" s="68">
        <v>-13.342922309122301</v>
      </c>
      <c r="V524" s="68" t="s">
        <v>10</v>
      </c>
      <c r="W524" s="68">
        <v>3.5829117621793798</v>
      </c>
      <c r="X524" s="68" t="s">
        <v>10</v>
      </c>
      <c r="Y524" s="68">
        <v>-65.048610435536105</v>
      </c>
      <c r="Z524" s="68" t="s">
        <v>10</v>
      </c>
      <c r="AA524" s="68" t="s">
        <v>10</v>
      </c>
      <c r="AB524" s="68" t="s">
        <v>10</v>
      </c>
      <c r="AC524" s="68">
        <v>10.7325056553103</v>
      </c>
      <c r="AD524" s="68" t="s">
        <v>10</v>
      </c>
      <c r="AE524" s="68" t="s">
        <v>10</v>
      </c>
    </row>
    <row r="525" spans="1:31" x14ac:dyDescent="0.2">
      <c r="A525" s="30" t="s">
        <v>70</v>
      </c>
      <c r="B525" s="8" t="s">
        <v>679</v>
      </c>
      <c r="C525" s="8" t="s">
        <v>680</v>
      </c>
      <c r="D525" s="8" t="s">
        <v>19</v>
      </c>
      <c r="E525" s="8">
        <v>2015</v>
      </c>
      <c r="F525" s="9">
        <v>139559</v>
      </c>
      <c r="G525" s="10" t="s">
        <v>10</v>
      </c>
      <c r="H525" s="8">
        <v>198</v>
      </c>
      <c r="I525" s="8">
        <v>963</v>
      </c>
      <c r="J525" s="8">
        <v>1161</v>
      </c>
      <c r="K525" s="10" t="s">
        <v>10</v>
      </c>
      <c r="L525" s="11">
        <v>120.20585701981101</v>
      </c>
      <c r="M525" s="10" t="s">
        <v>10</v>
      </c>
      <c r="N525" s="8">
        <v>121</v>
      </c>
      <c r="O525" s="10" t="s">
        <v>10</v>
      </c>
      <c r="P525" s="8" t="s">
        <v>10</v>
      </c>
      <c r="Q525" s="8" t="s">
        <v>10</v>
      </c>
      <c r="R525" s="8" t="s">
        <v>10</v>
      </c>
      <c r="S525" s="8" t="s">
        <v>10</v>
      </c>
      <c r="T525" s="8">
        <v>471</v>
      </c>
      <c r="U525" s="10" t="s">
        <v>10</v>
      </c>
      <c r="V525" s="8">
        <v>90</v>
      </c>
      <c r="W525" s="10" t="s">
        <v>10</v>
      </c>
      <c r="X525" s="8">
        <v>175</v>
      </c>
      <c r="Y525" s="10" t="s">
        <v>10</v>
      </c>
      <c r="Z525" s="8">
        <v>110</v>
      </c>
      <c r="AA525" s="10" t="s">
        <v>10</v>
      </c>
      <c r="AB525" s="8">
        <v>96</v>
      </c>
      <c r="AC525" s="10" t="s">
        <v>10</v>
      </c>
      <c r="AD525" s="8">
        <v>0</v>
      </c>
      <c r="AE525" s="10" t="s">
        <v>10</v>
      </c>
    </row>
    <row r="526" spans="1:31" x14ac:dyDescent="0.2">
      <c r="A526" s="30" t="s">
        <v>70</v>
      </c>
      <c r="B526" s="8" t="s">
        <v>679</v>
      </c>
      <c r="C526" s="8" t="s">
        <v>680</v>
      </c>
      <c r="D526" s="8" t="s">
        <v>19</v>
      </c>
      <c r="E526" s="8">
        <v>2016</v>
      </c>
      <c r="F526" s="9">
        <v>133345</v>
      </c>
      <c r="G526" s="10">
        <v>-4.4525971094662502</v>
      </c>
      <c r="H526" s="8">
        <v>255</v>
      </c>
      <c r="I526" s="8">
        <v>809</v>
      </c>
      <c r="J526" s="8">
        <v>1064</v>
      </c>
      <c r="K526" s="10">
        <v>-8.3548664944013797</v>
      </c>
      <c r="L526" s="11">
        <v>125.32424812030099</v>
      </c>
      <c r="M526" s="10">
        <v>4.2580213871331596</v>
      </c>
      <c r="N526" s="8">
        <v>35</v>
      </c>
      <c r="O526" s="10">
        <v>-71.074380165289298</v>
      </c>
      <c r="P526" s="8" t="s">
        <v>10</v>
      </c>
      <c r="Q526" s="8" t="s">
        <v>10</v>
      </c>
      <c r="R526" s="8" t="s">
        <v>10</v>
      </c>
      <c r="S526" s="8" t="s">
        <v>10</v>
      </c>
      <c r="T526" s="8">
        <v>327</v>
      </c>
      <c r="U526" s="10">
        <v>-30.573248407643302</v>
      </c>
      <c r="V526" s="8">
        <v>90</v>
      </c>
      <c r="W526" s="10">
        <v>0</v>
      </c>
      <c r="X526" s="8">
        <v>138</v>
      </c>
      <c r="Y526" s="10">
        <v>-21.1428571428571</v>
      </c>
      <c r="Z526" s="8">
        <v>73</v>
      </c>
      <c r="AA526" s="10">
        <v>-33.636363636363598</v>
      </c>
      <c r="AB526" s="8">
        <v>6</v>
      </c>
      <c r="AC526" s="10">
        <v>-93.75</v>
      </c>
      <c r="AD526" s="8">
        <v>20</v>
      </c>
      <c r="AE526" s="10" t="s">
        <v>67</v>
      </c>
    </row>
    <row r="527" spans="1:31" x14ac:dyDescent="0.2">
      <c r="A527" s="30" t="s">
        <v>70</v>
      </c>
      <c r="B527" s="8" t="s">
        <v>679</v>
      </c>
      <c r="C527" s="8" t="s">
        <v>680</v>
      </c>
      <c r="D527" s="8" t="s">
        <v>19</v>
      </c>
      <c r="E527" s="8">
        <v>2017</v>
      </c>
      <c r="F527" s="9">
        <v>128228</v>
      </c>
      <c r="G527" s="10">
        <v>-3.8374142262551998</v>
      </c>
      <c r="H527" s="8">
        <v>179</v>
      </c>
      <c r="I527" s="8">
        <v>266</v>
      </c>
      <c r="J527" s="8">
        <v>445</v>
      </c>
      <c r="K527" s="10">
        <v>-58.176691729323302</v>
      </c>
      <c r="L527" s="11">
        <v>288.15280898876398</v>
      </c>
      <c r="M527" s="10">
        <v>129.92582306351599</v>
      </c>
      <c r="N527" s="8">
        <v>42</v>
      </c>
      <c r="O527" s="10">
        <v>20</v>
      </c>
      <c r="P527" s="8" t="s">
        <v>10</v>
      </c>
      <c r="Q527" s="8" t="s">
        <v>10</v>
      </c>
      <c r="R527" s="8" t="s">
        <v>10</v>
      </c>
      <c r="S527" s="8" t="s">
        <v>10</v>
      </c>
      <c r="T527" s="8">
        <v>240</v>
      </c>
      <c r="U527" s="10">
        <v>-26.605504587155998</v>
      </c>
      <c r="V527" s="8">
        <v>94</v>
      </c>
      <c r="W527" s="10">
        <v>4.44444444444445</v>
      </c>
      <c r="X527" s="8">
        <v>96</v>
      </c>
      <c r="Y527" s="10">
        <v>-30.434782608695699</v>
      </c>
      <c r="Z527" s="8">
        <v>16</v>
      </c>
      <c r="AA527" s="10">
        <v>-78.082191780821901</v>
      </c>
      <c r="AB527" s="8">
        <v>0</v>
      </c>
      <c r="AC527" s="10">
        <v>-100</v>
      </c>
      <c r="AD527" s="8">
        <v>34</v>
      </c>
      <c r="AE527" s="10">
        <v>70</v>
      </c>
    </row>
    <row r="528" spans="1:31" x14ac:dyDescent="0.2">
      <c r="A528" s="30" t="s">
        <v>70</v>
      </c>
      <c r="B528" s="8" t="s">
        <v>679</v>
      </c>
      <c r="C528" s="8" t="s">
        <v>680</v>
      </c>
      <c r="D528" s="8" t="s">
        <v>19</v>
      </c>
      <c r="E528" s="8">
        <v>2018</v>
      </c>
      <c r="F528" s="9">
        <v>133307</v>
      </c>
      <c r="G528" s="10">
        <v>3.9609133730542401</v>
      </c>
      <c r="H528" s="8">
        <v>178</v>
      </c>
      <c r="I528" s="8">
        <v>164</v>
      </c>
      <c r="J528" s="8">
        <v>342</v>
      </c>
      <c r="K528" s="10">
        <v>-23.1460674157303</v>
      </c>
      <c r="L528" s="11">
        <v>389.78654970760198</v>
      </c>
      <c r="M528" s="10">
        <v>35.270779096517899</v>
      </c>
      <c r="N528" s="8">
        <v>65</v>
      </c>
      <c r="O528" s="10">
        <v>54.761904761904802</v>
      </c>
      <c r="P528" s="8" t="s">
        <v>10</v>
      </c>
      <c r="Q528" s="8" t="s">
        <v>10</v>
      </c>
      <c r="R528" s="8" t="s">
        <v>10</v>
      </c>
      <c r="S528" s="8" t="s">
        <v>10</v>
      </c>
      <c r="T528" s="8">
        <v>232</v>
      </c>
      <c r="U528" s="10">
        <v>-3.3333333333333299</v>
      </c>
      <c r="V528" s="8">
        <v>87</v>
      </c>
      <c r="W528" s="10">
        <v>-7.4468085106383004</v>
      </c>
      <c r="X528" s="8">
        <v>97</v>
      </c>
      <c r="Y528" s="10">
        <v>1.0416666666666701</v>
      </c>
      <c r="Z528" s="8">
        <v>20</v>
      </c>
      <c r="AA528" s="10">
        <v>25</v>
      </c>
      <c r="AB528" s="8">
        <v>0</v>
      </c>
      <c r="AC528" s="10" t="s">
        <v>10</v>
      </c>
      <c r="AD528" s="8">
        <v>28</v>
      </c>
      <c r="AE528" s="10">
        <v>-17.647058823529399</v>
      </c>
    </row>
    <row r="529" spans="1:31" x14ac:dyDescent="0.2">
      <c r="A529" s="30" t="s">
        <v>70</v>
      </c>
      <c r="B529" s="8" t="s">
        <v>679</v>
      </c>
      <c r="C529" s="8" t="s">
        <v>680</v>
      </c>
      <c r="D529" s="8" t="s">
        <v>19</v>
      </c>
      <c r="E529" s="8">
        <v>2019</v>
      </c>
      <c r="F529" s="9">
        <v>126034</v>
      </c>
      <c r="G529" s="10">
        <v>-5.4558275259363702</v>
      </c>
      <c r="H529" s="8">
        <v>156</v>
      </c>
      <c r="I529" s="8">
        <v>200</v>
      </c>
      <c r="J529" s="8">
        <v>356</v>
      </c>
      <c r="K529" s="10">
        <v>4.0935672514619901</v>
      </c>
      <c r="L529" s="11">
        <v>354.02808988764002</v>
      </c>
      <c r="M529" s="10">
        <v>-9.1738567805343703</v>
      </c>
      <c r="N529" s="8">
        <v>14</v>
      </c>
      <c r="O529" s="10">
        <v>-78.461538461538495</v>
      </c>
      <c r="P529" s="8" t="s">
        <v>10</v>
      </c>
      <c r="Q529" s="8" t="s">
        <v>10</v>
      </c>
      <c r="R529" s="8" t="s">
        <v>10</v>
      </c>
      <c r="S529" s="8" t="s">
        <v>10</v>
      </c>
      <c r="T529" s="8">
        <v>252</v>
      </c>
      <c r="U529" s="10">
        <v>8.6206896551724199</v>
      </c>
      <c r="V529" s="8">
        <v>98</v>
      </c>
      <c r="W529" s="10">
        <v>12.643678160919499</v>
      </c>
      <c r="X529" s="8">
        <v>88</v>
      </c>
      <c r="Y529" s="10">
        <v>-9.2783505154639201</v>
      </c>
      <c r="Z529" s="8">
        <v>13</v>
      </c>
      <c r="AA529" s="10">
        <v>-35</v>
      </c>
      <c r="AB529" s="8">
        <v>0</v>
      </c>
      <c r="AC529" s="10" t="s">
        <v>10</v>
      </c>
      <c r="AD529" s="8">
        <v>53</v>
      </c>
      <c r="AE529" s="10">
        <v>89.285714285714306</v>
      </c>
    </row>
    <row r="530" spans="1:31" x14ac:dyDescent="0.2">
      <c r="A530" s="30" t="s">
        <v>70</v>
      </c>
      <c r="B530" s="8" t="s">
        <v>679</v>
      </c>
      <c r="C530" s="8" t="s">
        <v>680</v>
      </c>
      <c r="D530" s="8" t="s">
        <v>19</v>
      </c>
      <c r="E530" s="8">
        <v>2020</v>
      </c>
      <c r="F530" s="9">
        <v>131973</v>
      </c>
      <c r="G530" s="10">
        <v>4.7122205119253504</v>
      </c>
      <c r="H530" s="8">
        <v>162</v>
      </c>
      <c r="I530" s="8">
        <v>205</v>
      </c>
      <c r="J530" s="8">
        <v>367</v>
      </c>
      <c r="K530" s="10">
        <v>3.0898876404494402</v>
      </c>
      <c r="L530" s="11">
        <v>359.59945504087199</v>
      </c>
      <c r="M530" s="10">
        <v>1.5737070905869699</v>
      </c>
      <c r="N530" s="8">
        <v>43</v>
      </c>
      <c r="O530" s="10">
        <v>207.142857142857</v>
      </c>
      <c r="P530" s="8" t="s">
        <v>10</v>
      </c>
      <c r="Q530" s="8" t="s">
        <v>10</v>
      </c>
      <c r="R530" s="8" t="s">
        <v>10</v>
      </c>
      <c r="S530" s="8" t="s">
        <v>10</v>
      </c>
      <c r="T530" s="8">
        <v>250</v>
      </c>
      <c r="U530" s="10">
        <v>-0.79365079365079105</v>
      </c>
      <c r="V530" s="8">
        <v>102</v>
      </c>
      <c r="W530" s="10">
        <v>4.0816326530612299</v>
      </c>
      <c r="X530" s="8">
        <v>71</v>
      </c>
      <c r="Y530" s="10">
        <v>-19.318181818181799</v>
      </c>
      <c r="Z530" s="8">
        <v>28</v>
      </c>
      <c r="AA530" s="10">
        <v>115.384615384615</v>
      </c>
      <c r="AB530" s="8">
        <v>0</v>
      </c>
      <c r="AC530" s="10" t="s">
        <v>10</v>
      </c>
      <c r="AD530" s="8">
        <v>49</v>
      </c>
      <c r="AE530" s="10">
        <v>-7.5471698113207504</v>
      </c>
    </row>
    <row r="531" spans="1:31" x14ac:dyDescent="0.2">
      <c r="A531" s="71" t="s">
        <v>70</v>
      </c>
      <c r="B531" s="67" t="s">
        <v>679</v>
      </c>
      <c r="C531" s="67" t="s">
        <v>680</v>
      </c>
      <c r="D531" s="67" t="s">
        <v>19</v>
      </c>
      <c r="E531" s="68" t="s">
        <v>971</v>
      </c>
      <c r="F531" s="69">
        <v>792446</v>
      </c>
      <c r="G531" s="68">
        <v>-5.0727049766782297</v>
      </c>
      <c r="H531" s="68" t="s">
        <v>10</v>
      </c>
      <c r="I531" s="68" t="s">
        <v>10</v>
      </c>
      <c r="J531" s="68" t="s">
        <v>10</v>
      </c>
      <c r="K531" s="68">
        <v>-82.494170747543507</v>
      </c>
      <c r="L531" s="70" t="s">
        <v>10</v>
      </c>
      <c r="M531" s="68">
        <v>161.85447385722</v>
      </c>
      <c r="N531" s="68" t="s">
        <v>10</v>
      </c>
      <c r="O531" s="68">
        <v>132.36884327793399</v>
      </c>
      <c r="P531" s="68" t="s">
        <v>10</v>
      </c>
      <c r="Q531" s="67" t="s">
        <v>10</v>
      </c>
      <c r="R531" s="68" t="s">
        <v>10</v>
      </c>
      <c r="S531" s="67" t="s">
        <v>10</v>
      </c>
      <c r="T531" s="68" t="s">
        <v>10</v>
      </c>
      <c r="U531" s="68">
        <v>-52.685047466611003</v>
      </c>
      <c r="V531" s="68" t="s">
        <v>10</v>
      </c>
      <c r="W531" s="68">
        <v>13.722946747786899</v>
      </c>
      <c r="X531" s="68" t="s">
        <v>10</v>
      </c>
      <c r="Y531" s="68">
        <v>-79.132505418531807</v>
      </c>
      <c r="Z531" s="68" t="s">
        <v>10</v>
      </c>
      <c r="AA531" s="68">
        <v>-6.3339400325705002</v>
      </c>
      <c r="AB531" s="68" t="s">
        <v>10</v>
      </c>
      <c r="AC531" s="68" t="s">
        <v>10</v>
      </c>
      <c r="AD531" s="68" t="s">
        <v>10</v>
      </c>
      <c r="AE531" s="68" t="s">
        <v>67</v>
      </c>
    </row>
    <row r="532" spans="1:31" x14ac:dyDescent="0.2">
      <c r="A532" s="30" t="s">
        <v>70</v>
      </c>
      <c r="B532" s="8" t="s">
        <v>677</v>
      </c>
      <c r="C532" s="8" t="s">
        <v>678</v>
      </c>
      <c r="D532" s="8" t="s">
        <v>19</v>
      </c>
      <c r="E532" s="8">
        <v>2015</v>
      </c>
      <c r="F532" s="9">
        <v>719252</v>
      </c>
      <c r="G532" s="10" t="s">
        <v>10</v>
      </c>
      <c r="H532" s="8">
        <v>684</v>
      </c>
      <c r="I532" s="8">
        <v>388</v>
      </c>
      <c r="J532" s="8">
        <v>1072</v>
      </c>
      <c r="K532" s="10" t="s">
        <v>10</v>
      </c>
      <c r="L532" s="11">
        <v>670.94402985074601</v>
      </c>
      <c r="M532" s="10" t="s">
        <v>10</v>
      </c>
      <c r="N532" s="8">
        <v>159</v>
      </c>
      <c r="O532" s="10" t="s">
        <v>10</v>
      </c>
      <c r="P532" s="8" t="s">
        <v>10</v>
      </c>
      <c r="Q532" s="8" t="s">
        <v>10</v>
      </c>
      <c r="R532" s="8" t="s">
        <v>10</v>
      </c>
      <c r="S532" s="8" t="s">
        <v>10</v>
      </c>
      <c r="T532" s="8">
        <v>1097</v>
      </c>
      <c r="U532" s="10" t="s">
        <v>10</v>
      </c>
      <c r="V532" s="8">
        <v>103</v>
      </c>
      <c r="W532" s="10" t="s">
        <v>10</v>
      </c>
      <c r="X532" s="8">
        <v>762</v>
      </c>
      <c r="Y532" s="10" t="s">
        <v>10</v>
      </c>
      <c r="Z532" s="8">
        <v>80</v>
      </c>
      <c r="AA532" s="10" t="s">
        <v>10</v>
      </c>
      <c r="AB532" s="8">
        <v>76</v>
      </c>
      <c r="AC532" s="10" t="s">
        <v>10</v>
      </c>
      <c r="AD532" s="8">
        <v>76</v>
      </c>
      <c r="AE532" s="10" t="s">
        <v>10</v>
      </c>
    </row>
    <row r="533" spans="1:31" x14ac:dyDescent="0.2">
      <c r="A533" s="30" t="s">
        <v>70</v>
      </c>
      <c r="B533" s="8" t="s">
        <v>677</v>
      </c>
      <c r="C533" s="8" t="s">
        <v>678</v>
      </c>
      <c r="D533" s="8" t="s">
        <v>19</v>
      </c>
      <c r="E533" s="8">
        <v>2016</v>
      </c>
      <c r="F533" s="9">
        <v>687401</v>
      </c>
      <c r="G533" s="10">
        <v>-4.4283505641972498</v>
      </c>
      <c r="H533" s="8">
        <v>644</v>
      </c>
      <c r="I533" s="8">
        <v>183</v>
      </c>
      <c r="J533" s="8">
        <v>827</v>
      </c>
      <c r="K533" s="10">
        <v>-22.8544776119403</v>
      </c>
      <c r="L533" s="11">
        <v>831.19830713422004</v>
      </c>
      <c r="M533" s="10">
        <v>23.884895036494001</v>
      </c>
      <c r="N533" s="8">
        <v>193</v>
      </c>
      <c r="O533" s="10">
        <v>21.3836477987421</v>
      </c>
      <c r="P533" s="8" t="s">
        <v>10</v>
      </c>
      <c r="Q533" s="8" t="s">
        <v>10</v>
      </c>
      <c r="R533" s="8" t="s">
        <v>10</v>
      </c>
      <c r="S533" s="8" t="s">
        <v>10</v>
      </c>
      <c r="T533" s="8">
        <v>1140</v>
      </c>
      <c r="U533" s="10">
        <v>3.9197812215132202</v>
      </c>
      <c r="V533" s="8">
        <v>79</v>
      </c>
      <c r="W533" s="10">
        <v>-23.300970873786401</v>
      </c>
      <c r="X533" s="8">
        <v>742</v>
      </c>
      <c r="Y533" s="10">
        <v>-2.6246719160105001</v>
      </c>
      <c r="Z533" s="8">
        <v>79</v>
      </c>
      <c r="AA533" s="10">
        <v>-1.25</v>
      </c>
      <c r="AB533" s="8">
        <v>240</v>
      </c>
      <c r="AC533" s="10">
        <v>215.789473684211</v>
      </c>
      <c r="AD533" s="8">
        <v>0</v>
      </c>
      <c r="AE533" s="10">
        <v>-100</v>
      </c>
    </row>
    <row r="534" spans="1:31" x14ac:dyDescent="0.2">
      <c r="A534" s="30" t="s">
        <v>70</v>
      </c>
      <c r="B534" s="8" t="s">
        <v>677</v>
      </c>
      <c r="C534" s="8" t="s">
        <v>678</v>
      </c>
      <c r="D534" s="8" t="s">
        <v>19</v>
      </c>
      <c r="E534" s="8">
        <v>2017</v>
      </c>
      <c r="F534" s="9">
        <v>689017</v>
      </c>
      <c r="G534" s="10">
        <v>0.23508839818389099</v>
      </c>
      <c r="H534" s="8">
        <v>592</v>
      </c>
      <c r="I534" s="8">
        <v>253</v>
      </c>
      <c r="J534" s="8">
        <v>845</v>
      </c>
      <c r="K534" s="10">
        <v>2.1765417170495698</v>
      </c>
      <c r="L534" s="11">
        <v>815.40473372781105</v>
      </c>
      <c r="M534" s="10">
        <v>-1.9000969168070101</v>
      </c>
      <c r="N534" s="8">
        <v>167</v>
      </c>
      <c r="O534" s="10">
        <v>-13.4715025906736</v>
      </c>
      <c r="P534" s="8" t="s">
        <v>10</v>
      </c>
      <c r="Q534" s="8" t="s">
        <v>10</v>
      </c>
      <c r="R534" s="8" t="s">
        <v>10</v>
      </c>
      <c r="S534" s="8" t="s">
        <v>10</v>
      </c>
      <c r="T534" s="8">
        <v>963</v>
      </c>
      <c r="U534" s="10">
        <v>-15.526315789473699</v>
      </c>
      <c r="V534" s="8">
        <v>103</v>
      </c>
      <c r="W534" s="10">
        <v>30.379746835443001</v>
      </c>
      <c r="X534" s="8">
        <v>632</v>
      </c>
      <c r="Y534" s="10">
        <v>-14.824797843665801</v>
      </c>
      <c r="Z534" s="8">
        <v>0</v>
      </c>
      <c r="AA534" s="10">
        <v>-100</v>
      </c>
      <c r="AB534" s="8">
        <v>228</v>
      </c>
      <c r="AC534" s="10">
        <v>-5</v>
      </c>
      <c r="AD534" s="8">
        <v>0</v>
      </c>
      <c r="AE534" s="10" t="s">
        <v>10</v>
      </c>
    </row>
    <row r="535" spans="1:31" x14ac:dyDescent="0.2">
      <c r="A535" s="30" t="s">
        <v>70</v>
      </c>
      <c r="B535" s="8" t="s">
        <v>677</v>
      </c>
      <c r="C535" s="8" t="s">
        <v>678</v>
      </c>
      <c r="D535" s="8" t="s">
        <v>19</v>
      </c>
      <c r="E535" s="8">
        <v>2018</v>
      </c>
      <c r="F535" s="9">
        <v>742388</v>
      </c>
      <c r="G535" s="10">
        <v>7.7459627266090596</v>
      </c>
      <c r="H535" s="8">
        <v>481</v>
      </c>
      <c r="I535" s="8">
        <v>253</v>
      </c>
      <c r="J535" s="8">
        <v>734</v>
      </c>
      <c r="K535" s="10">
        <v>-13.136094674556199</v>
      </c>
      <c r="L535" s="11">
        <v>1011.4277929155299</v>
      </c>
      <c r="M535" s="10">
        <v>24.039970713875601</v>
      </c>
      <c r="N535" s="8">
        <v>116</v>
      </c>
      <c r="O535" s="10">
        <v>-30.538922155688599</v>
      </c>
      <c r="P535" s="8" t="s">
        <v>10</v>
      </c>
      <c r="Q535" s="8" t="s">
        <v>10</v>
      </c>
      <c r="R535" s="8" t="s">
        <v>10</v>
      </c>
      <c r="S535" s="8" t="s">
        <v>10</v>
      </c>
      <c r="T535" s="8">
        <v>1213</v>
      </c>
      <c r="U535" s="10">
        <v>25.960539979231601</v>
      </c>
      <c r="V535" s="8">
        <v>76</v>
      </c>
      <c r="W535" s="10">
        <v>-26.213592233009699</v>
      </c>
      <c r="X535" s="8">
        <v>541</v>
      </c>
      <c r="Y535" s="10">
        <v>-14.3987341772152</v>
      </c>
      <c r="Z535" s="8">
        <v>341</v>
      </c>
      <c r="AA535" s="10" t="s">
        <v>67</v>
      </c>
      <c r="AB535" s="8">
        <v>212</v>
      </c>
      <c r="AC535" s="10">
        <v>-7.0175438596491198</v>
      </c>
      <c r="AD535" s="8">
        <v>43</v>
      </c>
      <c r="AE535" s="10" t="s">
        <v>67</v>
      </c>
    </row>
    <row r="536" spans="1:31" x14ac:dyDescent="0.2">
      <c r="A536" s="30" t="s">
        <v>70</v>
      </c>
      <c r="B536" s="8" t="s">
        <v>677</v>
      </c>
      <c r="C536" s="8" t="s">
        <v>678</v>
      </c>
      <c r="D536" s="8" t="s">
        <v>19</v>
      </c>
      <c r="E536" s="8">
        <v>2019</v>
      </c>
      <c r="F536" s="9">
        <v>680214</v>
      </c>
      <c r="G536" s="10">
        <v>-8.3748659730491308</v>
      </c>
      <c r="H536" s="8">
        <v>418</v>
      </c>
      <c r="I536" s="8">
        <v>397</v>
      </c>
      <c r="J536" s="8">
        <v>815</v>
      </c>
      <c r="K536" s="10">
        <v>11.0354223433242</v>
      </c>
      <c r="L536" s="11">
        <v>834.61840490797499</v>
      </c>
      <c r="M536" s="10">
        <v>-17.481167637077402</v>
      </c>
      <c r="N536" s="8">
        <v>206</v>
      </c>
      <c r="O536" s="10">
        <v>77.586206896551701</v>
      </c>
      <c r="P536" s="8" t="s">
        <v>10</v>
      </c>
      <c r="Q536" s="8" t="s">
        <v>10</v>
      </c>
      <c r="R536" s="8" t="s">
        <v>10</v>
      </c>
      <c r="S536" s="8" t="s">
        <v>10</v>
      </c>
      <c r="T536" s="8">
        <v>1171</v>
      </c>
      <c r="U536" s="10">
        <v>-3.4624896949711501</v>
      </c>
      <c r="V536" s="8">
        <v>89</v>
      </c>
      <c r="W536" s="10">
        <v>17.105263157894701</v>
      </c>
      <c r="X536" s="8">
        <v>475</v>
      </c>
      <c r="Y536" s="10">
        <v>-12.1996303142329</v>
      </c>
      <c r="Z536" s="8">
        <v>326</v>
      </c>
      <c r="AA536" s="10">
        <v>-4.3988269794721404</v>
      </c>
      <c r="AB536" s="8">
        <v>185</v>
      </c>
      <c r="AC536" s="10">
        <v>-12.735849056603801</v>
      </c>
      <c r="AD536" s="8">
        <v>96</v>
      </c>
      <c r="AE536" s="10">
        <v>123.255813953488</v>
      </c>
    </row>
    <row r="537" spans="1:31" x14ac:dyDescent="0.2">
      <c r="A537" s="30" t="s">
        <v>70</v>
      </c>
      <c r="B537" s="8" t="s">
        <v>677</v>
      </c>
      <c r="C537" s="8" t="s">
        <v>678</v>
      </c>
      <c r="D537" s="8" t="s">
        <v>19</v>
      </c>
      <c r="E537" s="8">
        <v>2020</v>
      </c>
      <c r="F537" s="9">
        <v>727743</v>
      </c>
      <c r="G537" s="10">
        <v>6.9873598602792697</v>
      </c>
      <c r="H537" s="8">
        <v>366</v>
      </c>
      <c r="I537" s="8">
        <v>574</v>
      </c>
      <c r="J537" s="8">
        <v>940</v>
      </c>
      <c r="K537" s="10">
        <v>15.3374233128834</v>
      </c>
      <c r="L537" s="11">
        <v>774.19468085106405</v>
      </c>
      <c r="M537" s="10">
        <v>-7.2396826743323404</v>
      </c>
      <c r="N537" s="8">
        <v>245</v>
      </c>
      <c r="O537" s="10">
        <v>18.932038834951399</v>
      </c>
      <c r="P537" s="8" t="s">
        <v>10</v>
      </c>
      <c r="Q537" s="8" t="s">
        <v>10</v>
      </c>
      <c r="R537" s="8" t="s">
        <v>10</v>
      </c>
      <c r="S537" s="8" t="s">
        <v>10</v>
      </c>
      <c r="T537" s="8">
        <v>1101</v>
      </c>
      <c r="U537" s="10">
        <v>-5.9777967549103401</v>
      </c>
      <c r="V537" s="8">
        <v>81</v>
      </c>
      <c r="W537" s="10">
        <v>-8.9887640449438209</v>
      </c>
      <c r="X537" s="8">
        <v>482</v>
      </c>
      <c r="Y537" s="10">
        <v>1.4736842105263199</v>
      </c>
      <c r="Z537" s="8">
        <v>273</v>
      </c>
      <c r="AA537" s="10">
        <v>-16.2576687116564</v>
      </c>
      <c r="AB537" s="8">
        <v>166</v>
      </c>
      <c r="AC537" s="10">
        <v>-10.2702702702703</v>
      </c>
      <c r="AD537" s="8">
        <v>99</v>
      </c>
      <c r="AE537" s="10">
        <v>3.125</v>
      </c>
    </row>
    <row r="538" spans="1:31" x14ac:dyDescent="0.2">
      <c r="A538" s="65" t="s">
        <v>70</v>
      </c>
      <c r="B538" s="66" t="s">
        <v>677</v>
      </c>
      <c r="C538" s="67" t="s">
        <v>678</v>
      </c>
      <c r="D538" s="67" t="s">
        <v>19</v>
      </c>
      <c r="E538" s="68" t="s">
        <v>971</v>
      </c>
      <c r="F538" s="69">
        <v>4246015</v>
      </c>
      <c r="G538" s="68">
        <v>2.16519444782584</v>
      </c>
      <c r="H538" s="68" t="s">
        <v>10</v>
      </c>
      <c r="I538" s="68" t="s">
        <v>10</v>
      </c>
      <c r="J538" s="68" t="s">
        <v>10</v>
      </c>
      <c r="K538" s="68">
        <v>-7.4411849132393302</v>
      </c>
      <c r="L538" s="70" t="s">
        <v>10</v>
      </c>
      <c r="M538" s="68">
        <v>21.303918522152799</v>
      </c>
      <c r="N538" s="68" t="s">
        <v>10</v>
      </c>
      <c r="O538" s="68">
        <v>73.891468783882999</v>
      </c>
      <c r="P538" s="68" t="s">
        <v>10</v>
      </c>
      <c r="Q538" s="67" t="s">
        <v>10</v>
      </c>
      <c r="R538" s="68" t="s">
        <v>10</v>
      </c>
      <c r="S538" s="67" t="s">
        <v>10</v>
      </c>
      <c r="T538" s="68" t="s">
        <v>10</v>
      </c>
      <c r="U538" s="68">
        <v>4.9137189613896304</v>
      </c>
      <c r="V538" s="68" t="s">
        <v>10</v>
      </c>
      <c r="W538" s="68">
        <v>-11.018317158402199</v>
      </c>
      <c r="X538" s="68" t="s">
        <v>10</v>
      </c>
      <c r="Y538" s="68">
        <v>-42.574150040598099</v>
      </c>
      <c r="Z538" s="68" t="s">
        <v>10</v>
      </c>
      <c r="AA538" s="68" t="s">
        <v>67</v>
      </c>
      <c r="AB538" s="68" t="s">
        <v>10</v>
      </c>
      <c r="AC538" s="68">
        <v>180.76581049768799</v>
      </c>
      <c r="AD538" s="68" t="s">
        <v>10</v>
      </c>
      <c r="AE538" s="68" t="s">
        <v>10</v>
      </c>
    </row>
    <row r="539" spans="1:31" x14ac:dyDescent="0.2">
      <c r="A539" s="30" t="s">
        <v>70</v>
      </c>
      <c r="B539" s="8" t="s">
        <v>675</v>
      </c>
      <c r="C539" s="8" t="s">
        <v>676</v>
      </c>
      <c r="D539" s="8" t="s">
        <v>19</v>
      </c>
      <c r="E539" s="8">
        <v>2015</v>
      </c>
      <c r="F539" s="9">
        <v>243373</v>
      </c>
      <c r="G539" s="10" t="s">
        <v>10</v>
      </c>
      <c r="H539" s="8">
        <v>259</v>
      </c>
      <c r="I539" s="8">
        <v>528</v>
      </c>
      <c r="J539" s="8">
        <v>787</v>
      </c>
      <c r="K539" s="10" t="s">
        <v>10</v>
      </c>
      <c r="L539" s="11">
        <v>309.24142312579397</v>
      </c>
      <c r="M539" s="10" t="s">
        <v>10</v>
      </c>
      <c r="N539" s="8">
        <v>66</v>
      </c>
      <c r="O539" s="10" t="s">
        <v>10</v>
      </c>
      <c r="P539" s="8" t="s">
        <v>10</v>
      </c>
      <c r="Q539" s="8" t="s">
        <v>10</v>
      </c>
      <c r="R539" s="8" t="s">
        <v>10</v>
      </c>
      <c r="S539" s="8" t="s">
        <v>10</v>
      </c>
      <c r="T539" s="8">
        <v>546</v>
      </c>
      <c r="U539" s="10" t="s">
        <v>10</v>
      </c>
      <c r="V539" s="8">
        <v>218</v>
      </c>
      <c r="W539" s="10" t="s">
        <v>10</v>
      </c>
      <c r="X539" s="8">
        <v>151</v>
      </c>
      <c r="Y539" s="10" t="s">
        <v>10</v>
      </c>
      <c r="Z539" s="8">
        <v>50</v>
      </c>
      <c r="AA539" s="10" t="s">
        <v>10</v>
      </c>
      <c r="AB539" s="8">
        <v>127</v>
      </c>
      <c r="AC539" s="10" t="s">
        <v>10</v>
      </c>
      <c r="AD539" s="8">
        <v>0</v>
      </c>
      <c r="AE539" s="10" t="s">
        <v>10</v>
      </c>
    </row>
    <row r="540" spans="1:31" x14ac:dyDescent="0.2">
      <c r="A540" s="30" t="s">
        <v>70</v>
      </c>
      <c r="B540" s="8" t="s">
        <v>675</v>
      </c>
      <c r="C540" s="8" t="s">
        <v>676</v>
      </c>
      <c r="D540" s="8" t="s">
        <v>19</v>
      </c>
      <c r="E540" s="8">
        <v>2016</v>
      </c>
      <c r="F540" s="9">
        <v>190997</v>
      </c>
      <c r="G540" s="10">
        <v>-21.520875364153</v>
      </c>
      <c r="H540" s="8">
        <v>295</v>
      </c>
      <c r="I540" s="8">
        <v>528</v>
      </c>
      <c r="J540" s="8">
        <v>823</v>
      </c>
      <c r="K540" s="10">
        <v>4.5743329097840002</v>
      </c>
      <c r="L540" s="11">
        <v>232.07411907654901</v>
      </c>
      <c r="M540" s="10">
        <v>-24.953741083339501</v>
      </c>
      <c r="N540" s="8">
        <v>65</v>
      </c>
      <c r="O540" s="10">
        <v>-1.51515151515151</v>
      </c>
      <c r="P540" s="8" t="s">
        <v>10</v>
      </c>
      <c r="Q540" s="8" t="s">
        <v>10</v>
      </c>
      <c r="R540" s="8" t="s">
        <v>10</v>
      </c>
      <c r="S540" s="8" t="s">
        <v>10</v>
      </c>
      <c r="T540" s="8">
        <v>580</v>
      </c>
      <c r="U540" s="10">
        <v>6.2271062271062299</v>
      </c>
      <c r="V540" s="8">
        <v>234</v>
      </c>
      <c r="W540" s="10">
        <v>7.3394495412843996</v>
      </c>
      <c r="X540" s="8">
        <v>151</v>
      </c>
      <c r="Y540" s="10">
        <v>0</v>
      </c>
      <c r="Z540" s="8">
        <v>49</v>
      </c>
      <c r="AA540" s="10">
        <v>-2</v>
      </c>
      <c r="AB540" s="8">
        <v>126</v>
      </c>
      <c r="AC540" s="10">
        <v>-0.78740157480314799</v>
      </c>
      <c r="AD540" s="8">
        <v>20</v>
      </c>
      <c r="AE540" s="10" t="s">
        <v>67</v>
      </c>
    </row>
    <row r="541" spans="1:31" x14ac:dyDescent="0.2">
      <c r="A541" s="30" t="s">
        <v>70</v>
      </c>
      <c r="B541" s="8" t="s">
        <v>675</v>
      </c>
      <c r="C541" s="8" t="s">
        <v>676</v>
      </c>
      <c r="D541" s="8" t="s">
        <v>19</v>
      </c>
      <c r="E541" s="8">
        <v>2017</v>
      </c>
      <c r="F541" s="9">
        <v>289901</v>
      </c>
      <c r="G541" s="10">
        <v>51.783012298622502</v>
      </c>
      <c r="H541" s="8">
        <v>290</v>
      </c>
      <c r="I541" s="8">
        <v>435</v>
      </c>
      <c r="J541" s="8">
        <v>725</v>
      </c>
      <c r="K541" s="10">
        <v>-11.907654921020701</v>
      </c>
      <c r="L541" s="11">
        <v>399.86344827586203</v>
      </c>
      <c r="M541" s="10">
        <v>72.299888443815604</v>
      </c>
      <c r="N541" s="8">
        <v>147</v>
      </c>
      <c r="O541" s="10">
        <v>126.153846153846</v>
      </c>
      <c r="P541" s="8" t="s">
        <v>10</v>
      </c>
      <c r="Q541" s="8" t="s">
        <v>10</v>
      </c>
      <c r="R541" s="8" t="s">
        <v>10</v>
      </c>
      <c r="S541" s="8" t="s">
        <v>10</v>
      </c>
      <c r="T541" s="8">
        <v>548</v>
      </c>
      <c r="U541" s="10">
        <v>-5.5172413793103496</v>
      </c>
      <c r="V541" s="8">
        <v>192</v>
      </c>
      <c r="W541" s="10">
        <v>-17.948717948717999</v>
      </c>
      <c r="X541" s="8">
        <v>164</v>
      </c>
      <c r="Y541" s="10">
        <v>8.6092715231788102</v>
      </c>
      <c r="Z541" s="8">
        <v>21</v>
      </c>
      <c r="AA541" s="10">
        <v>-57.142857142857103</v>
      </c>
      <c r="AB541" s="8">
        <v>151</v>
      </c>
      <c r="AC541" s="10">
        <v>19.841269841269799</v>
      </c>
      <c r="AD541" s="8">
        <v>20</v>
      </c>
      <c r="AE541" s="10">
        <v>0</v>
      </c>
    </row>
    <row r="542" spans="1:31" x14ac:dyDescent="0.2">
      <c r="A542" s="30" t="s">
        <v>70</v>
      </c>
      <c r="B542" s="8" t="s">
        <v>675</v>
      </c>
      <c r="C542" s="8" t="s">
        <v>676</v>
      </c>
      <c r="D542" s="8" t="s">
        <v>19</v>
      </c>
      <c r="E542" s="8">
        <v>2018</v>
      </c>
      <c r="F542" s="9">
        <v>292129</v>
      </c>
      <c r="G542" s="10">
        <v>0.76853822511822001</v>
      </c>
      <c r="H542" s="8">
        <v>301</v>
      </c>
      <c r="I542" s="8">
        <v>271</v>
      </c>
      <c r="J542" s="8">
        <v>572</v>
      </c>
      <c r="K542" s="10">
        <v>-21.1034482758621</v>
      </c>
      <c r="L542" s="11">
        <v>510.71503496503499</v>
      </c>
      <c r="M542" s="10">
        <v>27.722360512606102</v>
      </c>
      <c r="N542" s="8">
        <v>124</v>
      </c>
      <c r="O542" s="10">
        <v>-15.6462585034014</v>
      </c>
      <c r="P542" s="8" t="s">
        <v>10</v>
      </c>
      <c r="Q542" s="8" t="s">
        <v>10</v>
      </c>
      <c r="R542" s="8" t="s">
        <v>10</v>
      </c>
      <c r="S542" s="8" t="s">
        <v>10</v>
      </c>
      <c r="T542" s="8">
        <v>504</v>
      </c>
      <c r="U542" s="10">
        <v>-8.0291970802919703</v>
      </c>
      <c r="V542" s="8">
        <v>171</v>
      </c>
      <c r="W542" s="10">
        <v>-10.9375</v>
      </c>
      <c r="X542" s="8">
        <v>156</v>
      </c>
      <c r="Y542" s="10">
        <v>-4.8780487804878101</v>
      </c>
      <c r="Z542" s="8">
        <v>10</v>
      </c>
      <c r="AA542" s="10">
        <v>-52.380952380952401</v>
      </c>
      <c r="AB542" s="8">
        <v>147</v>
      </c>
      <c r="AC542" s="10">
        <v>-2.64900662251656</v>
      </c>
      <c r="AD542" s="8">
        <v>20</v>
      </c>
      <c r="AE542" s="10">
        <v>0</v>
      </c>
    </row>
    <row r="543" spans="1:31" x14ac:dyDescent="0.2">
      <c r="A543" s="30" t="s">
        <v>70</v>
      </c>
      <c r="B543" s="8" t="s">
        <v>675</v>
      </c>
      <c r="C543" s="8" t="s">
        <v>676</v>
      </c>
      <c r="D543" s="8" t="s">
        <v>19</v>
      </c>
      <c r="E543" s="8">
        <v>2019</v>
      </c>
      <c r="F543" s="9">
        <v>444531</v>
      </c>
      <c r="G543" s="10">
        <v>52.1694183049269</v>
      </c>
      <c r="H543" s="8">
        <v>296</v>
      </c>
      <c r="I543" s="8">
        <v>179</v>
      </c>
      <c r="J543" s="8">
        <v>475</v>
      </c>
      <c r="K543" s="10">
        <v>-16.958041958041999</v>
      </c>
      <c r="L543" s="11">
        <v>935.85473684210501</v>
      </c>
      <c r="M543" s="10">
        <v>83.244015306143595</v>
      </c>
      <c r="N543" s="8">
        <v>150</v>
      </c>
      <c r="O543" s="10">
        <v>20.9677419354839</v>
      </c>
      <c r="P543" s="8" t="s">
        <v>10</v>
      </c>
      <c r="Q543" s="8" t="s">
        <v>10</v>
      </c>
      <c r="R543" s="8" t="s">
        <v>10</v>
      </c>
      <c r="S543" s="8" t="s">
        <v>10</v>
      </c>
      <c r="T543" s="8">
        <v>502</v>
      </c>
      <c r="U543" s="10">
        <v>-0.39682539682539503</v>
      </c>
      <c r="V543" s="8">
        <v>181</v>
      </c>
      <c r="W543" s="10">
        <v>5.8479532163742798</v>
      </c>
      <c r="X543" s="8">
        <v>124</v>
      </c>
      <c r="Y543" s="10">
        <v>-20.5128205128205</v>
      </c>
      <c r="Z543" s="8">
        <v>64</v>
      </c>
      <c r="AA543" s="10">
        <v>540</v>
      </c>
      <c r="AB543" s="8">
        <v>133</v>
      </c>
      <c r="AC543" s="10">
        <v>-9.5238095238095202</v>
      </c>
      <c r="AD543" s="8">
        <v>0</v>
      </c>
      <c r="AE543" s="10">
        <v>-100</v>
      </c>
    </row>
    <row r="544" spans="1:31" x14ac:dyDescent="0.2">
      <c r="A544" s="30" t="s">
        <v>70</v>
      </c>
      <c r="B544" s="8" t="s">
        <v>675</v>
      </c>
      <c r="C544" s="8" t="s">
        <v>676</v>
      </c>
      <c r="D544" s="8" t="s">
        <v>19</v>
      </c>
      <c r="E544" s="8">
        <v>2020</v>
      </c>
      <c r="F544" s="9">
        <v>467937</v>
      </c>
      <c r="G544" s="10">
        <v>5.2653245780384301</v>
      </c>
      <c r="H544" s="8">
        <v>373</v>
      </c>
      <c r="I544" s="8">
        <v>150</v>
      </c>
      <c r="J544" s="8">
        <v>523</v>
      </c>
      <c r="K544" s="10">
        <v>10.105263157894701</v>
      </c>
      <c r="L544" s="11">
        <v>894.71701720841304</v>
      </c>
      <c r="M544" s="10">
        <v>-4.3957377159306796</v>
      </c>
      <c r="N544" s="8">
        <v>130</v>
      </c>
      <c r="O544" s="10">
        <v>-13.3333333333333</v>
      </c>
      <c r="P544" s="8" t="s">
        <v>10</v>
      </c>
      <c r="Q544" s="8" t="s">
        <v>10</v>
      </c>
      <c r="R544" s="8" t="s">
        <v>10</v>
      </c>
      <c r="S544" s="8" t="s">
        <v>10</v>
      </c>
      <c r="T544" s="8">
        <v>567</v>
      </c>
      <c r="U544" s="10">
        <v>12.948207171314801</v>
      </c>
      <c r="V544" s="8">
        <v>196</v>
      </c>
      <c r="W544" s="10">
        <v>8.2872928176795497</v>
      </c>
      <c r="X544" s="8">
        <v>135</v>
      </c>
      <c r="Y544" s="10">
        <v>8.8709677419354804</v>
      </c>
      <c r="Z544" s="8">
        <v>103</v>
      </c>
      <c r="AA544" s="10">
        <v>60.9375</v>
      </c>
      <c r="AB544" s="8">
        <v>133</v>
      </c>
      <c r="AC544" s="10">
        <v>0</v>
      </c>
      <c r="AD544" s="8">
        <v>0</v>
      </c>
      <c r="AE544" s="10" t="s">
        <v>10</v>
      </c>
    </row>
    <row r="545" spans="1:31" x14ac:dyDescent="0.2">
      <c r="A545" s="71" t="s">
        <v>70</v>
      </c>
      <c r="B545" s="67" t="s">
        <v>675</v>
      </c>
      <c r="C545" s="67" t="s">
        <v>676</v>
      </c>
      <c r="D545" s="67" t="s">
        <v>19</v>
      </c>
      <c r="E545" s="68" t="s">
        <v>971</v>
      </c>
      <c r="F545" s="69">
        <v>1928868</v>
      </c>
      <c r="G545" s="68">
        <v>88.465418042553097</v>
      </c>
      <c r="H545" s="68" t="s">
        <v>10</v>
      </c>
      <c r="I545" s="68" t="s">
        <v>10</v>
      </c>
      <c r="J545" s="68" t="s">
        <v>10</v>
      </c>
      <c r="K545" s="68">
        <v>-35.289549087246101</v>
      </c>
      <c r="L545" s="70" t="s">
        <v>10</v>
      </c>
      <c r="M545" s="68">
        <v>153.91678546329501</v>
      </c>
      <c r="N545" s="68" t="s">
        <v>10</v>
      </c>
      <c r="O545" s="68">
        <v>116.626844737444</v>
      </c>
      <c r="P545" s="68" t="s">
        <v>10</v>
      </c>
      <c r="Q545" s="67" t="s">
        <v>10</v>
      </c>
      <c r="R545" s="68" t="s">
        <v>10</v>
      </c>
      <c r="S545" s="67" t="s">
        <v>10</v>
      </c>
      <c r="T545" s="68" t="s">
        <v>10</v>
      </c>
      <c r="U545" s="68">
        <v>5.2320495419933204</v>
      </c>
      <c r="V545" s="68" t="s">
        <v>10</v>
      </c>
      <c r="W545" s="68">
        <v>-7.4115223733797704</v>
      </c>
      <c r="X545" s="68" t="s">
        <v>10</v>
      </c>
      <c r="Y545" s="68">
        <v>-7.9106300281940198</v>
      </c>
      <c r="Z545" s="68" t="s">
        <v>10</v>
      </c>
      <c r="AA545" s="68">
        <v>489.41369047619003</v>
      </c>
      <c r="AB545" s="68" t="s">
        <v>10</v>
      </c>
      <c r="AC545" s="68">
        <v>6.8810521201405699</v>
      </c>
      <c r="AD545" s="68" t="s">
        <v>10</v>
      </c>
      <c r="AE545" s="68" t="s">
        <v>10</v>
      </c>
    </row>
    <row r="546" spans="1:31" x14ac:dyDescent="0.2">
      <c r="A546" s="30" t="s">
        <v>64</v>
      </c>
      <c r="B546" s="8" t="s">
        <v>673</v>
      </c>
      <c r="C546" s="8" t="s">
        <v>674</v>
      </c>
      <c r="D546" s="8" t="s">
        <v>19</v>
      </c>
      <c r="E546" s="8">
        <v>2015</v>
      </c>
      <c r="F546" s="9">
        <v>42952</v>
      </c>
      <c r="G546" s="10" t="s">
        <v>10</v>
      </c>
      <c r="H546" s="8">
        <v>183</v>
      </c>
      <c r="I546" s="8">
        <v>134</v>
      </c>
      <c r="J546" s="8">
        <v>317</v>
      </c>
      <c r="K546" s="10" t="s">
        <v>10</v>
      </c>
      <c r="L546" s="11">
        <v>135.49526813880101</v>
      </c>
      <c r="M546" s="10" t="s">
        <v>10</v>
      </c>
      <c r="N546" s="8">
        <v>25</v>
      </c>
      <c r="O546" s="10" t="s">
        <v>10</v>
      </c>
      <c r="P546" s="8" t="s">
        <v>10</v>
      </c>
      <c r="Q546" s="8" t="s">
        <v>10</v>
      </c>
      <c r="R546" s="8" t="s">
        <v>10</v>
      </c>
      <c r="S546" s="8" t="s">
        <v>10</v>
      </c>
      <c r="T546" s="8">
        <v>284</v>
      </c>
      <c r="U546" s="10" t="s">
        <v>10</v>
      </c>
      <c r="V546" s="8">
        <v>58</v>
      </c>
      <c r="W546" s="10" t="s">
        <v>10</v>
      </c>
      <c r="X546" s="8">
        <v>156</v>
      </c>
      <c r="Y546" s="10" t="s">
        <v>10</v>
      </c>
      <c r="Z546" s="8">
        <v>20</v>
      </c>
      <c r="AA546" s="10" t="s">
        <v>10</v>
      </c>
      <c r="AB546" s="8">
        <v>50</v>
      </c>
      <c r="AC546" s="10" t="s">
        <v>10</v>
      </c>
      <c r="AD546" s="8">
        <v>0</v>
      </c>
      <c r="AE546" s="10" t="s">
        <v>10</v>
      </c>
    </row>
    <row r="547" spans="1:31" x14ac:dyDescent="0.2">
      <c r="A547" s="30" t="s">
        <v>64</v>
      </c>
      <c r="B547" s="8" t="s">
        <v>673</v>
      </c>
      <c r="C547" s="8" t="s">
        <v>674</v>
      </c>
      <c r="D547" s="8" t="s">
        <v>19</v>
      </c>
      <c r="E547" s="8">
        <v>2016</v>
      </c>
      <c r="F547" s="9">
        <v>52529</v>
      </c>
      <c r="G547" s="10">
        <v>22.296982678338601</v>
      </c>
      <c r="H547" s="8">
        <v>174</v>
      </c>
      <c r="I547" s="8">
        <v>136</v>
      </c>
      <c r="J547" s="8">
        <v>310</v>
      </c>
      <c r="K547" s="10">
        <v>-2.20820189274448</v>
      </c>
      <c r="L547" s="11">
        <v>169.44838709677401</v>
      </c>
      <c r="M547" s="10">
        <v>25.058527448494601</v>
      </c>
      <c r="N547" s="8">
        <v>30</v>
      </c>
      <c r="O547" s="10">
        <v>20</v>
      </c>
      <c r="P547" s="8" t="s">
        <v>10</v>
      </c>
      <c r="Q547" s="8" t="s">
        <v>10</v>
      </c>
      <c r="R547" s="8" t="s">
        <v>10</v>
      </c>
      <c r="S547" s="8" t="s">
        <v>10</v>
      </c>
      <c r="T547" s="8">
        <v>370</v>
      </c>
      <c r="U547" s="10">
        <v>30.2816901408451</v>
      </c>
      <c r="V547" s="8">
        <v>58</v>
      </c>
      <c r="W547" s="10">
        <v>0</v>
      </c>
      <c r="X547" s="8">
        <v>164</v>
      </c>
      <c r="Y547" s="10">
        <v>5.1282051282051304</v>
      </c>
      <c r="Z547" s="8">
        <v>98</v>
      </c>
      <c r="AA547" s="10">
        <v>390</v>
      </c>
      <c r="AB547" s="8">
        <v>50</v>
      </c>
      <c r="AC547" s="10">
        <v>0</v>
      </c>
      <c r="AD547" s="8">
        <v>0</v>
      </c>
      <c r="AE547" s="10" t="s">
        <v>10</v>
      </c>
    </row>
    <row r="548" spans="1:31" x14ac:dyDescent="0.2">
      <c r="A548" s="30" t="s">
        <v>64</v>
      </c>
      <c r="B548" s="8" t="s">
        <v>673</v>
      </c>
      <c r="C548" s="8" t="s">
        <v>674</v>
      </c>
      <c r="D548" s="8" t="s">
        <v>19</v>
      </c>
      <c r="E548" s="8">
        <v>2017</v>
      </c>
      <c r="F548" s="9">
        <v>52548</v>
      </c>
      <c r="G548" s="10">
        <v>3.61704962972942E-2</v>
      </c>
      <c r="H548" s="8">
        <v>143</v>
      </c>
      <c r="I548" s="8">
        <v>193</v>
      </c>
      <c r="J548" s="8">
        <v>336</v>
      </c>
      <c r="K548" s="10">
        <v>8.3870967741935605</v>
      </c>
      <c r="L548" s="11">
        <v>156.392857142857</v>
      </c>
      <c r="M548" s="10">
        <v>-7.7047236492495204</v>
      </c>
      <c r="N548" s="8">
        <v>38</v>
      </c>
      <c r="O548" s="10">
        <v>26.6666666666667</v>
      </c>
      <c r="P548" s="8" t="s">
        <v>10</v>
      </c>
      <c r="Q548" s="8" t="s">
        <v>10</v>
      </c>
      <c r="R548" s="8" t="s">
        <v>10</v>
      </c>
      <c r="S548" s="8" t="s">
        <v>10</v>
      </c>
      <c r="T548" s="8">
        <v>206</v>
      </c>
      <c r="U548" s="10">
        <v>-44.324324324324301</v>
      </c>
      <c r="V548" s="8">
        <v>72</v>
      </c>
      <c r="W548" s="10">
        <v>24.137931034482801</v>
      </c>
      <c r="X548" s="8">
        <v>79</v>
      </c>
      <c r="Y548" s="10">
        <v>-51.829268292682897</v>
      </c>
      <c r="Z548" s="8">
        <v>5</v>
      </c>
      <c r="AA548" s="10">
        <v>-94.897959183673507</v>
      </c>
      <c r="AB548" s="8">
        <v>50</v>
      </c>
      <c r="AC548" s="10">
        <v>0</v>
      </c>
      <c r="AD548" s="8">
        <v>0</v>
      </c>
      <c r="AE548" s="10" t="s">
        <v>10</v>
      </c>
    </row>
    <row r="549" spans="1:31" x14ac:dyDescent="0.2">
      <c r="A549" s="30" t="s">
        <v>64</v>
      </c>
      <c r="B549" s="8" t="s">
        <v>673</v>
      </c>
      <c r="C549" s="8" t="s">
        <v>674</v>
      </c>
      <c r="D549" s="8" t="s">
        <v>19</v>
      </c>
      <c r="E549" s="8">
        <v>2018</v>
      </c>
      <c r="F549" s="9">
        <v>53680</v>
      </c>
      <c r="G549" s="10">
        <v>2.1542209027936501</v>
      </c>
      <c r="H549" s="8">
        <v>109</v>
      </c>
      <c r="I549" s="8">
        <v>272</v>
      </c>
      <c r="J549" s="8">
        <v>381</v>
      </c>
      <c r="K549" s="10">
        <v>13.3928571428571</v>
      </c>
      <c r="L549" s="11">
        <v>140.89238845144399</v>
      </c>
      <c r="M549" s="10">
        <v>-9.9112382589536505</v>
      </c>
      <c r="N549" s="8">
        <v>98</v>
      </c>
      <c r="O549" s="10">
        <v>157.894736842105</v>
      </c>
      <c r="P549" s="8" t="s">
        <v>10</v>
      </c>
      <c r="Q549" s="8" t="s">
        <v>10</v>
      </c>
      <c r="R549" s="8" t="s">
        <v>10</v>
      </c>
      <c r="S549" s="8" t="s">
        <v>10</v>
      </c>
      <c r="T549" s="8">
        <v>241</v>
      </c>
      <c r="U549" s="10">
        <v>16.990291262135901</v>
      </c>
      <c r="V549" s="8">
        <v>64</v>
      </c>
      <c r="W549" s="10">
        <v>-11.1111111111111</v>
      </c>
      <c r="X549" s="8">
        <v>84</v>
      </c>
      <c r="Y549" s="10">
        <v>6.3291139240506196</v>
      </c>
      <c r="Z549" s="8">
        <v>33</v>
      </c>
      <c r="AA549" s="10">
        <v>560</v>
      </c>
      <c r="AB549" s="8">
        <v>60</v>
      </c>
      <c r="AC549" s="10">
        <v>20</v>
      </c>
      <c r="AD549" s="8">
        <v>0</v>
      </c>
      <c r="AE549" s="10" t="s">
        <v>10</v>
      </c>
    </row>
    <row r="550" spans="1:31" x14ac:dyDescent="0.2">
      <c r="A550" s="30" t="s">
        <v>64</v>
      </c>
      <c r="B550" s="8" t="s">
        <v>673</v>
      </c>
      <c r="C550" s="8" t="s">
        <v>674</v>
      </c>
      <c r="D550" s="8" t="s">
        <v>19</v>
      </c>
      <c r="E550" s="8">
        <v>2019</v>
      </c>
      <c r="F550" s="9">
        <v>53995</v>
      </c>
      <c r="G550" s="10">
        <v>0.58681073025335095</v>
      </c>
      <c r="H550" s="8">
        <v>133</v>
      </c>
      <c r="I550" s="8">
        <v>355</v>
      </c>
      <c r="J550" s="8">
        <v>488</v>
      </c>
      <c r="K550" s="10">
        <v>28.083989501312299</v>
      </c>
      <c r="L550" s="11">
        <v>110.645491803279</v>
      </c>
      <c r="M550" s="10">
        <v>-21.468084245437399</v>
      </c>
      <c r="N550" s="8">
        <v>34</v>
      </c>
      <c r="O550" s="10">
        <v>-65.306122448979593</v>
      </c>
      <c r="P550" s="8" t="s">
        <v>10</v>
      </c>
      <c r="Q550" s="8" t="s">
        <v>10</v>
      </c>
      <c r="R550" s="8" t="s">
        <v>10</v>
      </c>
      <c r="S550" s="8" t="s">
        <v>10</v>
      </c>
      <c r="T550" s="8">
        <v>217</v>
      </c>
      <c r="U550" s="10">
        <v>-9.9585062240663902</v>
      </c>
      <c r="V550" s="8">
        <v>64</v>
      </c>
      <c r="W550" s="10">
        <v>0</v>
      </c>
      <c r="X550" s="8">
        <v>75</v>
      </c>
      <c r="Y550" s="10">
        <v>-10.714285714285699</v>
      </c>
      <c r="Z550" s="8">
        <v>18</v>
      </c>
      <c r="AA550" s="10">
        <v>-45.454545454545503</v>
      </c>
      <c r="AB550" s="8">
        <v>60</v>
      </c>
      <c r="AC550" s="10">
        <v>0</v>
      </c>
      <c r="AD550" s="8">
        <v>0</v>
      </c>
      <c r="AE550" s="10" t="s">
        <v>10</v>
      </c>
    </row>
    <row r="551" spans="1:31" x14ac:dyDescent="0.2">
      <c r="A551" s="30" t="s">
        <v>64</v>
      </c>
      <c r="B551" s="8" t="s">
        <v>673</v>
      </c>
      <c r="C551" s="8" t="s">
        <v>674</v>
      </c>
      <c r="D551" s="8" t="s">
        <v>19</v>
      </c>
      <c r="E551" s="8">
        <v>2020</v>
      </c>
      <c r="F551" s="9">
        <v>57321</v>
      </c>
      <c r="G551" s="10">
        <v>6.1598296138531303</v>
      </c>
      <c r="H551" s="8">
        <v>136</v>
      </c>
      <c r="I551" s="8">
        <v>249</v>
      </c>
      <c r="J551" s="8">
        <v>385</v>
      </c>
      <c r="K551" s="10">
        <v>-21.106557377049199</v>
      </c>
      <c r="L551" s="11">
        <v>148.88571428571399</v>
      </c>
      <c r="M551" s="10">
        <v>34.561030783273601</v>
      </c>
      <c r="N551" s="8">
        <v>43</v>
      </c>
      <c r="O551" s="10">
        <v>26.470588235294102</v>
      </c>
      <c r="P551" s="8" t="s">
        <v>10</v>
      </c>
      <c r="Q551" s="8" t="s">
        <v>10</v>
      </c>
      <c r="R551" s="8" t="s">
        <v>10</v>
      </c>
      <c r="S551" s="8" t="s">
        <v>10</v>
      </c>
      <c r="T551" s="8">
        <v>212</v>
      </c>
      <c r="U551" s="10">
        <v>-2.30414746543779</v>
      </c>
      <c r="V551" s="8">
        <v>26</v>
      </c>
      <c r="W551" s="10">
        <v>-59.375</v>
      </c>
      <c r="X551" s="8">
        <v>117</v>
      </c>
      <c r="Y551" s="10">
        <v>56</v>
      </c>
      <c r="Z551" s="8">
        <v>9</v>
      </c>
      <c r="AA551" s="10">
        <v>-50</v>
      </c>
      <c r="AB551" s="8">
        <v>60</v>
      </c>
      <c r="AC551" s="10">
        <v>0</v>
      </c>
      <c r="AD551" s="8">
        <v>0</v>
      </c>
      <c r="AE551" s="10" t="s">
        <v>10</v>
      </c>
    </row>
    <row r="552" spans="1:31" x14ac:dyDescent="0.2">
      <c r="A552" s="65" t="s">
        <v>64</v>
      </c>
      <c r="B552" s="66" t="s">
        <v>673</v>
      </c>
      <c r="C552" s="67" t="s">
        <v>674</v>
      </c>
      <c r="D552" s="67" t="s">
        <v>19</v>
      </c>
      <c r="E552" s="68" t="s">
        <v>971</v>
      </c>
      <c r="F552" s="69">
        <v>313025</v>
      </c>
      <c r="G552" s="68">
        <v>31.234014421535999</v>
      </c>
      <c r="H552" s="68" t="s">
        <v>10</v>
      </c>
      <c r="I552" s="68" t="s">
        <v>10</v>
      </c>
      <c r="J552" s="68" t="s">
        <v>10</v>
      </c>
      <c r="K552" s="68">
        <v>26.549184148569299</v>
      </c>
      <c r="L552" s="70" t="s">
        <v>10</v>
      </c>
      <c r="M552" s="68">
        <v>20.535512078127599</v>
      </c>
      <c r="N552" s="68" t="s">
        <v>10</v>
      </c>
      <c r="O552" s="68">
        <v>165.725869295086</v>
      </c>
      <c r="P552" s="68" t="s">
        <v>10</v>
      </c>
      <c r="Q552" s="67" t="s">
        <v>10</v>
      </c>
      <c r="R552" s="68" t="s">
        <v>10</v>
      </c>
      <c r="S552" s="67" t="s">
        <v>10</v>
      </c>
      <c r="T552" s="68" t="s">
        <v>10</v>
      </c>
      <c r="U552" s="68">
        <v>-9.31499661084748</v>
      </c>
      <c r="V552" s="68" t="s">
        <v>10</v>
      </c>
      <c r="W552" s="68">
        <v>-46.348180076628303</v>
      </c>
      <c r="X552" s="68" t="s">
        <v>10</v>
      </c>
      <c r="Y552" s="68">
        <v>4.9137650452871497</v>
      </c>
      <c r="Z552" s="68" t="s">
        <v>10</v>
      </c>
      <c r="AA552" s="68">
        <v>759.64749536178101</v>
      </c>
      <c r="AB552" s="68" t="s">
        <v>10</v>
      </c>
      <c r="AC552" s="68">
        <v>20</v>
      </c>
      <c r="AD552" s="68" t="s">
        <v>10</v>
      </c>
      <c r="AE552" s="68" t="s">
        <v>10</v>
      </c>
    </row>
    <row r="553" spans="1:31" x14ac:dyDescent="0.2">
      <c r="A553" s="30" t="s">
        <v>64</v>
      </c>
      <c r="B553" s="8" t="s">
        <v>671</v>
      </c>
      <c r="C553" s="8" t="s">
        <v>672</v>
      </c>
      <c r="D553" s="8" t="s">
        <v>19</v>
      </c>
      <c r="E553" s="8">
        <v>2015</v>
      </c>
      <c r="F553" s="9">
        <v>190199</v>
      </c>
      <c r="G553" s="10" t="s">
        <v>10</v>
      </c>
      <c r="H553" s="8">
        <v>278</v>
      </c>
      <c r="I553" s="8">
        <v>940</v>
      </c>
      <c r="J553" s="8">
        <v>1218</v>
      </c>
      <c r="K553" s="10" t="s">
        <v>10</v>
      </c>
      <c r="L553" s="11">
        <v>156.15681444991799</v>
      </c>
      <c r="M553" s="10" t="s">
        <v>10</v>
      </c>
      <c r="N553" s="8">
        <v>227</v>
      </c>
      <c r="O553" s="10" t="s">
        <v>10</v>
      </c>
      <c r="P553" s="8" t="s">
        <v>10</v>
      </c>
      <c r="Q553" s="8" t="s">
        <v>10</v>
      </c>
      <c r="R553" s="8" t="s">
        <v>10</v>
      </c>
      <c r="S553" s="8" t="s">
        <v>10</v>
      </c>
      <c r="T553" s="8">
        <v>329</v>
      </c>
      <c r="U553" s="10" t="s">
        <v>10</v>
      </c>
      <c r="V553" s="8">
        <v>126</v>
      </c>
      <c r="W553" s="10" t="s">
        <v>10</v>
      </c>
      <c r="X553" s="8">
        <v>149</v>
      </c>
      <c r="Y553" s="10" t="s">
        <v>10</v>
      </c>
      <c r="Z553" s="8">
        <v>0</v>
      </c>
      <c r="AA553" s="10" t="s">
        <v>10</v>
      </c>
      <c r="AB553" s="8">
        <v>54</v>
      </c>
      <c r="AC553" s="10" t="s">
        <v>10</v>
      </c>
      <c r="AD553" s="8">
        <v>0</v>
      </c>
      <c r="AE553" s="10" t="s">
        <v>10</v>
      </c>
    </row>
    <row r="554" spans="1:31" x14ac:dyDescent="0.2">
      <c r="A554" s="30" t="s">
        <v>64</v>
      </c>
      <c r="B554" s="8" t="s">
        <v>671</v>
      </c>
      <c r="C554" s="8" t="s">
        <v>672</v>
      </c>
      <c r="D554" s="8" t="s">
        <v>19</v>
      </c>
      <c r="E554" s="8">
        <v>2016</v>
      </c>
      <c r="F554" s="9">
        <v>179216</v>
      </c>
      <c r="G554" s="10">
        <v>-5.7744783095599796</v>
      </c>
      <c r="H554" s="8">
        <v>313</v>
      </c>
      <c r="I554" s="8">
        <v>758</v>
      </c>
      <c r="J554" s="8">
        <v>1071</v>
      </c>
      <c r="K554" s="10">
        <v>-12.0689655172414</v>
      </c>
      <c r="L554" s="11">
        <v>167.335200746965</v>
      </c>
      <c r="M554" s="10">
        <v>7.1584364322651002</v>
      </c>
      <c r="N554" s="8">
        <v>335</v>
      </c>
      <c r="O554" s="10">
        <v>47.577092511013198</v>
      </c>
      <c r="P554" s="8" t="s">
        <v>10</v>
      </c>
      <c r="Q554" s="8" t="s">
        <v>10</v>
      </c>
      <c r="R554" s="8" t="s">
        <v>10</v>
      </c>
      <c r="S554" s="8" t="s">
        <v>10</v>
      </c>
      <c r="T554" s="8">
        <v>377</v>
      </c>
      <c r="U554" s="10">
        <v>14.5896656534954</v>
      </c>
      <c r="V554" s="8">
        <v>86</v>
      </c>
      <c r="W554" s="10">
        <v>-31.746031746031701</v>
      </c>
      <c r="X554" s="8">
        <v>234</v>
      </c>
      <c r="Y554" s="10">
        <v>57.046979865771803</v>
      </c>
      <c r="Z554" s="8">
        <v>0</v>
      </c>
      <c r="AA554" s="10" t="s">
        <v>10</v>
      </c>
      <c r="AB554" s="8">
        <v>57</v>
      </c>
      <c r="AC554" s="10">
        <v>5.5555555555555598</v>
      </c>
      <c r="AD554" s="8">
        <v>0</v>
      </c>
      <c r="AE554" s="10" t="s">
        <v>10</v>
      </c>
    </row>
    <row r="555" spans="1:31" x14ac:dyDescent="0.2">
      <c r="A555" s="30" t="s">
        <v>64</v>
      </c>
      <c r="B555" s="8" t="s">
        <v>671</v>
      </c>
      <c r="C555" s="8" t="s">
        <v>672</v>
      </c>
      <c r="D555" s="8" t="s">
        <v>19</v>
      </c>
      <c r="E555" s="8">
        <v>2017</v>
      </c>
      <c r="F555" s="9">
        <v>181258</v>
      </c>
      <c r="G555" s="10">
        <v>1.1394071957860901</v>
      </c>
      <c r="H555" s="8">
        <v>91</v>
      </c>
      <c r="I555" s="8">
        <v>518</v>
      </c>
      <c r="J555" s="8">
        <v>609</v>
      </c>
      <c r="K555" s="10">
        <v>-43.137254901960802</v>
      </c>
      <c r="L555" s="11">
        <v>297.63218390804599</v>
      </c>
      <c r="M555" s="10">
        <v>77.865854033968603</v>
      </c>
      <c r="N555" s="8">
        <v>283</v>
      </c>
      <c r="O555" s="10">
        <v>-15.5223880597015</v>
      </c>
      <c r="P555" s="8" t="s">
        <v>10</v>
      </c>
      <c r="Q555" s="8" t="s">
        <v>10</v>
      </c>
      <c r="R555" s="8" t="s">
        <v>10</v>
      </c>
      <c r="S555" s="8" t="s">
        <v>10</v>
      </c>
      <c r="T555" s="8">
        <v>244</v>
      </c>
      <c r="U555" s="10">
        <v>-35.278514588859402</v>
      </c>
      <c r="V555" s="8">
        <v>48</v>
      </c>
      <c r="W555" s="10">
        <v>-44.1860465116279</v>
      </c>
      <c r="X555" s="8">
        <v>47</v>
      </c>
      <c r="Y555" s="10">
        <v>-79.914529914529894</v>
      </c>
      <c r="Z555" s="8">
        <v>0</v>
      </c>
      <c r="AA555" s="10" t="s">
        <v>10</v>
      </c>
      <c r="AB555" s="8">
        <v>149</v>
      </c>
      <c r="AC555" s="10">
        <v>161.40350877193001</v>
      </c>
      <c r="AD555" s="8">
        <v>0</v>
      </c>
      <c r="AE555" s="10" t="s">
        <v>10</v>
      </c>
    </row>
    <row r="556" spans="1:31" x14ac:dyDescent="0.2">
      <c r="A556" s="30" t="s">
        <v>64</v>
      </c>
      <c r="B556" s="8" t="s">
        <v>671</v>
      </c>
      <c r="C556" s="8" t="s">
        <v>672</v>
      </c>
      <c r="D556" s="8" t="s">
        <v>19</v>
      </c>
      <c r="E556" s="8">
        <v>2018</v>
      </c>
      <c r="F556" s="9">
        <v>184256</v>
      </c>
      <c r="G556" s="10">
        <v>1.6539959615575499</v>
      </c>
      <c r="H556" s="8">
        <v>69</v>
      </c>
      <c r="I556" s="8">
        <v>384</v>
      </c>
      <c r="J556" s="8">
        <v>453</v>
      </c>
      <c r="K556" s="10">
        <v>-25.615763546798</v>
      </c>
      <c r="L556" s="11">
        <v>406.74613686534201</v>
      </c>
      <c r="M556" s="10">
        <v>36.6606700675244</v>
      </c>
      <c r="N556" s="8">
        <v>259</v>
      </c>
      <c r="O556" s="10">
        <v>-8.4805653710247402</v>
      </c>
      <c r="P556" s="8" t="s">
        <v>10</v>
      </c>
      <c r="Q556" s="8" t="s">
        <v>10</v>
      </c>
      <c r="R556" s="8" t="s">
        <v>10</v>
      </c>
      <c r="S556" s="8" t="s">
        <v>10</v>
      </c>
      <c r="T556" s="8">
        <v>291</v>
      </c>
      <c r="U556" s="10">
        <v>19.262295081967199</v>
      </c>
      <c r="V556" s="8">
        <v>41</v>
      </c>
      <c r="W556" s="10">
        <v>-14.5833333333333</v>
      </c>
      <c r="X556" s="8">
        <v>25</v>
      </c>
      <c r="Y556" s="10">
        <v>-46.808510638297903</v>
      </c>
      <c r="Z556" s="8">
        <v>157</v>
      </c>
      <c r="AA556" s="10" t="s">
        <v>67</v>
      </c>
      <c r="AB556" s="8">
        <v>68</v>
      </c>
      <c r="AC556" s="10">
        <v>-54.3624161073826</v>
      </c>
      <c r="AD556" s="8">
        <v>0</v>
      </c>
      <c r="AE556" s="10" t="s">
        <v>10</v>
      </c>
    </row>
    <row r="557" spans="1:31" x14ac:dyDescent="0.2">
      <c r="A557" s="30" t="s">
        <v>64</v>
      </c>
      <c r="B557" s="8" t="s">
        <v>671</v>
      </c>
      <c r="C557" s="8" t="s">
        <v>672</v>
      </c>
      <c r="D557" s="8" t="s">
        <v>19</v>
      </c>
      <c r="E557" s="8">
        <v>2019</v>
      </c>
      <c r="F557" s="9">
        <v>277591</v>
      </c>
      <c r="G557" s="10">
        <v>50.655066863494298</v>
      </c>
      <c r="H557" s="8">
        <v>48</v>
      </c>
      <c r="I557" s="8">
        <v>350</v>
      </c>
      <c r="J557" s="8">
        <v>398</v>
      </c>
      <c r="K557" s="10">
        <v>-12.1412803532009</v>
      </c>
      <c r="L557" s="11">
        <v>697.464824120603</v>
      </c>
      <c r="M557" s="10">
        <v>71.474234394881606</v>
      </c>
      <c r="N557" s="8">
        <v>235</v>
      </c>
      <c r="O557" s="10">
        <v>-9.2664092664092692</v>
      </c>
      <c r="P557" s="8" t="s">
        <v>10</v>
      </c>
      <c r="Q557" s="8" t="s">
        <v>10</v>
      </c>
      <c r="R557" s="8" t="s">
        <v>10</v>
      </c>
      <c r="S557" s="8" t="s">
        <v>10</v>
      </c>
      <c r="T557" s="8">
        <v>291</v>
      </c>
      <c r="U557" s="10">
        <v>0</v>
      </c>
      <c r="V557" s="8">
        <v>41</v>
      </c>
      <c r="W557" s="10">
        <v>0</v>
      </c>
      <c r="X557" s="8">
        <v>20</v>
      </c>
      <c r="Y557" s="10">
        <v>-20</v>
      </c>
      <c r="Z557" s="8">
        <v>157</v>
      </c>
      <c r="AA557" s="10">
        <v>0</v>
      </c>
      <c r="AB557" s="8">
        <v>73</v>
      </c>
      <c r="AC557" s="10">
        <v>7.3529411764705799</v>
      </c>
      <c r="AD557" s="8">
        <v>0</v>
      </c>
      <c r="AE557" s="10" t="s">
        <v>10</v>
      </c>
    </row>
    <row r="558" spans="1:31" x14ac:dyDescent="0.2">
      <c r="A558" s="30" t="s">
        <v>64</v>
      </c>
      <c r="B558" s="8" t="s">
        <v>671</v>
      </c>
      <c r="C558" s="8" t="s">
        <v>672</v>
      </c>
      <c r="D558" s="8" t="s">
        <v>19</v>
      </c>
      <c r="E558" s="8">
        <v>2020</v>
      </c>
      <c r="F558" s="9">
        <v>287774</v>
      </c>
      <c r="G558" s="10">
        <v>3.6683465962513302</v>
      </c>
      <c r="H558" s="8">
        <v>48</v>
      </c>
      <c r="I558" s="8">
        <v>355</v>
      </c>
      <c r="J558" s="8">
        <v>403</v>
      </c>
      <c r="K558" s="10">
        <v>1.25628140703518</v>
      </c>
      <c r="L558" s="11">
        <v>714.07940446650105</v>
      </c>
      <c r="M558" s="10">
        <v>2.3821388221043001</v>
      </c>
      <c r="N558" s="8">
        <v>98</v>
      </c>
      <c r="O558" s="10">
        <v>-58.297872340425499</v>
      </c>
      <c r="P558" s="8" t="s">
        <v>10</v>
      </c>
      <c r="Q558" s="8" t="s">
        <v>10</v>
      </c>
      <c r="R558" s="8" t="s">
        <v>10</v>
      </c>
      <c r="S558" s="8" t="s">
        <v>10</v>
      </c>
      <c r="T558" s="8">
        <v>296</v>
      </c>
      <c r="U558" s="10">
        <v>1.7182130584192401</v>
      </c>
      <c r="V558" s="8">
        <v>41</v>
      </c>
      <c r="W558" s="10">
        <v>0</v>
      </c>
      <c r="X558" s="8">
        <v>20</v>
      </c>
      <c r="Y558" s="10">
        <v>0</v>
      </c>
      <c r="Z558" s="8">
        <v>157</v>
      </c>
      <c r="AA558" s="10">
        <v>0</v>
      </c>
      <c r="AB558" s="8">
        <v>78</v>
      </c>
      <c r="AC558" s="10">
        <v>6.8493150684931603</v>
      </c>
      <c r="AD558" s="8">
        <v>0</v>
      </c>
      <c r="AE558" s="10" t="s">
        <v>10</v>
      </c>
    </row>
    <row r="559" spans="1:31" x14ac:dyDescent="0.2">
      <c r="A559" s="71" t="s">
        <v>64</v>
      </c>
      <c r="B559" s="67" t="s">
        <v>671</v>
      </c>
      <c r="C559" s="67" t="s">
        <v>672</v>
      </c>
      <c r="D559" s="67" t="s">
        <v>19</v>
      </c>
      <c r="E559" s="68" t="s">
        <v>971</v>
      </c>
      <c r="F559" s="69">
        <v>1300294</v>
      </c>
      <c r="G559" s="68">
        <v>51.342338307529303</v>
      </c>
      <c r="H559" s="68" t="s">
        <v>10</v>
      </c>
      <c r="I559" s="68" t="s">
        <v>10</v>
      </c>
      <c r="J559" s="68" t="s">
        <v>10</v>
      </c>
      <c r="K559" s="68">
        <v>-91.706982912165898</v>
      </c>
      <c r="L559" s="70" t="s">
        <v>10</v>
      </c>
      <c r="M559" s="68">
        <v>195.541333750744</v>
      </c>
      <c r="N559" s="68" t="s">
        <v>10</v>
      </c>
      <c r="O559" s="68">
        <v>-43.9901425265478</v>
      </c>
      <c r="P559" s="68" t="s">
        <v>10</v>
      </c>
      <c r="Q559" s="67" t="s">
        <v>10</v>
      </c>
      <c r="R559" s="68" t="s">
        <v>10</v>
      </c>
      <c r="S559" s="67" t="s">
        <v>10</v>
      </c>
      <c r="T559" s="68" t="s">
        <v>10</v>
      </c>
      <c r="U559" s="68">
        <v>0.29165920502243797</v>
      </c>
      <c r="V559" s="68" t="s">
        <v>10</v>
      </c>
      <c r="W559" s="68">
        <v>-90.515411590992898</v>
      </c>
      <c r="X559" s="68" t="s">
        <v>10</v>
      </c>
      <c r="Y559" s="68">
        <v>-89.676060687055994</v>
      </c>
      <c r="Z559" s="68" t="s">
        <v>10</v>
      </c>
      <c r="AA559" s="68" t="s">
        <v>10</v>
      </c>
      <c r="AB559" s="68" t="s">
        <v>10</v>
      </c>
      <c r="AC559" s="68">
        <v>126.798904465067</v>
      </c>
      <c r="AD559" s="68" t="s">
        <v>10</v>
      </c>
      <c r="AE559" s="68" t="s">
        <v>10</v>
      </c>
    </row>
    <row r="560" spans="1:31" x14ac:dyDescent="0.2">
      <c r="A560" s="30" t="s">
        <v>64</v>
      </c>
      <c r="B560" s="8" t="s">
        <v>669</v>
      </c>
      <c r="C560" s="8" t="s">
        <v>670</v>
      </c>
      <c r="D560" s="8" t="s">
        <v>19</v>
      </c>
      <c r="E560" s="8">
        <v>2015</v>
      </c>
      <c r="F560" s="9">
        <v>357005</v>
      </c>
      <c r="G560" s="10" t="s">
        <v>10</v>
      </c>
      <c r="H560" s="8">
        <v>66</v>
      </c>
      <c r="I560" s="8">
        <v>1049</v>
      </c>
      <c r="J560" s="8">
        <v>1115</v>
      </c>
      <c r="K560" s="10" t="s">
        <v>10</v>
      </c>
      <c r="L560" s="11">
        <v>320.18385650224201</v>
      </c>
      <c r="M560" s="10" t="s">
        <v>10</v>
      </c>
      <c r="N560" s="8">
        <v>209</v>
      </c>
      <c r="O560" s="10" t="s">
        <v>10</v>
      </c>
      <c r="P560" s="8" t="s">
        <v>10</v>
      </c>
      <c r="Q560" s="8" t="s">
        <v>10</v>
      </c>
      <c r="R560" s="8" t="s">
        <v>10</v>
      </c>
      <c r="S560" s="8" t="s">
        <v>10</v>
      </c>
      <c r="T560" s="8">
        <v>160</v>
      </c>
      <c r="U560" s="10" t="s">
        <v>10</v>
      </c>
      <c r="V560" s="8">
        <v>42</v>
      </c>
      <c r="W560" s="10" t="s">
        <v>10</v>
      </c>
      <c r="X560" s="8">
        <v>45</v>
      </c>
      <c r="Y560" s="10" t="s">
        <v>10</v>
      </c>
      <c r="Z560" s="8">
        <v>6</v>
      </c>
      <c r="AA560" s="10" t="s">
        <v>10</v>
      </c>
      <c r="AB560" s="8">
        <v>67</v>
      </c>
      <c r="AC560" s="10" t="s">
        <v>10</v>
      </c>
      <c r="AD560" s="8">
        <v>0</v>
      </c>
      <c r="AE560" s="10" t="s">
        <v>10</v>
      </c>
    </row>
    <row r="561" spans="1:31" x14ac:dyDescent="0.2">
      <c r="A561" s="30" t="s">
        <v>64</v>
      </c>
      <c r="B561" s="8" t="s">
        <v>669</v>
      </c>
      <c r="C561" s="8" t="s">
        <v>670</v>
      </c>
      <c r="D561" s="8" t="s">
        <v>19</v>
      </c>
      <c r="E561" s="8">
        <v>2016</v>
      </c>
      <c r="F561" s="9">
        <v>357356</v>
      </c>
      <c r="G561" s="10">
        <v>9.8317950728987705E-2</v>
      </c>
      <c r="H561" s="8">
        <v>96</v>
      </c>
      <c r="I561" s="8">
        <v>1049</v>
      </c>
      <c r="J561" s="8">
        <v>1145</v>
      </c>
      <c r="K561" s="10">
        <v>2.6905829596412598</v>
      </c>
      <c r="L561" s="11">
        <v>312.10131004366798</v>
      </c>
      <c r="M561" s="10">
        <v>-2.5243454016918601</v>
      </c>
      <c r="N561" s="8">
        <v>216</v>
      </c>
      <c r="O561" s="10">
        <v>3.3492822966507201</v>
      </c>
      <c r="P561" s="8" t="s">
        <v>10</v>
      </c>
      <c r="Q561" s="8" t="s">
        <v>10</v>
      </c>
      <c r="R561" s="8" t="s">
        <v>10</v>
      </c>
      <c r="S561" s="8" t="s">
        <v>10</v>
      </c>
      <c r="T561" s="8">
        <v>227</v>
      </c>
      <c r="U561" s="10">
        <v>41.875</v>
      </c>
      <c r="V561" s="8">
        <v>74</v>
      </c>
      <c r="W561" s="10">
        <v>76.190476190476204</v>
      </c>
      <c r="X561" s="8">
        <v>45</v>
      </c>
      <c r="Y561" s="10">
        <v>0</v>
      </c>
      <c r="Z561" s="8">
        <v>22</v>
      </c>
      <c r="AA561" s="10">
        <v>266.66666666666703</v>
      </c>
      <c r="AB561" s="8">
        <v>86</v>
      </c>
      <c r="AC561" s="10">
        <v>28.358208955223901</v>
      </c>
      <c r="AD561" s="8">
        <v>0</v>
      </c>
      <c r="AE561" s="10" t="s">
        <v>10</v>
      </c>
    </row>
    <row r="562" spans="1:31" x14ac:dyDescent="0.2">
      <c r="A562" s="30" t="s">
        <v>64</v>
      </c>
      <c r="B562" s="8" t="s">
        <v>669</v>
      </c>
      <c r="C562" s="8" t="s">
        <v>670</v>
      </c>
      <c r="D562" s="8" t="s">
        <v>19</v>
      </c>
      <c r="E562" s="8">
        <v>2017</v>
      </c>
      <c r="F562" s="9">
        <v>350172</v>
      </c>
      <c r="G562" s="10">
        <v>-2.0103202408802501</v>
      </c>
      <c r="H562" s="8">
        <v>99</v>
      </c>
      <c r="I562" s="8">
        <v>403</v>
      </c>
      <c r="J562" s="8">
        <v>502</v>
      </c>
      <c r="K562" s="10">
        <v>-56.157205240174697</v>
      </c>
      <c r="L562" s="11">
        <v>697.55378486055804</v>
      </c>
      <c r="M562" s="10">
        <v>123.502357219506</v>
      </c>
      <c r="N562" s="8">
        <v>38</v>
      </c>
      <c r="O562" s="10">
        <v>-82.407407407407405</v>
      </c>
      <c r="P562" s="8" t="s">
        <v>10</v>
      </c>
      <c r="Q562" s="8" t="s">
        <v>10</v>
      </c>
      <c r="R562" s="8" t="s">
        <v>10</v>
      </c>
      <c r="S562" s="8" t="s">
        <v>10</v>
      </c>
      <c r="T562" s="8">
        <v>286</v>
      </c>
      <c r="U562" s="10">
        <v>25.991189427312801</v>
      </c>
      <c r="V562" s="8">
        <v>82</v>
      </c>
      <c r="W562" s="10">
        <v>10.8108108108108</v>
      </c>
      <c r="X562" s="8">
        <v>37</v>
      </c>
      <c r="Y562" s="10">
        <v>-17.7777777777778</v>
      </c>
      <c r="Z562" s="8">
        <v>72</v>
      </c>
      <c r="AA562" s="10">
        <v>227.272727272727</v>
      </c>
      <c r="AB562" s="8">
        <v>95</v>
      </c>
      <c r="AC562" s="10">
        <v>10.4651162790698</v>
      </c>
      <c r="AD562" s="8">
        <v>0</v>
      </c>
      <c r="AE562" s="10" t="s">
        <v>10</v>
      </c>
    </row>
    <row r="563" spans="1:31" x14ac:dyDescent="0.2">
      <c r="A563" s="30" t="s">
        <v>64</v>
      </c>
      <c r="B563" s="8" t="s">
        <v>669</v>
      </c>
      <c r="C563" s="8" t="s">
        <v>670</v>
      </c>
      <c r="D563" s="8" t="s">
        <v>19</v>
      </c>
      <c r="E563" s="8">
        <v>2018</v>
      </c>
      <c r="F563" s="9">
        <v>360919</v>
      </c>
      <c r="G563" s="10">
        <v>3.06906320322584</v>
      </c>
      <c r="H563" s="8">
        <v>90</v>
      </c>
      <c r="I563" s="8">
        <v>403</v>
      </c>
      <c r="J563" s="8">
        <v>493</v>
      </c>
      <c r="K563" s="10">
        <v>-1.7928286852589601</v>
      </c>
      <c r="L563" s="11">
        <v>732.08722109533505</v>
      </c>
      <c r="M563" s="10">
        <v>4.9506485355362599</v>
      </c>
      <c r="N563" s="8">
        <v>38</v>
      </c>
      <c r="O563" s="10">
        <v>0</v>
      </c>
      <c r="P563" s="8" t="s">
        <v>10</v>
      </c>
      <c r="Q563" s="8" t="s">
        <v>10</v>
      </c>
      <c r="R563" s="8" t="s">
        <v>10</v>
      </c>
      <c r="S563" s="8" t="s">
        <v>10</v>
      </c>
      <c r="T563" s="8">
        <v>279</v>
      </c>
      <c r="U563" s="10">
        <v>-2.4475524475524502</v>
      </c>
      <c r="V563" s="8">
        <v>82</v>
      </c>
      <c r="W563" s="10">
        <v>0</v>
      </c>
      <c r="X563" s="8">
        <v>37</v>
      </c>
      <c r="Y563" s="10">
        <v>0</v>
      </c>
      <c r="Z563" s="8">
        <v>68</v>
      </c>
      <c r="AA563" s="10">
        <v>-5.5555555555555598</v>
      </c>
      <c r="AB563" s="8">
        <v>92</v>
      </c>
      <c r="AC563" s="10">
        <v>-3.1578947368421</v>
      </c>
      <c r="AD563" s="8">
        <v>0</v>
      </c>
      <c r="AE563" s="10" t="s">
        <v>10</v>
      </c>
    </row>
    <row r="564" spans="1:31" x14ac:dyDescent="0.2">
      <c r="A564" s="30" t="s">
        <v>64</v>
      </c>
      <c r="B564" s="8" t="s">
        <v>669</v>
      </c>
      <c r="C564" s="8" t="s">
        <v>670</v>
      </c>
      <c r="D564" s="8" t="s">
        <v>19</v>
      </c>
      <c r="E564" s="8">
        <v>2019</v>
      </c>
      <c r="F564" s="9">
        <v>365487</v>
      </c>
      <c r="G564" s="10">
        <v>1.2656579454115799</v>
      </c>
      <c r="H564" s="8">
        <v>113</v>
      </c>
      <c r="I564" s="8">
        <v>425</v>
      </c>
      <c r="J564" s="8">
        <v>538</v>
      </c>
      <c r="K564" s="10">
        <v>9.1277890466531506</v>
      </c>
      <c r="L564" s="11">
        <v>679.34386617100404</v>
      </c>
      <c r="M564" s="10">
        <v>-7.2045179050410697</v>
      </c>
      <c r="N564" s="8">
        <v>41</v>
      </c>
      <c r="O564" s="10">
        <v>7.8947368421052699</v>
      </c>
      <c r="P564" s="8" t="s">
        <v>10</v>
      </c>
      <c r="Q564" s="8" t="s">
        <v>10</v>
      </c>
      <c r="R564" s="8" t="s">
        <v>10</v>
      </c>
      <c r="S564" s="8" t="s">
        <v>10</v>
      </c>
      <c r="T564" s="8">
        <v>348</v>
      </c>
      <c r="U564" s="10">
        <v>24.731182795698899</v>
      </c>
      <c r="V564" s="8">
        <v>82</v>
      </c>
      <c r="W564" s="10">
        <v>0</v>
      </c>
      <c r="X564" s="8">
        <v>37</v>
      </c>
      <c r="Y564" s="10">
        <v>0</v>
      </c>
      <c r="Z564" s="8">
        <v>124</v>
      </c>
      <c r="AA564" s="10">
        <v>82.352941176470594</v>
      </c>
      <c r="AB564" s="8">
        <v>105</v>
      </c>
      <c r="AC564" s="10">
        <v>14.130434782608701</v>
      </c>
      <c r="AD564" s="8">
        <v>0</v>
      </c>
      <c r="AE564" s="10" t="s">
        <v>10</v>
      </c>
    </row>
    <row r="565" spans="1:31" x14ac:dyDescent="0.2">
      <c r="A565" s="30" t="s">
        <v>64</v>
      </c>
      <c r="B565" s="8" t="s">
        <v>669</v>
      </c>
      <c r="C565" s="8" t="s">
        <v>670</v>
      </c>
      <c r="D565" s="8" t="s">
        <v>19</v>
      </c>
      <c r="E565" s="8">
        <v>2020</v>
      </c>
      <c r="F565" s="9">
        <v>379892</v>
      </c>
      <c r="G565" s="10">
        <v>3.94131665421753</v>
      </c>
      <c r="H565" s="8">
        <v>84</v>
      </c>
      <c r="I565" s="8">
        <v>494</v>
      </c>
      <c r="J565" s="8">
        <v>578</v>
      </c>
      <c r="K565" s="10">
        <v>7.43494423791822</v>
      </c>
      <c r="L565" s="11">
        <v>657.25259515570895</v>
      </c>
      <c r="M565" s="10">
        <v>-3.2518540484964902</v>
      </c>
      <c r="N565" s="8">
        <v>65</v>
      </c>
      <c r="O565" s="10">
        <v>58.536585365853703</v>
      </c>
      <c r="P565" s="8" t="s">
        <v>10</v>
      </c>
      <c r="Q565" s="8" t="s">
        <v>10</v>
      </c>
      <c r="R565" s="8" t="s">
        <v>10</v>
      </c>
      <c r="S565" s="8" t="s">
        <v>10</v>
      </c>
      <c r="T565" s="8">
        <v>261</v>
      </c>
      <c r="U565" s="10">
        <v>-25</v>
      </c>
      <c r="V565" s="8">
        <v>82</v>
      </c>
      <c r="W565" s="10">
        <v>0</v>
      </c>
      <c r="X565" s="8">
        <v>33</v>
      </c>
      <c r="Y565" s="10">
        <v>-10.8108108108108</v>
      </c>
      <c r="Z565" s="8">
        <v>46</v>
      </c>
      <c r="AA565" s="10">
        <v>-62.903225806451601</v>
      </c>
      <c r="AB565" s="8">
        <v>100</v>
      </c>
      <c r="AC565" s="10">
        <v>-4.7619047619047699</v>
      </c>
      <c r="AD565" s="8">
        <v>0</v>
      </c>
      <c r="AE565" s="10" t="s">
        <v>10</v>
      </c>
    </row>
    <row r="566" spans="1:31" x14ac:dyDescent="0.2">
      <c r="A566" s="65" t="s">
        <v>64</v>
      </c>
      <c r="B566" s="66" t="s">
        <v>669</v>
      </c>
      <c r="C566" s="67" t="s">
        <v>670</v>
      </c>
      <c r="D566" s="67" t="s">
        <v>19</v>
      </c>
      <c r="E566" s="68" t="s">
        <v>971</v>
      </c>
      <c r="F566" s="69">
        <v>2170831</v>
      </c>
      <c r="G566" s="68">
        <v>6.3640355127036896</v>
      </c>
      <c r="H566" s="68" t="s">
        <v>10</v>
      </c>
      <c r="I566" s="68" t="s">
        <v>10</v>
      </c>
      <c r="J566" s="68" t="s">
        <v>10</v>
      </c>
      <c r="K566" s="68">
        <v>-38.696717681221003</v>
      </c>
      <c r="L566" s="70" t="s">
        <v>10</v>
      </c>
      <c r="M566" s="68">
        <v>115.472288399813</v>
      </c>
      <c r="N566" s="68" t="s">
        <v>10</v>
      </c>
      <c r="O566" s="68">
        <v>-12.626802902797699</v>
      </c>
      <c r="P566" s="68" t="s">
        <v>10</v>
      </c>
      <c r="Q566" s="67" t="s">
        <v>10</v>
      </c>
      <c r="R566" s="68" t="s">
        <v>10</v>
      </c>
      <c r="S566" s="67" t="s">
        <v>10</v>
      </c>
      <c r="T566" s="68" t="s">
        <v>10</v>
      </c>
      <c r="U566" s="68">
        <v>65.149819775459207</v>
      </c>
      <c r="V566" s="68" t="s">
        <v>10</v>
      </c>
      <c r="W566" s="68">
        <v>87.001287001286997</v>
      </c>
      <c r="X566" s="68" t="s">
        <v>10</v>
      </c>
      <c r="Y566" s="68">
        <v>-28.5885885885886</v>
      </c>
      <c r="Z566" s="68" t="s">
        <v>10</v>
      </c>
      <c r="AA566" s="68">
        <v>507.83355375385702</v>
      </c>
      <c r="AB566" s="68" t="s">
        <v>10</v>
      </c>
      <c r="AC566" s="68">
        <v>45.033960518155503</v>
      </c>
      <c r="AD566" s="68" t="s">
        <v>10</v>
      </c>
      <c r="AE566" s="68" t="s">
        <v>10</v>
      </c>
    </row>
    <row r="567" spans="1:31" x14ac:dyDescent="0.2">
      <c r="A567" s="30" t="s">
        <v>70</v>
      </c>
      <c r="B567" s="8" t="s">
        <v>667</v>
      </c>
      <c r="C567" s="8" t="s">
        <v>668</v>
      </c>
      <c r="D567" s="8" t="s">
        <v>19</v>
      </c>
      <c r="E567" s="8">
        <v>2015</v>
      </c>
      <c r="F567" s="9">
        <v>763038</v>
      </c>
      <c r="G567" s="10" t="s">
        <v>10</v>
      </c>
      <c r="H567" s="8">
        <v>159</v>
      </c>
      <c r="I567" s="8">
        <v>860</v>
      </c>
      <c r="J567" s="8">
        <v>1019</v>
      </c>
      <c r="K567" s="10" t="s">
        <v>10</v>
      </c>
      <c r="L567" s="11">
        <v>748.81059862610402</v>
      </c>
      <c r="M567" s="10" t="s">
        <v>10</v>
      </c>
      <c r="N567" s="8">
        <v>433</v>
      </c>
      <c r="O567" s="10" t="s">
        <v>10</v>
      </c>
      <c r="P567" s="8" t="s">
        <v>10</v>
      </c>
      <c r="Q567" s="8" t="s">
        <v>10</v>
      </c>
      <c r="R567" s="8" t="s">
        <v>10</v>
      </c>
      <c r="S567" s="8" t="s">
        <v>10</v>
      </c>
      <c r="T567" s="8">
        <v>468</v>
      </c>
      <c r="U567" s="10" t="s">
        <v>10</v>
      </c>
      <c r="V567" s="8">
        <v>106</v>
      </c>
      <c r="W567" s="10" t="s">
        <v>10</v>
      </c>
      <c r="X567" s="8">
        <v>74</v>
      </c>
      <c r="Y567" s="10" t="s">
        <v>10</v>
      </c>
      <c r="Z567" s="8">
        <v>138</v>
      </c>
      <c r="AA567" s="10" t="s">
        <v>10</v>
      </c>
      <c r="AB567" s="8">
        <v>150</v>
      </c>
      <c r="AC567" s="10" t="s">
        <v>10</v>
      </c>
      <c r="AD567" s="8">
        <v>0</v>
      </c>
      <c r="AE567" s="10" t="s">
        <v>10</v>
      </c>
    </row>
    <row r="568" spans="1:31" x14ac:dyDescent="0.2">
      <c r="A568" s="30" t="s">
        <v>70</v>
      </c>
      <c r="B568" s="8" t="s">
        <v>667</v>
      </c>
      <c r="C568" s="8" t="s">
        <v>668</v>
      </c>
      <c r="D568" s="8" t="s">
        <v>19</v>
      </c>
      <c r="E568" s="8">
        <v>2016</v>
      </c>
      <c r="F568" s="9">
        <v>886629</v>
      </c>
      <c r="G568" s="10">
        <v>16.197227398897599</v>
      </c>
      <c r="H568" s="8">
        <v>195</v>
      </c>
      <c r="I568" s="8">
        <v>860</v>
      </c>
      <c r="J568" s="8">
        <v>1055</v>
      </c>
      <c r="K568" s="10">
        <v>3.53287536800786</v>
      </c>
      <c r="L568" s="11">
        <v>840.40663507109002</v>
      </c>
      <c r="M568" s="10">
        <v>12.232203525570201</v>
      </c>
      <c r="N568" s="8">
        <v>404</v>
      </c>
      <c r="O568" s="10">
        <v>-6.6974595842956202</v>
      </c>
      <c r="P568" s="8" t="s">
        <v>10</v>
      </c>
      <c r="Q568" s="8" t="s">
        <v>10</v>
      </c>
      <c r="R568" s="8" t="s">
        <v>10</v>
      </c>
      <c r="S568" s="8" t="s">
        <v>10</v>
      </c>
      <c r="T568" s="8">
        <v>583</v>
      </c>
      <c r="U568" s="10">
        <v>24.572649572649599</v>
      </c>
      <c r="V568" s="8">
        <v>127</v>
      </c>
      <c r="W568" s="10">
        <v>19.811320754716998</v>
      </c>
      <c r="X568" s="8">
        <v>100</v>
      </c>
      <c r="Y568" s="10">
        <v>35.135135135135101</v>
      </c>
      <c r="Z568" s="8">
        <v>180</v>
      </c>
      <c r="AA568" s="10">
        <v>30.434782608695699</v>
      </c>
      <c r="AB568" s="8">
        <v>176</v>
      </c>
      <c r="AC568" s="10">
        <v>17.3333333333333</v>
      </c>
      <c r="AD568" s="8">
        <v>0</v>
      </c>
      <c r="AE568" s="10" t="s">
        <v>10</v>
      </c>
    </row>
    <row r="569" spans="1:31" x14ac:dyDescent="0.2">
      <c r="A569" s="30" t="s">
        <v>70</v>
      </c>
      <c r="B569" s="8" t="s">
        <v>667</v>
      </c>
      <c r="C569" s="8" t="s">
        <v>668</v>
      </c>
      <c r="D569" s="8" t="s">
        <v>19</v>
      </c>
      <c r="E569" s="8">
        <v>2017</v>
      </c>
      <c r="F569" s="9">
        <v>896530</v>
      </c>
      <c r="G569" s="10">
        <v>1.11670157416461</v>
      </c>
      <c r="H569" s="8">
        <v>178</v>
      </c>
      <c r="I569" s="8">
        <v>2415</v>
      </c>
      <c r="J569" s="8">
        <v>2593</v>
      </c>
      <c r="K569" s="10">
        <v>145.781990521327</v>
      </c>
      <c r="L569" s="11">
        <v>345.75009641342098</v>
      </c>
      <c r="M569" s="10">
        <v>-58.859190065274298</v>
      </c>
      <c r="N569" s="8">
        <v>847</v>
      </c>
      <c r="O569" s="10">
        <v>109.653465346535</v>
      </c>
      <c r="P569" s="8" t="s">
        <v>10</v>
      </c>
      <c r="Q569" s="8" t="s">
        <v>10</v>
      </c>
      <c r="R569" s="8" t="s">
        <v>10</v>
      </c>
      <c r="S569" s="8" t="s">
        <v>10</v>
      </c>
      <c r="T569" s="8">
        <v>531</v>
      </c>
      <c r="U569" s="10">
        <v>-8.9193825042881691</v>
      </c>
      <c r="V569" s="8">
        <v>102</v>
      </c>
      <c r="W569" s="10">
        <v>-19.685039370078702</v>
      </c>
      <c r="X569" s="8">
        <v>118</v>
      </c>
      <c r="Y569" s="10">
        <v>18</v>
      </c>
      <c r="Z569" s="8">
        <v>94</v>
      </c>
      <c r="AA569" s="10">
        <v>-47.7777777777778</v>
      </c>
      <c r="AB569" s="8">
        <v>191</v>
      </c>
      <c r="AC569" s="10">
        <v>8.5227272727272698</v>
      </c>
      <c r="AD569" s="8">
        <v>26</v>
      </c>
      <c r="AE569" s="10" t="s">
        <v>67</v>
      </c>
    </row>
    <row r="570" spans="1:31" x14ac:dyDescent="0.2">
      <c r="A570" s="30" t="s">
        <v>70</v>
      </c>
      <c r="B570" s="8" t="s">
        <v>667</v>
      </c>
      <c r="C570" s="8" t="s">
        <v>668</v>
      </c>
      <c r="D570" s="8" t="s">
        <v>19</v>
      </c>
      <c r="E570" s="8">
        <v>2018</v>
      </c>
      <c r="F570" s="9">
        <v>911344</v>
      </c>
      <c r="G570" s="10">
        <v>1.65237080744649</v>
      </c>
      <c r="H570" s="8">
        <v>253</v>
      </c>
      <c r="I570" s="8">
        <v>2415</v>
      </c>
      <c r="J570" s="8">
        <v>2668</v>
      </c>
      <c r="K570" s="10">
        <v>2.8924026224450299</v>
      </c>
      <c r="L570" s="11">
        <v>341.58320839580199</v>
      </c>
      <c r="M570" s="10">
        <v>-1.20517334943451</v>
      </c>
      <c r="N570" s="8">
        <v>826</v>
      </c>
      <c r="O570" s="10">
        <v>-2.4793388429752099</v>
      </c>
      <c r="P570" s="8" t="s">
        <v>10</v>
      </c>
      <c r="Q570" s="8" t="s">
        <v>10</v>
      </c>
      <c r="R570" s="8" t="s">
        <v>10</v>
      </c>
      <c r="S570" s="8" t="s">
        <v>10</v>
      </c>
      <c r="T570" s="8">
        <v>691</v>
      </c>
      <c r="U570" s="10">
        <v>30.1318267419962</v>
      </c>
      <c r="V570" s="8">
        <v>172</v>
      </c>
      <c r="W570" s="10">
        <v>68.627450980392197</v>
      </c>
      <c r="X570" s="8">
        <v>130</v>
      </c>
      <c r="Y570" s="10">
        <v>10.1694915254237</v>
      </c>
      <c r="Z570" s="8">
        <v>159</v>
      </c>
      <c r="AA570" s="10">
        <v>69.148936170212806</v>
      </c>
      <c r="AB570" s="8">
        <v>210</v>
      </c>
      <c r="AC570" s="10">
        <v>9.9476439790575792</v>
      </c>
      <c r="AD570" s="8">
        <v>20</v>
      </c>
      <c r="AE570" s="10">
        <v>-23.076923076923102</v>
      </c>
    </row>
    <row r="571" spans="1:31" x14ac:dyDescent="0.2">
      <c r="A571" s="30" t="s">
        <v>70</v>
      </c>
      <c r="B571" s="8" t="s">
        <v>667</v>
      </c>
      <c r="C571" s="8" t="s">
        <v>668</v>
      </c>
      <c r="D571" s="8" t="s">
        <v>19</v>
      </c>
      <c r="E571" s="8">
        <v>2019</v>
      </c>
      <c r="F571" s="9">
        <v>1281554</v>
      </c>
      <c r="G571" s="10">
        <v>40.622421390824996</v>
      </c>
      <c r="H571" s="8">
        <v>206</v>
      </c>
      <c r="I571" s="8">
        <v>688</v>
      </c>
      <c r="J571" s="8">
        <v>894</v>
      </c>
      <c r="K571" s="10">
        <v>-66.491754122938502</v>
      </c>
      <c r="L571" s="11">
        <v>1433.50559284116</v>
      </c>
      <c r="M571" s="10">
        <v>319.66512334532598</v>
      </c>
      <c r="N571" s="8">
        <v>265</v>
      </c>
      <c r="O571" s="10">
        <v>-67.917675544794207</v>
      </c>
      <c r="P571" s="8" t="s">
        <v>10</v>
      </c>
      <c r="Q571" s="8" t="s">
        <v>10</v>
      </c>
      <c r="R571" s="8" t="s">
        <v>10</v>
      </c>
      <c r="S571" s="8" t="s">
        <v>10</v>
      </c>
      <c r="T571" s="8">
        <v>649</v>
      </c>
      <c r="U571" s="10">
        <v>-6.0781476121562896</v>
      </c>
      <c r="V571" s="8">
        <v>142</v>
      </c>
      <c r="W571" s="10">
        <v>-17.441860465116299</v>
      </c>
      <c r="X571" s="8">
        <v>128</v>
      </c>
      <c r="Y571" s="10">
        <v>-1.5384615384615301</v>
      </c>
      <c r="Z571" s="8">
        <v>104</v>
      </c>
      <c r="AA571" s="10">
        <v>-34.591194968553502</v>
      </c>
      <c r="AB571" s="8">
        <v>275</v>
      </c>
      <c r="AC571" s="10">
        <v>30.952380952380999</v>
      </c>
      <c r="AD571" s="8">
        <v>0</v>
      </c>
      <c r="AE571" s="10">
        <v>-100</v>
      </c>
    </row>
    <row r="572" spans="1:31" x14ac:dyDescent="0.2">
      <c r="A572" s="30" t="s">
        <v>70</v>
      </c>
      <c r="B572" s="8" t="s">
        <v>667</v>
      </c>
      <c r="C572" s="8" t="s">
        <v>668</v>
      </c>
      <c r="D572" s="8" t="s">
        <v>19</v>
      </c>
      <c r="E572" s="8">
        <v>2020</v>
      </c>
      <c r="F572" s="9">
        <v>1360174</v>
      </c>
      <c r="G572" s="10">
        <v>6.1347395427738602</v>
      </c>
      <c r="H572" s="8">
        <v>210</v>
      </c>
      <c r="I572" s="8">
        <v>688</v>
      </c>
      <c r="J572" s="8">
        <v>898</v>
      </c>
      <c r="K572" s="10">
        <v>0.44742729306488399</v>
      </c>
      <c r="L572" s="11">
        <v>1514.6703786191499</v>
      </c>
      <c r="M572" s="10">
        <v>5.6619790102893504</v>
      </c>
      <c r="N572" s="8">
        <v>265</v>
      </c>
      <c r="O572" s="10">
        <v>0</v>
      </c>
      <c r="P572" s="8" t="s">
        <v>10</v>
      </c>
      <c r="Q572" s="8" t="s">
        <v>10</v>
      </c>
      <c r="R572" s="8" t="s">
        <v>10</v>
      </c>
      <c r="S572" s="8" t="s">
        <v>10</v>
      </c>
      <c r="T572" s="8">
        <v>649</v>
      </c>
      <c r="U572" s="10">
        <v>0</v>
      </c>
      <c r="V572" s="8">
        <v>142</v>
      </c>
      <c r="W572" s="10">
        <v>0</v>
      </c>
      <c r="X572" s="8">
        <v>128</v>
      </c>
      <c r="Y572" s="10">
        <v>0</v>
      </c>
      <c r="Z572" s="8">
        <v>104</v>
      </c>
      <c r="AA572" s="10">
        <v>0</v>
      </c>
      <c r="AB572" s="8">
        <v>275</v>
      </c>
      <c r="AC572" s="10">
        <v>0</v>
      </c>
      <c r="AD572" s="8">
        <v>0</v>
      </c>
      <c r="AE572" s="10" t="s">
        <v>10</v>
      </c>
    </row>
    <row r="573" spans="1:31" x14ac:dyDescent="0.2">
      <c r="A573" s="71" t="s">
        <v>70</v>
      </c>
      <c r="B573" s="67" t="s">
        <v>667</v>
      </c>
      <c r="C573" s="67" t="s">
        <v>668</v>
      </c>
      <c r="D573" s="67" t="s">
        <v>19</v>
      </c>
      <c r="E573" s="68" t="s">
        <v>971</v>
      </c>
      <c r="F573" s="69">
        <v>6099269</v>
      </c>
      <c r="G573" s="68">
        <v>65.723460714107603</v>
      </c>
      <c r="H573" s="68" t="s">
        <v>10</v>
      </c>
      <c r="I573" s="68" t="s">
        <v>10</v>
      </c>
      <c r="J573" s="68" t="s">
        <v>10</v>
      </c>
      <c r="K573" s="68">
        <v>86.162941681906304</v>
      </c>
      <c r="L573" s="70" t="s">
        <v>10</v>
      </c>
      <c r="M573" s="68">
        <v>277.49494246647703</v>
      </c>
      <c r="N573" s="68" t="s">
        <v>10</v>
      </c>
      <c r="O573" s="68">
        <v>32.558991374469997</v>
      </c>
      <c r="P573" s="68" t="s">
        <v>10</v>
      </c>
      <c r="Q573" s="67" t="s">
        <v>10</v>
      </c>
      <c r="R573" s="68" t="s">
        <v>10</v>
      </c>
      <c r="S573" s="67" t="s">
        <v>10</v>
      </c>
      <c r="T573" s="68" t="s">
        <v>10</v>
      </c>
      <c r="U573" s="68">
        <v>39.706946198201301</v>
      </c>
      <c r="V573" s="68" t="s">
        <v>10</v>
      </c>
      <c r="W573" s="68">
        <v>51.311871899914202</v>
      </c>
      <c r="X573" s="68" t="s">
        <v>10</v>
      </c>
      <c r="Y573" s="68">
        <v>61.766165122097298</v>
      </c>
      <c r="Z573" s="68" t="s">
        <v>10</v>
      </c>
      <c r="AA573" s="68">
        <v>17.214746032577199</v>
      </c>
      <c r="AB573" s="68" t="s">
        <v>10</v>
      </c>
      <c r="AC573" s="68">
        <v>66.756085537499104</v>
      </c>
      <c r="AD573" s="68" t="s">
        <v>10</v>
      </c>
      <c r="AE573" s="68" t="s">
        <v>10</v>
      </c>
    </row>
    <row r="574" spans="1:31" x14ac:dyDescent="0.2">
      <c r="A574" s="30" t="s">
        <v>70</v>
      </c>
      <c r="B574" s="8" t="s">
        <v>665</v>
      </c>
      <c r="C574" s="8" t="s">
        <v>666</v>
      </c>
      <c r="D574" s="8" t="s">
        <v>19</v>
      </c>
      <c r="E574" s="8">
        <v>2015</v>
      </c>
      <c r="F574" s="9">
        <v>396759</v>
      </c>
      <c r="G574" s="10" t="s">
        <v>10</v>
      </c>
      <c r="H574" s="8">
        <v>267</v>
      </c>
      <c r="I574" s="8">
        <v>464</v>
      </c>
      <c r="J574" s="8">
        <v>731</v>
      </c>
      <c r="K574" s="10" t="s">
        <v>10</v>
      </c>
      <c r="L574" s="11">
        <v>542.76196990424103</v>
      </c>
      <c r="M574" s="10" t="s">
        <v>10</v>
      </c>
      <c r="N574" s="8">
        <v>38</v>
      </c>
      <c r="O574" s="10" t="s">
        <v>10</v>
      </c>
      <c r="P574" s="8" t="s">
        <v>10</v>
      </c>
      <c r="Q574" s="8" t="s">
        <v>10</v>
      </c>
      <c r="R574" s="8" t="s">
        <v>10</v>
      </c>
      <c r="S574" s="8" t="s">
        <v>10</v>
      </c>
      <c r="T574" s="8">
        <v>401</v>
      </c>
      <c r="U574" s="10" t="s">
        <v>10</v>
      </c>
      <c r="V574" s="8">
        <v>219</v>
      </c>
      <c r="W574" s="10" t="s">
        <v>10</v>
      </c>
      <c r="X574" s="8">
        <v>108</v>
      </c>
      <c r="Y574" s="10" t="s">
        <v>10</v>
      </c>
      <c r="Z574" s="8">
        <v>8</v>
      </c>
      <c r="AA574" s="10" t="s">
        <v>10</v>
      </c>
      <c r="AB574" s="8">
        <v>64</v>
      </c>
      <c r="AC574" s="10" t="s">
        <v>10</v>
      </c>
      <c r="AD574" s="8">
        <v>2</v>
      </c>
      <c r="AE574" s="10" t="s">
        <v>10</v>
      </c>
    </row>
    <row r="575" spans="1:31" x14ac:dyDescent="0.2">
      <c r="A575" s="30" t="s">
        <v>70</v>
      </c>
      <c r="B575" s="8" t="s">
        <v>665</v>
      </c>
      <c r="C575" s="8" t="s">
        <v>666</v>
      </c>
      <c r="D575" s="8" t="s">
        <v>19</v>
      </c>
      <c r="E575" s="8">
        <v>2016</v>
      </c>
      <c r="F575" s="9">
        <v>450265</v>
      </c>
      <c r="G575" s="10">
        <v>13.485768438775199</v>
      </c>
      <c r="H575" s="8">
        <v>303</v>
      </c>
      <c r="I575" s="8">
        <v>292</v>
      </c>
      <c r="J575" s="8">
        <v>595</v>
      </c>
      <c r="K575" s="10">
        <v>-18.604651162790699</v>
      </c>
      <c r="L575" s="11">
        <v>756.74789915966403</v>
      </c>
      <c r="M575" s="10">
        <v>39.425372653352397</v>
      </c>
      <c r="N575" s="8">
        <v>33</v>
      </c>
      <c r="O575" s="10">
        <v>-13.157894736842101</v>
      </c>
      <c r="P575" s="8" t="s">
        <v>10</v>
      </c>
      <c r="Q575" s="8" t="s">
        <v>10</v>
      </c>
      <c r="R575" s="8" t="s">
        <v>10</v>
      </c>
      <c r="S575" s="8" t="s">
        <v>10</v>
      </c>
      <c r="T575" s="8">
        <v>535</v>
      </c>
      <c r="U575" s="10">
        <v>33.416458852867798</v>
      </c>
      <c r="V575" s="8">
        <v>247</v>
      </c>
      <c r="W575" s="10">
        <v>12.785388127853899</v>
      </c>
      <c r="X575" s="8">
        <v>145</v>
      </c>
      <c r="Y575" s="10">
        <v>34.259259259259302</v>
      </c>
      <c r="Z575" s="8">
        <v>44</v>
      </c>
      <c r="AA575" s="10">
        <v>450</v>
      </c>
      <c r="AB575" s="8">
        <v>73</v>
      </c>
      <c r="AC575" s="10">
        <v>14.0625</v>
      </c>
      <c r="AD575" s="8">
        <v>26</v>
      </c>
      <c r="AE575" s="10">
        <v>1200</v>
      </c>
    </row>
    <row r="576" spans="1:31" x14ac:dyDescent="0.2">
      <c r="A576" s="30" t="s">
        <v>70</v>
      </c>
      <c r="B576" s="8" t="s">
        <v>665</v>
      </c>
      <c r="C576" s="8" t="s">
        <v>666</v>
      </c>
      <c r="D576" s="8" t="s">
        <v>19</v>
      </c>
      <c r="E576" s="8">
        <v>2017</v>
      </c>
      <c r="F576" s="9">
        <v>402698</v>
      </c>
      <c r="G576" s="10">
        <v>-10.564223290728799</v>
      </c>
      <c r="H576" s="8">
        <v>282</v>
      </c>
      <c r="I576" s="8">
        <v>353</v>
      </c>
      <c r="J576" s="8">
        <v>635</v>
      </c>
      <c r="K576" s="10">
        <v>6.7226890756302504</v>
      </c>
      <c r="L576" s="11">
        <v>634.17007874015701</v>
      </c>
      <c r="M576" s="10">
        <v>-16.1979730046986</v>
      </c>
      <c r="N576" s="8">
        <v>40</v>
      </c>
      <c r="O576" s="10">
        <v>21.2121212121212</v>
      </c>
      <c r="P576" s="8" t="s">
        <v>10</v>
      </c>
      <c r="Q576" s="8" t="s">
        <v>10</v>
      </c>
      <c r="R576" s="8" t="s">
        <v>10</v>
      </c>
      <c r="S576" s="8" t="s">
        <v>10</v>
      </c>
      <c r="T576" s="8">
        <v>540</v>
      </c>
      <c r="U576" s="10">
        <v>0.93457943925232501</v>
      </c>
      <c r="V576" s="8">
        <v>234</v>
      </c>
      <c r="W576" s="10">
        <v>-5.2631578947368496</v>
      </c>
      <c r="X576" s="8">
        <v>164</v>
      </c>
      <c r="Y576" s="10">
        <v>13.1034482758621</v>
      </c>
      <c r="Z576" s="8">
        <v>17</v>
      </c>
      <c r="AA576" s="10">
        <v>-61.363636363636402</v>
      </c>
      <c r="AB576" s="8">
        <v>100</v>
      </c>
      <c r="AC576" s="10">
        <v>36.986301369863</v>
      </c>
      <c r="AD576" s="8">
        <v>25</v>
      </c>
      <c r="AE576" s="10">
        <v>-3.84615384615384</v>
      </c>
    </row>
    <row r="577" spans="1:31" x14ac:dyDescent="0.2">
      <c r="A577" s="30" t="s">
        <v>70</v>
      </c>
      <c r="B577" s="8" t="s">
        <v>665</v>
      </c>
      <c r="C577" s="8" t="s">
        <v>666</v>
      </c>
      <c r="D577" s="8" t="s">
        <v>19</v>
      </c>
      <c r="E577" s="8">
        <v>2018</v>
      </c>
      <c r="F577" s="9">
        <v>428405</v>
      </c>
      <c r="G577" s="10">
        <v>6.3836919974770101</v>
      </c>
      <c r="H577" s="8">
        <v>449</v>
      </c>
      <c r="I577" s="8">
        <v>262</v>
      </c>
      <c r="J577" s="8">
        <v>711</v>
      </c>
      <c r="K577" s="10">
        <v>11.968503937007901</v>
      </c>
      <c r="L577" s="11">
        <v>602.53867791842504</v>
      </c>
      <c r="M577" s="10">
        <v>-4.9878418869227596</v>
      </c>
      <c r="N577" s="8">
        <v>36</v>
      </c>
      <c r="O577" s="10">
        <v>-10</v>
      </c>
      <c r="P577" s="8" t="s">
        <v>10</v>
      </c>
      <c r="Q577" s="8" t="s">
        <v>10</v>
      </c>
      <c r="R577" s="8" t="s">
        <v>10</v>
      </c>
      <c r="S577" s="8" t="s">
        <v>10</v>
      </c>
      <c r="T577" s="8">
        <v>643</v>
      </c>
      <c r="U577" s="10">
        <v>19.074074074074101</v>
      </c>
      <c r="V577" s="8">
        <v>212</v>
      </c>
      <c r="W577" s="10">
        <v>-9.4017094017094003</v>
      </c>
      <c r="X577" s="8">
        <v>196</v>
      </c>
      <c r="Y577" s="10">
        <v>19.512195121951201</v>
      </c>
      <c r="Z577" s="8">
        <v>141</v>
      </c>
      <c r="AA577" s="10">
        <v>729.41176470588198</v>
      </c>
      <c r="AB577" s="8">
        <v>84</v>
      </c>
      <c r="AC577" s="10">
        <v>-16</v>
      </c>
      <c r="AD577" s="8">
        <v>10</v>
      </c>
      <c r="AE577" s="10">
        <v>-60</v>
      </c>
    </row>
    <row r="578" spans="1:31" x14ac:dyDescent="0.2">
      <c r="A578" s="30" t="s">
        <v>70</v>
      </c>
      <c r="B578" s="8" t="s">
        <v>665</v>
      </c>
      <c r="C578" s="8" t="s">
        <v>666</v>
      </c>
      <c r="D578" s="8" t="s">
        <v>19</v>
      </c>
      <c r="E578" s="8">
        <v>2019</v>
      </c>
      <c r="F578" s="9">
        <v>540839</v>
      </c>
      <c r="G578" s="10">
        <v>26.244791727454199</v>
      </c>
      <c r="H578" s="8">
        <v>346</v>
      </c>
      <c r="I578" s="8">
        <v>331</v>
      </c>
      <c r="J578" s="8">
        <v>677</v>
      </c>
      <c r="K578" s="10">
        <v>-4.7819971870604796</v>
      </c>
      <c r="L578" s="11">
        <v>798.87592319054602</v>
      </c>
      <c r="M578" s="10">
        <v>32.585002833411899</v>
      </c>
      <c r="N578" s="8">
        <v>68</v>
      </c>
      <c r="O578" s="10">
        <v>88.8888888888889</v>
      </c>
      <c r="P578" s="8" t="s">
        <v>10</v>
      </c>
      <c r="Q578" s="8" t="s">
        <v>10</v>
      </c>
      <c r="R578" s="8" t="s">
        <v>10</v>
      </c>
      <c r="S578" s="8" t="s">
        <v>10</v>
      </c>
      <c r="T578" s="8">
        <v>600</v>
      </c>
      <c r="U578" s="10">
        <v>-6.6874027993779199</v>
      </c>
      <c r="V578" s="8">
        <v>126</v>
      </c>
      <c r="W578" s="10">
        <v>-40.5660377358491</v>
      </c>
      <c r="X578" s="8">
        <v>240</v>
      </c>
      <c r="Y578" s="10">
        <v>22.4489795918367</v>
      </c>
      <c r="Z578" s="8">
        <v>129</v>
      </c>
      <c r="AA578" s="10">
        <v>-8.5106382978723403</v>
      </c>
      <c r="AB578" s="8">
        <v>82</v>
      </c>
      <c r="AC578" s="10">
        <v>-2.38095238095238</v>
      </c>
      <c r="AD578" s="8">
        <v>23</v>
      </c>
      <c r="AE578" s="10">
        <v>130</v>
      </c>
    </row>
    <row r="579" spans="1:31" x14ac:dyDescent="0.2">
      <c r="A579" s="30" t="s">
        <v>70</v>
      </c>
      <c r="B579" s="8" t="s">
        <v>665</v>
      </c>
      <c r="C579" s="8" t="s">
        <v>666</v>
      </c>
      <c r="D579" s="8" t="s">
        <v>19</v>
      </c>
      <c r="E579" s="8">
        <v>2020</v>
      </c>
      <c r="F579" s="9">
        <v>568755</v>
      </c>
      <c r="G579" s="10">
        <v>5.1616100170291102</v>
      </c>
      <c r="H579" s="8">
        <v>279</v>
      </c>
      <c r="I579" s="8">
        <v>424</v>
      </c>
      <c r="J579" s="8">
        <v>703</v>
      </c>
      <c r="K579" s="10">
        <v>3.84047267355982</v>
      </c>
      <c r="L579" s="11">
        <v>809.03982930298696</v>
      </c>
      <c r="M579" s="10">
        <v>1.2722759338957399</v>
      </c>
      <c r="N579" s="8">
        <v>58</v>
      </c>
      <c r="O579" s="10">
        <v>-14.705882352941201</v>
      </c>
      <c r="P579" s="8" t="s">
        <v>10</v>
      </c>
      <c r="Q579" s="8" t="s">
        <v>10</v>
      </c>
      <c r="R579" s="8" t="s">
        <v>10</v>
      </c>
      <c r="S579" s="8" t="s">
        <v>10</v>
      </c>
      <c r="T579" s="8">
        <v>608</v>
      </c>
      <c r="U579" s="10">
        <v>1.3333333333333399</v>
      </c>
      <c r="V579" s="8">
        <v>121</v>
      </c>
      <c r="W579" s="10">
        <v>-3.9682539682539701</v>
      </c>
      <c r="X579" s="8">
        <v>234</v>
      </c>
      <c r="Y579" s="10">
        <v>-2.5</v>
      </c>
      <c r="Z579" s="8">
        <v>95</v>
      </c>
      <c r="AA579" s="10">
        <v>-26.356589147286801</v>
      </c>
      <c r="AB579" s="8">
        <v>134</v>
      </c>
      <c r="AC579" s="10">
        <v>63.414634146341498</v>
      </c>
      <c r="AD579" s="8">
        <v>24</v>
      </c>
      <c r="AE579" s="10">
        <v>4.3478260869565197</v>
      </c>
    </row>
    <row r="580" spans="1:31" x14ac:dyDescent="0.2">
      <c r="A580" s="65" t="s">
        <v>70</v>
      </c>
      <c r="B580" s="66" t="s">
        <v>665</v>
      </c>
      <c r="C580" s="67" t="s">
        <v>666</v>
      </c>
      <c r="D580" s="67" t="s">
        <v>19</v>
      </c>
      <c r="E580" s="68" t="s">
        <v>971</v>
      </c>
      <c r="F580" s="69">
        <v>2787721</v>
      </c>
      <c r="G580" s="68">
        <v>40.711638890006697</v>
      </c>
      <c r="H580" s="68" t="s">
        <v>10</v>
      </c>
      <c r="I580" s="68" t="s">
        <v>10</v>
      </c>
      <c r="J580" s="68" t="s">
        <v>10</v>
      </c>
      <c r="K580" s="68">
        <v>-0.85498266365320696</v>
      </c>
      <c r="L580" s="70" t="s">
        <v>10</v>
      </c>
      <c r="M580" s="68">
        <v>52.096836529038697</v>
      </c>
      <c r="N580" s="68" t="s">
        <v>10</v>
      </c>
      <c r="O580" s="68">
        <v>72.237233011226806</v>
      </c>
      <c r="P580" s="68" t="s">
        <v>10</v>
      </c>
      <c r="Q580" s="67" t="s">
        <v>10</v>
      </c>
      <c r="R580" s="68" t="s">
        <v>10</v>
      </c>
      <c r="S580" s="67" t="s">
        <v>10</v>
      </c>
      <c r="T580" s="68" t="s">
        <v>10</v>
      </c>
      <c r="U580" s="68">
        <v>48.0710429001496</v>
      </c>
      <c r="V580" s="68" t="s">
        <v>10</v>
      </c>
      <c r="W580" s="68">
        <v>-46.413770872695402</v>
      </c>
      <c r="X580" s="68" t="s">
        <v>10</v>
      </c>
      <c r="Y580" s="68">
        <v>86.8238822489093</v>
      </c>
      <c r="Z580" s="68" t="s">
        <v>10</v>
      </c>
      <c r="AA580" s="68">
        <v>1083.1809008970899</v>
      </c>
      <c r="AB580" s="68" t="s">
        <v>10</v>
      </c>
      <c r="AC580" s="68">
        <v>96.082483135252104</v>
      </c>
      <c r="AD580" s="68" t="s">
        <v>10</v>
      </c>
      <c r="AE580" s="68">
        <v>1270.5016722408</v>
      </c>
    </row>
    <row r="581" spans="1:31" x14ac:dyDescent="0.2">
      <c r="A581" s="30" t="s">
        <v>82</v>
      </c>
      <c r="B581" s="8" t="s">
        <v>663</v>
      </c>
      <c r="C581" s="8" t="s">
        <v>664</v>
      </c>
      <c r="D581" s="8" t="s">
        <v>19</v>
      </c>
      <c r="E581" s="8">
        <v>2015</v>
      </c>
      <c r="F581" s="9">
        <v>29730926</v>
      </c>
      <c r="G581" s="10" t="s">
        <v>10</v>
      </c>
      <c r="H581" s="8">
        <v>3145</v>
      </c>
      <c r="I581" s="8">
        <v>1007</v>
      </c>
      <c r="J581" s="8">
        <v>4152</v>
      </c>
      <c r="K581" s="10" t="s">
        <v>10</v>
      </c>
      <c r="L581" s="11">
        <v>7160.62764932563</v>
      </c>
      <c r="M581" s="10" t="s">
        <v>10</v>
      </c>
      <c r="N581" s="8">
        <v>526</v>
      </c>
      <c r="O581" s="10" t="s">
        <v>10</v>
      </c>
      <c r="P581" s="8" t="s">
        <v>10</v>
      </c>
      <c r="Q581" s="8" t="s">
        <v>10</v>
      </c>
      <c r="R581" s="8" t="s">
        <v>10</v>
      </c>
      <c r="S581" s="8" t="s">
        <v>10</v>
      </c>
      <c r="T581" s="8">
        <v>8095</v>
      </c>
      <c r="U581" s="10" t="s">
        <v>10</v>
      </c>
      <c r="V581" s="8">
        <v>1738</v>
      </c>
      <c r="W581" s="10" t="s">
        <v>10</v>
      </c>
      <c r="X581" s="8">
        <v>1788</v>
      </c>
      <c r="Y581" s="10" t="s">
        <v>10</v>
      </c>
      <c r="Z581" s="8">
        <v>381</v>
      </c>
      <c r="AA581" s="10" t="s">
        <v>10</v>
      </c>
      <c r="AB581" s="8">
        <v>4188</v>
      </c>
      <c r="AC581" s="10" t="s">
        <v>10</v>
      </c>
      <c r="AD581" s="8">
        <v>0</v>
      </c>
      <c r="AE581" s="10" t="s">
        <v>10</v>
      </c>
    </row>
    <row r="582" spans="1:31" x14ac:dyDescent="0.2">
      <c r="A582" s="30" t="s">
        <v>82</v>
      </c>
      <c r="B582" s="8" t="s">
        <v>663</v>
      </c>
      <c r="C582" s="8" t="s">
        <v>664</v>
      </c>
      <c r="D582" s="8" t="s">
        <v>19</v>
      </c>
      <c r="E582" s="8">
        <v>2016</v>
      </c>
      <c r="F582" s="9">
        <v>29898527</v>
      </c>
      <c r="G582" s="10">
        <v>0.56372613486710399</v>
      </c>
      <c r="H582" s="8">
        <v>3253</v>
      </c>
      <c r="I582" s="8">
        <v>982</v>
      </c>
      <c r="J582" s="8">
        <v>4235</v>
      </c>
      <c r="K582" s="10">
        <v>1.9990366088631999</v>
      </c>
      <c r="L582" s="11">
        <v>7059.8646989374301</v>
      </c>
      <c r="M582" s="10">
        <v>-1.40718042220349</v>
      </c>
      <c r="N582" s="8">
        <v>472</v>
      </c>
      <c r="O582" s="10">
        <v>-10.2661596958175</v>
      </c>
      <c r="P582" s="8" t="s">
        <v>10</v>
      </c>
      <c r="Q582" s="8" t="s">
        <v>10</v>
      </c>
      <c r="R582" s="8" t="s">
        <v>10</v>
      </c>
      <c r="S582" s="8" t="s">
        <v>10</v>
      </c>
      <c r="T582" s="8">
        <v>8520</v>
      </c>
      <c r="U582" s="10">
        <v>5.2501544163063603</v>
      </c>
      <c r="V582" s="8">
        <v>1999</v>
      </c>
      <c r="W582" s="10">
        <v>15.0172612197929</v>
      </c>
      <c r="X582" s="8">
        <v>1510</v>
      </c>
      <c r="Y582" s="10">
        <v>-15.548098434004499</v>
      </c>
      <c r="Z582" s="8">
        <v>565</v>
      </c>
      <c r="AA582" s="10">
        <v>48.293963254593201</v>
      </c>
      <c r="AB582" s="8">
        <v>4337</v>
      </c>
      <c r="AC582" s="10">
        <v>3.5577841451766901</v>
      </c>
      <c r="AD582" s="8">
        <v>109</v>
      </c>
      <c r="AE582" s="10" t="s">
        <v>67</v>
      </c>
    </row>
    <row r="583" spans="1:31" x14ac:dyDescent="0.2">
      <c r="A583" s="30" t="s">
        <v>82</v>
      </c>
      <c r="B583" s="8" t="s">
        <v>663</v>
      </c>
      <c r="C583" s="8" t="s">
        <v>664</v>
      </c>
      <c r="D583" s="8" t="s">
        <v>19</v>
      </c>
      <c r="E583" s="8">
        <v>2017</v>
      </c>
      <c r="F583" s="9">
        <v>30682032</v>
      </c>
      <c r="G583" s="10">
        <v>2.6205471593968599</v>
      </c>
      <c r="H583" s="8">
        <v>2710</v>
      </c>
      <c r="I583" s="8">
        <v>1011</v>
      </c>
      <c r="J583" s="8">
        <v>3721</v>
      </c>
      <c r="K583" s="10">
        <v>-12.1369539551358</v>
      </c>
      <c r="L583" s="11">
        <v>8245.6414942219799</v>
      </c>
      <c r="M583" s="10">
        <v>16.7960272023772</v>
      </c>
      <c r="N583" s="8">
        <v>309</v>
      </c>
      <c r="O583" s="10">
        <v>-34.533898305084698</v>
      </c>
      <c r="P583" s="8" t="s">
        <v>10</v>
      </c>
      <c r="Q583" s="8" t="s">
        <v>10</v>
      </c>
      <c r="R583" s="8" t="s">
        <v>10</v>
      </c>
      <c r="S583" s="8" t="s">
        <v>10</v>
      </c>
      <c r="T583" s="8">
        <v>8650</v>
      </c>
      <c r="U583" s="10">
        <v>1.5258215962441299</v>
      </c>
      <c r="V583" s="8">
        <v>1969</v>
      </c>
      <c r="W583" s="10">
        <v>-1.5007503751875999</v>
      </c>
      <c r="X583" s="8">
        <v>1012</v>
      </c>
      <c r="Y583" s="10">
        <v>-32.980132450331098</v>
      </c>
      <c r="Z583" s="8">
        <v>903</v>
      </c>
      <c r="AA583" s="10">
        <v>59.823008849557503</v>
      </c>
      <c r="AB583" s="8">
        <v>4620</v>
      </c>
      <c r="AC583" s="10">
        <v>6.5252478671893099</v>
      </c>
      <c r="AD583" s="8">
        <v>146</v>
      </c>
      <c r="AE583" s="10">
        <v>33.944954128440401</v>
      </c>
    </row>
    <row r="584" spans="1:31" x14ac:dyDescent="0.2">
      <c r="A584" s="30" t="s">
        <v>82</v>
      </c>
      <c r="B584" s="8" t="s">
        <v>663</v>
      </c>
      <c r="C584" s="8" t="s">
        <v>664</v>
      </c>
      <c r="D584" s="8" t="s">
        <v>19</v>
      </c>
      <c r="E584" s="8">
        <v>2018</v>
      </c>
      <c r="F584" s="9">
        <v>31480996</v>
      </c>
      <c r="G584" s="10">
        <v>2.6040126677398598</v>
      </c>
      <c r="H584" s="8">
        <v>2486</v>
      </c>
      <c r="I584" s="8">
        <v>1030</v>
      </c>
      <c r="J584" s="8">
        <v>3516</v>
      </c>
      <c r="K584" s="10">
        <v>-5.5092717011556003</v>
      </c>
      <c r="L584" s="11">
        <v>8953.6393629123995</v>
      </c>
      <c r="M584" s="10">
        <v>8.5863285371615703</v>
      </c>
      <c r="N584" s="8">
        <v>384</v>
      </c>
      <c r="O584" s="10">
        <v>24.271844660194201</v>
      </c>
      <c r="P584" s="8" t="s">
        <v>10</v>
      </c>
      <c r="Q584" s="8" t="s">
        <v>10</v>
      </c>
      <c r="R584" s="8" t="s">
        <v>10</v>
      </c>
      <c r="S584" s="8" t="s">
        <v>10</v>
      </c>
      <c r="T584" s="8">
        <v>8559</v>
      </c>
      <c r="U584" s="10">
        <v>-1.0520231213872799</v>
      </c>
      <c r="V584" s="8">
        <v>1903</v>
      </c>
      <c r="W584" s="10">
        <v>-3.3519553072625698</v>
      </c>
      <c r="X584" s="8">
        <v>724</v>
      </c>
      <c r="Y584" s="10">
        <v>-28.4584980237154</v>
      </c>
      <c r="Z584" s="8">
        <v>1161</v>
      </c>
      <c r="AA584" s="10">
        <v>28.571428571428601</v>
      </c>
      <c r="AB584" s="8">
        <v>4625</v>
      </c>
      <c r="AC584" s="10">
        <v>0.10822510822510201</v>
      </c>
      <c r="AD584" s="8">
        <v>146</v>
      </c>
      <c r="AE584" s="10">
        <v>0</v>
      </c>
    </row>
    <row r="585" spans="1:31" x14ac:dyDescent="0.2">
      <c r="A585" s="30" t="s">
        <v>82</v>
      </c>
      <c r="B585" s="8" t="s">
        <v>663</v>
      </c>
      <c r="C585" s="8" t="s">
        <v>664</v>
      </c>
      <c r="D585" s="8" t="s">
        <v>19</v>
      </c>
      <c r="E585" s="8">
        <v>2019</v>
      </c>
      <c r="F585" s="9">
        <v>32867600</v>
      </c>
      <c r="G585" s="10">
        <v>4.4045747472538599</v>
      </c>
      <c r="H585" s="8">
        <v>2464</v>
      </c>
      <c r="I585" s="8">
        <v>1008</v>
      </c>
      <c r="J585" s="8">
        <v>3472</v>
      </c>
      <c r="K585" s="10">
        <v>-1.2514220705346999</v>
      </c>
      <c r="L585" s="11">
        <v>9466.4746543778801</v>
      </c>
      <c r="M585" s="10">
        <v>5.7276741968158396</v>
      </c>
      <c r="N585" s="8">
        <v>378</v>
      </c>
      <c r="O585" s="10">
        <v>-1.5625</v>
      </c>
      <c r="P585" s="8" t="s">
        <v>10</v>
      </c>
      <c r="Q585" s="8" t="s">
        <v>10</v>
      </c>
      <c r="R585" s="8" t="s">
        <v>10</v>
      </c>
      <c r="S585" s="8" t="s">
        <v>10</v>
      </c>
      <c r="T585" s="8">
        <v>8469</v>
      </c>
      <c r="U585" s="10">
        <v>-1.05152471083071</v>
      </c>
      <c r="V585" s="8">
        <v>1863</v>
      </c>
      <c r="W585" s="10">
        <v>-2.1019442984760901</v>
      </c>
      <c r="X585" s="8">
        <v>754</v>
      </c>
      <c r="Y585" s="10">
        <v>4.1436464088397704</v>
      </c>
      <c r="Z585" s="8">
        <v>978</v>
      </c>
      <c r="AA585" s="10">
        <v>-15.762273901808801</v>
      </c>
      <c r="AB585" s="8">
        <v>4728</v>
      </c>
      <c r="AC585" s="10">
        <v>2.2270270270270198</v>
      </c>
      <c r="AD585" s="8">
        <v>146</v>
      </c>
      <c r="AE585" s="10">
        <v>0</v>
      </c>
    </row>
    <row r="586" spans="1:31" x14ac:dyDescent="0.2">
      <c r="A586" s="30" t="s">
        <v>82</v>
      </c>
      <c r="B586" s="8" t="s">
        <v>663</v>
      </c>
      <c r="C586" s="8" t="s">
        <v>664</v>
      </c>
      <c r="D586" s="8" t="s">
        <v>19</v>
      </c>
      <c r="E586" s="8">
        <v>2020</v>
      </c>
      <c r="F586" s="9">
        <v>35333463</v>
      </c>
      <c r="G586" s="10">
        <v>7.5024127103895601</v>
      </c>
      <c r="H586" s="8">
        <v>2540</v>
      </c>
      <c r="I586" s="8">
        <v>1020</v>
      </c>
      <c r="J586" s="8">
        <v>3560</v>
      </c>
      <c r="K586" s="10">
        <v>2.5345622119815601</v>
      </c>
      <c r="L586" s="11">
        <v>9925.1300561797798</v>
      </c>
      <c r="M586" s="10">
        <v>4.8450496995709598</v>
      </c>
      <c r="N586" s="8">
        <v>524</v>
      </c>
      <c r="O586" s="10">
        <v>38.624338624338598</v>
      </c>
      <c r="P586" s="8" t="s">
        <v>10</v>
      </c>
      <c r="Q586" s="8" t="s">
        <v>10</v>
      </c>
      <c r="R586" s="8" t="s">
        <v>10</v>
      </c>
      <c r="S586" s="8" t="s">
        <v>10</v>
      </c>
      <c r="T586" s="8">
        <v>8495</v>
      </c>
      <c r="U586" s="10">
        <v>0.30700200732081101</v>
      </c>
      <c r="V586" s="8">
        <v>1940</v>
      </c>
      <c r="W586" s="10">
        <v>4.1331186258722497</v>
      </c>
      <c r="X586" s="8">
        <v>727</v>
      </c>
      <c r="Y586" s="10">
        <v>-3.5809018567639299</v>
      </c>
      <c r="Z586" s="8">
        <v>673</v>
      </c>
      <c r="AA586" s="10">
        <v>-31.186094069529702</v>
      </c>
      <c r="AB586" s="8">
        <v>4856</v>
      </c>
      <c r="AC586" s="10">
        <v>2.7072758037225002</v>
      </c>
      <c r="AD586" s="8">
        <v>299</v>
      </c>
      <c r="AE586" s="10">
        <v>104.794520547945</v>
      </c>
    </row>
    <row r="587" spans="1:31" x14ac:dyDescent="0.2">
      <c r="A587" s="71" t="s">
        <v>82</v>
      </c>
      <c r="B587" s="67" t="s">
        <v>663</v>
      </c>
      <c r="C587" s="67" t="s">
        <v>664</v>
      </c>
      <c r="D587" s="67" t="s">
        <v>19</v>
      </c>
      <c r="E587" s="68" t="s">
        <v>971</v>
      </c>
      <c r="F587" s="69">
        <v>189993544</v>
      </c>
      <c r="G587" s="68">
        <v>17.695273419647201</v>
      </c>
      <c r="H587" s="68" t="s">
        <v>10</v>
      </c>
      <c r="I587" s="68" t="s">
        <v>10</v>
      </c>
      <c r="J587" s="68" t="s">
        <v>10</v>
      </c>
      <c r="K587" s="68">
        <v>-14.364048905981299</v>
      </c>
      <c r="L587" s="70" t="s">
        <v>10</v>
      </c>
      <c r="M587" s="68">
        <v>34.547899213722097</v>
      </c>
      <c r="N587" s="68" t="s">
        <v>10</v>
      </c>
      <c r="O587" s="68">
        <v>16.533625283630599</v>
      </c>
      <c r="P587" s="68" t="s">
        <v>10</v>
      </c>
      <c r="Q587" s="67" t="s">
        <v>10</v>
      </c>
      <c r="R587" s="68" t="s">
        <v>10</v>
      </c>
      <c r="S587" s="67" t="s">
        <v>10</v>
      </c>
      <c r="T587" s="68" t="s">
        <v>10</v>
      </c>
      <c r="U587" s="68">
        <v>4.9794301876533096</v>
      </c>
      <c r="V587" s="68" t="s">
        <v>10</v>
      </c>
      <c r="W587" s="68">
        <v>12.195729864738899</v>
      </c>
      <c r="X587" s="68" t="s">
        <v>10</v>
      </c>
      <c r="Y587" s="68">
        <v>-76.423984355975193</v>
      </c>
      <c r="Z587" s="68" t="s">
        <v>10</v>
      </c>
      <c r="AA587" s="68">
        <v>89.740032704240804</v>
      </c>
      <c r="AB587" s="68" t="s">
        <v>10</v>
      </c>
      <c r="AC587" s="68">
        <v>15.1255599513406</v>
      </c>
      <c r="AD587" s="68" t="s">
        <v>10</v>
      </c>
      <c r="AE587" s="68" t="s">
        <v>67</v>
      </c>
    </row>
    <row r="588" spans="1:31" x14ac:dyDescent="0.2">
      <c r="A588" s="30" t="s">
        <v>70</v>
      </c>
      <c r="B588" s="8" t="s">
        <v>661</v>
      </c>
      <c r="C588" s="8" t="s">
        <v>662</v>
      </c>
      <c r="D588" s="8" t="s">
        <v>19</v>
      </c>
      <c r="E588" s="8">
        <v>2015</v>
      </c>
      <c r="F588" s="9">
        <v>10376919</v>
      </c>
      <c r="G588" s="10" t="s">
        <v>10</v>
      </c>
      <c r="H588" s="8">
        <v>1796</v>
      </c>
      <c r="I588" s="8">
        <v>819</v>
      </c>
      <c r="J588" s="8">
        <v>2615</v>
      </c>
      <c r="K588" s="10" t="s">
        <v>10</v>
      </c>
      <c r="L588" s="11">
        <v>3968.2290630975099</v>
      </c>
      <c r="M588" s="10" t="s">
        <v>10</v>
      </c>
      <c r="N588" s="8">
        <v>444</v>
      </c>
      <c r="O588" s="10" t="s">
        <v>10</v>
      </c>
      <c r="P588" s="8" t="s">
        <v>10</v>
      </c>
      <c r="Q588" s="8" t="s">
        <v>10</v>
      </c>
      <c r="R588" s="8" t="s">
        <v>10</v>
      </c>
      <c r="S588" s="8" t="s">
        <v>10</v>
      </c>
      <c r="T588" s="8">
        <v>4553</v>
      </c>
      <c r="U588" s="10" t="s">
        <v>10</v>
      </c>
      <c r="V588" s="8">
        <v>820</v>
      </c>
      <c r="W588" s="10" t="s">
        <v>10</v>
      </c>
      <c r="X588" s="8">
        <v>1101</v>
      </c>
      <c r="Y588" s="10" t="s">
        <v>10</v>
      </c>
      <c r="Z588" s="8">
        <v>432</v>
      </c>
      <c r="AA588" s="10" t="s">
        <v>10</v>
      </c>
      <c r="AB588" s="8">
        <v>1749</v>
      </c>
      <c r="AC588" s="10" t="s">
        <v>10</v>
      </c>
      <c r="AD588" s="8">
        <v>451</v>
      </c>
      <c r="AE588" s="10" t="s">
        <v>10</v>
      </c>
    </row>
    <row r="589" spans="1:31" x14ac:dyDescent="0.2">
      <c r="A589" s="30" t="s">
        <v>70</v>
      </c>
      <c r="B589" s="8" t="s">
        <v>661</v>
      </c>
      <c r="C589" s="8" t="s">
        <v>662</v>
      </c>
      <c r="D589" s="8" t="s">
        <v>19</v>
      </c>
      <c r="E589" s="8">
        <v>2016</v>
      </c>
      <c r="F589" s="9">
        <v>10740809</v>
      </c>
      <c r="G589" s="10">
        <v>3.5067248766228198</v>
      </c>
      <c r="H589" s="8">
        <v>1520</v>
      </c>
      <c r="I589" s="8">
        <v>782</v>
      </c>
      <c r="J589" s="8">
        <v>2302</v>
      </c>
      <c r="K589" s="10">
        <v>-11.9694072657744</v>
      </c>
      <c r="L589" s="11">
        <v>4665.8596872284998</v>
      </c>
      <c r="M589" s="10">
        <v>17.580402064452102</v>
      </c>
      <c r="N589" s="8">
        <v>430</v>
      </c>
      <c r="O589" s="10">
        <v>-3.1531531531531498</v>
      </c>
      <c r="P589" s="8" t="s">
        <v>10</v>
      </c>
      <c r="Q589" s="8" t="s">
        <v>10</v>
      </c>
      <c r="R589" s="8" t="s">
        <v>10</v>
      </c>
      <c r="S589" s="8" t="s">
        <v>10</v>
      </c>
      <c r="T589" s="8">
        <v>3947</v>
      </c>
      <c r="U589" s="10">
        <v>-13.3099055567757</v>
      </c>
      <c r="V589" s="8">
        <v>806</v>
      </c>
      <c r="W589" s="10">
        <v>-1.7073170731707299</v>
      </c>
      <c r="X589" s="8">
        <v>868</v>
      </c>
      <c r="Y589" s="10">
        <v>-21.1625794732062</v>
      </c>
      <c r="Z589" s="8">
        <v>458</v>
      </c>
      <c r="AA589" s="10">
        <v>6.0185185185185102</v>
      </c>
      <c r="AB589" s="8">
        <v>1790</v>
      </c>
      <c r="AC589" s="10">
        <v>2.3441966838193302</v>
      </c>
      <c r="AD589" s="8">
        <v>25</v>
      </c>
      <c r="AE589" s="10">
        <v>-94.456762749445701</v>
      </c>
    </row>
    <row r="590" spans="1:31" x14ac:dyDescent="0.2">
      <c r="A590" s="30" t="s">
        <v>70</v>
      </c>
      <c r="B590" s="8" t="s">
        <v>661</v>
      </c>
      <c r="C590" s="8" t="s">
        <v>662</v>
      </c>
      <c r="D590" s="8" t="s">
        <v>19</v>
      </c>
      <c r="E590" s="8">
        <v>2017</v>
      </c>
      <c r="F590" s="9">
        <v>10809436</v>
      </c>
      <c r="G590" s="10">
        <v>0.63893697392811699</v>
      </c>
      <c r="H590" s="8">
        <v>1493</v>
      </c>
      <c r="I590" s="8">
        <v>957</v>
      </c>
      <c r="J590" s="8">
        <v>2450</v>
      </c>
      <c r="K590" s="10">
        <v>6.42919200695047</v>
      </c>
      <c r="L590" s="11">
        <v>4412.0146938775497</v>
      </c>
      <c r="M590" s="10">
        <v>-5.4404763616397904</v>
      </c>
      <c r="N590" s="8">
        <v>581</v>
      </c>
      <c r="O590" s="10">
        <v>35.116279069767401</v>
      </c>
      <c r="P590" s="8" t="s">
        <v>10</v>
      </c>
      <c r="Q590" s="8" t="s">
        <v>10</v>
      </c>
      <c r="R590" s="8" t="s">
        <v>10</v>
      </c>
      <c r="S590" s="8" t="s">
        <v>10</v>
      </c>
      <c r="T590" s="8">
        <v>4044</v>
      </c>
      <c r="U590" s="10">
        <v>2.4575627058525602</v>
      </c>
      <c r="V590" s="8">
        <v>848</v>
      </c>
      <c r="W590" s="10">
        <v>5.2109181141439098</v>
      </c>
      <c r="X590" s="8">
        <v>786</v>
      </c>
      <c r="Y590" s="10">
        <v>-9.4470046082949306</v>
      </c>
      <c r="Z590" s="8">
        <v>580</v>
      </c>
      <c r="AA590" s="10">
        <v>26.637554585152799</v>
      </c>
      <c r="AB590" s="8">
        <v>1766</v>
      </c>
      <c r="AC590" s="10">
        <v>-1.3407821229050301</v>
      </c>
      <c r="AD590" s="8">
        <v>64</v>
      </c>
      <c r="AE590" s="10">
        <v>156</v>
      </c>
    </row>
    <row r="591" spans="1:31" x14ac:dyDescent="0.2">
      <c r="A591" s="30" t="s">
        <v>70</v>
      </c>
      <c r="B591" s="8" t="s">
        <v>661</v>
      </c>
      <c r="C591" s="8" t="s">
        <v>662</v>
      </c>
      <c r="D591" s="8" t="s">
        <v>19</v>
      </c>
      <c r="E591" s="8">
        <v>2018</v>
      </c>
      <c r="F591" s="9">
        <v>10201816</v>
      </c>
      <c r="G591" s="10">
        <v>-5.6211998479846699</v>
      </c>
      <c r="H591" s="8">
        <v>1449</v>
      </c>
      <c r="I591" s="8">
        <v>869</v>
      </c>
      <c r="J591" s="8">
        <v>2318</v>
      </c>
      <c r="K591" s="10">
        <v>-5.3877551020408099</v>
      </c>
      <c r="L591" s="11">
        <v>4401.1285591026699</v>
      </c>
      <c r="M591" s="10">
        <v>-0.246738407058855</v>
      </c>
      <c r="N591" s="8">
        <v>439</v>
      </c>
      <c r="O591" s="10">
        <v>-24.440619621342499</v>
      </c>
      <c r="P591" s="8" t="s">
        <v>10</v>
      </c>
      <c r="Q591" s="8" t="s">
        <v>10</v>
      </c>
      <c r="R591" s="8" t="s">
        <v>10</v>
      </c>
      <c r="S591" s="8" t="s">
        <v>10</v>
      </c>
      <c r="T591" s="8">
        <v>4817</v>
      </c>
      <c r="U591" s="10">
        <v>19.114737883283901</v>
      </c>
      <c r="V591" s="8">
        <v>875</v>
      </c>
      <c r="W591" s="10">
        <v>3.18396226415094</v>
      </c>
      <c r="X591" s="8">
        <v>729</v>
      </c>
      <c r="Y591" s="10">
        <v>-7.2519083969465603</v>
      </c>
      <c r="Z591" s="8">
        <v>899</v>
      </c>
      <c r="AA591" s="10">
        <v>55</v>
      </c>
      <c r="AB591" s="8">
        <v>2207</v>
      </c>
      <c r="AC591" s="10">
        <v>24.971687429218601</v>
      </c>
      <c r="AD591" s="8">
        <v>107</v>
      </c>
      <c r="AE591" s="10">
        <v>67.1875</v>
      </c>
    </row>
    <row r="592" spans="1:31" x14ac:dyDescent="0.2">
      <c r="A592" s="30" t="s">
        <v>70</v>
      </c>
      <c r="B592" s="8" t="s">
        <v>661</v>
      </c>
      <c r="C592" s="8" t="s">
        <v>662</v>
      </c>
      <c r="D592" s="8" t="s">
        <v>19</v>
      </c>
      <c r="E592" s="8">
        <v>2019</v>
      </c>
      <c r="F592" s="9">
        <v>11362648</v>
      </c>
      <c r="G592" s="10">
        <v>11.3786800310847</v>
      </c>
      <c r="H592" s="8">
        <v>1453</v>
      </c>
      <c r="I592" s="8">
        <v>1350</v>
      </c>
      <c r="J592" s="8">
        <v>2803</v>
      </c>
      <c r="K592" s="10">
        <v>20.923209663502998</v>
      </c>
      <c r="L592" s="11">
        <v>4053.7452729218699</v>
      </c>
      <c r="M592" s="10">
        <v>-7.8930501919178502</v>
      </c>
      <c r="N592" s="8">
        <v>914</v>
      </c>
      <c r="O592" s="10">
        <v>108.20045558086601</v>
      </c>
      <c r="P592" s="8" t="s">
        <v>10</v>
      </c>
      <c r="Q592" s="8" t="s">
        <v>10</v>
      </c>
      <c r="R592" s="8" t="s">
        <v>10</v>
      </c>
      <c r="S592" s="8" t="s">
        <v>10</v>
      </c>
      <c r="T592" s="8">
        <v>3697</v>
      </c>
      <c r="U592" s="10">
        <v>-23.250986090927999</v>
      </c>
      <c r="V592" s="8">
        <v>930</v>
      </c>
      <c r="W592" s="10">
        <v>6.28571428571429</v>
      </c>
      <c r="X592" s="8">
        <v>642</v>
      </c>
      <c r="Y592" s="10">
        <v>-11.9341563786008</v>
      </c>
      <c r="Z592" s="8">
        <v>227</v>
      </c>
      <c r="AA592" s="10">
        <v>-74.749721913236897</v>
      </c>
      <c r="AB592" s="8">
        <v>1834</v>
      </c>
      <c r="AC592" s="10">
        <v>-16.900770276393299</v>
      </c>
      <c r="AD592" s="8">
        <v>64</v>
      </c>
      <c r="AE592" s="10">
        <v>-40.186915887850503</v>
      </c>
    </row>
    <row r="593" spans="1:31" x14ac:dyDescent="0.2">
      <c r="A593" s="30" t="s">
        <v>70</v>
      </c>
      <c r="B593" s="8" t="s">
        <v>661</v>
      </c>
      <c r="C593" s="8" t="s">
        <v>662</v>
      </c>
      <c r="D593" s="8" t="s">
        <v>19</v>
      </c>
      <c r="E593" s="8">
        <v>2020</v>
      </c>
      <c r="F593" s="9">
        <v>11813070</v>
      </c>
      <c r="G593" s="10">
        <v>3.9640583779414702</v>
      </c>
      <c r="H593" s="8">
        <v>1227</v>
      </c>
      <c r="I593" s="8">
        <v>984</v>
      </c>
      <c r="J593" s="8">
        <v>2211</v>
      </c>
      <c r="K593" s="10">
        <v>-21.120228326792699</v>
      </c>
      <c r="L593" s="11">
        <v>5342.8629579375802</v>
      </c>
      <c r="M593" s="10">
        <v>31.800658359733099</v>
      </c>
      <c r="N593" s="8">
        <v>654</v>
      </c>
      <c r="O593" s="10">
        <v>-28.4463894967177</v>
      </c>
      <c r="P593" s="8" t="s">
        <v>10</v>
      </c>
      <c r="Q593" s="8" t="s">
        <v>10</v>
      </c>
      <c r="R593" s="8" t="s">
        <v>10</v>
      </c>
      <c r="S593" s="8" t="s">
        <v>10</v>
      </c>
      <c r="T593" s="8">
        <v>2810</v>
      </c>
      <c r="U593" s="10">
        <v>-23.992426291587801</v>
      </c>
      <c r="V593" s="8">
        <v>922</v>
      </c>
      <c r="W593" s="10">
        <v>-0.86021505376343599</v>
      </c>
      <c r="X593" s="8">
        <v>384</v>
      </c>
      <c r="Y593" s="10">
        <v>-40.186915887850503</v>
      </c>
      <c r="Z593" s="8">
        <v>527</v>
      </c>
      <c r="AA593" s="10">
        <v>132.15859030837001</v>
      </c>
      <c r="AB593" s="8">
        <v>900</v>
      </c>
      <c r="AC593" s="10">
        <v>-50.926935659760098</v>
      </c>
      <c r="AD593" s="8">
        <v>77</v>
      </c>
      <c r="AE593" s="10">
        <v>20.3125</v>
      </c>
    </row>
    <row r="594" spans="1:31" x14ac:dyDescent="0.2">
      <c r="A594" s="65" t="s">
        <v>70</v>
      </c>
      <c r="B594" s="66" t="s">
        <v>661</v>
      </c>
      <c r="C594" s="67" t="s">
        <v>662</v>
      </c>
      <c r="D594" s="67" t="s">
        <v>19</v>
      </c>
      <c r="E594" s="68" t="s">
        <v>971</v>
      </c>
      <c r="F594" s="69">
        <v>65304698</v>
      </c>
      <c r="G594" s="68">
        <v>13.8672004115924</v>
      </c>
      <c r="H594" s="68" t="s">
        <v>10</v>
      </c>
      <c r="I594" s="68" t="s">
        <v>10</v>
      </c>
      <c r="J594" s="68" t="s">
        <v>10</v>
      </c>
      <c r="K594" s="68">
        <v>-11.1249890241544</v>
      </c>
      <c r="L594" s="70" t="s">
        <v>10</v>
      </c>
      <c r="M594" s="68">
        <v>35.800795463568697</v>
      </c>
      <c r="N594" s="68" t="s">
        <v>10</v>
      </c>
      <c r="O594" s="68">
        <v>87.276572379420102</v>
      </c>
      <c r="P594" s="68" t="s">
        <v>10</v>
      </c>
      <c r="Q594" s="67" t="s">
        <v>10</v>
      </c>
      <c r="R594" s="68" t="s">
        <v>10</v>
      </c>
      <c r="S594" s="67" t="s">
        <v>10</v>
      </c>
      <c r="T594" s="68" t="s">
        <v>10</v>
      </c>
      <c r="U594" s="68">
        <v>-38.981017350155</v>
      </c>
      <c r="V594" s="68" t="s">
        <v>10</v>
      </c>
      <c r="W594" s="68">
        <v>12.113062537075001</v>
      </c>
      <c r="X594" s="68" t="s">
        <v>10</v>
      </c>
      <c r="Y594" s="68">
        <v>-89.982564744898994</v>
      </c>
      <c r="Z594" s="68" t="s">
        <v>10</v>
      </c>
      <c r="AA594" s="68">
        <v>145.06494149880399</v>
      </c>
      <c r="AB594" s="68" t="s">
        <v>10</v>
      </c>
      <c r="AC594" s="68">
        <v>-41.852603946020501</v>
      </c>
      <c r="AD594" s="68" t="s">
        <v>10</v>
      </c>
      <c r="AE594" s="68">
        <v>108.85632136270399</v>
      </c>
    </row>
    <row r="595" spans="1:31" x14ac:dyDescent="0.2">
      <c r="A595" s="30" t="s">
        <v>70</v>
      </c>
      <c r="B595" s="8" t="s">
        <v>659</v>
      </c>
      <c r="C595" s="8" t="s">
        <v>660</v>
      </c>
      <c r="D595" s="8" t="s">
        <v>19</v>
      </c>
      <c r="E595" s="8">
        <v>2015</v>
      </c>
      <c r="F595" s="9">
        <v>189503</v>
      </c>
      <c r="G595" s="10" t="s">
        <v>10</v>
      </c>
      <c r="H595" s="8">
        <v>162</v>
      </c>
      <c r="I595" s="8">
        <v>400</v>
      </c>
      <c r="J595" s="8">
        <v>562</v>
      </c>
      <c r="K595" s="10" t="s">
        <v>10</v>
      </c>
      <c r="L595" s="11">
        <v>337.19395017793602</v>
      </c>
      <c r="M595" s="10" t="s">
        <v>10</v>
      </c>
      <c r="N595" s="8">
        <v>156</v>
      </c>
      <c r="O595" s="10" t="s">
        <v>10</v>
      </c>
      <c r="P595" s="8" t="s">
        <v>10</v>
      </c>
      <c r="Q595" s="8" t="s">
        <v>10</v>
      </c>
      <c r="R595" s="8" t="s">
        <v>10</v>
      </c>
      <c r="S595" s="8" t="s">
        <v>10</v>
      </c>
      <c r="T595" s="8">
        <v>295</v>
      </c>
      <c r="U595" s="10" t="s">
        <v>10</v>
      </c>
      <c r="V595" s="8">
        <v>74</v>
      </c>
      <c r="W595" s="10" t="s">
        <v>10</v>
      </c>
      <c r="X595" s="8">
        <v>122</v>
      </c>
      <c r="Y595" s="10" t="s">
        <v>10</v>
      </c>
      <c r="Z595" s="8">
        <v>0</v>
      </c>
      <c r="AA595" s="10" t="s">
        <v>10</v>
      </c>
      <c r="AB595" s="8">
        <v>23</v>
      </c>
      <c r="AC595" s="10" t="s">
        <v>10</v>
      </c>
      <c r="AD595" s="8">
        <v>76</v>
      </c>
      <c r="AE595" s="10" t="s">
        <v>10</v>
      </c>
    </row>
    <row r="596" spans="1:31" x14ac:dyDescent="0.2">
      <c r="A596" s="30" t="s">
        <v>70</v>
      </c>
      <c r="B596" s="8" t="s">
        <v>659</v>
      </c>
      <c r="C596" s="8" t="s">
        <v>660</v>
      </c>
      <c r="D596" s="8" t="s">
        <v>19</v>
      </c>
      <c r="E596" s="8">
        <v>2016</v>
      </c>
      <c r="F596" s="9">
        <v>189201</v>
      </c>
      <c r="G596" s="10">
        <v>-0.15936423170082001</v>
      </c>
      <c r="H596" s="8">
        <v>134</v>
      </c>
      <c r="I596" s="8">
        <v>254</v>
      </c>
      <c r="J596" s="8">
        <v>388</v>
      </c>
      <c r="K596" s="10">
        <v>-30.960854092526699</v>
      </c>
      <c r="L596" s="11">
        <v>487.63144329896897</v>
      </c>
      <c r="M596" s="10">
        <v>44.614529128309599</v>
      </c>
      <c r="N596" s="8">
        <v>76</v>
      </c>
      <c r="O596" s="10">
        <v>-51.282051282051299</v>
      </c>
      <c r="P596" s="8" t="s">
        <v>10</v>
      </c>
      <c r="Q596" s="8" t="s">
        <v>10</v>
      </c>
      <c r="R596" s="8" t="s">
        <v>10</v>
      </c>
      <c r="S596" s="8" t="s">
        <v>10</v>
      </c>
      <c r="T596" s="8">
        <v>295</v>
      </c>
      <c r="U596" s="10">
        <v>0</v>
      </c>
      <c r="V596" s="8">
        <v>66</v>
      </c>
      <c r="W596" s="10">
        <v>-10.8108108108108</v>
      </c>
      <c r="X596" s="8">
        <v>73</v>
      </c>
      <c r="Y596" s="10">
        <v>-40.163934426229503</v>
      </c>
      <c r="Z596" s="8">
        <v>33</v>
      </c>
      <c r="AA596" s="10" t="s">
        <v>67</v>
      </c>
      <c r="AB596" s="8">
        <v>117</v>
      </c>
      <c r="AC596" s="10">
        <v>408.695652173913</v>
      </c>
      <c r="AD596" s="8">
        <v>6</v>
      </c>
      <c r="AE596" s="10">
        <v>-92.105263157894697</v>
      </c>
    </row>
    <row r="597" spans="1:31" x14ac:dyDescent="0.2">
      <c r="A597" s="30" t="s">
        <v>70</v>
      </c>
      <c r="B597" s="8" t="s">
        <v>659</v>
      </c>
      <c r="C597" s="8" t="s">
        <v>660</v>
      </c>
      <c r="D597" s="8" t="s">
        <v>19</v>
      </c>
      <c r="E597" s="8">
        <v>2017</v>
      </c>
      <c r="F597" s="9">
        <v>207098</v>
      </c>
      <c r="G597" s="10">
        <v>9.4592523295331503</v>
      </c>
      <c r="H597" s="8">
        <v>89</v>
      </c>
      <c r="I597" s="8">
        <v>133</v>
      </c>
      <c r="J597" s="8">
        <v>222</v>
      </c>
      <c r="K597" s="10">
        <v>-42.783505154639201</v>
      </c>
      <c r="L597" s="11">
        <v>932.873873873874</v>
      </c>
      <c r="M597" s="10">
        <v>91.307161729094005</v>
      </c>
      <c r="N597" s="8">
        <v>33</v>
      </c>
      <c r="O597" s="10">
        <v>-56.578947368420998</v>
      </c>
      <c r="P597" s="8" t="s">
        <v>10</v>
      </c>
      <c r="Q597" s="8" t="s">
        <v>10</v>
      </c>
      <c r="R597" s="8" t="s">
        <v>10</v>
      </c>
      <c r="S597" s="8" t="s">
        <v>10</v>
      </c>
      <c r="T597" s="8">
        <v>406</v>
      </c>
      <c r="U597" s="10">
        <v>37.627118644067799</v>
      </c>
      <c r="V597" s="8">
        <v>66</v>
      </c>
      <c r="W597" s="10">
        <v>0</v>
      </c>
      <c r="X597" s="8">
        <v>24</v>
      </c>
      <c r="Y597" s="10">
        <v>-67.123287671232902</v>
      </c>
      <c r="Z597" s="8">
        <v>251</v>
      </c>
      <c r="AA597" s="10">
        <v>660.60606060606096</v>
      </c>
      <c r="AB597" s="8">
        <v>65</v>
      </c>
      <c r="AC597" s="10">
        <v>-44.4444444444444</v>
      </c>
      <c r="AD597" s="8">
        <v>0</v>
      </c>
      <c r="AE597" s="10">
        <v>-100</v>
      </c>
    </row>
    <row r="598" spans="1:31" x14ac:dyDescent="0.2">
      <c r="A598" s="30" t="s">
        <v>70</v>
      </c>
      <c r="B598" s="8" t="s">
        <v>659</v>
      </c>
      <c r="C598" s="8" t="s">
        <v>660</v>
      </c>
      <c r="D598" s="8" t="s">
        <v>19</v>
      </c>
      <c r="E598" s="8">
        <v>2018</v>
      </c>
      <c r="F598" s="9">
        <v>258810</v>
      </c>
      <c r="G598" s="10">
        <v>24.969821050903398</v>
      </c>
      <c r="H598" s="8">
        <v>78</v>
      </c>
      <c r="I598" s="8">
        <v>86</v>
      </c>
      <c r="J598" s="8">
        <v>164</v>
      </c>
      <c r="K598" s="10">
        <v>-26.126126126126099</v>
      </c>
      <c r="L598" s="11">
        <v>1578.10975609756</v>
      </c>
      <c r="M598" s="10">
        <v>69.166465081100995</v>
      </c>
      <c r="N598" s="8">
        <v>45</v>
      </c>
      <c r="O598" s="10">
        <v>36.363636363636402</v>
      </c>
      <c r="P598" s="8" t="s">
        <v>10</v>
      </c>
      <c r="Q598" s="8" t="s">
        <v>10</v>
      </c>
      <c r="R598" s="8" t="s">
        <v>10</v>
      </c>
      <c r="S598" s="8" t="s">
        <v>10</v>
      </c>
      <c r="T598" s="8">
        <v>234</v>
      </c>
      <c r="U598" s="10">
        <v>-42.364532019704399</v>
      </c>
      <c r="V598" s="8">
        <v>66</v>
      </c>
      <c r="W598" s="10">
        <v>0</v>
      </c>
      <c r="X598" s="8">
        <v>24</v>
      </c>
      <c r="Y598" s="10">
        <v>0</v>
      </c>
      <c r="Z598" s="8">
        <v>51</v>
      </c>
      <c r="AA598" s="10">
        <v>-79.681274900398407</v>
      </c>
      <c r="AB598" s="8">
        <v>93</v>
      </c>
      <c r="AC598" s="10">
        <v>43.076923076923102</v>
      </c>
      <c r="AD598" s="8">
        <v>0</v>
      </c>
      <c r="AE598" s="10" t="s">
        <v>10</v>
      </c>
    </row>
    <row r="599" spans="1:31" x14ac:dyDescent="0.2">
      <c r="A599" s="30" t="s">
        <v>70</v>
      </c>
      <c r="B599" s="8" t="s">
        <v>659</v>
      </c>
      <c r="C599" s="8" t="s">
        <v>660</v>
      </c>
      <c r="D599" s="8" t="s">
        <v>19</v>
      </c>
      <c r="E599" s="8">
        <v>2019</v>
      </c>
      <c r="F599" s="9">
        <v>266960</v>
      </c>
      <c r="G599" s="10">
        <v>3.1490282446582398</v>
      </c>
      <c r="H599" s="8">
        <v>89</v>
      </c>
      <c r="I599" s="8">
        <v>67</v>
      </c>
      <c r="J599" s="8">
        <v>156</v>
      </c>
      <c r="K599" s="10">
        <v>-4.8780487804878101</v>
      </c>
      <c r="L599" s="11">
        <v>1711.2820512820499</v>
      </c>
      <c r="M599" s="10">
        <v>8.4387220007945594</v>
      </c>
      <c r="N599" s="8">
        <v>48</v>
      </c>
      <c r="O599" s="10">
        <v>6.6666666666666696</v>
      </c>
      <c r="P599" s="8" t="s">
        <v>10</v>
      </c>
      <c r="Q599" s="8" t="s">
        <v>10</v>
      </c>
      <c r="R599" s="8" t="s">
        <v>10</v>
      </c>
      <c r="S599" s="8" t="s">
        <v>10</v>
      </c>
      <c r="T599" s="8">
        <v>261</v>
      </c>
      <c r="U599" s="10">
        <v>11.538461538461499</v>
      </c>
      <c r="V599" s="8">
        <v>66</v>
      </c>
      <c r="W599" s="10">
        <v>0</v>
      </c>
      <c r="X599" s="8">
        <v>24</v>
      </c>
      <c r="Y599" s="10">
        <v>0</v>
      </c>
      <c r="Z599" s="8">
        <v>64</v>
      </c>
      <c r="AA599" s="10">
        <v>25.490196078431399</v>
      </c>
      <c r="AB599" s="8">
        <v>107</v>
      </c>
      <c r="AC599" s="10">
        <v>15.0537634408602</v>
      </c>
      <c r="AD599" s="8">
        <v>0</v>
      </c>
      <c r="AE599" s="10" t="s">
        <v>10</v>
      </c>
    </row>
    <row r="600" spans="1:31" x14ac:dyDescent="0.2">
      <c r="A600" s="30" t="s">
        <v>70</v>
      </c>
      <c r="B600" s="8" t="s">
        <v>659</v>
      </c>
      <c r="C600" s="8" t="s">
        <v>660</v>
      </c>
      <c r="D600" s="8" t="s">
        <v>19</v>
      </c>
      <c r="E600" s="8">
        <v>2020</v>
      </c>
      <c r="F600" s="9">
        <v>276790</v>
      </c>
      <c r="G600" s="10">
        <v>3.6821995804615</v>
      </c>
      <c r="H600" s="8">
        <v>93</v>
      </c>
      <c r="I600" s="8">
        <v>76</v>
      </c>
      <c r="J600" s="8">
        <v>169</v>
      </c>
      <c r="K600" s="10">
        <v>8.3333333333333304</v>
      </c>
      <c r="L600" s="11">
        <v>1637.8106508875701</v>
      </c>
      <c r="M600" s="10">
        <v>-4.2933542334201702</v>
      </c>
      <c r="N600" s="8">
        <v>23</v>
      </c>
      <c r="O600" s="10">
        <v>-52.0833333333333</v>
      </c>
      <c r="P600" s="8" t="s">
        <v>10</v>
      </c>
      <c r="Q600" s="8" t="s">
        <v>10</v>
      </c>
      <c r="R600" s="8" t="s">
        <v>10</v>
      </c>
      <c r="S600" s="8" t="s">
        <v>10</v>
      </c>
      <c r="T600" s="8">
        <v>248</v>
      </c>
      <c r="U600" s="10">
        <v>-4.9808429118773896</v>
      </c>
      <c r="V600" s="8">
        <v>66</v>
      </c>
      <c r="W600" s="10">
        <v>0</v>
      </c>
      <c r="X600" s="8">
        <v>24</v>
      </c>
      <c r="Y600" s="10">
        <v>0</v>
      </c>
      <c r="Z600" s="8">
        <v>75</v>
      </c>
      <c r="AA600" s="10">
        <v>17.1875</v>
      </c>
      <c r="AB600" s="8">
        <v>83</v>
      </c>
      <c r="AC600" s="10">
        <v>-22.429906542056099</v>
      </c>
      <c r="AD600" s="8">
        <v>0</v>
      </c>
      <c r="AE600" s="10" t="s">
        <v>10</v>
      </c>
    </row>
    <row r="601" spans="1:31" x14ac:dyDescent="0.2">
      <c r="A601" s="71" t="s">
        <v>70</v>
      </c>
      <c r="B601" s="67" t="s">
        <v>659</v>
      </c>
      <c r="C601" s="67" t="s">
        <v>660</v>
      </c>
      <c r="D601" s="67" t="s">
        <v>19</v>
      </c>
      <c r="E601" s="68" t="s">
        <v>971</v>
      </c>
      <c r="F601" s="69">
        <v>1388362</v>
      </c>
      <c r="G601" s="68">
        <v>41.100936973855497</v>
      </c>
      <c r="H601" s="68" t="s">
        <v>10</v>
      </c>
      <c r="I601" s="68" t="s">
        <v>10</v>
      </c>
      <c r="J601" s="68" t="s">
        <v>10</v>
      </c>
      <c r="K601" s="68">
        <v>-96.415200820446501</v>
      </c>
      <c r="L601" s="70" t="s">
        <v>10</v>
      </c>
      <c r="M601" s="68">
        <v>209.23352370587901</v>
      </c>
      <c r="N601" s="68" t="s">
        <v>10</v>
      </c>
      <c r="O601" s="68">
        <v>-116.91402895350301</v>
      </c>
      <c r="P601" s="68" t="s">
        <v>10</v>
      </c>
      <c r="Q601" s="67" t="s">
        <v>10</v>
      </c>
      <c r="R601" s="68" t="s">
        <v>10</v>
      </c>
      <c r="S601" s="67" t="s">
        <v>10</v>
      </c>
      <c r="T601" s="68" t="s">
        <v>10</v>
      </c>
      <c r="U601" s="68">
        <v>1.82020525094751</v>
      </c>
      <c r="V601" s="68" t="s">
        <v>10</v>
      </c>
      <c r="W601" s="68">
        <v>-10.8108108108108</v>
      </c>
      <c r="X601" s="68" t="s">
        <v>10</v>
      </c>
      <c r="Y601" s="68">
        <v>-107.28722209746201</v>
      </c>
      <c r="Z601" s="68" t="s">
        <v>10</v>
      </c>
      <c r="AA601" s="68" t="s">
        <v>67</v>
      </c>
      <c r="AB601" s="68" t="s">
        <v>10</v>
      </c>
      <c r="AC601" s="68">
        <v>399.95198770519602</v>
      </c>
      <c r="AD601" s="68" t="s">
        <v>10</v>
      </c>
      <c r="AE601" s="68" t="s">
        <v>10</v>
      </c>
    </row>
    <row r="602" spans="1:31" x14ac:dyDescent="0.2">
      <c r="A602" s="30" t="s">
        <v>70</v>
      </c>
      <c r="B602" s="8" t="s">
        <v>657</v>
      </c>
      <c r="C602" s="8" t="s">
        <v>658</v>
      </c>
      <c r="D602" s="8" t="s">
        <v>19</v>
      </c>
      <c r="E602" s="8">
        <v>2015</v>
      </c>
      <c r="F602" s="9">
        <v>1762276</v>
      </c>
      <c r="G602" s="10" t="s">
        <v>10</v>
      </c>
      <c r="H602" s="8">
        <v>300</v>
      </c>
      <c r="I602" s="8">
        <v>314</v>
      </c>
      <c r="J602" s="8">
        <v>614</v>
      </c>
      <c r="K602" s="10" t="s">
        <v>10</v>
      </c>
      <c r="L602" s="11">
        <v>2870.1563517915301</v>
      </c>
      <c r="M602" s="10" t="s">
        <v>10</v>
      </c>
      <c r="N602" s="8">
        <v>180</v>
      </c>
      <c r="O602" s="10" t="s">
        <v>10</v>
      </c>
      <c r="P602" s="8" t="s">
        <v>10</v>
      </c>
      <c r="Q602" s="8" t="s">
        <v>10</v>
      </c>
      <c r="R602" s="8" t="s">
        <v>10</v>
      </c>
      <c r="S602" s="8" t="s">
        <v>10</v>
      </c>
      <c r="T602" s="8">
        <v>794</v>
      </c>
      <c r="U602" s="10" t="s">
        <v>10</v>
      </c>
      <c r="V602" s="8">
        <v>254</v>
      </c>
      <c r="W602" s="10" t="s">
        <v>10</v>
      </c>
      <c r="X602" s="8">
        <v>85</v>
      </c>
      <c r="Y602" s="10" t="s">
        <v>10</v>
      </c>
      <c r="Z602" s="8">
        <v>54</v>
      </c>
      <c r="AA602" s="10" t="s">
        <v>10</v>
      </c>
      <c r="AB602" s="8">
        <v>401</v>
      </c>
      <c r="AC602" s="10" t="s">
        <v>10</v>
      </c>
      <c r="AD602" s="8">
        <v>0</v>
      </c>
      <c r="AE602" s="10" t="s">
        <v>10</v>
      </c>
    </row>
    <row r="603" spans="1:31" x14ac:dyDescent="0.2">
      <c r="A603" s="30" t="s">
        <v>70</v>
      </c>
      <c r="B603" s="8" t="s">
        <v>657</v>
      </c>
      <c r="C603" s="8" t="s">
        <v>658</v>
      </c>
      <c r="D603" s="8" t="s">
        <v>19</v>
      </c>
      <c r="E603" s="8">
        <v>2016</v>
      </c>
      <c r="F603" s="9">
        <v>1661056</v>
      </c>
      <c r="G603" s="10">
        <v>-5.7437087039714498</v>
      </c>
      <c r="H603" s="8">
        <v>256</v>
      </c>
      <c r="I603" s="8">
        <v>183</v>
      </c>
      <c r="J603" s="8">
        <v>439</v>
      </c>
      <c r="K603" s="10">
        <v>-28.501628664495101</v>
      </c>
      <c r="L603" s="11">
        <v>3783.7266514806402</v>
      </c>
      <c r="M603" s="10">
        <v>31.829983726108299</v>
      </c>
      <c r="N603" s="8">
        <v>90</v>
      </c>
      <c r="O603" s="10">
        <v>-50</v>
      </c>
      <c r="P603" s="8" t="s">
        <v>10</v>
      </c>
      <c r="Q603" s="8" t="s">
        <v>10</v>
      </c>
      <c r="R603" s="8" t="s">
        <v>10</v>
      </c>
      <c r="S603" s="8" t="s">
        <v>10</v>
      </c>
      <c r="T603" s="8">
        <v>1009</v>
      </c>
      <c r="U603" s="10">
        <v>27.078085642317401</v>
      </c>
      <c r="V603" s="8">
        <v>249</v>
      </c>
      <c r="W603" s="10">
        <v>-1.9685039370078701</v>
      </c>
      <c r="X603" s="8">
        <v>55</v>
      </c>
      <c r="Y603" s="10">
        <v>-35.294117647058798</v>
      </c>
      <c r="Z603" s="8">
        <v>274</v>
      </c>
      <c r="AA603" s="10">
        <v>407.40740740740699</v>
      </c>
      <c r="AB603" s="8">
        <v>431</v>
      </c>
      <c r="AC603" s="10">
        <v>7.4812967581047403</v>
      </c>
      <c r="AD603" s="8">
        <v>0</v>
      </c>
      <c r="AE603" s="10" t="s">
        <v>10</v>
      </c>
    </row>
    <row r="604" spans="1:31" x14ac:dyDescent="0.2">
      <c r="A604" s="30" t="s">
        <v>70</v>
      </c>
      <c r="B604" s="8" t="s">
        <v>657</v>
      </c>
      <c r="C604" s="8" t="s">
        <v>658</v>
      </c>
      <c r="D604" s="8" t="s">
        <v>19</v>
      </c>
      <c r="E604" s="8">
        <v>2017</v>
      </c>
      <c r="F604" s="9">
        <v>1739532</v>
      </c>
      <c r="G604" s="10">
        <v>4.7244644370809903</v>
      </c>
      <c r="H604" s="8">
        <v>244</v>
      </c>
      <c r="I604" s="8">
        <v>187</v>
      </c>
      <c r="J604" s="8">
        <v>431</v>
      </c>
      <c r="K604" s="10">
        <v>-1.8223234624145801</v>
      </c>
      <c r="L604" s="11">
        <v>4036.0371229698399</v>
      </c>
      <c r="M604" s="10">
        <v>6.6683060043585902</v>
      </c>
      <c r="N604" s="8">
        <v>65</v>
      </c>
      <c r="O604" s="10">
        <v>-27.7777777777778</v>
      </c>
      <c r="P604" s="8" t="s">
        <v>10</v>
      </c>
      <c r="Q604" s="8" t="s">
        <v>10</v>
      </c>
      <c r="R604" s="8" t="s">
        <v>10</v>
      </c>
      <c r="S604" s="8" t="s">
        <v>10</v>
      </c>
      <c r="T604" s="8">
        <v>984</v>
      </c>
      <c r="U604" s="10">
        <v>-2.4777006937561898</v>
      </c>
      <c r="V604" s="8">
        <v>231</v>
      </c>
      <c r="W604" s="10">
        <v>-7.2289156626505999</v>
      </c>
      <c r="X604" s="8">
        <v>55</v>
      </c>
      <c r="Y604" s="10">
        <v>0</v>
      </c>
      <c r="Z604" s="8">
        <v>311</v>
      </c>
      <c r="AA604" s="10">
        <v>13.503649635036499</v>
      </c>
      <c r="AB604" s="8">
        <v>387</v>
      </c>
      <c r="AC604" s="10">
        <v>-10.2088167053364</v>
      </c>
      <c r="AD604" s="8">
        <v>0</v>
      </c>
      <c r="AE604" s="10" t="s">
        <v>10</v>
      </c>
    </row>
    <row r="605" spans="1:31" x14ac:dyDescent="0.2">
      <c r="A605" s="30" t="s">
        <v>70</v>
      </c>
      <c r="B605" s="8" t="s">
        <v>657</v>
      </c>
      <c r="C605" s="8" t="s">
        <v>658</v>
      </c>
      <c r="D605" s="8" t="s">
        <v>19</v>
      </c>
      <c r="E605" s="8">
        <v>2018</v>
      </c>
      <c r="F605" s="9">
        <v>1835581</v>
      </c>
      <c r="G605" s="10">
        <v>5.5215425758192502</v>
      </c>
      <c r="H605" s="8">
        <v>524</v>
      </c>
      <c r="I605" s="8">
        <v>204</v>
      </c>
      <c r="J605" s="8">
        <v>728</v>
      </c>
      <c r="K605" s="10">
        <v>68.909512761020906</v>
      </c>
      <c r="L605" s="11">
        <v>2521.4024725274699</v>
      </c>
      <c r="M605" s="10">
        <v>-37.527768062942201</v>
      </c>
      <c r="N605" s="8">
        <v>132</v>
      </c>
      <c r="O605" s="10">
        <v>103.07692307692299</v>
      </c>
      <c r="P605" s="8" t="s">
        <v>10</v>
      </c>
      <c r="Q605" s="8" t="s">
        <v>10</v>
      </c>
      <c r="R605" s="8" t="s">
        <v>10</v>
      </c>
      <c r="S605" s="8" t="s">
        <v>10</v>
      </c>
      <c r="T605" s="8">
        <v>994</v>
      </c>
      <c r="U605" s="10">
        <v>1.0162601626016301</v>
      </c>
      <c r="V605" s="8">
        <v>231</v>
      </c>
      <c r="W605" s="10">
        <v>0</v>
      </c>
      <c r="X605" s="8">
        <v>55</v>
      </c>
      <c r="Y605" s="10">
        <v>0</v>
      </c>
      <c r="Z605" s="8">
        <v>242</v>
      </c>
      <c r="AA605" s="10">
        <v>-22.186495176848901</v>
      </c>
      <c r="AB605" s="8">
        <v>466</v>
      </c>
      <c r="AC605" s="10">
        <v>20.413436692506501</v>
      </c>
      <c r="AD605" s="8">
        <v>0</v>
      </c>
      <c r="AE605" s="10" t="s">
        <v>10</v>
      </c>
    </row>
    <row r="606" spans="1:31" x14ac:dyDescent="0.2">
      <c r="A606" s="30" t="s">
        <v>70</v>
      </c>
      <c r="B606" s="8" t="s">
        <v>657</v>
      </c>
      <c r="C606" s="8" t="s">
        <v>658</v>
      </c>
      <c r="D606" s="8" t="s">
        <v>19</v>
      </c>
      <c r="E606" s="8">
        <v>2019</v>
      </c>
      <c r="F606" s="9">
        <v>1825537</v>
      </c>
      <c r="G606" s="10">
        <v>-0.54718369824050495</v>
      </c>
      <c r="H606" s="8">
        <v>210</v>
      </c>
      <c r="I606" s="8">
        <v>162</v>
      </c>
      <c r="J606" s="8">
        <v>372</v>
      </c>
      <c r="K606" s="10">
        <v>-48.901098901098898</v>
      </c>
      <c r="L606" s="11">
        <v>4907.3575268817203</v>
      </c>
      <c r="M606" s="10">
        <v>94.628092117421801</v>
      </c>
      <c r="N606" s="8">
        <v>99</v>
      </c>
      <c r="O606" s="10">
        <v>-25</v>
      </c>
      <c r="P606" s="8" t="s">
        <v>10</v>
      </c>
      <c r="Q606" s="8" t="s">
        <v>10</v>
      </c>
      <c r="R606" s="8" t="s">
        <v>10</v>
      </c>
      <c r="S606" s="8" t="s">
        <v>10</v>
      </c>
      <c r="T606" s="8">
        <v>850</v>
      </c>
      <c r="U606" s="10">
        <v>-14.486921529175</v>
      </c>
      <c r="V606" s="8">
        <v>231</v>
      </c>
      <c r="W606" s="10">
        <v>0</v>
      </c>
      <c r="X606" s="8">
        <v>16</v>
      </c>
      <c r="Y606" s="10">
        <v>-70.909090909090907</v>
      </c>
      <c r="Z606" s="8">
        <v>146</v>
      </c>
      <c r="AA606" s="10">
        <v>-39.669421487603302</v>
      </c>
      <c r="AB606" s="8">
        <v>436</v>
      </c>
      <c r="AC606" s="10">
        <v>-6.4377682403433401</v>
      </c>
      <c r="AD606" s="8">
        <v>21</v>
      </c>
      <c r="AE606" s="10" t="s">
        <v>67</v>
      </c>
    </row>
    <row r="607" spans="1:31" x14ac:dyDescent="0.2">
      <c r="A607" s="30" t="s">
        <v>70</v>
      </c>
      <c r="B607" s="8" t="s">
        <v>657</v>
      </c>
      <c r="C607" s="8" t="s">
        <v>658</v>
      </c>
      <c r="D607" s="8" t="s">
        <v>19</v>
      </c>
      <c r="E607" s="8">
        <v>2020</v>
      </c>
      <c r="F607" s="9">
        <v>1997727</v>
      </c>
      <c r="G607" s="10">
        <v>9.43229307321627</v>
      </c>
      <c r="H607" s="8">
        <v>233</v>
      </c>
      <c r="I607" s="8">
        <v>211</v>
      </c>
      <c r="J607" s="8">
        <v>444</v>
      </c>
      <c r="K607" s="10">
        <v>19.354838709677399</v>
      </c>
      <c r="L607" s="11">
        <v>4499.3851351351304</v>
      </c>
      <c r="M607" s="10">
        <v>-8.3134841818998897</v>
      </c>
      <c r="N607" s="8">
        <v>93</v>
      </c>
      <c r="O607" s="10">
        <v>-6.0606060606060597</v>
      </c>
      <c r="P607" s="8" t="s">
        <v>10</v>
      </c>
      <c r="Q607" s="8" t="s">
        <v>10</v>
      </c>
      <c r="R607" s="8" t="s">
        <v>10</v>
      </c>
      <c r="S607" s="8" t="s">
        <v>10</v>
      </c>
      <c r="T607" s="8">
        <v>952</v>
      </c>
      <c r="U607" s="10">
        <v>12</v>
      </c>
      <c r="V607" s="8">
        <v>244</v>
      </c>
      <c r="W607" s="10">
        <v>5.6277056277056303</v>
      </c>
      <c r="X607" s="8">
        <v>4</v>
      </c>
      <c r="Y607" s="10">
        <v>-75</v>
      </c>
      <c r="Z607" s="8">
        <v>194</v>
      </c>
      <c r="AA607" s="10">
        <v>32.876712328767098</v>
      </c>
      <c r="AB607" s="8">
        <v>449</v>
      </c>
      <c r="AC607" s="10">
        <v>2.98165137614679</v>
      </c>
      <c r="AD607" s="8">
        <v>61</v>
      </c>
      <c r="AE607" s="10">
        <v>190.47619047619</v>
      </c>
    </row>
    <row r="608" spans="1:31" x14ac:dyDescent="0.2">
      <c r="A608" s="65" t="s">
        <v>70</v>
      </c>
      <c r="B608" s="66" t="s">
        <v>657</v>
      </c>
      <c r="C608" s="67" t="s">
        <v>658</v>
      </c>
      <c r="D608" s="67" t="s">
        <v>19</v>
      </c>
      <c r="E608" s="68" t="s">
        <v>971</v>
      </c>
      <c r="F608" s="69">
        <v>10821709</v>
      </c>
      <c r="G608" s="68">
        <v>13.3874076839046</v>
      </c>
      <c r="H608" s="68" t="s">
        <v>10</v>
      </c>
      <c r="I608" s="68" t="s">
        <v>10</v>
      </c>
      <c r="J608" s="68" t="s">
        <v>10</v>
      </c>
      <c r="K608" s="68">
        <v>9.0393004426897292</v>
      </c>
      <c r="L608" s="70" t="s">
        <v>10</v>
      </c>
      <c r="M608" s="68">
        <v>87.285129603046599</v>
      </c>
      <c r="N608" s="68" t="s">
        <v>10</v>
      </c>
      <c r="O608" s="68">
        <v>-5.7614607614608602</v>
      </c>
      <c r="P608" s="68" t="s">
        <v>10</v>
      </c>
      <c r="Q608" s="67" t="s">
        <v>10</v>
      </c>
      <c r="R608" s="68" t="s">
        <v>10</v>
      </c>
      <c r="S608" s="67" t="s">
        <v>10</v>
      </c>
      <c r="T608" s="68" t="s">
        <v>10</v>
      </c>
      <c r="U608" s="68">
        <v>23.1297235819878</v>
      </c>
      <c r="V608" s="68" t="s">
        <v>10</v>
      </c>
      <c r="W608" s="68">
        <v>-3.5697139719528401</v>
      </c>
      <c r="X608" s="68" t="s">
        <v>10</v>
      </c>
      <c r="Y608" s="68">
        <v>-181.20320855615</v>
      </c>
      <c r="Z608" s="68" t="s">
        <v>10</v>
      </c>
      <c r="AA608" s="68">
        <v>391.93185270675798</v>
      </c>
      <c r="AB608" s="68" t="s">
        <v>10</v>
      </c>
      <c r="AC608" s="68">
        <v>14.2297998810783</v>
      </c>
      <c r="AD608" s="68" t="s">
        <v>10</v>
      </c>
      <c r="AE608" s="68" t="s">
        <v>10</v>
      </c>
    </row>
    <row r="609" spans="1:31" x14ac:dyDescent="0.2">
      <c r="A609" s="30" t="s">
        <v>64</v>
      </c>
      <c r="B609" s="8" t="s">
        <v>655</v>
      </c>
      <c r="C609" s="8" t="s">
        <v>656</v>
      </c>
      <c r="D609" s="8" t="s">
        <v>19</v>
      </c>
      <c r="E609" s="8">
        <v>2015</v>
      </c>
      <c r="F609" s="9">
        <v>448854</v>
      </c>
      <c r="G609" s="10" t="s">
        <v>10</v>
      </c>
      <c r="H609" s="8">
        <v>301</v>
      </c>
      <c r="I609" s="8">
        <v>314</v>
      </c>
      <c r="J609" s="8">
        <v>615</v>
      </c>
      <c r="K609" s="10" t="s">
        <v>10</v>
      </c>
      <c r="L609" s="11">
        <v>729.84390243902396</v>
      </c>
      <c r="M609" s="10" t="s">
        <v>10</v>
      </c>
      <c r="N609" s="8">
        <v>148</v>
      </c>
      <c r="O609" s="10" t="s">
        <v>10</v>
      </c>
      <c r="P609" s="8" t="s">
        <v>10</v>
      </c>
      <c r="Q609" s="8" t="s">
        <v>10</v>
      </c>
      <c r="R609" s="8" t="s">
        <v>10</v>
      </c>
      <c r="S609" s="8" t="s">
        <v>10</v>
      </c>
      <c r="T609" s="8">
        <v>637</v>
      </c>
      <c r="U609" s="10" t="s">
        <v>10</v>
      </c>
      <c r="V609" s="8">
        <v>268</v>
      </c>
      <c r="W609" s="10" t="s">
        <v>10</v>
      </c>
      <c r="X609" s="8">
        <v>152</v>
      </c>
      <c r="Y609" s="10" t="s">
        <v>10</v>
      </c>
      <c r="Z609" s="8">
        <v>0</v>
      </c>
      <c r="AA609" s="10" t="s">
        <v>10</v>
      </c>
      <c r="AB609" s="8">
        <v>201</v>
      </c>
      <c r="AC609" s="10" t="s">
        <v>10</v>
      </c>
      <c r="AD609" s="8">
        <v>16</v>
      </c>
      <c r="AE609" s="10" t="s">
        <v>10</v>
      </c>
    </row>
    <row r="610" spans="1:31" x14ac:dyDescent="0.2">
      <c r="A610" s="30" t="s">
        <v>64</v>
      </c>
      <c r="B610" s="8" t="s">
        <v>655</v>
      </c>
      <c r="C610" s="8" t="s">
        <v>656</v>
      </c>
      <c r="D610" s="8" t="s">
        <v>19</v>
      </c>
      <c r="E610" s="8">
        <v>2016</v>
      </c>
      <c r="F610" s="9">
        <v>471296</v>
      </c>
      <c r="G610" s="10">
        <v>4.99984404728486</v>
      </c>
      <c r="H610" s="8">
        <v>305</v>
      </c>
      <c r="I610" s="8">
        <v>270</v>
      </c>
      <c r="J610" s="8">
        <v>575</v>
      </c>
      <c r="K610" s="10">
        <v>-6.5040650406504099</v>
      </c>
      <c r="L610" s="11">
        <v>819.64521739130396</v>
      </c>
      <c r="M610" s="10">
        <v>12.304181024487299</v>
      </c>
      <c r="N610" s="8">
        <v>126</v>
      </c>
      <c r="O610" s="10">
        <v>-14.8648648648649</v>
      </c>
      <c r="P610" s="8" t="s">
        <v>10</v>
      </c>
      <c r="Q610" s="8" t="s">
        <v>10</v>
      </c>
      <c r="R610" s="8" t="s">
        <v>10</v>
      </c>
      <c r="S610" s="8" t="s">
        <v>10</v>
      </c>
      <c r="T610" s="8">
        <v>601</v>
      </c>
      <c r="U610" s="10">
        <v>-5.6514913657770798</v>
      </c>
      <c r="V610" s="8">
        <v>247</v>
      </c>
      <c r="W610" s="10">
        <v>-7.8358208955223798</v>
      </c>
      <c r="X610" s="8">
        <v>152</v>
      </c>
      <c r="Y610" s="10">
        <v>0</v>
      </c>
      <c r="Z610" s="8">
        <v>0</v>
      </c>
      <c r="AA610" s="10" t="s">
        <v>10</v>
      </c>
      <c r="AB610" s="8">
        <v>191</v>
      </c>
      <c r="AC610" s="10">
        <v>-4.9751243781094496</v>
      </c>
      <c r="AD610" s="8">
        <v>11</v>
      </c>
      <c r="AE610" s="10">
        <v>-31.25</v>
      </c>
    </row>
    <row r="611" spans="1:31" x14ac:dyDescent="0.2">
      <c r="A611" s="30" t="s">
        <v>64</v>
      </c>
      <c r="B611" s="8" t="s">
        <v>655</v>
      </c>
      <c r="C611" s="8" t="s">
        <v>656</v>
      </c>
      <c r="D611" s="8" t="s">
        <v>19</v>
      </c>
      <c r="E611" s="8">
        <v>2017</v>
      </c>
      <c r="F611" s="9">
        <v>493681</v>
      </c>
      <c r="G611" s="10">
        <v>4.7496689978272704</v>
      </c>
      <c r="H611" s="8">
        <v>339</v>
      </c>
      <c r="I611" s="8">
        <v>292</v>
      </c>
      <c r="J611" s="8">
        <v>631</v>
      </c>
      <c r="K611" s="10">
        <v>9.7391304347826093</v>
      </c>
      <c r="L611" s="11">
        <v>782.37876386687799</v>
      </c>
      <c r="M611" s="10">
        <v>-4.5466566184616797</v>
      </c>
      <c r="N611" s="8">
        <v>83</v>
      </c>
      <c r="O611" s="10">
        <v>-34.126984126984098</v>
      </c>
      <c r="P611" s="8" t="s">
        <v>10</v>
      </c>
      <c r="Q611" s="8" t="s">
        <v>10</v>
      </c>
      <c r="R611" s="8" t="s">
        <v>10</v>
      </c>
      <c r="S611" s="8" t="s">
        <v>10</v>
      </c>
      <c r="T611" s="8">
        <v>614</v>
      </c>
      <c r="U611" s="10">
        <v>2.1630615640599</v>
      </c>
      <c r="V611" s="8">
        <v>251</v>
      </c>
      <c r="W611" s="10">
        <v>1.6194331983805601</v>
      </c>
      <c r="X611" s="8">
        <v>150</v>
      </c>
      <c r="Y611" s="10">
        <v>-1.31578947368421</v>
      </c>
      <c r="Z611" s="8">
        <v>0</v>
      </c>
      <c r="AA611" s="10" t="s">
        <v>10</v>
      </c>
      <c r="AB611" s="8">
        <v>202</v>
      </c>
      <c r="AC611" s="10">
        <v>5.75916230366491</v>
      </c>
      <c r="AD611" s="8">
        <v>11</v>
      </c>
      <c r="AE611" s="10">
        <v>0</v>
      </c>
    </row>
    <row r="612" spans="1:31" x14ac:dyDescent="0.2">
      <c r="A612" s="30" t="s">
        <v>64</v>
      </c>
      <c r="B612" s="8" t="s">
        <v>655</v>
      </c>
      <c r="C612" s="8" t="s">
        <v>656</v>
      </c>
      <c r="D612" s="8" t="s">
        <v>19</v>
      </c>
      <c r="E612" s="8">
        <v>2018</v>
      </c>
      <c r="F612" s="9">
        <v>491912</v>
      </c>
      <c r="G612" s="10">
        <v>-0.35832855629445198</v>
      </c>
      <c r="H612" s="8">
        <v>761</v>
      </c>
      <c r="I612" s="8">
        <v>212</v>
      </c>
      <c r="J612" s="8">
        <v>973</v>
      </c>
      <c r="K612" s="10">
        <v>54.199683042789196</v>
      </c>
      <c r="L612" s="11">
        <v>505.56217882836597</v>
      </c>
      <c r="M612" s="10">
        <v>-35.381403205572198</v>
      </c>
      <c r="N612" s="8">
        <v>62</v>
      </c>
      <c r="O612" s="10">
        <v>-25.3012048192771</v>
      </c>
      <c r="P612" s="8" t="s">
        <v>10</v>
      </c>
      <c r="Q612" s="8" t="s">
        <v>10</v>
      </c>
      <c r="R612" s="8" t="s">
        <v>10</v>
      </c>
      <c r="S612" s="8" t="s">
        <v>10</v>
      </c>
      <c r="T612" s="8">
        <v>1055</v>
      </c>
      <c r="U612" s="10">
        <v>71.824104234527695</v>
      </c>
      <c r="V612" s="8">
        <v>730</v>
      </c>
      <c r="W612" s="10">
        <v>190.836653386454</v>
      </c>
      <c r="X612" s="8">
        <v>128</v>
      </c>
      <c r="Y612" s="10">
        <v>-14.6666666666667</v>
      </c>
      <c r="Z612" s="8">
        <v>0</v>
      </c>
      <c r="AA612" s="10" t="s">
        <v>10</v>
      </c>
      <c r="AB612" s="8">
        <v>186</v>
      </c>
      <c r="AC612" s="10">
        <v>-7.9207920792079198</v>
      </c>
      <c r="AD612" s="8">
        <v>11</v>
      </c>
      <c r="AE612" s="10">
        <v>0</v>
      </c>
    </row>
    <row r="613" spans="1:31" x14ac:dyDescent="0.2">
      <c r="A613" s="30" t="s">
        <v>64</v>
      </c>
      <c r="B613" s="8" t="s">
        <v>655</v>
      </c>
      <c r="C613" s="8" t="s">
        <v>656</v>
      </c>
      <c r="D613" s="8" t="s">
        <v>19</v>
      </c>
      <c r="E613" s="8">
        <v>2019</v>
      </c>
      <c r="F613" s="9">
        <v>515579</v>
      </c>
      <c r="G613" s="10">
        <v>4.8112263982175598</v>
      </c>
      <c r="H613" s="8">
        <v>292</v>
      </c>
      <c r="I613" s="8">
        <v>209</v>
      </c>
      <c r="J613" s="8">
        <v>501</v>
      </c>
      <c r="K613" s="10">
        <v>-48.509763617677301</v>
      </c>
      <c r="L613" s="11">
        <v>1029.0998003991999</v>
      </c>
      <c r="M613" s="10">
        <v>103.55553549993201</v>
      </c>
      <c r="N613" s="8">
        <v>36</v>
      </c>
      <c r="O613" s="10">
        <v>-41.935483870967701</v>
      </c>
      <c r="P613" s="8" t="s">
        <v>10</v>
      </c>
      <c r="Q613" s="8" t="s">
        <v>10</v>
      </c>
      <c r="R613" s="8" t="s">
        <v>10</v>
      </c>
      <c r="S613" s="8" t="s">
        <v>10</v>
      </c>
      <c r="T613" s="8">
        <v>585</v>
      </c>
      <c r="U613" s="10">
        <v>-44.549763033175402</v>
      </c>
      <c r="V613" s="8">
        <v>253</v>
      </c>
      <c r="W613" s="10">
        <v>-65.342465753424705</v>
      </c>
      <c r="X613" s="8">
        <v>130</v>
      </c>
      <c r="Y613" s="10">
        <v>1.5625</v>
      </c>
      <c r="Z613" s="8">
        <v>0</v>
      </c>
      <c r="AA613" s="10" t="s">
        <v>10</v>
      </c>
      <c r="AB613" s="8">
        <v>175</v>
      </c>
      <c r="AC613" s="10">
        <v>-5.9139784946236498</v>
      </c>
      <c r="AD613" s="8">
        <v>27</v>
      </c>
      <c r="AE613" s="10">
        <v>145.45454545454501</v>
      </c>
    </row>
    <row r="614" spans="1:31" x14ac:dyDescent="0.2">
      <c r="A614" s="30" t="s">
        <v>64</v>
      </c>
      <c r="B614" s="8" t="s">
        <v>655</v>
      </c>
      <c r="C614" s="8" t="s">
        <v>656</v>
      </c>
      <c r="D614" s="8" t="s">
        <v>19</v>
      </c>
      <c r="E614" s="8">
        <v>2020</v>
      </c>
      <c r="F614" s="9">
        <v>536697</v>
      </c>
      <c r="G614" s="10">
        <v>4.0959775320561898</v>
      </c>
      <c r="H614" s="8">
        <v>243</v>
      </c>
      <c r="I614" s="8">
        <v>178</v>
      </c>
      <c r="J614" s="8">
        <v>421</v>
      </c>
      <c r="K614" s="10">
        <v>-15.968063872255501</v>
      </c>
      <c r="L614" s="11">
        <v>1274.81472684086</v>
      </c>
      <c r="M614" s="10">
        <v>23.876685851686901</v>
      </c>
      <c r="N614" s="8">
        <v>31</v>
      </c>
      <c r="O614" s="10">
        <v>-13.8888888888889</v>
      </c>
      <c r="P614" s="8" t="s">
        <v>10</v>
      </c>
      <c r="Q614" s="8" t="s">
        <v>10</v>
      </c>
      <c r="R614" s="8" t="s">
        <v>10</v>
      </c>
      <c r="S614" s="8" t="s">
        <v>10</v>
      </c>
      <c r="T614" s="8">
        <v>577</v>
      </c>
      <c r="U614" s="10">
        <v>-1.36752136752136</v>
      </c>
      <c r="V614" s="8">
        <v>228</v>
      </c>
      <c r="W614" s="10">
        <v>-9.8814229249011802</v>
      </c>
      <c r="X614" s="8">
        <v>139</v>
      </c>
      <c r="Y614" s="10">
        <v>6.9230769230769198</v>
      </c>
      <c r="Z614" s="8">
        <v>3</v>
      </c>
      <c r="AA614" s="10" t="s">
        <v>67</v>
      </c>
      <c r="AB614" s="8">
        <v>189</v>
      </c>
      <c r="AC614" s="10">
        <v>8.0000000000000107</v>
      </c>
      <c r="AD614" s="8">
        <v>18</v>
      </c>
      <c r="AE614" s="10">
        <v>-33.3333333333333</v>
      </c>
    </row>
    <row r="615" spans="1:31" x14ac:dyDescent="0.2">
      <c r="A615" s="71" t="s">
        <v>64</v>
      </c>
      <c r="B615" s="67" t="s">
        <v>655</v>
      </c>
      <c r="C615" s="67" t="s">
        <v>656</v>
      </c>
      <c r="D615" s="67" t="s">
        <v>19</v>
      </c>
      <c r="E615" s="68" t="s">
        <v>971</v>
      </c>
      <c r="F615" s="69">
        <v>2958019</v>
      </c>
      <c r="G615" s="68">
        <v>18.298388419091399</v>
      </c>
      <c r="H615" s="68" t="s">
        <v>10</v>
      </c>
      <c r="I615" s="68" t="s">
        <v>10</v>
      </c>
      <c r="J615" s="68" t="s">
        <v>10</v>
      </c>
      <c r="K615" s="68">
        <v>-7.04307905301141</v>
      </c>
      <c r="L615" s="70" t="s">
        <v>10</v>
      </c>
      <c r="M615" s="68">
        <v>99.808342552072304</v>
      </c>
      <c r="N615" s="68" t="s">
        <v>10</v>
      </c>
      <c r="O615" s="68">
        <v>-130.11742657098301</v>
      </c>
      <c r="P615" s="68" t="s">
        <v>10</v>
      </c>
      <c r="Q615" s="67" t="s">
        <v>10</v>
      </c>
      <c r="R615" s="68" t="s">
        <v>10</v>
      </c>
      <c r="S615" s="67" t="s">
        <v>10</v>
      </c>
      <c r="T615" s="68" t="s">
        <v>10</v>
      </c>
      <c r="U615" s="68">
        <v>22.418390032113798</v>
      </c>
      <c r="V615" s="68" t="s">
        <v>10</v>
      </c>
      <c r="W615" s="68">
        <v>109.396377010986</v>
      </c>
      <c r="X615" s="68" t="s">
        <v>10</v>
      </c>
      <c r="Y615" s="68">
        <v>-7.4968792172739898</v>
      </c>
      <c r="Z615" s="68" t="s">
        <v>10</v>
      </c>
      <c r="AA615" s="68" t="s">
        <v>10</v>
      </c>
      <c r="AB615" s="68" t="s">
        <v>10</v>
      </c>
      <c r="AC615" s="68">
        <v>-5.0507326482761004</v>
      </c>
      <c r="AD615" s="68" t="s">
        <v>10</v>
      </c>
      <c r="AE615" s="68">
        <v>80.871212121211698</v>
      </c>
    </row>
    <row r="616" spans="1:31" x14ac:dyDescent="0.2">
      <c r="A616" s="30" t="s">
        <v>70</v>
      </c>
      <c r="B616" s="8" t="s">
        <v>653</v>
      </c>
      <c r="C616" s="8" t="s">
        <v>654</v>
      </c>
      <c r="D616" s="8" t="s">
        <v>19</v>
      </c>
      <c r="E616" s="8">
        <v>2015</v>
      </c>
      <c r="F616" s="9">
        <v>5682950</v>
      </c>
      <c r="G616" s="10" t="s">
        <v>10</v>
      </c>
      <c r="H616" s="8">
        <v>596</v>
      </c>
      <c r="I616" s="8">
        <v>825</v>
      </c>
      <c r="J616" s="8">
        <v>1421</v>
      </c>
      <c r="K616" s="10" t="s">
        <v>10</v>
      </c>
      <c r="L616" s="11">
        <v>3999.2610837438401</v>
      </c>
      <c r="M616" s="10" t="s">
        <v>10</v>
      </c>
      <c r="N616" s="8">
        <v>452</v>
      </c>
      <c r="O616" s="10" t="s">
        <v>10</v>
      </c>
      <c r="P616" s="8" t="s">
        <v>10</v>
      </c>
      <c r="Q616" s="8" t="s">
        <v>10</v>
      </c>
      <c r="R616" s="8" t="s">
        <v>10</v>
      </c>
      <c r="S616" s="8" t="s">
        <v>10</v>
      </c>
      <c r="T616" s="8">
        <v>2187</v>
      </c>
      <c r="U616" s="10" t="s">
        <v>10</v>
      </c>
      <c r="V616" s="8">
        <v>415</v>
      </c>
      <c r="W616" s="10" t="s">
        <v>10</v>
      </c>
      <c r="X616" s="8">
        <v>339</v>
      </c>
      <c r="Y616" s="10" t="s">
        <v>10</v>
      </c>
      <c r="Z616" s="8">
        <v>84</v>
      </c>
      <c r="AA616" s="10" t="s">
        <v>10</v>
      </c>
      <c r="AB616" s="8">
        <v>1349</v>
      </c>
      <c r="AC616" s="10" t="s">
        <v>10</v>
      </c>
      <c r="AD616" s="8">
        <v>0</v>
      </c>
      <c r="AE616" s="10" t="s">
        <v>10</v>
      </c>
    </row>
    <row r="617" spans="1:31" x14ac:dyDescent="0.2">
      <c r="A617" s="30" t="s">
        <v>70</v>
      </c>
      <c r="B617" s="8" t="s">
        <v>653</v>
      </c>
      <c r="C617" s="8" t="s">
        <v>654</v>
      </c>
      <c r="D617" s="8" t="s">
        <v>19</v>
      </c>
      <c r="E617" s="8">
        <v>2016</v>
      </c>
      <c r="F617" s="9">
        <v>4946880</v>
      </c>
      <c r="G617" s="10">
        <v>-12.9522519114192</v>
      </c>
      <c r="H617" s="8">
        <v>507</v>
      </c>
      <c r="I617" s="8">
        <v>825</v>
      </c>
      <c r="J617" s="8">
        <v>1332</v>
      </c>
      <c r="K617" s="10">
        <v>-6.2631949331456802</v>
      </c>
      <c r="L617" s="11">
        <v>3713.8738738738698</v>
      </c>
      <c r="M617" s="10">
        <v>-7.1359984730681303</v>
      </c>
      <c r="N617" s="8">
        <v>459</v>
      </c>
      <c r="O617" s="10">
        <v>1.54867256637168</v>
      </c>
      <c r="P617" s="8" t="s">
        <v>10</v>
      </c>
      <c r="Q617" s="8" t="s">
        <v>10</v>
      </c>
      <c r="R617" s="8" t="s">
        <v>10</v>
      </c>
      <c r="S617" s="8" t="s">
        <v>10</v>
      </c>
      <c r="T617" s="8">
        <v>2081</v>
      </c>
      <c r="U617" s="10">
        <v>-4.8468221307727397</v>
      </c>
      <c r="V617" s="8">
        <v>432</v>
      </c>
      <c r="W617" s="10">
        <v>4.0963855421686697</v>
      </c>
      <c r="X617" s="8">
        <v>243</v>
      </c>
      <c r="Y617" s="10">
        <v>-28.318584070796501</v>
      </c>
      <c r="Z617" s="8">
        <v>355</v>
      </c>
      <c r="AA617" s="10">
        <v>322.61904761904799</v>
      </c>
      <c r="AB617" s="8">
        <v>1051</v>
      </c>
      <c r="AC617" s="10">
        <v>-22.090437361008199</v>
      </c>
      <c r="AD617" s="8">
        <v>0</v>
      </c>
      <c r="AE617" s="10" t="s">
        <v>10</v>
      </c>
    </row>
    <row r="618" spans="1:31" x14ac:dyDescent="0.2">
      <c r="A618" s="30" t="s">
        <v>70</v>
      </c>
      <c r="B618" s="8" t="s">
        <v>653</v>
      </c>
      <c r="C618" s="8" t="s">
        <v>654</v>
      </c>
      <c r="D618" s="8" t="s">
        <v>19</v>
      </c>
      <c r="E618" s="8">
        <v>2017</v>
      </c>
      <c r="F618" s="9">
        <v>5357650</v>
      </c>
      <c r="G618" s="10">
        <v>8.3036176337408598</v>
      </c>
      <c r="H618" s="8">
        <v>526</v>
      </c>
      <c r="I618" s="8">
        <v>1081</v>
      </c>
      <c r="J618" s="8">
        <v>1607</v>
      </c>
      <c r="K618" s="10">
        <v>20.645645645645601</v>
      </c>
      <c r="L618" s="11">
        <v>3333.9452395768499</v>
      </c>
      <c r="M618" s="10">
        <v>-10.2299821480132</v>
      </c>
      <c r="N618" s="8">
        <v>252</v>
      </c>
      <c r="O618" s="10">
        <v>-45.098039215686299</v>
      </c>
      <c r="P618" s="8" t="s">
        <v>10</v>
      </c>
      <c r="Q618" s="8" t="s">
        <v>10</v>
      </c>
      <c r="R618" s="8" t="s">
        <v>10</v>
      </c>
      <c r="S618" s="8" t="s">
        <v>10</v>
      </c>
      <c r="T618" s="8">
        <v>2144</v>
      </c>
      <c r="U618" s="10">
        <v>3.0273906775588602</v>
      </c>
      <c r="V618" s="8">
        <v>403</v>
      </c>
      <c r="W618" s="10">
        <v>-6.7129629629629699</v>
      </c>
      <c r="X618" s="8">
        <v>239</v>
      </c>
      <c r="Y618" s="10">
        <v>-1.6460905349794299</v>
      </c>
      <c r="Z618" s="8">
        <v>520</v>
      </c>
      <c r="AA618" s="10">
        <v>46.478873239436602</v>
      </c>
      <c r="AB618" s="8">
        <v>965</v>
      </c>
      <c r="AC618" s="10">
        <v>-8.1826831588962907</v>
      </c>
      <c r="AD618" s="8">
        <v>17</v>
      </c>
      <c r="AE618" s="10" t="s">
        <v>67</v>
      </c>
    </row>
    <row r="619" spans="1:31" x14ac:dyDescent="0.2">
      <c r="A619" s="30" t="s">
        <v>70</v>
      </c>
      <c r="B619" s="8" t="s">
        <v>653</v>
      </c>
      <c r="C619" s="8" t="s">
        <v>654</v>
      </c>
      <c r="D619" s="8" t="s">
        <v>19</v>
      </c>
      <c r="E619" s="8">
        <v>2018</v>
      </c>
      <c r="F619" s="9">
        <v>5795007</v>
      </c>
      <c r="G619" s="10">
        <v>8.1632245480761192</v>
      </c>
      <c r="H619" s="8">
        <v>458</v>
      </c>
      <c r="I619" s="8">
        <v>851</v>
      </c>
      <c r="J619" s="8">
        <v>1309</v>
      </c>
      <c r="K619" s="10">
        <v>-18.543870566272599</v>
      </c>
      <c r="L619" s="11">
        <v>4427.0488922841896</v>
      </c>
      <c r="M619" s="10">
        <v>32.787090793551002</v>
      </c>
      <c r="N619" s="8">
        <v>164</v>
      </c>
      <c r="O619" s="10">
        <v>-34.920634920634903</v>
      </c>
      <c r="P619" s="8" t="s">
        <v>10</v>
      </c>
      <c r="Q619" s="8" t="s">
        <v>10</v>
      </c>
      <c r="R619" s="8" t="s">
        <v>10</v>
      </c>
      <c r="S619" s="8" t="s">
        <v>10</v>
      </c>
      <c r="T619" s="8">
        <v>2318</v>
      </c>
      <c r="U619" s="10">
        <v>8.1156716417910602</v>
      </c>
      <c r="V619" s="8">
        <v>418</v>
      </c>
      <c r="W619" s="10">
        <v>3.7220843672456598</v>
      </c>
      <c r="X619" s="8">
        <v>137</v>
      </c>
      <c r="Y619" s="10">
        <v>-42.677824267782398</v>
      </c>
      <c r="Z619" s="8">
        <v>592</v>
      </c>
      <c r="AA619" s="10">
        <v>13.846153846153801</v>
      </c>
      <c r="AB619" s="8">
        <v>1029</v>
      </c>
      <c r="AC619" s="10">
        <v>6.6321243523315996</v>
      </c>
      <c r="AD619" s="8">
        <v>142</v>
      </c>
      <c r="AE619" s="10">
        <v>735.29411764705901</v>
      </c>
    </row>
    <row r="620" spans="1:31" x14ac:dyDescent="0.2">
      <c r="A620" s="30" t="s">
        <v>70</v>
      </c>
      <c r="B620" s="8" t="s">
        <v>653</v>
      </c>
      <c r="C620" s="8" t="s">
        <v>654</v>
      </c>
      <c r="D620" s="8" t="s">
        <v>19</v>
      </c>
      <c r="E620" s="8">
        <v>2019</v>
      </c>
      <c r="F620" s="9">
        <v>5656703</v>
      </c>
      <c r="G620" s="10">
        <v>-2.3866062629432601</v>
      </c>
      <c r="H620" s="8">
        <v>457</v>
      </c>
      <c r="I620" s="8">
        <v>940</v>
      </c>
      <c r="J620" s="8">
        <v>1397</v>
      </c>
      <c r="K620" s="10">
        <v>6.7226890756302504</v>
      </c>
      <c r="L620" s="11">
        <v>4049.1789549033601</v>
      </c>
      <c r="M620" s="10">
        <v>-8.5354814589783192</v>
      </c>
      <c r="N620" s="8">
        <v>215</v>
      </c>
      <c r="O620" s="10">
        <v>31.097560975609799</v>
      </c>
      <c r="P620" s="8" t="s">
        <v>10</v>
      </c>
      <c r="Q620" s="8" t="s">
        <v>10</v>
      </c>
      <c r="R620" s="8" t="s">
        <v>10</v>
      </c>
      <c r="S620" s="8" t="s">
        <v>10</v>
      </c>
      <c r="T620" s="8">
        <v>2181</v>
      </c>
      <c r="U620" s="10">
        <v>-5.9102674719585897</v>
      </c>
      <c r="V620" s="8">
        <v>415</v>
      </c>
      <c r="W620" s="10">
        <v>-0.71770334928229496</v>
      </c>
      <c r="X620" s="8">
        <v>127</v>
      </c>
      <c r="Y620" s="10">
        <v>-7.2992700729926998</v>
      </c>
      <c r="Z620" s="8">
        <v>519</v>
      </c>
      <c r="AA620" s="10">
        <v>-12.3310810810811</v>
      </c>
      <c r="AB620" s="8">
        <v>1009</v>
      </c>
      <c r="AC620" s="10">
        <v>-1.9436345966958199</v>
      </c>
      <c r="AD620" s="8">
        <v>111</v>
      </c>
      <c r="AE620" s="10">
        <v>-21.830985915492999</v>
      </c>
    </row>
    <row r="621" spans="1:31" x14ac:dyDescent="0.2">
      <c r="A621" s="30" t="s">
        <v>70</v>
      </c>
      <c r="B621" s="8" t="s">
        <v>653</v>
      </c>
      <c r="C621" s="8" t="s">
        <v>654</v>
      </c>
      <c r="D621" s="8" t="s">
        <v>19</v>
      </c>
      <c r="E621" s="8">
        <v>2020</v>
      </c>
      <c r="F621" s="9">
        <v>5840946</v>
      </c>
      <c r="G621" s="10">
        <v>3.25707395279546</v>
      </c>
      <c r="H621" s="8">
        <v>480</v>
      </c>
      <c r="I621" s="8">
        <v>1030</v>
      </c>
      <c r="J621" s="8">
        <v>1510</v>
      </c>
      <c r="K621" s="10">
        <v>8.0887616320687101</v>
      </c>
      <c r="L621" s="11">
        <v>3868.1761589404</v>
      </c>
      <c r="M621" s="10">
        <v>-4.4701110516190203</v>
      </c>
      <c r="N621" s="8">
        <v>241</v>
      </c>
      <c r="O621" s="10">
        <v>12.093023255814</v>
      </c>
      <c r="P621" s="8" t="s">
        <v>10</v>
      </c>
      <c r="Q621" s="8" t="s">
        <v>10</v>
      </c>
      <c r="R621" s="8" t="s">
        <v>10</v>
      </c>
      <c r="S621" s="8" t="s">
        <v>10</v>
      </c>
      <c r="T621" s="8">
        <v>2348</v>
      </c>
      <c r="U621" s="10">
        <v>7.6570380559376501</v>
      </c>
      <c r="V621" s="8">
        <v>412</v>
      </c>
      <c r="W621" s="10">
        <v>-0.72289156626506001</v>
      </c>
      <c r="X621" s="8">
        <v>128</v>
      </c>
      <c r="Y621" s="10">
        <v>0.78740157480314799</v>
      </c>
      <c r="Z621" s="8">
        <v>588</v>
      </c>
      <c r="AA621" s="10">
        <v>13.294797687861299</v>
      </c>
      <c r="AB621" s="8">
        <v>1111</v>
      </c>
      <c r="AC621" s="10">
        <v>10.109018830525301</v>
      </c>
      <c r="AD621" s="8">
        <v>109</v>
      </c>
      <c r="AE621" s="10">
        <v>-1.80180180180181</v>
      </c>
    </row>
    <row r="622" spans="1:31" x14ac:dyDescent="0.2">
      <c r="A622" s="65" t="s">
        <v>70</v>
      </c>
      <c r="B622" s="66" t="s">
        <v>653</v>
      </c>
      <c r="C622" s="67" t="s">
        <v>654</v>
      </c>
      <c r="D622" s="67" t="s">
        <v>19</v>
      </c>
      <c r="E622" s="68" t="s">
        <v>971</v>
      </c>
      <c r="F622" s="69">
        <v>33280136</v>
      </c>
      <c r="G622" s="68">
        <v>4.3850579602499797</v>
      </c>
      <c r="H622" s="68" t="s">
        <v>10</v>
      </c>
      <c r="I622" s="68" t="s">
        <v>10</v>
      </c>
      <c r="J622" s="68" t="s">
        <v>10</v>
      </c>
      <c r="K622" s="68">
        <v>10.6500308539263</v>
      </c>
      <c r="L622" s="70" t="s">
        <v>10</v>
      </c>
      <c r="M622" s="68">
        <v>2.4155176618723302</v>
      </c>
      <c r="N622" s="68" t="s">
        <v>10</v>
      </c>
      <c r="O622" s="68">
        <v>-35.279417338525697</v>
      </c>
      <c r="P622" s="68" t="s">
        <v>10</v>
      </c>
      <c r="Q622" s="67" t="s">
        <v>10</v>
      </c>
      <c r="R622" s="68" t="s">
        <v>10</v>
      </c>
      <c r="S622" s="67" t="s">
        <v>10</v>
      </c>
      <c r="T622" s="68" t="s">
        <v>10</v>
      </c>
      <c r="U622" s="68">
        <v>8.0430107725562401</v>
      </c>
      <c r="V622" s="68" t="s">
        <v>10</v>
      </c>
      <c r="W622" s="68">
        <v>-0.33508796909599498</v>
      </c>
      <c r="X622" s="68" t="s">
        <v>10</v>
      </c>
      <c r="Y622" s="68">
        <v>-79.154367371747895</v>
      </c>
      <c r="Z622" s="68" t="s">
        <v>10</v>
      </c>
      <c r="AA622" s="68">
        <v>383.90779131141898</v>
      </c>
      <c r="AB622" s="68" t="s">
        <v>10</v>
      </c>
      <c r="AC622" s="68">
        <v>-15.4756119337434</v>
      </c>
      <c r="AD622" s="68" t="s">
        <v>10</v>
      </c>
      <c r="AE622" s="68" t="s">
        <v>10</v>
      </c>
    </row>
    <row r="623" spans="1:31" x14ac:dyDescent="0.2">
      <c r="A623" s="30" t="s">
        <v>70</v>
      </c>
      <c r="B623" s="8" t="s">
        <v>651</v>
      </c>
      <c r="C623" s="8" t="s">
        <v>652</v>
      </c>
      <c r="D623" s="8" t="s">
        <v>19</v>
      </c>
      <c r="E623" s="8">
        <v>2015</v>
      </c>
      <c r="F623" s="9">
        <v>270198</v>
      </c>
      <c r="G623" s="10" t="s">
        <v>10</v>
      </c>
      <c r="H623" s="8">
        <v>345</v>
      </c>
      <c r="I623" s="8">
        <v>44</v>
      </c>
      <c r="J623" s="8">
        <v>389</v>
      </c>
      <c r="K623" s="10" t="s">
        <v>10</v>
      </c>
      <c r="L623" s="11">
        <v>694.59640102827802</v>
      </c>
      <c r="M623" s="10" t="s">
        <v>10</v>
      </c>
      <c r="N623" s="8">
        <v>39</v>
      </c>
      <c r="O623" s="10" t="s">
        <v>10</v>
      </c>
      <c r="P623" s="8" t="s">
        <v>10</v>
      </c>
      <c r="Q623" s="8" t="s">
        <v>10</v>
      </c>
      <c r="R623" s="8" t="s">
        <v>10</v>
      </c>
      <c r="S623" s="8" t="s">
        <v>10</v>
      </c>
      <c r="T623" s="8">
        <v>429</v>
      </c>
      <c r="U623" s="10" t="s">
        <v>10</v>
      </c>
      <c r="V623" s="8">
        <v>218</v>
      </c>
      <c r="W623" s="10" t="s">
        <v>10</v>
      </c>
      <c r="X623" s="8">
        <v>190</v>
      </c>
      <c r="Y623" s="10" t="s">
        <v>10</v>
      </c>
      <c r="Z623" s="8">
        <v>0</v>
      </c>
      <c r="AA623" s="10" t="s">
        <v>10</v>
      </c>
      <c r="AB623" s="8">
        <v>21</v>
      </c>
      <c r="AC623" s="10" t="s">
        <v>10</v>
      </c>
      <c r="AD623" s="8">
        <v>0</v>
      </c>
      <c r="AE623" s="10" t="s">
        <v>10</v>
      </c>
    </row>
    <row r="624" spans="1:31" x14ac:dyDescent="0.2">
      <c r="A624" s="30" t="s">
        <v>70</v>
      </c>
      <c r="B624" s="8" t="s">
        <v>651</v>
      </c>
      <c r="C624" s="8" t="s">
        <v>652</v>
      </c>
      <c r="D624" s="8" t="s">
        <v>19</v>
      </c>
      <c r="E624" s="8">
        <v>2016</v>
      </c>
      <c r="F624" s="9">
        <v>278807</v>
      </c>
      <c r="G624" s="10">
        <v>3.1861819850628001</v>
      </c>
      <c r="H624" s="8">
        <v>328</v>
      </c>
      <c r="I624" s="8">
        <v>217</v>
      </c>
      <c r="J624" s="8">
        <v>545</v>
      </c>
      <c r="K624" s="10">
        <v>40.102827763496101</v>
      </c>
      <c r="L624" s="11">
        <v>511.57247706421998</v>
      </c>
      <c r="M624" s="10">
        <v>-26.3496792803864</v>
      </c>
      <c r="N624" s="8">
        <v>73</v>
      </c>
      <c r="O624" s="10">
        <v>87.179487179487197</v>
      </c>
      <c r="P624" s="8" t="s">
        <v>10</v>
      </c>
      <c r="Q624" s="8" t="s">
        <v>10</v>
      </c>
      <c r="R624" s="8" t="s">
        <v>10</v>
      </c>
      <c r="S624" s="8" t="s">
        <v>10</v>
      </c>
      <c r="T624" s="8">
        <v>452</v>
      </c>
      <c r="U624" s="10">
        <v>5.3613053613053703</v>
      </c>
      <c r="V624" s="8">
        <v>244</v>
      </c>
      <c r="W624" s="10">
        <v>11.926605504587201</v>
      </c>
      <c r="X624" s="8">
        <v>159</v>
      </c>
      <c r="Y624" s="10">
        <v>-16.315789473684202</v>
      </c>
      <c r="Z624" s="8">
        <v>0</v>
      </c>
      <c r="AA624" s="10" t="s">
        <v>10</v>
      </c>
      <c r="AB624" s="8">
        <v>49</v>
      </c>
      <c r="AC624" s="10">
        <v>133.333333333333</v>
      </c>
      <c r="AD624" s="8">
        <v>0</v>
      </c>
      <c r="AE624" s="10" t="s">
        <v>10</v>
      </c>
    </row>
    <row r="625" spans="1:31" x14ac:dyDescent="0.2">
      <c r="A625" s="30" t="s">
        <v>70</v>
      </c>
      <c r="B625" s="8" t="s">
        <v>651</v>
      </c>
      <c r="C625" s="8" t="s">
        <v>652</v>
      </c>
      <c r="D625" s="8" t="s">
        <v>19</v>
      </c>
      <c r="E625" s="8">
        <v>2017</v>
      </c>
      <c r="F625" s="9">
        <v>286151</v>
      </c>
      <c r="G625" s="10">
        <v>2.6340802060206499</v>
      </c>
      <c r="H625" s="8">
        <v>434</v>
      </c>
      <c r="I625" s="8">
        <v>187</v>
      </c>
      <c r="J625" s="8">
        <v>621</v>
      </c>
      <c r="K625" s="10">
        <v>13.944954128440401</v>
      </c>
      <c r="L625" s="11">
        <v>460.79066022544299</v>
      </c>
      <c r="M625" s="10">
        <v>-9.9266123795793</v>
      </c>
      <c r="N625" s="8">
        <v>90</v>
      </c>
      <c r="O625" s="10">
        <v>23.287671232876701</v>
      </c>
      <c r="P625" s="8" t="s">
        <v>10</v>
      </c>
      <c r="Q625" s="8" t="s">
        <v>10</v>
      </c>
      <c r="R625" s="8" t="s">
        <v>10</v>
      </c>
      <c r="S625" s="8" t="s">
        <v>10</v>
      </c>
      <c r="T625" s="8">
        <v>470</v>
      </c>
      <c r="U625" s="10">
        <v>3.98230088495575</v>
      </c>
      <c r="V625" s="8">
        <v>244</v>
      </c>
      <c r="W625" s="10">
        <v>0</v>
      </c>
      <c r="X625" s="8">
        <v>196</v>
      </c>
      <c r="Y625" s="10">
        <v>23.2704402515723</v>
      </c>
      <c r="Z625" s="8">
        <v>0</v>
      </c>
      <c r="AA625" s="10" t="s">
        <v>10</v>
      </c>
      <c r="AB625" s="8">
        <v>30</v>
      </c>
      <c r="AC625" s="10">
        <v>-38.775510204081598</v>
      </c>
      <c r="AD625" s="8">
        <v>0</v>
      </c>
      <c r="AE625" s="10" t="s">
        <v>10</v>
      </c>
    </row>
    <row r="626" spans="1:31" x14ac:dyDescent="0.2">
      <c r="A626" s="30" t="s">
        <v>70</v>
      </c>
      <c r="B626" s="8" t="s">
        <v>651</v>
      </c>
      <c r="C626" s="8" t="s">
        <v>652</v>
      </c>
      <c r="D626" s="8" t="s">
        <v>19</v>
      </c>
      <c r="E626" s="8">
        <v>2018</v>
      </c>
      <c r="F626" s="9">
        <v>297734</v>
      </c>
      <c r="G626" s="10">
        <v>4.0478628416465297</v>
      </c>
      <c r="H626" s="8">
        <v>440</v>
      </c>
      <c r="I626" s="8">
        <v>213</v>
      </c>
      <c r="J626" s="8">
        <v>653</v>
      </c>
      <c r="K626" s="10">
        <v>5.1529790660225396</v>
      </c>
      <c r="L626" s="11">
        <v>455.94793261868301</v>
      </c>
      <c r="M626" s="10">
        <v>-1.0509604522779401</v>
      </c>
      <c r="N626" s="8">
        <v>119</v>
      </c>
      <c r="O626" s="10">
        <v>32.2222222222222</v>
      </c>
      <c r="P626" s="8" t="s">
        <v>10</v>
      </c>
      <c r="Q626" s="8" t="s">
        <v>10</v>
      </c>
      <c r="R626" s="8" t="s">
        <v>10</v>
      </c>
      <c r="S626" s="8" t="s">
        <v>10</v>
      </c>
      <c r="T626" s="8">
        <v>534</v>
      </c>
      <c r="U626" s="10">
        <v>13.6170212765957</v>
      </c>
      <c r="V626" s="8">
        <v>244</v>
      </c>
      <c r="W626" s="10">
        <v>0</v>
      </c>
      <c r="X626" s="8">
        <v>186</v>
      </c>
      <c r="Y626" s="10">
        <v>-5.1020408163265296</v>
      </c>
      <c r="Z626" s="8">
        <v>74</v>
      </c>
      <c r="AA626" s="10" t="s">
        <v>67</v>
      </c>
      <c r="AB626" s="8">
        <v>0</v>
      </c>
      <c r="AC626" s="10">
        <v>-100</v>
      </c>
      <c r="AD626" s="8">
        <v>30</v>
      </c>
      <c r="AE626" s="10" t="s">
        <v>67</v>
      </c>
    </row>
    <row r="627" spans="1:31" x14ac:dyDescent="0.2">
      <c r="A627" s="30" t="s">
        <v>70</v>
      </c>
      <c r="B627" s="8" t="s">
        <v>651</v>
      </c>
      <c r="C627" s="8" t="s">
        <v>652</v>
      </c>
      <c r="D627" s="8" t="s">
        <v>19</v>
      </c>
      <c r="E627" s="8">
        <v>2019</v>
      </c>
      <c r="F627" s="9">
        <v>399823</v>
      </c>
      <c r="G627" s="10">
        <v>34.288660347827197</v>
      </c>
      <c r="H627" s="8">
        <v>399</v>
      </c>
      <c r="I627" s="8">
        <v>99</v>
      </c>
      <c r="J627" s="8">
        <v>498</v>
      </c>
      <c r="K627" s="10">
        <v>-23.736600306278699</v>
      </c>
      <c r="L627" s="11">
        <v>802.85742971887601</v>
      </c>
      <c r="M627" s="10">
        <v>76.085331741227293</v>
      </c>
      <c r="N627" s="8">
        <v>61</v>
      </c>
      <c r="O627" s="10">
        <v>-48.739495798319297</v>
      </c>
      <c r="P627" s="8" t="s">
        <v>10</v>
      </c>
      <c r="Q627" s="8" t="s">
        <v>10</v>
      </c>
      <c r="R627" s="8" t="s">
        <v>10</v>
      </c>
      <c r="S627" s="8" t="s">
        <v>10</v>
      </c>
      <c r="T627" s="8">
        <v>503</v>
      </c>
      <c r="U627" s="10">
        <v>-5.8052434456928896</v>
      </c>
      <c r="V627" s="8">
        <v>232</v>
      </c>
      <c r="W627" s="10">
        <v>-4.9180327868852496</v>
      </c>
      <c r="X627" s="8">
        <v>194</v>
      </c>
      <c r="Y627" s="10">
        <v>4.3010752688171996</v>
      </c>
      <c r="Z627" s="8">
        <v>47</v>
      </c>
      <c r="AA627" s="10">
        <v>-36.486486486486498</v>
      </c>
      <c r="AB627" s="8">
        <v>30</v>
      </c>
      <c r="AC627" s="10" t="s">
        <v>67</v>
      </c>
      <c r="AD627" s="8">
        <v>0</v>
      </c>
      <c r="AE627" s="10">
        <v>-100</v>
      </c>
    </row>
    <row r="628" spans="1:31" x14ac:dyDescent="0.2">
      <c r="A628" s="30" t="s">
        <v>70</v>
      </c>
      <c r="B628" s="8" t="s">
        <v>651</v>
      </c>
      <c r="C628" s="8" t="s">
        <v>652</v>
      </c>
      <c r="D628" s="8" t="s">
        <v>19</v>
      </c>
      <c r="E628" s="8">
        <v>2020</v>
      </c>
      <c r="F628" s="9">
        <v>406485</v>
      </c>
      <c r="G628" s="10">
        <v>1.6662373100096799</v>
      </c>
      <c r="H628" s="8">
        <v>435</v>
      </c>
      <c r="I628" s="8">
        <v>168</v>
      </c>
      <c r="J628" s="8">
        <v>603</v>
      </c>
      <c r="K628" s="10">
        <v>21.0843373493976</v>
      </c>
      <c r="L628" s="11">
        <v>674.10447761193996</v>
      </c>
      <c r="M628" s="10">
        <v>-16.036838838499499</v>
      </c>
      <c r="N628" s="8">
        <v>80</v>
      </c>
      <c r="O628" s="10">
        <v>31.1475409836065</v>
      </c>
      <c r="P628" s="8" t="s">
        <v>10</v>
      </c>
      <c r="Q628" s="8" t="s">
        <v>10</v>
      </c>
      <c r="R628" s="8" t="s">
        <v>10</v>
      </c>
      <c r="S628" s="8" t="s">
        <v>10</v>
      </c>
      <c r="T628" s="8">
        <v>609</v>
      </c>
      <c r="U628" s="10">
        <v>21.073558648111302</v>
      </c>
      <c r="V628" s="8">
        <v>232</v>
      </c>
      <c r="W628" s="10">
        <v>0</v>
      </c>
      <c r="X628" s="8">
        <v>206</v>
      </c>
      <c r="Y628" s="10">
        <v>6.1855670103092804</v>
      </c>
      <c r="Z628" s="8">
        <v>141</v>
      </c>
      <c r="AA628" s="10">
        <v>200</v>
      </c>
      <c r="AB628" s="8">
        <v>30</v>
      </c>
      <c r="AC628" s="10">
        <v>0</v>
      </c>
      <c r="AD628" s="8">
        <v>0</v>
      </c>
      <c r="AE628" s="10" t="s">
        <v>10</v>
      </c>
    </row>
    <row r="629" spans="1:31" x14ac:dyDescent="0.2">
      <c r="A629" s="71" t="s">
        <v>70</v>
      </c>
      <c r="B629" s="67" t="s">
        <v>651</v>
      </c>
      <c r="C629" s="67" t="s">
        <v>652</v>
      </c>
      <c r="D629" s="67" t="s">
        <v>19</v>
      </c>
      <c r="E629" s="68" t="s">
        <v>971</v>
      </c>
      <c r="F629" s="69">
        <v>1939198</v>
      </c>
      <c r="G629" s="68">
        <v>45.823022690566901</v>
      </c>
      <c r="H629" s="68" t="s">
        <v>10</v>
      </c>
      <c r="I629" s="68" t="s">
        <v>10</v>
      </c>
      <c r="J629" s="68" t="s">
        <v>10</v>
      </c>
      <c r="K629" s="68">
        <v>56.548498001077903</v>
      </c>
      <c r="L629" s="70" t="s">
        <v>10</v>
      </c>
      <c r="M629" s="68">
        <v>22.721240790484199</v>
      </c>
      <c r="N629" s="68" t="s">
        <v>10</v>
      </c>
      <c r="O629" s="68">
        <v>125.097425819873</v>
      </c>
      <c r="P629" s="68" t="s">
        <v>10</v>
      </c>
      <c r="Q629" s="67" t="s">
        <v>10</v>
      </c>
      <c r="R629" s="68" t="s">
        <v>10</v>
      </c>
      <c r="S629" s="67" t="s">
        <v>10</v>
      </c>
      <c r="T629" s="68" t="s">
        <v>10</v>
      </c>
      <c r="U629" s="68">
        <v>38.228942725275203</v>
      </c>
      <c r="V629" s="68" t="s">
        <v>10</v>
      </c>
      <c r="W629" s="68">
        <v>7.0085727177019503</v>
      </c>
      <c r="X629" s="68" t="s">
        <v>10</v>
      </c>
      <c r="Y629" s="68">
        <v>12.339252240687999</v>
      </c>
      <c r="Z629" s="68" t="s">
        <v>10</v>
      </c>
      <c r="AA629" s="68" t="s">
        <v>10</v>
      </c>
      <c r="AB629" s="68" t="s">
        <v>10</v>
      </c>
      <c r="AC629" s="68" t="s">
        <v>67</v>
      </c>
      <c r="AD629" s="68" t="s">
        <v>10</v>
      </c>
      <c r="AE629" s="68" t="s">
        <v>10</v>
      </c>
    </row>
    <row r="630" spans="1:31" x14ac:dyDescent="0.2">
      <c r="A630" s="30" t="s">
        <v>82</v>
      </c>
      <c r="B630" s="8" t="s">
        <v>649</v>
      </c>
      <c r="C630" s="8" t="s">
        <v>650</v>
      </c>
      <c r="D630" s="8" t="s">
        <v>20</v>
      </c>
      <c r="E630" s="8">
        <v>2015</v>
      </c>
      <c r="F630" s="9">
        <v>6921341</v>
      </c>
      <c r="G630" s="10" t="s">
        <v>10</v>
      </c>
      <c r="H630" s="8">
        <v>3280</v>
      </c>
      <c r="I630" s="8">
        <v>1037</v>
      </c>
      <c r="J630" s="8">
        <v>4317</v>
      </c>
      <c r="K630" s="10" t="s">
        <v>10</v>
      </c>
      <c r="L630" s="11">
        <v>1603.2756543896201</v>
      </c>
      <c r="M630" s="10" t="s">
        <v>10</v>
      </c>
      <c r="N630" s="8">
        <v>781</v>
      </c>
      <c r="O630" s="10" t="s">
        <v>10</v>
      </c>
      <c r="P630" s="8" t="s">
        <v>10</v>
      </c>
      <c r="Q630" s="8" t="s">
        <v>10</v>
      </c>
      <c r="R630" s="8" t="s">
        <v>10</v>
      </c>
      <c r="S630" s="8" t="s">
        <v>10</v>
      </c>
      <c r="T630" s="8">
        <v>6053</v>
      </c>
      <c r="U630" s="10" t="s">
        <v>10</v>
      </c>
      <c r="V630" s="8">
        <v>1643</v>
      </c>
      <c r="W630" s="10" t="s">
        <v>10</v>
      </c>
      <c r="X630" s="8">
        <v>1966</v>
      </c>
      <c r="Y630" s="10" t="s">
        <v>10</v>
      </c>
      <c r="Z630" s="8">
        <v>197</v>
      </c>
      <c r="AA630" s="10" t="s">
        <v>10</v>
      </c>
      <c r="AB630" s="8">
        <v>2247</v>
      </c>
      <c r="AC630" s="10" t="s">
        <v>10</v>
      </c>
      <c r="AD630" s="8">
        <v>0</v>
      </c>
      <c r="AE630" s="10" t="s">
        <v>10</v>
      </c>
    </row>
    <row r="631" spans="1:31" x14ac:dyDescent="0.2">
      <c r="A631" s="30" t="s">
        <v>82</v>
      </c>
      <c r="B631" s="8" t="s">
        <v>649</v>
      </c>
      <c r="C631" s="8" t="s">
        <v>650</v>
      </c>
      <c r="D631" s="8" t="s">
        <v>20</v>
      </c>
      <c r="E631" s="8">
        <v>2016</v>
      </c>
      <c r="F631" s="9">
        <v>6979344</v>
      </c>
      <c r="G631" s="10">
        <v>0.83803124278951602</v>
      </c>
      <c r="H631" s="8">
        <v>3225</v>
      </c>
      <c r="I631" s="8">
        <v>838</v>
      </c>
      <c r="J631" s="8">
        <v>4063</v>
      </c>
      <c r="K631" s="10">
        <v>-5.8837155432013004</v>
      </c>
      <c r="L631" s="11">
        <v>1717.7809500369201</v>
      </c>
      <c r="M631" s="10">
        <v>7.1419593588782497</v>
      </c>
      <c r="N631" s="8">
        <v>556</v>
      </c>
      <c r="O631" s="10">
        <v>-28.809218950064</v>
      </c>
      <c r="P631" s="8" t="s">
        <v>10</v>
      </c>
      <c r="Q631" s="8" t="s">
        <v>10</v>
      </c>
      <c r="R631" s="8" t="s">
        <v>10</v>
      </c>
      <c r="S631" s="8" t="s">
        <v>10</v>
      </c>
      <c r="T631" s="8">
        <v>6228</v>
      </c>
      <c r="U631" s="10">
        <v>2.8911283660994598</v>
      </c>
      <c r="V631" s="8">
        <v>1621</v>
      </c>
      <c r="W631" s="10">
        <v>-1.3390139987827101</v>
      </c>
      <c r="X631" s="8">
        <v>1763</v>
      </c>
      <c r="Y631" s="10">
        <v>-10.3255340793489</v>
      </c>
      <c r="Z631" s="8">
        <v>519</v>
      </c>
      <c r="AA631" s="10">
        <v>163.45177664974599</v>
      </c>
      <c r="AB631" s="8">
        <v>2325</v>
      </c>
      <c r="AC631" s="10">
        <v>3.4712950600801</v>
      </c>
      <c r="AD631" s="8">
        <v>0</v>
      </c>
      <c r="AE631" s="10" t="s">
        <v>10</v>
      </c>
    </row>
    <row r="632" spans="1:31" x14ac:dyDescent="0.2">
      <c r="A632" s="30" t="s">
        <v>82</v>
      </c>
      <c r="B632" s="8" t="s">
        <v>649</v>
      </c>
      <c r="C632" s="8" t="s">
        <v>650</v>
      </c>
      <c r="D632" s="8" t="s">
        <v>20</v>
      </c>
      <c r="E632" s="8">
        <v>2017</v>
      </c>
      <c r="F632" s="9">
        <v>7244948</v>
      </c>
      <c r="G632" s="10">
        <v>3.8055725581086102</v>
      </c>
      <c r="H632" s="8">
        <v>2891</v>
      </c>
      <c r="I632" s="8">
        <v>681</v>
      </c>
      <c r="J632" s="8">
        <v>3572</v>
      </c>
      <c r="K632" s="10">
        <v>-12.0846665025843</v>
      </c>
      <c r="L632" s="11">
        <v>2028.26091825308</v>
      </c>
      <c r="M632" s="10">
        <v>18.074479648263001</v>
      </c>
      <c r="N632" s="8">
        <v>346</v>
      </c>
      <c r="O632" s="10">
        <v>-37.7697841726619</v>
      </c>
      <c r="P632" s="8" t="s">
        <v>10</v>
      </c>
      <c r="Q632" s="8" t="s">
        <v>10</v>
      </c>
      <c r="R632" s="8" t="s">
        <v>10</v>
      </c>
      <c r="S632" s="8" t="s">
        <v>10</v>
      </c>
      <c r="T632" s="8">
        <v>5537</v>
      </c>
      <c r="U632" s="10">
        <v>-11.0950545921644</v>
      </c>
      <c r="V632" s="8">
        <v>1768</v>
      </c>
      <c r="W632" s="10">
        <v>9.0684762492288602</v>
      </c>
      <c r="X632" s="8">
        <v>1651</v>
      </c>
      <c r="Y632" s="10">
        <v>-6.3528077141236503</v>
      </c>
      <c r="Z632" s="8">
        <v>177</v>
      </c>
      <c r="AA632" s="10">
        <v>-65.895953757225399</v>
      </c>
      <c r="AB632" s="8">
        <v>1941</v>
      </c>
      <c r="AC632" s="10">
        <v>-16.5161290322581</v>
      </c>
      <c r="AD632" s="8">
        <v>0</v>
      </c>
      <c r="AE632" s="10" t="s">
        <v>10</v>
      </c>
    </row>
    <row r="633" spans="1:31" x14ac:dyDescent="0.2">
      <c r="A633" s="30" t="s">
        <v>82</v>
      </c>
      <c r="B633" s="8" t="s">
        <v>649</v>
      </c>
      <c r="C633" s="8" t="s">
        <v>650</v>
      </c>
      <c r="D633" s="8" t="s">
        <v>20</v>
      </c>
      <c r="E633" s="8">
        <v>2018</v>
      </c>
      <c r="F633" s="9">
        <v>7533177</v>
      </c>
      <c r="G633" s="10">
        <v>3.97834463408158</v>
      </c>
      <c r="H633" s="8">
        <v>2336</v>
      </c>
      <c r="I633" s="8">
        <v>740</v>
      </c>
      <c r="J633" s="8">
        <v>3076</v>
      </c>
      <c r="K633" s="10">
        <v>-13.8857782754759</v>
      </c>
      <c r="L633" s="11">
        <v>2449.01723016905</v>
      </c>
      <c r="M633" s="10">
        <v>20.7446836908126</v>
      </c>
      <c r="N633" s="8">
        <v>335</v>
      </c>
      <c r="O633" s="10">
        <v>-3.1791907514450801</v>
      </c>
      <c r="P633" s="8" t="s">
        <v>10</v>
      </c>
      <c r="Q633" s="8" t="s">
        <v>10</v>
      </c>
      <c r="R633" s="8" t="s">
        <v>10</v>
      </c>
      <c r="S633" s="8" t="s">
        <v>10</v>
      </c>
      <c r="T633" s="8">
        <v>5371</v>
      </c>
      <c r="U633" s="10">
        <v>-2.9980133646378899</v>
      </c>
      <c r="V633" s="8">
        <v>1155</v>
      </c>
      <c r="W633" s="10">
        <v>-34.671945701357501</v>
      </c>
      <c r="X633" s="8">
        <v>1666</v>
      </c>
      <c r="Y633" s="10">
        <v>0.90854027861901898</v>
      </c>
      <c r="Z633" s="8">
        <v>652</v>
      </c>
      <c r="AA633" s="10">
        <v>268.36158192090397</v>
      </c>
      <c r="AB633" s="8">
        <v>1898</v>
      </c>
      <c r="AC633" s="10">
        <v>-2.21535291087068</v>
      </c>
      <c r="AD633" s="8">
        <v>0</v>
      </c>
      <c r="AE633" s="10" t="s">
        <v>10</v>
      </c>
    </row>
    <row r="634" spans="1:31" x14ac:dyDescent="0.2">
      <c r="A634" s="30" t="s">
        <v>82</v>
      </c>
      <c r="B634" s="8" t="s">
        <v>649</v>
      </c>
      <c r="C634" s="8" t="s">
        <v>650</v>
      </c>
      <c r="D634" s="8" t="s">
        <v>20</v>
      </c>
      <c r="E634" s="8">
        <v>2019</v>
      </c>
      <c r="F634" s="9">
        <v>7701216</v>
      </c>
      <c r="G634" s="10">
        <v>2.2306524856644101</v>
      </c>
      <c r="H634" s="8">
        <v>2498</v>
      </c>
      <c r="I634" s="8">
        <v>719</v>
      </c>
      <c r="J634" s="8">
        <v>3217</v>
      </c>
      <c r="K634" s="10">
        <v>4.5838751625487699</v>
      </c>
      <c r="L634" s="11">
        <v>2393.9123406900799</v>
      </c>
      <c r="M634" s="10">
        <v>-2.25008173891709</v>
      </c>
      <c r="N634" s="8">
        <v>376</v>
      </c>
      <c r="O634" s="10">
        <v>12.238805970149301</v>
      </c>
      <c r="P634" s="8" t="s">
        <v>10</v>
      </c>
      <c r="Q634" s="8" t="s">
        <v>10</v>
      </c>
      <c r="R634" s="8" t="s">
        <v>10</v>
      </c>
      <c r="S634" s="8" t="s">
        <v>10</v>
      </c>
      <c r="T634" s="8">
        <v>5469</v>
      </c>
      <c r="U634" s="10">
        <v>1.82461366598399</v>
      </c>
      <c r="V634" s="8">
        <v>1407</v>
      </c>
      <c r="W634" s="10">
        <v>21.818181818181799</v>
      </c>
      <c r="X634" s="8">
        <v>1322</v>
      </c>
      <c r="Y634" s="10">
        <v>-20.648259303721499</v>
      </c>
      <c r="Z634" s="8">
        <v>681</v>
      </c>
      <c r="AA634" s="10">
        <v>4.4478527607362004</v>
      </c>
      <c r="AB634" s="8">
        <v>1833</v>
      </c>
      <c r="AC634" s="10">
        <v>-3.4246575342465801</v>
      </c>
      <c r="AD634" s="8">
        <v>226</v>
      </c>
      <c r="AE634" s="10" t="s">
        <v>67</v>
      </c>
    </row>
    <row r="635" spans="1:31" x14ac:dyDescent="0.2">
      <c r="A635" s="30" t="s">
        <v>82</v>
      </c>
      <c r="B635" s="8" t="s">
        <v>649</v>
      </c>
      <c r="C635" s="8" t="s">
        <v>650</v>
      </c>
      <c r="D635" s="8" t="s">
        <v>20</v>
      </c>
      <c r="E635" s="8">
        <v>2020</v>
      </c>
      <c r="F635" s="9">
        <v>8669446</v>
      </c>
      <c r="G635" s="10">
        <v>12.5724301201265</v>
      </c>
      <c r="H635" s="8">
        <v>2301</v>
      </c>
      <c r="I635" s="8">
        <v>939</v>
      </c>
      <c r="J635" s="8">
        <v>3240</v>
      </c>
      <c r="K635" s="10">
        <v>0.71495181846441502</v>
      </c>
      <c r="L635" s="11">
        <v>2675.7549382716002</v>
      </c>
      <c r="M635" s="10">
        <v>11.7733048445824</v>
      </c>
      <c r="N635" s="8">
        <v>542</v>
      </c>
      <c r="O635" s="10">
        <v>44.148936170212799</v>
      </c>
      <c r="P635" s="8" t="s">
        <v>10</v>
      </c>
      <c r="Q635" s="8" t="s">
        <v>10</v>
      </c>
      <c r="R635" s="8" t="s">
        <v>10</v>
      </c>
      <c r="S635" s="8" t="s">
        <v>10</v>
      </c>
      <c r="T635" s="8">
        <v>5406</v>
      </c>
      <c r="U635" s="10">
        <v>-1.1519473395502</v>
      </c>
      <c r="V635" s="8">
        <v>1528</v>
      </c>
      <c r="W635" s="10">
        <v>8.5998578535891905</v>
      </c>
      <c r="X635" s="8">
        <v>1203</v>
      </c>
      <c r="Y635" s="10">
        <v>-9.0015128593040803</v>
      </c>
      <c r="Z635" s="8">
        <v>710</v>
      </c>
      <c r="AA635" s="10">
        <v>4.2584434654919301</v>
      </c>
      <c r="AB635" s="8">
        <v>1743</v>
      </c>
      <c r="AC635" s="10">
        <v>-4.9099836333878901</v>
      </c>
      <c r="AD635" s="8">
        <v>222</v>
      </c>
      <c r="AE635" s="10">
        <v>-1.76991150442478</v>
      </c>
    </row>
    <row r="636" spans="1:31" x14ac:dyDescent="0.2">
      <c r="A636" s="65" t="s">
        <v>82</v>
      </c>
      <c r="B636" s="66" t="s">
        <v>649</v>
      </c>
      <c r="C636" s="67" t="s">
        <v>650</v>
      </c>
      <c r="D636" s="67" t="s">
        <v>20</v>
      </c>
      <c r="E636" s="68" t="s">
        <v>971</v>
      </c>
      <c r="F636" s="69">
        <v>45049472</v>
      </c>
      <c r="G636" s="68">
        <v>23.425031040770602</v>
      </c>
      <c r="H636" s="68" t="s">
        <v>10</v>
      </c>
      <c r="I636" s="68" t="s">
        <v>10</v>
      </c>
      <c r="J636" s="68" t="s">
        <v>10</v>
      </c>
      <c r="K636" s="68">
        <v>-26.5553333402483</v>
      </c>
      <c r="L636" s="70" t="s">
        <v>10</v>
      </c>
      <c r="M636" s="68">
        <v>55.484345803619199</v>
      </c>
      <c r="N636" s="68" t="s">
        <v>10</v>
      </c>
      <c r="O636" s="68">
        <v>-13.370451733808901</v>
      </c>
      <c r="P636" s="68" t="s">
        <v>10</v>
      </c>
      <c r="Q636" s="67" t="s">
        <v>10</v>
      </c>
      <c r="R636" s="68" t="s">
        <v>10</v>
      </c>
      <c r="S636" s="67" t="s">
        <v>10</v>
      </c>
      <c r="T636" s="68" t="s">
        <v>10</v>
      </c>
      <c r="U636" s="68">
        <v>-10.529273264268999</v>
      </c>
      <c r="V636" s="68" t="s">
        <v>10</v>
      </c>
      <c r="W636" s="68">
        <v>3.47555622085964</v>
      </c>
      <c r="X636" s="68" t="s">
        <v>10</v>
      </c>
      <c r="Y636" s="68">
        <v>-45.4195736778791</v>
      </c>
      <c r="Z636" s="68" t="s">
        <v>10</v>
      </c>
      <c r="AA636" s="68">
        <v>374.62370103965299</v>
      </c>
      <c r="AB636" s="68" t="s">
        <v>10</v>
      </c>
      <c r="AC636" s="68">
        <v>-23.594828050683098</v>
      </c>
      <c r="AD636" s="68" t="s">
        <v>10</v>
      </c>
      <c r="AE636" s="68" t="s">
        <v>10</v>
      </c>
    </row>
    <row r="637" spans="1:31" x14ac:dyDescent="0.2">
      <c r="A637" s="30" t="s">
        <v>64</v>
      </c>
      <c r="B637" s="8" t="s">
        <v>647</v>
      </c>
      <c r="C637" s="8" t="s">
        <v>648</v>
      </c>
      <c r="D637" s="8" t="s">
        <v>20</v>
      </c>
      <c r="E637" s="8">
        <v>2015</v>
      </c>
      <c r="F637" s="9">
        <v>15845827</v>
      </c>
      <c r="G637" s="10" t="s">
        <v>10</v>
      </c>
      <c r="H637" s="8">
        <v>2279</v>
      </c>
      <c r="I637" s="8">
        <v>3518</v>
      </c>
      <c r="J637" s="8">
        <v>5797</v>
      </c>
      <c r="K637" s="10" t="s">
        <v>10</v>
      </c>
      <c r="L637" s="11">
        <v>2733.4529929273799</v>
      </c>
      <c r="M637" s="10" t="s">
        <v>10</v>
      </c>
      <c r="N637" s="8">
        <v>931</v>
      </c>
      <c r="O637" s="10" t="s">
        <v>10</v>
      </c>
      <c r="P637" s="8" t="s">
        <v>10</v>
      </c>
      <c r="Q637" s="8" t="s">
        <v>10</v>
      </c>
      <c r="R637" s="8" t="s">
        <v>10</v>
      </c>
      <c r="S637" s="8" t="s">
        <v>10</v>
      </c>
      <c r="T637" s="8">
        <v>5704</v>
      </c>
      <c r="U637" s="10" t="s">
        <v>10</v>
      </c>
      <c r="V637" s="8">
        <v>1603</v>
      </c>
      <c r="W637" s="10" t="s">
        <v>10</v>
      </c>
      <c r="X637" s="8">
        <v>1255</v>
      </c>
      <c r="Y637" s="10" t="s">
        <v>10</v>
      </c>
      <c r="Z637" s="8">
        <v>587</v>
      </c>
      <c r="AA637" s="10" t="s">
        <v>10</v>
      </c>
      <c r="AB637" s="8">
        <v>2259</v>
      </c>
      <c r="AC637" s="10" t="s">
        <v>10</v>
      </c>
      <c r="AD637" s="8">
        <v>0</v>
      </c>
      <c r="AE637" s="10" t="s">
        <v>10</v>
      </c>
    </row>
    <row r="638" spans="1:31" x14ac:dyDescent="0.2">
      <c r="A638" s="30" t="s">
        <v>64</v>
      </c>
      <c r="B638" s="8" t="s">
        <v>647</v>
      </c>
      <c r="C638" s="8" t="s">
        <v>648</v>
      </c>
      <c r="D638" s="8" t="s">
        <v>20</v>
      </c>
      <c r="E638" s="8">
        <v>2016</v>
      </c>
      <c r="F638" s="9">
        <v>16095286</v>
      </c>
      <c r="G638" s="10">
        <v>1.5742882968493801</v>
      </c>
      <c r="H638" s="8">
        <v>2057</v>
      </c>
      <c r="I638" s="8">
        <v>3518</v>
      </c>
      <c r="J638" s="8">
        <v>5575</v>
      </c>
      <c r="K638" s="10">
        <v>-3.8295670174228098</v>
      </c>
      <c r="L638" s="11">
        <v>2887.0468161435001</v>
      </c>
      <c r="M638" s="10">
        <v>5.6190402254414202</v>
      </c>
      <c r="N638" s="8">
        <v>883</v>
      </c>
      <c r="O638" s="10">
        <v>-5.1557465091299699</v>
      </c>
      <c r="P638" s="8" t="s">
        <v>10</v>
      </c>
      <c r="Q638" s="8" t="s">
        <v>10</v>
      </c>
      <c r="R638" s="8" t="s">
        <v>10</v>
      </c>
      <c r="S638" s="8" t="s">
        <v>10</v>
      </c>
      <c r="T638" s="8">
        <v>5868</v>
      </c>
      <c r="U638" s="10">
        <v>2.8751753155680202</v>
      </c>
      <c r="V638" s="8">
        <v>1488</v>
      </c>
      <c r="W638" s="10">
        <v>-7.1740486587648196</v>
      </c>
      <c r="X638" s="8">
        <v>1265</v>
      </c>
      <c r="Y638" s="10">
        <v>0.79681274900398302</v>
      </c>
      <c r="Z638" s="8">
        <v>669</v>
      </c>
      <c r="AA638" s="10">
        <v>13.96933560477</v>
      </c>
      <c r="AB638" s="8">
        <v>2446</v>
      </c>
      <c r="AC638" s="10">
        <v>8.2779991146525003</v>
      </c>
      <c r="AD638" s="8">
        <v>0</v>
      </c>
      <c r="AE638" s="10" t="s">
        <v>10</v>
      </c>
    </row>
    <row r="639" spans="1:31" x14ac:dyDescent="0.2">
      <c r="A639" s="30" t="s">
        <v>64</v>
      </c>
      <c r="B639" s="8" t="s">
        <v>647</v>
      </c>
      <c r="C639" s="8" t="s">
        <v>648</v>
      </c>
      <c r="D639" s="8" t="s">
        <v>20</v>
      </c>
      <c r="E639" s="8">
        <v>2017</v>
      </c>
      <c r="F639" s="9">
        <v>17970632</v>
      </c>
      <c r="G639" s="10">
        <v>11.651523309371401</v>
      </c>
      <c r="H639" s="8">
        <v>1843</v>
      </c>
      <c r="I639" s="8">
        <v>1873</v>
      </c>
      <c r="J639" s="8">
        <v>3716</v>
      </c>
      <c r="K639" s="10">
        <v>-33.345291479820602</v>
      </c>
      <c r="L639" s="11">
        <v>4836.0150699677097</v>
      </c>
      <c r="M639" s="10">
        <v>67.507331122105995</v>
      </c>
      <c r="N639" s="8">
        <v>242</v>
      </c>
      <c r="O639" s="10">
        <v>-72.593431483578698</v>
      </c>
      <c r="P639" s="8" t="s">
        <v>10</v>
      </c>
      <c r="Q639" s="8" t="s">
        <v>10</v>
      </c>
      <c r="R639" s="8" t="s">
        <v>10</v>
      </c>
      <c r="S639" s="8" t="s">
        <v>10</v>
      </c>
      <c r="T639" s="8">
        <v>5571</v>
      </c>
      <c r="U639" s="10">
        <v>-5.0613496932515396</v>
      </c>
      <c r="V639" s="8">
        <v>1544</v>
      </c>
      <c r="W639" s="10">
        <v>3.76344086021505</v>
      </c>
      <c r="X639" s="8">
        <v>855</v>
      </c>
      <c r="Y639" s="10">
        <v>-32.411067193675898</v>
      </c>
      <c r="Z639" s="8">
        <v>722</v>
      </c>
      <c r="AA639" s="10">
        <v>7.9222720478325801</v>
      </c>
      <c r="AB639" s="8">
        <v>2450</v>
      </c>
      <c r="AC639" s="10">
        <v>0.163532297628777</v>
      </c>
      <c r="AD639" s="8">
        <v>0</v>
      </c>
      <c r="AE639" s="10" t="s">
        <v>10</v>
      </c>
    </row>
    <row r="640" spans="1:31" x14ac:dyDescent="0.2">
      <c r="A640" s="30" t="s">
        <v>64</v>
      </c>
      <c r="B640" s="8" t="s">
        <v>647</v>
      </c>
      <c r="C640" s="8" t="s">
        <v>648</v>
      </c>
      <c r="D640" s="8" t="s">
        <v>20</v>
      </c>
      <c r="E640" s="8">
        <v>2018</v>
      </c>
      <c r="F640" s="9">
        <v>19242078</v>
      </c>
      <c r="G640" s="10">
        <v>7.07513236039778</v>
      </c>
      <c r="H640" s="8">
        <v>1857</v>
      </c>
      <c r="I640" s="8">
        <v>1873</v>
      </c>
      <c r="J640" s="8">
        <v>3730</v>
      </c>
      <c r="K640" s="10">
        <v>0.376749192680292</v>
      </c>
      <c r="L640" s="11">
        <v>5158.73404825737</v>
      </c>
      <c r="M640" s="10">
        <v>6.6732417831737898</v>
      </c>
      <c r="N640" s="8">
        <v>266</v>
      </c>
      <c r="O640" s="10">
        <v>9.9173553719008094</v>
      </c>
      <c r="P640" s="8" t="s">
        <v>10</v>
      </c>
      <c r="Q640" s="8" t="s">
        <v>10</v>
      </c>
      <c r="R640" s="8" t="s">
        <v>10</v>
      </c>
      <c r="S640" s="8" t="s">
        <v>10</v>
      </c>
      <c r="T640" s="8">
        <v>6133</v>
      </c>
      <c r="U640" s="10">
        <v>10.0879554837552</v>
      </c>
      <c r="V640" s="8">
        <v>1690</v>
      </c>
      <c r="W640" s="10">
        <v>9.4559585492227907</v>
      </c>
      <c r="X640" s="8">
        <v>791</v>
      </c>
      <c r="Y640" s="10">
        <v>-7.4853801169590604</v>
      </c>
      <c r="Z640" s="8">
        <v>1198</v>
      </c>
      <c r="AA640" s="10">
        <v>65.927977839335199</v>
      </c>
      <c r="AB640" s="8">
        <v>2454</v>
      </c>
      <c r="AC640" s="10">
        <v>0.16326530612245099</v>
      </c>
      <c r="AD640" s="8">
        <v>0</v>
      </c>
      <c r="AE640" s="10" t="s">
        <v>10</v>
      </c>
    </row>
    <row r="641" spans="1:31" x14ac:dyDescent="0.2">
      <c r="A641" s="30" t="s">
        <v>64</v>
      </c>
      <c r="B641" s="8" t="s">
        <v>647</v>
      </c>
      <c r="C641" s="8" t="s">
        <v>648</v>
      </c>
      <c r="D641" s="8" t="s">
        <v>20</v>
      </c>
      <c r="E641" s="8">
        <v>2019</v>
      </c>
      <c r="F641" s="9">
        <v>18905191</v>
      </c>
      <c r="G641" s="10">
        <v>-1.75078284164527</v>
      </c>
      <c r="H641" s="8">
        <v>1921</v>
      </c>
      <c r="I641" s="8">
        <v>2262</v>
      </c>
      <c r="J641" s="8">
        <v>4183</v>
      </c>
      <c r="K641" s="10">
        <v>12.1447721179625</v>
      </c>
      <c r="L641" s="11">
        <v>4519.5292852020102</v>
      </c>
      <c r="M641" s="10">
        <v>-12.3907291416057</v>
      </c>
      <c r="N641" s="8">
        <v>296</v>
      </c>
      <c r="O641" s="10">
        <v>11.278195488721799</v>
      </c>
      <c r="P641" s="8" t="s">
        <v>10</v>
      </c>
      <c r="Q641" s="8" t="s">
        <v>10</v>
      </c>
      <c r="R641" s="8" t="s">
        <v>10</v>
      </c>
      <c r="S641" s="8" t="s">
        <v>10</v>
      </c>
      <c r="T641" s="8">
        <v>6372</v>
      </c>
      <c r="U641" s="10">
        <v>3.8969509212457099</v>
      </c>
      <c r="V641" s="8">
        <v>1610</v>
      </c>
      <c r="W641" s="10">
        <v>-4.7337278106508904</v>
      </c>
      <c r="X641" s="8">
        <v>832</v>
      </c>
      <c r="Y641" s="10">
        <v>5.1833122629582702</v>
      </c>
      <c r="Z641" s="8">
        <v>1417</v>
      </c>
      <c r="AA641" s="10">
        <v>18.2804674457429</v>
      </c>
      <c r="AB641" s="8">
        <v>2513</v>
      </c>
      <c r="AC641" s="10">
        <v>2.40423797881011</v>
      </c>
      <c r="AD641" s="8">
        <v>0</v>
      </c>
      <c r="AE641" s="10" t="s">
        <v>10</v>
      </c>
    </row>
    <row r="642" spans="1:31" x14ac:dyDescent="0.2">
      <c r="A642" s="30" t="s">
        <v>64</v>
      </c>
      <c r="B642" s="8" t="s">
        <v>647</v>
      </c>
      <c r="C642" s="8" t="s">
        <v>648</v>
      </c>
      <c r="D642" s="8" t="s">
        <v>20</v>
      </c>
      <c r="E642" s="8">
        <v>2020</v>
      </c>
      <c r="F642" s="9">
        <v>20164235</v>
      </c>
      <c r="G642" s="10">
        <v>6.6597793166966799</v>
      </c>
      <c r="H642" s="8">
        <v>2087</v>
      </c>
      <c r="I642" s="8">
        <v>2262</v>
      </c>
      <c r="J642" s="8">
        <v>4349</v>
      </c>
      <c r="K642" s="10">
        <v>3.9684437006932902</v>
      </c>
      <c r="L642" s="11">
        <v>4636.5221890089697</v>
      </c>
      <c r="M642" s="10">
        <v>2.5886081585978702</v>
      </c>
      <c r="N642" s="8">
        <v>256</v>
      </c>
      <c r="O642" s="10">
        <v>-13.5135135135135</v>
      </c>
      <c r="P642" s="8" t="s">
        <v>10</v>
      </c>
      <c r="Q642" s="8" t="s">
        <v>10</v>
      </c>
      <c r="R642" s="8" t="s">
        <v>10</v>
      </c>
      <c r="S642" s="8" t="s">
        <v>10</v>
      </c>
      <c r="T642" s="8">
        <v>6874</v>
      </c>
      <c r="U642" s="10">
        <v>7.8782172002511004</v>
      </c>
      <c r="V642" s="8">
        <v>1833</v>
      </c>
      <c r="W642" s="10">
        <v>13.8509316770186</v>
      </c>
      <c r="X642" s="8">
        <v>818</v>
      </c>
      <c r="Y642" s="10">
        <v>-1.6826923076923099</v>
      </c>
      <c r="Z642" s="8">
        <v>1725</v>
      </c>
      <c r="AA642" s="10">
        <v>21.736062103034602</v>
      </c>
      <c r="AB642" s="8">
        <v>2498</v>
      </c>
      <c r="AC642" s="10">
        <v>-0.59689614007162295</v>
      </c>
      <c r="AD642" s="8">
        <v>0</v>
      </c>
      <c r="AE642" s="10" t="s">
        <v>10</v>
      </c>
    </row>
    <row r="643" spans="1:31" x14ac:dyDescent="0.2">
      <c r="A643" s="71" t="s">
        <v>64</v>
      </c>
      <c r="B643" s="67" t="s">
        <v>647</v>
      </c>
      <c r="C643" s="67" t="s">
        <v>648</v>
      </c>
      <c r="D643" s="67" t="s">
        <v>20</v>
      </c>
      <c r="E643" s="68" t="s">
        <v>971</v>
      </c>
      <c r="F643" s="69">
        <v>108223249</v>
      </c>
      <c r="G643" s="68">
        <v>25.20994044167</v>
      </c>
      <c r="H643" s="68" t="s">
        <v>10</v>
      </c>
      <c r="I643" s="68" t="s">
        <v>10</v>
      </c>
      <c r="J643" s="68" t="s">
        <v>10</v>
      </c>
      <c r="K643" s="68">
        <v>-20.684893485907299</v>
      </c>
      <c r="L643" s="70" t="s">
        <v>10</v>
      </c>
      <c r="M643" s="68">
        <v>69.997492147713402</v>
      </c>
      <c r="N643" s="68" t="s">
        <v>10</v>
      </c>
      <c r="O643" s="68">
        <v>-70.067140645599594</v>
      </c>
      <c r="P643" s="68" t="s">
        <v>10</v>
      </c>
      <c r="Q643" s="67" t="s">
        <v>10</v>
      </c>
      <c r="R643" s="68" t="s">
        <v>10</v>
      </c>
      <c r="S643" s="67" t="s">
        <v>10</v>
      </c>
      <c r="T643" s="68" t="s">
        <v>10</v>
      </c>
      <c r="U643" s="68">
        <v>19.6769492275685</v>
      </c>
      <c r="V643" s="68" t="s">
        <v>10</v>
      </c>
      <c r="W643" s="68">
        <v>15.1625546170407</v>
      </c>
      <c r="X643" s="68" t="s">
        <v>10</v>
      </c>
      <c r="Y643" s="68">
        <v>-35.599014606365003</v>
      </c>
      <c r="Z643" s="68" t="s">
        <v>10</v>
      </c>
      <c r="AA643" s="68">
        <v>127.836115040715</v>
      </c>
      <c r="AB643" s="68" t="s">
        <v>10</v>
      </c>
      <c r="AC643" s="68">
        <v>10.4121385571422</v>
      </c>
      <c r="AD643" s="68" t="s">
        <v>10</v>
      </c>
      <c r="AE643" s="68" t="s">
        <v>10</v>
      </c>
    </row>
    <row r="644" spans="1:31" x14ac:dyDescent="0.2">
      <c r="A644" s="30" t="s">
        <v>70</v>
      </c>
      <c r="B644" s="8" t="s">
        <v>645</v>
      </c>
      <c r="C644" s="8" t="s">
        <v>646</v>
      </c>
      <c r="D644" s="8" t="s">
        <v>20</v>
      </c>
      <c r="E644" s="8">
        <v>2015</v>
      </c>
      <c r="F644" s="9">
        <v>2795919</v>
      </c>
      <c r="G644" s="10" t="s">
        <v>10</v>
      </c>
      <c r="H644" s="8">
        <v>420</v>
      </c>
      <c r="I644" s="8">
        <v>53</v>
      </c>
      <c r="J644" s="8">
        <v>473</v>
      </c>
      <c r="K644" s="10" t="s">
        <v>10</v>
      </c>
      <c r="L644" s="11">
        <v>5911.0338266384797</v>
      </c>
      <c r="M644" s="10" t="s">
        <v>10</v>
      </c>
      <c r="N644" s="8">
        <v>47</v>
      </c>
      <c r="O644" s="10" t="s">
        <v>10</v>
      </c>
      <c r="P644" s="8" t="s">
        <v>10</v>
      </c>
      <c r="Q644" s="8" t="s">
        <v>10</v>
      </c>
      <c r="R644" s="8" t="s">
        <v>10</v>
      </c>
      <c r="S644" s="8" t="s">
        <v>10</v>
      </c>
      <c r="T644" s="8">
        <v>931</v>
      </c>
      <c r="U644" s="10" t="s">
        <v>10</v>
      </c>
      <c r="V644" s="8">
        <v>126</v>
      </c>
      <c r="W644" s="10" t="s">
        <v>10</v>
      </c>
      <c r="X644" s="8">
        <v>296</v>
      </c>
      <c r="Y644" s="10" t="s">
        <v>10</v>
      </c>
      <c r="Z644" s="8">
        <v>0</v>
      </c>
      <c r="AA644" s="10" t="s">
        <v>10</v>
      </c>
      <c r="AB644" s="8">
        <v>509</v>
      </c>
      <c r="AC644" s="10" t="s">
        <v>10</v>
      </c>
      <c r="AD644" s="8">
        <v>0</v>
      </c>
      <c r="AE644" s="10" t="s">
        <v>10</v>
      </c>
    </row>
    <row r="645" spans="1:31" x14ac:dyDescent="0.2">
      <c r="A645" s="30" t="s">
        <v>70</v>
      </c>
      <c r="B645" s="8" t="s">
        <v>645</v>
      </c>
      <c r="C645" s="8" t="s">
        <v>646</v>
      </c>
      <c r="D645" s="8" t="s">
        <v>20</v>
      </c>
      <c r="E645" s="8">
        <v>2016</v>
      </c>
      <c r="F645" s="9">
        <v>2604210</v>
      </c>
      <c r="G645" s="10">
        <v>-6.85674370394851</v>
      </c>
      <c r="H645" s="8">
        <v>422</v>
      </c>
      <c r="I645" s="8">
        <v>61</v>
      </c>
      <c r="J645" s="8">
        <v>483</v>
      </c>
      <c r="K645" s="10">
        <v>2.1141649048625801</v>
      </c>
      <c r="L645" s="11">
        <v>5391.7391304347802</v>
      </c>
      <c r="M645" s="10">
        <v>-8.7851755113201708</v>
      </c>
      <c r="N645" s="8">
        <v>28</v>
      </c>
      <c r="O645" s="10">
        <v>-40.425531914893597</v>
      </c>
      <c r="P645" s="8" t="s">
        <v>10</v>
      </c>
      <c r="Q645" s="8" t="s">
        <v>10</v>
      </c>
      <c r="R645" s="8" t="s">
        <v>10</v>
      </c>
      <c r="S645" s="8" t="s">
        <v>10</v>
      </c>
      <c r="T645" s="8">
        <v>989</v>
      </c>
      <c r="U645" s="10">
        <v>6.2298603651987001</v>
      </c>
      <c r="V645" s="8">
        <v>126</v>
      </c>
      <c r="W645" s="10">
        <v>0</v>
      </c>
      <c r="X645" s="8">
        <v>296</v>
      </c>
      <c r="Y645" s="10">
        <v>0</v>
      </c>
      <c r="Z645" s="8">
        <v>0</v>
      </c>
      <c r="AA645" s="10" t="s">
        <v>10</v>
      </c>
      <c r="AB645" s="8">
        <v>567</v>
      </c>
      <c r="AC645" s="10">
        <v>11.394891944990199</v>
      </c>
      <c r="AD645" s="8">
        <v>0</v>
      </c>
      <c r="AE645" s="10" t="s">
        <v>10</v>
      </c>
    </row>
    <row r="646" spans="1:31" x14ac:dyDescent="0.2">
      <c r="A646" s="30" t="s">
        <v>70</v>
      </c>
      <c r="B646" s="8" t="s">
        <v>645</v>
      </c>
      <c r="C646" s="8" t="s">
        <v>646</v>
      </c>
      <c r="D646" s="8" t="s">
        <v>20</v>
      </c>
      <c r="E646" s="8">
        <v>2017</v>
      </c>
      <c r="F646" s="9">
        <v>2570781</v>
      </c>
      <c r="G646" s="10">
        <v>-1.2836522400267201</v>
      </c>
      <c r="H646" s="8">
        <v>203</v>
      </c>
      <c r="I646" s="8">
        <v>90</v>
      </c>
      <c r="J646" s="8">
        <v>293</v>
      </c>
      <c r="K646" s="10">
        <v>-39.337474120082803</v>
      </c>
      <c r="L646" s="11">
        <v>8773.9965870307205</v>
      </c>
      <c r="M646" s="10">
        <v>62.730361665757997</v>
      </c>
      <c r="N646" s="8">
        <v>2</v>
      </c>
      <c r="O646" s="10">
        <v>-92.857142857142904</v>
      </c>
      <c r="P646" s="8" t="s">
        <v>10</v>
      </c>
      <c r="Q646" s="8" t="s">
        <v>10</v>
      </c>
      <c r="R646" s="8" t="s">
        <v>10</v>
      </c>
      <c r="S646" s="8" t="s">
        <v>10</v>
      </c>
      <c r="T646" s="8">
        <v>583</v>
      </c>
      <c r="U646" s="10">
        <v>-41.051567239636</v>
      </c>
      <c r="V646" s="8">
        <v>119</v>
      </c>
      <c r="W646" s="10">
        <v>-5.5555555555555598</v>
      </c>
      <c r="X646" s="8">
        <v>145</v>
      </c>
      <c r="Y646" s="10">
        <v>-51.013513513513502</v>
      </c>
      <c r="Z646" s="8">
        <v>15</v>
      </c>
      <c r="AA646" s="10" t="s">
        <v>67</v>
      </c>
      <c r="AB646" s="8">
        <v>299</v>
      </c>
      <c r="AC646" s="10">
        <v>-47.266313932980601</v>
      </c>
      <c r="AD646" s="8">
        <v>5</v>
      </c>
      <c r="AE646" s="10" t="s">
        <v>67</v>
      </c>
    </row>
    <row r="647" spans="1:31" x14ac:dyDescent="0.2">
      <c r="A647" s="30" t="s">
        <v>70</v>
      </c>
      <c r="B647" s="8" t="s">
        <v>645</v>
      </c>
      <c r="C647" s="8" t="s">
        <v>646</v>
      </c>
      <c r="D647" s="8" t="s">
        <v>20</v>
      </c>
      <c r="E647" s="8">
        <v>2018</v>
      </c>
      <c r="F647" s="9">
        <v>2497367</v>
      </c>
      <c r="G647" s="10">
        <v>-2.8557080513664901</v>
      </c>
      <c r="H647" s="8">
        <v>134</v>
      </c>
      <c r="I647" s="8">
        <v>88</v>
      </c>
      <c r="J647" s="8">
        <v>222</v>
      </c>
      <c r="K647" s="10">
        <v>-24.232081911262799</v>
      </c>
      <c r="L647" s="11">
        <v>11249.400900900901</v>
      </c>
      <c r="M647" s="10">
        <v>28.2129618961694</v>
      </c>
      <c r="N647" s="8">
        <v>86</v>
      </c>
      <c r="O647" s="10">
        <v>4200</v>
      </c>
      <c r="P647" s="8" t="s">
        <v>10</v>
      </c>
      <c r="Q647" s="8" t="s">
        <v>10</v>
      </c>
      <c r="R647" s="8" t="s">
        <v>10</v>
      </c>
      <c r="S647" s="8" t="s">
        <v>10</v>
      </c>
      <c r="T647" s="8">
        <v>386</v>
      </c>
      <c r="U647" s="10">
        <v>-33.790737564322498</v>
      </c>
      <c r="V647" s="8">
        <v>74</v>
      </c>
      <c r="W647" s="10">
        <v>-37.815126050420197</v>
      </c>
      <c r="X647" s="8">
        <v>67</v>
      </c>
      <c r="Y647" s="10">
        <v>-53.7931034482759</v>
      </c>
      <c r="Z647" s="8">
        <v>15</v>
      </c>
      <c r="AA647" s="10">
        <v>0</v>
      </c>
      <c r="AB647" s="8">
        <v>230</v>
      </c>
      <c r="AC647" s="10">
        <v>-23.076923076923102</v>
      </c>
      <c r="AD647" s="8">
        <v>0</v>
      </c>
      <c r="AE647" s="10">
        <v>-100</v>
      </c>
    </row>
    <row r="648" spans="1:31" x14ac:dyDescent="0.2">
      <c r="A648" s="30" t="s">
        <v>70</v>
      </c>
      <c r="B648" s="8" t="s">
        <v>645</v>
      </c>
      <c r="C648" s="8" t="s">
        <v>646</v>
      </c>
      <c r="D648" s="8" t="s">
        <v>20</v>
      </c>
      <c r="E648" s="8">
        <v>2019</v>
      </c>
      <c r="F648" s="9">
        <v>2430457</v>
      </c>
      <c r="G648" s="10">
        <v>-2.6792217563537899</v>
      </c>
      <c r="H648" s="8">
        <v>556</v>
      </c>
      <c r="I648" s="8">
        <v>76</v>
      </c>
      <c r="J648" s="8">
        <v>632</v>
      </c>
      <c r="K648" s="10">
        <v>184.68468468468501</v>
      </c>
      <c r="L648" s="11">
        <v>3845.6598101265799</v>
      </c>
      <c r="M648" s="10">
        <v>-65.814536756187593</v>
      </c>
      <c r="N648" s="8">
        <v>77</v>
      </c>
      <c r="O648" s="10">
        <v>-10.4651162790698</v>
      </c>
      <c r="P648" s="8" t="s">
        <v>10</v>
      </c>
      <c r="Q648" s="8" t="s">
        <v>10</v>
      </c>
      <c r="R648" s="8" t="s">
        <v>10</v>
      </c>
      <c r="S648" s="8" t="s">
        <v>10</v>
      </c>
      <c r="T648" s="8">
        <v>1061</v>
      </c>
      <c r="U648" s="10">
        <v>174.87046632124401</v>
      </c>
      <c r="V648" s="8">
        <v>471</v>
      </c>
      <c r="W648" s="10">
        <v>536.486486486486</v>
      </c>
      <c r="X648" s="8">
        <v>93</v>
      </c>
      <c r="Y648" s="10">
        <v>38.805970149253703</v>
      </c>
      <c r="Z648" s="8">
        <v>282</v>
      </c>
      <c r="AA648" s="10">
        <v>1780</v>
      </c>
      <c r="AB648" s="8">
        <v>215</v>
      </c>
      <c r="AC648" s="10">
        <v>-6.5217391304347796</v>
      </c>
      <c r="AD648" s="8">
        <v>0</v>
      </c>
      <c r="AE648" s="10" t="s">
        <v>10</v>
      </c>
    </row>
    <row r="649" spans="1:31" x14ac:dyDescent="0.2">
      <c r="A649" s="30" t="s">
        <v>70</v>
      </c>
      <c r="B649" s="8" t="s">
        <v>645</v>
      </c>
      <c r="C649" s="8" t="s">
        <v>646</v>
      </c>
      <c r="D649" s="8" t="s">
        <v>20</v>
      </c>
      <c r="E649" s="8">
        <v>2020</v>
      </c>
      <c r="F649" s="9">
        <v>2534150</v>
      </c>
      <c r="G649" s="10">
        <v>4.2663992821103198</v>
      </c>
      <c r="H649" s="8">
        <v>198</v>
      </c>
      <c r="I649" s="8">
        <v>78</v>
      </c>
      <c r="J649" s="8">
        <v>276</v>
      </c>
      <c r="K649" s="10">
        <v>-56.329113924050603</v>
      </c>
      <c r="L649" s="11">
        <v>9181.7028985507204</v>
      </c>
      <c r="M649" s="10">
        <v>138.75494328367299</v>
      </c>
      <c r="N649" s="8">
        <v>10</v>
      </c>
      <c r="O649" s="10">
        <v>-87.012987012986997</v>
      </c>
      <c r="P649" s="8" t="s">
        <v>10</v>
      </c>
      <c r="Q649" s="8" t="s">
        <v>10</v>
      </c>
      <c r="R649" s="8" t="s">
        <v>10</v>
      </c>
      <c r="S649" s="8" t="s">
        <v>10</v>
      </c>
      <c r="T649" s="8">
        <v>694</v>
      </c>
      <c r="U649" s="10">
        <v>-34.590009425070697</v>
      </c>
      <c r="V649" s="8">
        <v>67</v>
      </c>
      <c r="W649" s="10">
        <v>-85.7749469214437</v>
      </c>
      <c r="X649" s="8">
        <v>180</v>
      </c>
      <c r="Y649" s="10">
        <v>93.548387096774206</v>
      </c>
      <c r="Z649" s="8">
        <v>71</v>
      </c>
      <c r="AA649" s="10">
        <v>-74.822695035460995</v>
      </c>
      <c r="AB649" s="8">
        <v>376</v>
      </c>
      <c r="AC649" s="10">
        <v>74.883720930232599</v>
      </c>
      <c r="AD649" s="8">
        <v>0</v>
      </c>
      <c r="AE649" s="10" t="s">
        <v>10</v>
      </c>
    </row>
    <row r="650" spans="1:31" x14ac:dyDescent="0.2">
      <c r="A650" s="65" t="s">
        <v>70</v>
      </c>
      <c r="B650" s="66" t="s">
        <v>645</v>
      </c>
      <c r="C650" s="67" t="s">
        <v>646</v>
      </c>
      <c r="D650" s="67" t="s">
        <v>20</v>
      </c>
      <c r="E650" s="68" t="s">
        <v>971</v>
      </c>
      <c r="F650" s="69">
        <v>15432884</v>
      </c>
      <c r="G650" s="68">
        <v>-9.4089264695851895</v>
      </c>
      <c r="H650" s="68" t="s">
        <v>10</v>
      </c>
      <c r="I650" s="68" t="s">
        <v>10</v>
      </c>
      <c r="J650" s="68" t="s">
        <v>10</v>
      </c>
      <c r="K650" s="68">
        <v>66.900179634151399</v>
      </c>
      <c r="L650" s="70" t="s">
        <v>10</v>
      </c>
      <c r="M650" s="68">
        <v>155.098554578093</v>
      </c>
      <c r="N650" s="68" t="s">
        <v>10</v>
      </c>
      <c r="O650" s="68">
        <v>3969.2392219359099</v>
      </c>
      <c r="P650" s="68" t="s">
        <v>10</v>
      </c>
      <c r="Q650" s="67" t="s">
        <v>10</v>
      </c>
      <c r="R650" s="68" t="s">
        <v>10</v>
      </c>
      <c r="S650" s="67" t="s">
        <v>10</v>
      </c>
      <c r="T650" s="68" t="s">
        <v>10</v>
      </c>
      <c r="U650" s="68">
        <v>71.668012457413496</v>
      </c>
      <c r="V650" s="68" t="s">
        <v>10</v>
      </c>
      <c r="W650" s="68">
        <v>407.34085795906702</v>
      </c>
      <c r="X650" s="68" t="s">
        <v>10</v>
      </c>
      <c r="Y650" s="68">
        <v>27.5477402842385</v>
      </c>
      <c r="Z650" s="68" t="s">
        <v>10</v>
      </c>
      <c r="AA650" s="68" t="s">
        <v>10</v>
      </c>
      <c r="AB650" s="68" t="s">
        <v>10</v>
      </c>
      <c r="AC650" s="68">
        <v>9.4136367348843208</v>
      </c>
      <c r="AD650" s="68" t="s">
        <v>10</v>
      </c>
      <c r="AE650" s="68" t="s">
        <v>10</v>
      </c>
    </row>
    <row r="651" spans="1:31" x14ac:dyDescent="0.2">
      <c r="A651" s="30" t="s">
        <v>77</v>
      </c>
      <c r="B651" s="8" t="s">
        <v>643</v>
      </c>
      <c r="C651" s="8" t="s">
        <v>644</v>
      </c>
      <c r="D651" s="8" t="s">
        <v>20</v>
      </c>
      <c r="E651" s="8">
        <v>2015</v>
      </c>
      <c r="F651" s="9">
        <v>696892</v>
      </c>
      <c r="G651" s="10" t="s">
        <v>10</v>
      </c>
      <c r="H651" s="8">
        <v>135</v>
      </c>
      <c r="I651" s="8">
        <v>91</v>
      </c>
      <c r="J651" s="8">
        <v>226</v>
      </c>
      <c r="K651" s="10" t="s">
        <v>10</v>
      </c>
      <c r="L651" s="11">
        <v>3083.5929203539799</v>
      </c>
      <c r="M651" s="10" t="s">
        <v>10</v>
      </c>
      <c r="N651" s="8">
        <v>32</v>
      </c>
      <c r="O651" s="10" t="s">
        <v>10</v>
      </c>
      <c r="P651" s="8" t="s">
        <v>10</v>
      </c>
      <c r="Q651" s="8" t="s">
        <v>10</v>
      </c>
      <c r="R651" s="8" t="s">
        <v>10</v>
      </c>
      <c r="S651" s="8" t="s">
        <v>10</v>
      </c>
      <c r="T651" s="8">
        <v>336</v>
      </c>
      <c r="U651" s="10" t="s">
        <v>10</v>
      </c>
      <c r="V651" s="8">
        <v>105</v>
      </c>
      <c r="W651" s="10" t="s">
        <v>10</v>
      </c>
      <c r="X651" s="8">
        <v>9</v>
      </c>
      <c r="Y651" s="10" t="s">
        <v>10</v>
      </c>
      <c r="Z651" s="8">
        <v>69</v>
      </c>
      <c r="AA651" s="10" t="s">
        <v>10</v>
      </c>
      <c r="AB651" s="8">
        <v>153</v>
      </c>
      <c r="AC651" s="10" t="s">
        <v>10</v>
      </c>
      <c r="AD651" s="8">
        <v>0</v>
      </c>
      <c r="AE651" s="10" t="s">
        <v>10</v>
      </c>
    </row>
    <row r="652" spans="1:31" x14ac:dyDescent="0.2">
      <c r="A652" s="30" t="s">
        <v>77</v>
      </c>
      <c r="B652" s="8" t="s">
        <v>643</v>
      </c>
      <c r="C652" s="8" t="s">
        <v>644</v>
      </c>
      <c r="D652" s="8" t="s">
        <v>20</v>
      </c>
      <c r="E652" s="8">
        <v>2016</v>
      </c>
      <c r="F652" s="9">
        <v>663759</v>
      </c>
      <c r="G652" s="10">
        <v>-4.7543952291029399</v>
      </c>
      <c r="H652" s="8">
        <v>148</v>
      </c>
      <c r="I652" s="8">
        <v>76</v>
      </c>
      <c r="J652" s="8">
        <v>224</v>
      </c>
      <c r="K652" s="10">
        <v>-0.88495575221239098</v>
      </c>
      <c r="L652" s="11">
        <v>2963.2098214285702</v>
      </c>
      <c r="M652" s="10">
        <v>-3.9039880436484902</v>
      </c>
      <c r="N652" s="8">
        <v>49</v>
      </c>
      <c r="O652" s="10">
        <v>53.125</v>
      </c>
      <c r="P652" s="8" t="s">
        <v>10</v>
      </c>
      <c r="Q652" s="8" t="s">
        <v>10</v>
      </c>
      <c r="R652" s="8" t="s">
        <v>10</v>
      </c>
      <c r="S652" s="8" t="s">
        <v>10</v>
      </c>
      <c r="T652" s="8">
        <v>417</v>
      </c>
      <c r="U652" s="10">
        <v>24.1071428571429</v>
      </c>
      <c r="V652" s="8">
        <v>127</v>
      </c>
      <c r="W652" s="10">
        <v>20.952380952380899</v>
      </c>
      <c r="X652" s="8">
        <v>10</v>
      </c>
      <c r="Y652" s="10">
        <v>11.1111111111111</v>
      </c>
      <c r="Z652" s="8">
        <v>89</v>
      </c>
      <c r="AA652" s="10">
        <v>28.985507246376802</v>
      </c>
      <c r="AB652" s="8">
        <v>191</v>
      </c>
      <c r="AC652" s="10">
        <v>24.8366013071895</v>
      </c>
      <c r="AD652" s="8">
        <v>0</v>
      </c>
      <c r="AE652" s="10" t="s">
        <v>10</v>
      </c>
    </row>
    <row r="653" spans="1:31" x14ac:dyDescent="0.2">
      <c r="A653" s="30" t="s">
        <v>77</v>
      </c>
      <c r="B653" s="8" t="s">
        <v>643</v>
      </c>
      <c r="C653" s="8" t="s">
        <v>644</v>
      </c>
      <c r="D653" s="8" t="s">
        <v>20</v>
      </c>
      <c r="E653" s="8">
        <v>2017</v>
      </c>
      <c r="F653" s="9">
        <v>729515</v>
      </c>
      <c r="G653" s="10">
        <v>9.9066076693498797</v>
      </c>
      <c r="H653" s="8">
        <v>146</v>
      </c>
      <c r="I653" s="8">
        <v>93</v>
      </c>
      <c r="J653" s="8">
        <v>239</v>
      </c>
      <c r="K653" s="10">
        <v>6.6964285714285801</v>
      </c>
      <c r="L653" s="11">
        <v>3052.3640167364001</v>
      </c>
      <c r="M653" s="10">
        <v>3.0087034223195399</v>
      </c>
      <c r="N653" s="8">
        <v>53</v>
      </c>
      <c r="O653" s="10">
        <v>8.1632653061224598</v>
      </c>
      <c r="P653" s="8" t="s">
        <v>10</v>
      </c>
      <c r="Q653" s="8" t="s">
        <v>10</v>
      </c>
      <c r="R653" s="8" t="s">
        <v>10</v>
      </c>
      <c r="S653" s="8" t="s">
        <v>10</v>
      </c>
      <c r="T653" s="8">
        <v>462</v>
      </c>
      <c r="U653" s="10">
        <v>10.791366906474799</v>
      </c>
      <c r="V653" s="8">
        <v>147</v>
      </c>
      <c r="W653" s="10">
        <v>15.748031496063</v>
      </c>
      <c r="X653" s="8">
        <v>1</v>
      </c>
      <c r="Y653" s="10">
        <v>-90</v>
      </c>
      <c r="Z653" s="8">
        <v>76</v>
      </c>
      <c r="AA653" s="10">
        <v>-14.6067415730337</v>
      </c>
      <c r="AB653" s="8">
        <v>238</v>
      </c>
      <c r="AC653" s="10">
        <v>24.6073298429319</v>
      </c>
      <c r="AD653" s="8">
        <v>0</v>
      </c>
      <c r="AE653" s="10" t="s">
        <v>10</v>
      </c>
    </row>
    <row r="654" spans="1:31" x14ac:dyDescent="0.2">
      <c r="A654" s="30" t="s">
        <v>77</v>
      </c>
      <c r="B654" s="8" t="s">
        <v>643</v>
      </c>
      <c r="C654" s="8" t="s">
        <v>644</v>
      </c>
      <c r="D654" s="8" t="s">
        <v>20</v>
      </c>
      <c r="E654" s="8">
        <v>2018</v>
      </c>
      <c r="F654" s="9">
        <v>761981</v>
      </c>
      <c r="G654" s="10">
        <v>4.4503540023166099</v>
      </c>
      <c r="H654" s="8">
        <v>166</v>
      </c>
      <c r="I654" s="8">
        <v>46</v>
      </c>
      <c r="J654" s="8">
        <v>212</v>
      </c>
      <c r="K654" s="10">
        <v>-11.297071129707099</v>
      </c>
      <c r="L654" s="11">
        <v>3594.25</v>
      </c>
      <c r="M654" s="10">
        <v>17.752993427140002</v>
      </c>
      <c r="N654" s="8">
        <v>37</v>
      </c>
      <c r="O654" s="10">
        <v>-30.188679245283002</v>
      </c>
      <c r="P654" s="8" t="s">
        <v>10</v>
      </c>
      <c r="Q654" s="8" t="s">
        <v>10</v>
      </c>
      <c r="R654" s="8" t="s">
        <v>10</v>
      </c>
      <c r="S654" s="8" t="s">
        <v>10</v>
      </c>
      <c r="T654" s="8">
        <v>487</v>
      </c>
      <c r="U654" s="10">
        <v>5.4112554112554196</v>
      </c>
      <c r="V654" s="8">
        <v>162</v>
      </c>
      <c r="W654" s="10">
        <v>10.2040816326531</v>
      </c>
      <c r="X654" s="8">
        <v>0</v>
      </c>
      <c r="Y654" s="10">
        <v>-100</v>
      </c>
      <c r="Z654" s="8">
        <v>59</v>
      </c>
      <c r="AA654" s="10">
        <v>-22.3684210526316</v>
      </c>
      <c r="AB654" s="8">
        <v>266</v>
      </c>
      <c r="AC654" s="10">
        <v>11.764705882352899</v>
      </c>
      <c r="AD654" s="8">
        <v>0</v>
      </c>
      <c r="AE654" s="10" t="s">
        <v>10</v>
      </c>
    </row>
    <row r="655" spans="1:31" x14ac:dyDescent="0.2">
      <c r="A655" s="30" t="s">
        <v>77</v>
      </c>
      <c r="B655" s="8" t="s">
        <v>643</v>
      </c>
      <c r="C655" s="8" t="s">
        <v>644</v>
      </c>
      <c r="D655" s="8" t="s">
        <v>20</v>
      </c>
      <c r="E655" s="8">
        <v>2019</v>
      </c>
      <c r="F655" s="9">
        <v>715218</v>
      </c>
      <c r="G655" s="10">
        <v>-6.1370296634693</v>
      </c>
      <c r="H655" s="8">
        <v>182</v>
      </c>
      <c r="I655" s="8">
        <v>55</v>
      </c>
      <c r="J655" s="8">
        <v>237</v>
      </c>
      <c r="K655" s="10">
        <v>11.792452830188701</v>
      </c>
      <c r="L655" s="11">
        <v>3017.7974683544298</v>
      </c>
      <c r="M655" s="10">
        <v>-16.038186871964101</v>
      </c>
      <c r="N655" s="8">
        <v>38</v>
      </c>
      <c r="O655" s="10">
        <v>2.7027027027027</v>
      </c>
      <c r="P655" s="8" t="s">
        <v>10</v>
      </c>
      <c r="Q655" s="8" t="s">
        <v>10</v>
      </c>
      <c r="R655" s="8" t="s">
        <v>10</v>
      </c>
      <c r="S655" s="8" t="s">
        <v>10</v>
      </c>
      <c r="T655" s="8">
        <v>410</v>
      </c>
      <c r="U655" s="10">
        <v>-15.811088295687901</v>
      </c>
      <c r="V655" s="8">
        <v>157</v>
      </c>
      <c r="W655" s="10">
        <v>-3.0864197530864201</v>
      </c>
      <c r="X655" s="8">
        <v>0</v>
      </c>
      <c r="Y655" s="10" t="s">
        <v>10</v>
      </c>
      <c r="Z655" s="8">
        <v>47</v>
      </c>
      <c r="AA655" s="10">
        <v>-20.338983050847499</v>
      </c>
      <c r="AB655" s="8">
        <v>206</v>
      </c>
      <c r="AC655" s="10">
        <v>-22.556390977443598</v>
      </c>
      <c r="AD655" s="8">
        <v>0</v>
      </c>
      <c r="AE655" s="10" t="s">
        <v>10</v>
      </c>
    </row>
    <row r="656" spans="1:31" x14ac:dyDescent="0.2">
      <c r="A656" s="30" t="s">
        <v>77</v>
      </c>
      <c r="B656" s="8" t="s">
        <v>643</v>
      </c>
      <c r="C656" s="8" t="s">
        <v>644</v>
      </c>
      <c r="D656" s="8" t="s">
        <v>20</v>
      </c>
      <c r="E656" s="8">
        <v>2020</v>
      </c>
      <c r="F656" s="9">
        <v>802738</v>
      </c>
      <c r="G656" s="10">
        <v>12.236828491453</v>
      </c>
      <c r="H656" s="8">
        <v>143</v>
      </c>
      <c r="I656" s="8">
        <v>67</v>
      </c>
      <c r="J656" s="8">
        <v>210</v>
      </c>
      <c r="K656" s="10">
        <v>-11.3924050632911</v>
      </c>
      <c r="L656" s="11">
        <v>3822.5619047619002</v>
      </c>
      <c r="M656" s="10">
        <v>26.667277868925499</v>
      </c>
      <c r="N656" s="8">
        <v>51</v>
      </c>
      <c r="O656" s="10">
        <v>34.210526315789501</v>
      </c>
      <c r="P656" s="8" t="s">
        <v>10</v>
      </c>
      <c r="Q656" s="8" t="s">
        <v>10</v>
      </c>
      <c r="R656" s="8" t="s">
        <v>10</v>
      </c>
      <c r="S656" s="8" t="s">
        <v>10</v>
      </c>
      <c r="T656" s="8">
        <v>439</v>
      </c>
      <c r="U656" s="10">
        <v>7.0731707317073198</v>
      </c>
      <c r="V656" s="8">
        <v>172</v>
      </c>
      <c r="W656" s="10">
        <v>9.5541401273885302</v>
      </c>
      <c r="X656" s="8">
        <v>18</v>
      </c>
      <c r="Y656" s="10" t="s">
        <v>67</v>
      </c>
      <c r="Z656" s="8">
        <v>39</v>
      </c>
      <c r="AA656" s="10">
        <v>-17.021276595744698</v>
      </c>
      <c r="AB656" s="8">
        <v>210</v>
      </c>
      <c r="AC656" s="10">
        <v>1.94174757281553</v>
      </c>
      <c r="AD656" s="8">
        <v>0</v>
      </c>
      <c r="AE656" s="10" t="s">
        <v>10</v>
      </c>
    </row>
    <row r="657" spans="1:31" x14ac:dyDescent="0.2">
      <c r="A657" s="71" t="s">
        <v>77</v>
      </c>
      <c r="B657" s="67" t="s">
        <v>643</v>
      </c>
      <c r="C657" s="67" t="s">
        <v>644</v>
      </c>
      <c r="D657" s="67" t="s">
        <v>20</v>
      </c>
      <c r="E657" s="68" t="s">
        <v>971</v>
      </c>
      <c r="F657" s="69">
        <v>4370103</v>
      </c>
      <c r="G657" s="68">
        <v>15.7023652705473</v>
      </c>
      <c r="H657" s="68" t="s">
        <v>10</v>
      </c>
      <c r="I657" s="68" t="s">
        <v>10</v>
      </c>
      <c r="J657" s="68" t="s">
        <v>10</v>
      </c>
      <c r="K657" s="68">
        <v>-5.0855505435933104</v>
      </c>
      <c r="L657" s="70" t="s">
        <v>10</v>
      </c>
      <c r="M657" s="68">
        <v>27.486799802772399</v>
      </c>
      <c r="N657" s="68" t="s">
        <v>10</v>
      </c>
      <c r="O657" s="68">
        <v>68.012815079331702</v>
      </c>
      <c r="P657" s="68" t="s">
        <v>10</v>
      </c>
      <c r="Q657" s="67" t="s">
        <v>10</v>
      </c>
      <c r="R657" s="68" t="s">
        <v>10</v>
      </c>
      <c r="S657" s="67" t="s">
        <v>10</v>
      </c>
      <c r="T657" s="68" t="s">
        <v>10</v>
      </c>
      <c r="U657" s="68">
        <v>31.571847610892501</v>
      </c>
      <c r="V657" s="68" t="s">
        <v>10</v>
      </c>
      <c r="W657" s="68">
        <v>53.372214455399103</v>
      </c>
      <c r="X657" s="68" t="s">
        <v>10</v>
      </c>
      <c r="Y657" s="68" t="s">
        <v>10</v>
      </c>
      <c r="Z657" s="68" t="s">
        <v>10</v>
      </c>
      <c r="AA657" s="68">
        <v>-45.349915025880698</v>
      </c>
      <c r="AB657" s="68" t="s">
        <v>10</v>
      </c>
      <c r="AC657" s="68">
        <v>40.593993627846203</v>
      </c>
      <c r="AD657" s="68" t="s">
        <v>10</v>
      </c>
      <c r="AE657" s="68" t="s">
        <v>10</v>
      </c>
    </row>
    <row r="658" spans="1:31" x14ac:dyDescent="0.2">
      <c r="A658" s="30" t="s">
        <v>77</v>
      </c>
      <c r="B658" s="8" t="s">
        <v>641</v>
      </c>
      <c r="C658" s="8" t="s">
        <v>642</v>
      </c>
      <c r="D658" s="8" t="s">
        <v>20</v>
      </c>
      <c r="E658" s="8">
        <v>2015</v>
      </c>
      <c r="F658" s="9">
        <v>604002</v>
      </c>
      <c r="G658" s="10" t="s">
        <v>10</v>
      </c>
      <c r="H658" s="8">
        <v>278</v>
      </c>
      <c r="I658" s="8">
        <v>129</v>
      </c>
      <c r="J658" s="8">
        <v>407</v>
      </c>
      <c r="K658" s="10" t="s">
        <v>10</v>
      </c>
      <c r="L658" s="11">
        <v>1484.0343980344001</v>
      </c>
      <c r="M658" s="10" t="s">
        <v>10</v>
      </c>
      <c r="N658" s="8">
        <v>34</v>
      </c>
      <c r="O658" s="10" t="s">
        <v>10</v>
      </c>
      <c r="P658" s="8" t="s">
        <v>10</v>
      </c>
      <c r="Q658" s="8" t="s">
        <v>10</v>
      </c>
      <c r="R658" s="8" t="s">
        <v>10</v>
      </c>
      <c r="S658" s="8" t="s">
        <v>10</v>
      </c>
      <c r="T658" s="8">
        <v>536</v>
      </c>
      <c r="U658" s="10" t="s">
        <v>10</v>
      </c>
      <c r="V658" s="8">
        <v>205</v>
      </c>
      <c r="W658" s="10" t="s">
        <v>10</v>
      </c>
      <c r="X658" s="8">
        <v>161</v>
      </c>
      <c r="Y658" s="10" t="s">
        <v>10</v>
      </c>
      <c r="Z658" s="8">
        <v>0</v>
      </c>
      <c r="AA658" s="10" t="s">
        <v>10</v>
      </c>
      <c r="AB658" s="8">
        <v>170</v>
      </c>
      <c r="AC658" s="10" t="s">
        <v>10</v>
      </c>
      <c r="AD658" s="8">
        <v>0</v>
      </c>
      <c r="AE658" s="10" t="s">
        <v>10</v>
      </c>
    </row>
    <row r="659" spans="1:31" x14ac:dyDescent="0.2">
      <c r="A659" s="30" t="s">
        <v>77</v>
      </c>
      <c r="B659" s="8" t="s">
        <v>641</v>
      </c>
      <c r="C659" s="8" t="s">
        <v>642</v>
      </c>
      <c r="D659" s="8" t="s">
        <v>20</v>
      </c>
      <c r="E659" s="8">
        <v>2016</v>
      </c>
      <c r="F659" s="9">
        <v>622090</v>
      </c>
      <c r="G659" s="10">
        <v>2.99469207055605</v>
      </c>
      <c r="H659" s="8">
        <v>266</v>
      </c>
      <c r="I659" s="8">
        <v>21</v>
      </c>
      <c r="J659" s="8">
        <v>287</v>
      </c>
      <c r="K659" s="10">
        <v>-29.484029484029499</v>
      </c>
      <c r="L659" s="11">
        <v>2167.5609756097601</v>
      </c>
      <c r="M659" s="10">
        <v>46.058674817826898</v>
      </c>
      <c r="N659" s="8">
        <v>42</v>
      </c>
      <c r="O659" s="10">
        <v>23.529411764705898</v>
      </c>
      <c r="P659" s="8" t="s">
        <v>10</v>
      </c>
      <c r="Q659" s="8" t="s">
        <v>10</v>
      </c>
      <c r="R659" s="8" t="s">
        <v>10</v>
      </c>
      <c r="S659" s="8" t="s">
        <v>10</v>
      </c>
      <c r="T659" s="8">
        <v>489</v>
      </c>
      <c r="U659" s="10">
        <v>-8.7686567164179099</v>
      </c>
      <c r="V659" s="8">
        <v>176</v>
      </c>
      <c r="W659" s="10">
        <v>-14.146341463414601</v>
      </c>
      <c r="X659" s="8">
        <v>144</v>
      </c>
      <c r="Y659" s="10">
        <v>-10.559006211180099</v>
      </c>
      <c r="Z659" s="8">
        <v>0</v>
      </c>
      <c r="AA659" s="10" t="s">
        <v>10</v>
      </c>
      <c r="AB659" s="8">
        <v>169</v>
      </c>
      <c r="AC659" s="10">
        <v>-0.58823529411764497</v>
      </c>
      <c r="AD659" s="8">
        <v>0</v>
      </c>
      <c r="AE659" s="10" t="s">
        <v>10</v>
      </c>
    </row>
    <row r="660" spans="1:31" x14ac:dyDescent="0.2">
      <c r="A660" s="30" t="s">
        <v>77</v>
      </c>
      <c r="B660" s="8" t="s">
        <v>641</v>
      </c>
      <c r="C660" s="8" t="s">
        <v>642</v>
      </c>
      <c r="D660" s="8" t="s">
        <v>20</v>
      </c>
      <c r="E660" s="8">
        <v>2017</v>
      </c>
      <c r="F660" s="9">
        <v>645136</v>
      </c>
      <c r="G660" s="10">
        <v>3.7046086579112201</v>
      </c>
      <c r="H660" s="8">
        <v>199</v>
      </c>
      <c r="I660" s="8">
        <v>47</v>
      </c>
      <c r="J660" s="8">
        <v>246</v>
      </c>
      <c r="K660" s="10">
        <v>-14.285714285714301</v>
      </c>
      <c r="L660" s="11">
        <v>2622.5040650406499</v>
      </c>
      <c r="M660" s="10">
        <v>20.988710100896402</v>
      </c>
      <c r="N660" s="8">
        <v>30</v>
      </c>
      <c r="O660" s="10">
        <v>-28.571428571428601</v>
      </c>
      <c r="P660" s="8" t="s">
        <v>10</v>
      </c>
      <c r="Q660" s="8" t="s">
        <v>10</v>
      </c>
      <c r="R660" s="8" t="s">
        <v>10</v>
      </c>
      <c r="S660" s="8" t="s">
        <v>10</v>
      </c>
      <c r="T660" s="8">
        <v>474</v>
      </c>
      <c r="U660" s="10">
        <v>-3.0674846625766898</v>
      </c>
      <c r="V660" s="8">
        <v>154</v>
      </c>
      <c r="W660" s="10">
        <v>-12.5</v>
      </c>
      <c r="X660" s="8">
        <v>71</v>
      </c>
      <c r="Y660" s="10">
        <v>-50.6944444444444</v>
      </c>
      <c r="Z660" s="8">
        <v>80</v>
      </c>
      <c r="AA660" s="10" t="s">
        <v>67</v>
      </c>
      <c r="AB660" s="8">
        <v>169</v>
      </c>
      <c r="AC660" s="10">
        <v>0</v>
      </c>
      <c r="AD660" s="8">
        <v>0</v>
      </c>
      <c r="AE660" s="10" t="s">
        <v>10</v>
      </c>
    </row>
    <row r="661" spans="1:31" x14ac:dyDescent="0.2">
      <c r="A661" s="30" t="s">
        <v>77</v>
      </c>
      <c r="B661" s="8" t="s">
        <v>641</v>
      </c>
      <c r="C661" s="8" t="s">
        <v>642</v>
      </c>
      <c r="D661" s="8" t="s">
        <v>20</v>
      </c>
      <c r="E661" s="8">
        <v>2018</v>
      </c>
      <c r="F661" s="9">
        <v>615226</v>
      </c>
      <c r="G661" s="10">
        <v>-4.6362317402842201</v>
      </c>
      <c r="H661" s="8">
        <v>222</v>
      </c>
      <c r="I661" s="8">
        <v>47</v>
      </c>
      <c r="J661" s="8">
        <v>269</v>
      </c>
      <c r="K661" s="10">
        <v>9.3495934959349594</v>
      </c>
      <c r="L661" s="11">
        <v>2287.0855018587399</v>
      </c>
      <c r="M661" s="10">
        <v>-12.790011182564699</v>
      </c>
      <c r="N661" s="8">
        <v>18</v>
      </c>
      <c r="O661" s="10">
        <v>-40</v>
      </c>
      <c r="P661" s="8" t="s">
        <v>10</v>
      </c>
      <c r="Q661" s="8" t="s">
        <v>10</v>
      </c>
      <c r="R661" s="8" t="s">
        <v>10</v>
      </c>
      <c r="S661" s="8" t="s">
        <v>10</v>
      </c>
      <c r="T661" s="8">
        <v>389</v>
      </c>
      <c r="U661" s="10">
        <v>-17.932489451476801</v>
      </c>
      <c r="V661" s="8">
        <v>149</v>
      </c>
      <c r="W661" s="10">
        <v>-3.2467532467532401</v>
      </c>
      <c r="X661" s="8">
        <v>55</v>
      </c>
      <c r="Y661" s="10">
        <v>-22.5352112676056</v>
      </c>
      <c r="Z661" s="8">
        <v>0</v>
      </c>
      <c r="AA661" s="10">
        <v>-100</v>
      </c>
      <c r="AB661" s="8">
        <v>170</v>
      </c>
      <c r="AC661" s="10">
        <v>0.59171597633136397</v>
      </c>
      <c r="AD661" s="8">
        <v>15</v>
      </c>
      <c r="AE661" s="10" t="s">
        <v>67</v>
      </c>
    </row>
    <row r="662" spans="1:31" x14ac:dyDescent="0.2">
      <c r="A662" s="30" t="s">
        <v>77</v>
      </c>
      <c r="B662" s="8" t="s">
        <v>641</v>
      </c>
      <c r="C662" s="8" t="s">
        <v>642</v>
      </c>
      <c r="D662" s="8" t="s">
        <v>20</v>
      </c>
      <c r="E662" s="8">
        <v>2019</v>
      </c>
      <c r="F662" s="9">
        <v>635710</v>
      </c>
      <c r="G662" s="10">
        <v>3.32950818073359</v>
      </c>
      <c r="H662" s="8">
        <v>223</v>
      </c>
      <c r="I662" s="8">
        <v>161</v>
      </c>
      <c r="J662" s="8">
        <v>384</v>
      </c>
      <c r="K662" s="10">
        <v>42.750929368029702</v>
      </c>
      <c r="L662" s="11">
        <v>1655.4947916666699</v>
      </c>
      <c r="M662" s="10">
        <v>-27.615526821309</v>
      </c>
      <c r="N662" s="8">
        <v>42</v>
      </c>
      <c r="O662" s="10">
        <v>133.333333333333</v>
      </c>
      <c r="P662" s="8" t="s">
        <v>10</v>
      </c>
      <c r="Q662" s="8" t="s">
        <v>10</v>
      </c>
      <c r="R662" s="8" t="s">
        <v>10</v>
      </c>
      <c r="S662" s="8" t="s">
        <v>10</v>
      </c>
      <c r="T662" s="8">
        <v>438</v>
      </c>
      <c r="U662" s="10">
        <v>12.596401028277601</v>
      </c>
      <c r="V662" s="8">
        <v>216</v>
      </c>
      <c r="W662" s="10">
        <v>44.966442953020099</v>
      </c>
      <c r="X662" s="8">
        <v>28</v>
      </c>
      <c r="Y662" s="10">
        <v>-49.090909090909101</v>
      </c>
      <c r="Z662" s="8">
        <v>31</v>
      </c>
      <c r="AA662" s="10" t="s">
        <v>67</v>
      </c>
      <c r="AB662" s="8">
        <v>163</v>
      </c>
      <c r="AC662" s="10">
        <v>-4.1176470588235299</v>
      </c>
      <c r="AD662" s="8">
        <v>0</v>
      </c>
      <c r="AE662" s="10">
        <v>-100</v>
      </c>
    </row>
    <row r="663" spans="1:31" x14ac:dyDescent="0.2">
      <c r="A663" s="30" t="s">
        <v>77</v>
      </c>
      <c r="B663" s="8" t="s">
        <v>641</v>
      </c>
      <c r="C663" s="8" t="s">
        <v>642</v>
      </c>
      <c r="D663" s="8" t="s">
        <v>20</v>
      </c>
      <c r="E663" s="8">
        <v>2020</v>
      </c>
      <c r="F663" s="9">
        <v>633190</v>
      </c>
      <c r="G663" s="10">
        <v>-0.39640716678989202</v>
      </c>
      <c r="H663" s="8">
        <v>188</v>
      </c>
      <c r="I663" s="8">
        <v>282</v>
      </c>
      <c r="J663" s="8">
        <v>470</v>
      </c>
      <c r="K663" s="10">
        <v>22.3958333333333</v>
      </c>
      <c r="L663" s="11">
        <v>1347.2127659574501</v>
      </c>
      <c r="M663" s="10">
        <v>-18.621745429887898</v>
      </c>
      <c r="N663" s="8">
        <v>95</v>
      </c>
      <c r="O663" s="10">
        <v>126.19047619047601</v>
      </c>
      <c r="P663" s="8" t="s">
        <v>10</v>
      </c>
      <c r="Q663" s="8" t="s">
        <v>10</v>
      </c>
      <c r="R663" s="8" t="s">
        <v>10</v>
      </c>
      <c r="S663" s="8" t="s">
        <v>10</v>
      </c>
      <c r="T663" s="8">
        <v>366</v>
      </c>
      <c r="U663" s="10">
        <v>-16.438356164383599</v>
      </c>
      <c r="V663" s="8">
        <v>195</v>
      </c>
      <c r="W663" s="10">
        <v>-9.7222222222222197</v>
      </c>
      <c r="X663" s="8">
        <v>8</v>
      </c>
      <c r="Y663" s="10">
        <v>-71.428571428571402</v>
      </c>
      <c r="Z663" s="8">
        <v>0</v>
      </c>
      <c r="AA663" s="10">
        <v>-100</v>
      </c>
      <c r="AB663" s="8">
        <v>163</v>
      </c>
      <c r="AC663" s="10">
        <v>0</v>
      </c>
      <c r="AD663" s="8">
        <v>0</v>
      </c>
      <c r="AE663" s="10" t="s">
        <v>10</v>
      </c>
    </row>
    <row r="664" spans="1:31" x14ac:dyDescent="0.2">
      <c r="A664" s="65" t="s">
        <v>77</v>
      </c>
      <c r="B664" s="66" t="s">
        <v>641</v>
      </c>
      <c r="C664" s="67" t="s">
        <v>642</v>
      </c>
      <c r="D664" s="67" t="s">
        <v>20</v>
      </c>
      <c r="E664" s="68" t="s">
        <v>971</v>
      </c>
      <c r="F664" s="69">
        <v>3755354</v>
      </c>
      <c r="G664" s="68">
        <v>4.9961700021267497</v>
      </c>
      <c r="H664" s="68" t="s">
        <v>10</v>
      </c>
      <c r="I664" s="68" t="s">
        <v>10</v>
      </c>
      <c r="J664" s="68" t="s">
        <v>10</v>
      </c>
      <c r="K664" s="68">
        <v>30.726612427554201</v>
      </c>
      <c r="L664" s="70" t="s">
        <v>10</v>
      </c>
      <c r="M664" s="68">
        <v>8.0201014849616996</v>
      </c>
      <c r="N664" s="68" t="s">
        <v>10</v>
      </c>
      <c r="O664" s="68">
        <v>214.48179271708599</v>
      </c>
      <c r="P664" s="68" t="s">
        <v>10</v>
      </c>
      <c r="Q664" s="67" t="s">
        <v>10</v>
      </c>
      <c r="R664" s="68" t="s">
        <v>10</v>
      </c>
      <c r="S664" s="67" t="s">
        <v>10</v>
      </c>
      <c r="T664" s="68" t="s">
        <v>10</v>
      </c>
      <c r="U664" s="68">
        <v>-33.610585966577403</v>
      </c>
      <c r="V664" s="68" t="s">
        <v>10</v>
      </c>
      <c r="W664" s="68">
        <v>5.3511260206300397</v>
      </c>
      <c r="X664" s="68" t="s">
        <v>10</v>
      </c>
      <c r="Y664" s="68">
        <v>-204.30814244271099</v>
      </c>
      <c r="Z664" s="68" t="s">
        <v>10</v>
      </c>
      <c r="AA664" s="68" t="s">
        <v>10</v>
      </c>
      <c r="AB664" s="68" t="s">
        <v>10</v>
      </c>
      <c r="AC664" s="68">
        <v>-4.11416637660981</v>
      </c>
      <c r="AD664" s="68" t="s">
        <v>10</v>
      </c>
      <c r="AE664" s="68" t="s">
        <v>10</v>
      </c>
    </row>
    <row r="665" spans="1:31" x14ac:dyDescent="0.2">
      <c r="A665" s="30" t="s">
        <v>77</v>
      </c>
      <c r="B665" s="8" t="s">
        <v>639</v>
      </c>
      <c r="C665" s="8" t="s">
        <v>640</v>
      </c>
      <c r="D665" s="8" t="s">
        <v>20</v>
      </c>
      <c r="E665" s="8">
        <v>2015</v>
      </c>
      <c r="F665" s="9">
        <v>1333949</v>
      </c>
      <c r="G665" s="10" t="s">
        <v>10</v>
      </c>
      <c r="H665" s="8">
        <v>206</v>
      </c>
      <c r="I665" s="8">
        <v>165</v>
      </c>
      <c r="J665" s="8">
        <v>371</v>
      </c>
      <c r="K665" s="10" t="s">
        <v>10</v>
      </c>
      <c r="L665" s="11">
        <v>3595.5498652291099</v>
      </c>
      <c r="M665" s="10" t="s">
        <v>10</v>
      </c>
      <c r="N665" s="8">
        <v>59</v>
      </c>
      <c r="O665" s="10" t="s">
        <v>10</v>
      </c>
      <c r="P665" s="8" t="s">
        <v>10</v>
      </c>
      <c r="Q665" s="8" t="s">
        <v>10</v>
      </c>
      <c r="R665" s="8" t="s">
        <v>10</v>
      </c>
      <c r="S665" s="8" t="s">
        <v>10</v>
      </c>
      <c r="T665" s="8">
        <v>427</v>
      </c>
      <c r="U665" s="10" t="s">
        <v>10</v>
      </c>
      <c r="V665" s="8">
        <v>214</v>
      </c>
      <c r="W665" s="10" t="s">
        <v>10</v>
      </c>
      <c r="X665" s="8">
        <v>44</v>
      </c>
      <c r="Y665" s="10" t="s">
        <v>10</v>
      </c>
      <c r="Z665" s="8">
        <v>0</v>
      </c>
      <c r="AA665" s="10" t="s">
        <v>10</v>
      </c>
      <c r="AB665" s="8">
        <v>141</v>
      </c>
      <c r="AC665" s="10" t="s">
        <v>10</v>
      </c>
      <c r="AD665" s="8">
        <v>28</v>
      </c>
      <c r="AE665" s="10" t="s">
        <v>10</v>
      </c>
    </row>
    <row r="666" spans="1:31" x14ac:dyDescent="0.2">
      <c r="A666" s="30" t="s">
        <v>77</v>
      </c>
      <c r="B666" s="8" t="s">
        <v>639</v>
      </c>
      <c r="C666" s="8" t="s">
        <v>640</v>
      </c>
      <c r="D666" s="8" t="s">
        <v>20</v>
      </c>
      <c r="E666" s="8">
        <v>2016</v>
      </c>
      <c r="F666" s="9">
        <v>1360498</v>
      </c>
      <c r="G666" s="10">
        <v>1.9902559992923201</v>
      </c>
      <c r="H666" s="8">
        <v>243</v>
      </c>
      <c r="I666" s="8">
        <v>86</v>
      </c>
      <c r="J666" s="8">
        <v>329</v>
      </c>
      <c r="K666" s="10">
        <v>-11.320754716981099</v>
      </c>
      <c r="L666" s="11">
        <v>4135.2522796352596</v>
      </c>
      <c r="M666" s="10">
        <v>15.010288680053099</v>
      </c>
      <c r="N666" s="8">
        <v>35</v>
      </c>
      <c r="O666" s="10">
        <v>-40.677966101694899</v>
      </c>
      <c r="P666" s="8" t="s">
        <v>10</v>
      </c>
      <c r="Q666" s="8" t="s">
        <v>10</v>
      </c>
      <c r="R666" s="8" t="s">
        <v>10</v>
      </c>
      <c r="S666" s="8" t="s">
        <v>10</v>
      </c>
      <c r="T666" s="8">
        <v>538</v>
      </c>
      <c r="U666" s="10">
        <v>25.995316159250599</v>
      </c>
      <c r="V666" s="8">
        <v>261</v>
      </c>
      <c r="W666" s="10">
        <v>21.962616822429901</v>
      </c>
      <c r="X666" s="8">
        <v>56</v>
      </c>
      <c r="Y666" s="10">
        <v>27.272727272727298</v>
      </c>
      <c r="Z666" s="8">
        <v>23</v>
      </c>
      <c r="AA666" s="10" t="s">
        <v>67</v>
      </c>
      <c r="AB666" s="8">
        <v>170</v>
      </c>
      <c r="AC666" s="10">
        <v>20.5673758865248</v>
      </c>
      <c r="AD666" s="8">
        <v>28</v>
      </c>
      <c r="AE666" s="10">
        <v>0</v>
      </c>
    </row>
    <row r="667" spans="1:31" x14ac:dyDescent="0.2">
      <c r="A667" s="30" t="s">
        <v>77</v>
      </c>
      <c r="B667" s="8" t="s">
        <v>639</v>
      </c>
      <c r="C667" s="8" t="s">
        <v>640</v>
      </c>
      <c r="D667" s="8" t="s">
        <v>20</v>
      </c>
      <c r="E667" s="8">
        <v>2017</v>
      </c>
      <c r="F667" s="9">
        <v>1401337</v>
      </c>
      <c r="G667" s="10">
        <v>3.0017684700749401</v>
      </c>
      <c r="H667" s="8">
        <v>246</v>
      </c>
      <c r="I667" s="8">
        <v>73</v>
      </c>
      <c r="J667" s="8">
        <v>319</v>
      </c>
      <c r="K667" s="10">
        <v>-3.0395136778115499</v>
      </c>
      <c r="L667" s="11">
        <v>4392.9059561128497</v>
      </c>
      <c r="M667" s="10">
        <v>6.23066403340016</v>
      </c>
      <c r="N667" s="8">
        <v>21</v>
      </c>
      <c r="O667" s="10">
        <v>-40</v>
      </c>
      <c r="P667" s="8" t="s">
        <v>10</v>
      </c>
      <c r="Q667" s="8" t="s">
        <v>10</v>
      </c>
      <c r="R667" s="8" t="s">
        <v>10</v>
      </c>
      <c r="S667" s="8" t="s">
        <v>10</v>
      </c>
      <c r="T667" s="8">
        <v>595</v>
      </c>
      <c r="U667" s="10">
        <v>10.5947955390335</v>
      </c>
      <c r="V667" s="8">
        <v>293</v>
      </c>
      <c r="W667" s="10">
        <v>12.2605363984674</v>
      </c>
      <c r="X667" s="8">
        <v>54</v>
      </c>
      <c r="Y667" s="10">
        <v>-3.5714285714285698</v>
      </c>
      <c r="Z667" s="8">
        <v>42</v>
      </c>
      <c r="AA667" s="10">
        <v>82.608695652173907</v>
      </c>
      <c r="AB667" s="8">
        <v>178</v>
      </c>
      <c r="AC667" s="10">
        <v>4.7058823529411802</v>
      </c>
      <c r="AD667" s="8">
        <v>28</v>
      </c>
      <c r="AE667" s="10">
        <v>0</v>
      </c>
    </row>
    <row r="668" spans="1:31" x14ac:dyDescent="0.2">
      <c r="A668" s="30" t="s">
        <v>77</v>
      </c>
      <c r="B668" s="8" t="s">
        <v>639</v>
      </c>
      <c r="C668" s="8" t="s">
        <v>640</v>
      </c>
      <c r="D668" s="8" t="s">
        <v>20</v>
      </c>
      <c r="E668" s="8">
        <v>2018</v>
      </c>
      <c r="F668" s="9">
        <v>1524407</v>
      </c>
      <c r="G668" s="10">
        <v>8.7823271632733597</v>
      </c>
      <c r="H668" s="8">
        <v>196</v>
      </c>
      <c r="I668" s="8">
        <v>80</v>
      </c>
      <c r="J668" s="8">
        <v>276</v>
      </c>
      <c r="K668" s="10">
        <v>-13.4796238244514</v>
      </c>
      <c r="L668" s="11">
        <v>5523.2137681159402</v>
      </c>
      <c r="M668" s="10">
        <v>25.730298424218098</v>
      </c>
      <c r="N668" s="8">
        <v>28</v>
      </c>
      <c r="O668" s="10">
        <v>33.3333333333333</v>
      </c>
      <c r="P668" s="8" t="s">
        <v>10</v>
      </c>
      <c r="Q668" s="8" t="s">
        <v>10</v>
      </c>
      <c r="R668" s="8" t="s">
        <v>10</v>
      </c>
      <c r="S668" s="8" t="s">
        <v>10</v>
      </c>
      <c r="T668" s="8">
        <v>632</v>
      </c>
      <c r="U668" s="10">
        <v>6.2184873949579798</v>
      </c>
      <c r="V668" s="8">
        <v>307</v>
      </c>
      <c r="W668" s="10">
        <v>4.7781569965870396</v>
      </c>
      <c r="X668" s="8">
        <v>26</v>
      </c>
      <c r="Y668" s="10">
        <v>-51.851851851851897</v>
      </c>
      <c r="Z668" s="8">
        <v>69</v>
      </c>
      <c r="AA668" s="10">
        <v>64.285714285714306</v>
      </c>
      <c r="AB668" s="8">
        <v>230</v>
      </c>
      <c r="AC668" s="10">
        <v>29.2134831460674</v>
      </c>
      <c r="AD668" s="8">
        <v>0</v>
      </c>
      <c r="AE668" s="10">
        <v>-100</v>
      </c>
    </row>
    <row r="669" spans="1:31" x14ac:dyDescent="0.2">
      <c r="A669" s="30" t="s">
        <v>77</v>
      </c>
      <c r="B669" s="8" t="s">
        <v>639</v>
      </c>
      <c r="C669" s="8" t="s">
        <v>640</v>
      </c>
      <c r="D669" s="8" t="s">
        <v>20</v>
      </c>
      <c r="E669" s="8">
        <v>2019</v>
      </c>
      <c r="F669" s="9">
        <v>1610376</v>
      </c>
      <c r="G669" s="10">
        <v>5.6395044105675103</v>
      </c>
      <c r="H669" s="8">
        <v>226</v>
      </c>
      <c r="I669" s="8">
        <v>52</v>
      </c>
      <c r="J669" s="8">
        <v>278</v>
      </c>
      <c r="K669" s="10">
        <v>0.72463768115942395</v>
      </c>
      <c r="L669" s="11">
        <v>5792.7194244604298</v>
      </c>
      <c r="M669" s="10">
        <v>4.8795079759591298</v>
      </c>
      <c r="N669" s="8">
        <v>20</v>
      </c>
      <c r="O669" s="10">
        <v>-28.571428571428601</v>
      </c>
      <c r="P669" s="8" t="s">
        <v>10</v>
      </c>
      <c r="Q669" s="8" t="s">
        <v>10</v>
      </c>
      <c r="R669" s="8" t="s">
        <v>10</v>
      </c>
      <c r="S669" s="8" t="s">
        <v>10</v>
      </c>
      <c r="T669" s="8">
        <v>549</v>
      </c>
      <c r="U669" s="10">
        <v>-13.1329113924051</v>
      </c>
      <c r="V669" s="8">
        <v>266</v>
      </c>
      <c r="W669" s="10">
        <v>-13.355048859934801</v>
      </c>
      <c r="X669" s="8">
        <v>34</v>
      </c>
      <c r="Y669" s="10">
        <v>30.769230769230798</v>
      </c>
      <c r="Z669" s="8">
        <v>15</v>
      </c>
      <c r="AA669" s="10">
        <v>-78.260869565217405</v>
      </c>
      <c r="AB669" s="8">
        <v>206</v>
      </c>
      <c r="AC669" s="10">
        <v>-10.434782608695601</v>
      </c>
      <c r="AD669" s="8">
        <v>28</v>
      </c>
      <c r="AE669" s="10" t="s">
        <v>67</v>
      </c>
    </row>
    <row r="670" spans="1:31" x14ac:dyDescent="0.2">
      <c r="A670" s="30" t="s">
        <v>77</v>
      </c>
      <c r="B670" s="8" t="s">
        <v>639</v>
      </c>
      <c r="C670" s="8" t="s">
        <v>640</v>
      </c>
      <c r="D670" s="8" t="s">
        <v>20</v>
      </c>
      <c r="E670" s="8">
        <v>2020</v>
      </c>
      <c r="F670" s="9">
        <v>1718879</v>
      </c>
      <c r="G670" s="10">
        <v>6.7377432351202398</v>
      </c>
      <c r="H670" s="8">
        <v>208</v>
      </c>
      <c r="I670" s="8">
        <v>41</v>
      </c>
      <c r="J670" s="8">
        <v>249</v>
      </c>
      <c r="K670" s="10">
        <v>-10.431654676259001</v>
      </c>
      <c r="L670" s="11">
        <v>6903.1285140562204</v>
      </c>
      <c r="M670" s="10">
        <v>19.169046664110098</v>
      </c>
      <c r="N670" s="8">
        <v>29</v>
      </c>
      <c r="O670" s="10">
        <v>45</v>
      </c>
      <c r="P670" s="8" t="s">
        <v>10</v>
      </c>
      <c r="Q670" s="8" t="s">
        <v>10</v>
      </c>
      <c r="R670" s="8" t="s">
        <v>10</v>
      </c>
      <c r="S670" s="8" t="s">
        <v>10</v>
      </c>
      <c r="T670" s="8">
        <v>593</v>
      </c>
      <c r="U670" s="10">
        <v>8.0145719489981708</v>
      </c>
      <c r="V670" s="8">
        <v>235</v>
      </c>
      <c r="W670" s="10">
        <v>-11.654135338345901</v>
      </c>
      <c r="X670" s="8">
        <v>34</v>
      </c>
      <c r="Y670" s="10">
        <v>0</v>
      </c>
      <c r="Z670" s="8">
        <v>94</v>
      </c>
      <c r="AA670" s="10">
        <v>526.66666666666697</v>
      </c>
      <c r="AB670" s="8">
        <v>202</v>
      </c>
      <c r="AC670" s="10">
        <v>-1.94174757281553</v>
      </c>
      <c r="AD670" s="8">
        <v>28</v>
      </c>
      <c r="AE670" s="10">
        <v>0</v>
      </c>
    </row>
    <row r="671" spans="1:31" x14ac:dyDescent="0.2">
      <c r="A671" s="71" t="s">
        <v>77</v>
      </c>
      <c r="B671" s="67" t="s">
        <v>639</v>
      </c>
      <c r="C671" s="67" t="s">
        <v>640</v>
      </c>
      <c r="D671" s="67" t="s">
        <v>20</v>
      </c>
      <c r="E671" s="68" t="s">
        <v>971</v>
      </c>
      <c r="F671" s="69">
        <v>8949446</v>
      </c>
      <c r="G671" s="68">
        <v>26.151599278328401</v>
      </c>
      <c r="H671" s="68" t="s">
        <v>10</v>
      </c>
      <c r="I671" s="68" t="s">
        <v>10</v>
      </c>
      <c r="J671" s="68" t="s">
        <v>10</v>
      </c>
      <c r="K671" s="68">
        <v>-37.5469092143436</v>
      </c>
      <c r="L671" s="70" t="s">
        <v>10</v>
      </c>
      <c r="M671" s="68">
        <v>71.019805777740601</v>
      </c>
      <c r="N671" s="68" t="s">
        <v>10</v>
      </c>
      <c r="O671" s="68">
        <v>-30.9160613397902</v>
      </c>
      <c r="P671" s="68" t="s">
        <v>10</v>
      </c>
      <c r="Q671" s="67" t="s">
        <v>10</v>
      </c>
      <c r="R671" s="68" t="s">
        <v>10</v>
      </c>
      <c r="S671" s="67" t="s">
        <v>10</v>
      </c>
      <c r="T671" s="68" t="s">
        <v>10</v>
      </c>
      <c r="U671" s="68">
        <v>37.690259649835099</v>
      </c>
      <c r="V671" s="68" t="s">
        <v>10</v>
      </c>
      <c r="W671" s="68">
        <v>13.992126019203599</v>
      </c>
      <c r="X671" s="68" t="s">
        <v>10</v>
      </c>
      <c r="Y671" s="68">
        <v>2.6186776186776299</v>
      </c>
      <c r="Z671" s="68" t="s">
        <v>10</v>
      </c>
      <c r="AA671" s="68" t="s">
        <v>67</v>
      </c>
      <c r="AB671" s="68" t="s">
        <v>10</v>
      </c>
      <c r="AC671" s="68">
        <v>42.1102112040222</v>
      </c>
      <c r="AD671" s="68" t="s">
        <v>10</v>
      </c>
      <c r="AE671" s="68" t="s">
        <v>67</v>
      </c>
    </row>
    <row r="672" spans="1:31" x14ac:dyDescent="0.2">
      <c r="A672" s="30" t="s">
        <v>70</v>
      </c>
      <c r="B672" s="8" t="s">
        <v>637</v>
      </c>
      <c r="C672" s="8" t="s">
        <v>638</v>
      </c>
      <c r="D672" s="8" t="s">
        <v>20</v>
      </c>
      <c r="E672" s="8">
        <v>2015</v>
      </c>
      <c r="F672" s="9">
        <v>2200358</v>
      </c>
      <c r="G672" s="10" t="s">
        <v>10</v>
      </c>
      <c r="H672" s="8">
        <v>324</v>
      </c>
      <c r="I672" s="8">
        <v>91</v>
      </c>
      <c r="J672" s="8">
        <v>415</v>
      </c>
      <c r="K672" s="10" t="s">
        <v>10</v>
      </c>
      <c r="L672" s="11">
        <v>5302.0674698795201</v>
      </c>
      <c r="M672" s="10" t="s">
        <v>10</v>
      </c>
      <c r="N672" s="8">
        <v>49</v>
      </c>
      <c r="O672" s="10" t="s">
        <v>10</v>
      </c>
      <c r="P672" s="8" t="s">
        <v>10</v>
      </c>
      <c r="Q672" s="8" t="s">
        <v>10</v>
      </c>
      <c r="R672" s="8" t="s">
        <v>10</v>
      </c>
      <c r="S672" s="8" t="s">
        <v>10</v>
      </c>
      <c r="T672" s="8">
        <v>813</v>
      </c>
      <c r="U672" s="10" t="s">
        <v>10</v>
      </c>
      <c r="V672" s="8">
        <v>107</v>
      </c>
      <c r="W672" s="10" t="s">
        <v>10</v>
      </c>
      <c r="X672" s="8">
        <v>241</v>
      </c>
      <c r="Y672" s="10" t="s">
        <v>10</v>
      </c>
      <c r="Z672" s="8">
        <v>51</v>
      </c>
      <c r="AA672" s="10" t="s">
        <v>10</v>
      </c>
      <c r="AB672" s="8">
        <v>414</v>
      </c>
      <c r="AC672" s="10" t="s">
        <v>10</v>
      </c>
      <c r="AD672" s="8">
        <v>0</v>
      </c>
      <c r="AE672" s="10" t="s">
        <v>10</v>
      </c>
    </row>
    <row r="673" spans="1:31" x14ac:dyDescent="0.2">
      <c r="A673" s="30" t="s">
        <v>70</v>
      </c>
      <c r="B673" s="8" t="s">
        <v>637</v>
      </c>
      <c r="C673" s="8" t="s">
        <v>638</v>
      </c>
      <c r="D673" s="8" t="s">
        <v>20</v>
      </c>
      <c r="E673" s="8">
        <v>2016</v>
      </c>
      <c r="F673" s="9">
        <v>2152110</v>
      </c>
      <c r="G673" s="10">
        <v>-2.1927340914523898</v>
      </c>
      <c r="H673" s="8">
        <v>314</v>
      </c>
      <c r="I673" s="8">
        <v>91</v>
      </c>
      <c r="J673" s="8">
        <v>405</v>
      </c>
      <c r="K673" s="10">
        <v>-2.4096385542168601</v>
      </c>
      <c r="L673" s="11">
        <v>5313.8518518518504</v>
      </c>
      <c r="M673" s="10">
        <v>0.22226012851174201</v>
      </c>
      <c r="N673" s="8">
        <v>43</v>
      </c>
      <c r="O673" s="10">
        <v>-12.244897959183699</v>
      </c>
      <c r="P673" s="8" t="s">
        <v>10</v>
      </c>
      <c r="Q673" s="8" t="s">
        <v>10</v>
      </c>
      <c r="R673" s="8" t="s">
        <v>10</v>
      </c>
      <c r="S673" s="8" t="s">
        <v>10</v>
      </c>
      <c r="T673" s="8">
        <v>838</v>
      </c>
      <c r="U673" s="10">
        <v>3.0750307503075098</v>
      </c>
      <c r="V673" s="8">
        <v>139</v>
      </c>
      <c r="W673" s="10">
        <v>29.906542056074802</v>
      </c>
      <c r="X673" s="8">
        <v>219</v>
      </c>
      <c r="Y673" s="10">
        <v>-9.1286307053941904</v>
      </c>
      <c r="Z673" s="8">
        <v>18</v>
      </c>
      <c r="AA673" s="10">
        <v>-64.705882352941202</v>
      </c>
      <c r="AB673" s="8">
        <v>462</v>
      </c>
      <c r="AC673" s="10">
        <v>11.5942028985507</v>
      </c>
      <c r="AD673" s="8">
        <v>0</v>
      </c>
      <c r="AE673" s="10" t="s">
        <v>10</v>
      </c>
    </row>
    <row r="674" spans="1:31" x14ac:dyDescent="0.2">
      <c r="A674" s="30" t="s">
        <v>70</v>
      </c>
      <c r="B674" s="8" t="s">
        <v>637</v>
      </c>
      <c r="C674" s="8" t="s">
        <v>638</v>
      </c>
      <c r="D674" s="8" t="s">
        <v>20</v>
      </c>
      <c r="E674" s="8">
        <v>2017</v>
      </c>
      <c r="F674" s="9">
        <v>2200978</v>
      </c>
      <c r="G674" s="10">
        <v>2.2707017763961899</v>
      </c>
      <c r="H674" s="8">
        <v>285</v>
      </c>
      <c r="I674" s="8">
        <v>118</v>
      </c>
      <c r="J674" s="8">
        <v>403</v>
      </c>
      <c r="K674" s="10">
        <v>-0.49382716049383202</v>
      </c>
      <c r="L674" s="11">
        <v>5461.4838709677397</v>
      </c>
      <c r="M674" s="10">
        <v>2.7782486834750699</v>
      </c>
      <c r="N674" s="8">
        <v>53</v>
      </c>
      <c r="O674" s="10">
        <v>23.255813953488399</v>
      </c>
      <c r="P674" s="8" t="s">
        <v>10</v>
      </c>
      <c r="Q674" s="8" t="s">
        <v>10</v>
      </c>
      <c r="R674" s="8" t="s">
        <v>10</v>
      </c>
      <c r="S674" s="8" t="s">
        <v>10</v>
      </c>
      <c r="T674" s="8">
        <v>773</v>
      </c>
      <c r="U674" s="10">
        <v>-7.75656324582339</v>
      </c>
      <c r="V674" s="8">
        <v>151</v>
      </c>
      <c r="W674" s="10">
        <v>8.6330935251798504</v>
      </c>
      <c r="X674" s="8">
        <v>134</v>
      </c>
      <c r="Y674" s="10">
        <v>-38.812785388127899</v>
      </c>
      <c r="Z674" s="8">
        <v>42</v>
      </c>
      <c r="AA674" s="10">
        <v>133.333333333333</v>
      </c>
      <c r="AB674" s="8">
        <v>446</v>
      </c>
      <c r="AC674" s="10">
        <v>-3.4632034632034698</v>
      </c>
      <c r="AD674" s="8">
        <v>0</v>
      </c>
      <c r="AE674" s="10" t="s">
        <v>10</v>
      </c>
    </row>
    <row r="675" spans="1:31" x14ac:dyDescent="0.2">
      <c r="A675" s="30" t="s">
        <v>70</v>
      </c>
      <c r="B675" s="8" t="s">
        <v>637</v>
      </c>
      <c r="C675" s="8" t="s">
        <v>638</v>
      </c>
      <c r="D675" s="8" t="s">
        <v>20</v>
      </c>
      <c r="E675" s="8">
        <v>2018</v>
      </c>
      <c r="F675" s="9">
        <v>2301469</v>
      </c>
      <c r="G675" s="10">
        <v>4.5657430469545801</v>
      </c>
      <c r="H675" s="8">
        <v>266</v>
      </c>
      <c r="I675" s="8">
        <v>118</v>
      </c>
      <c r="J675" s="8">
        <v>384</v>
      </c>
      <c r="K675" s="10">
        <v>-4.7146401985111703</v>
      </c>
      <c r="L675" s="11">
        <v>5993.4088541666697</v>
      </c>
      <c r="M675" s="10">
        <v>9.7395688747986995</v>
      </c>
      <c r="N675" s="8">
        <v>41</v>
      </c>
      <c r="O675" s="10">
        <v>-22.641509433962302</v>
      </c>
      <c r="P675" s="8" t="s">
        <v>10</v>
      </c>
      <c r="Q675" s="8" t="s">
        <v>10</v>
      </c>
      <c r="R675" s="8" t="s">
        <v>10</v>
      </c>
      <c r="S675" s="8" t="s">
        <v>10</v>
      </c>
      <c r="T675" s="8">
        <v>805</v>
      </c>
      <c r="U675" s="10">
        <v>4.1397153945666298</v>
      </c>
      <c r="V675" s="8">
        <v>148</v>
      </c>
      <c r="W675" s="10">
        <v>-1.98675496688742</v>
      </c>
      <c r="X675" s="8">
        <v>132</v>
      </c>
      <c r="Y675" s="10">
        <v>-1.4925373134328399</v>
      </c>
      <c r="Z675" s="8">
        <v>93</v>
      </c>
      <c r="AA675" s="10">
        <v>121.428571428571</v>
      </c>
      <c r="AB675" s="8">
        <v>432</v>
      </c>
      <c r="AC675" s="10">
        <v>-3.1390134529148002</v>
      </c>
      <c r="AD675" s="8">
        <v>0</v>
      </c>
      <c r="AE675" s="10" t="s">
        <v>10</v>
      </c>
    </row>
    <row r="676" spans="1:31" x14ac:dyDescent="0.2">
      <c r="A676" s="30" t="s">
        <v>70</v>
      </c>
      <c r="B676" s="8" t="s">
        <v>637</v>
      </c>
      <c r="C676" s="8" t="s">
        <v>638</v>
      </c>
      <c r="D676" s="8" t="s">
        <v>20</v>
      </c>
      <c r="E676" s="8">
        <v>2019</v>
      </c>
      <c r="F676" s="9">
        <v>2250609</v>
      </c>
      <c r="G676" s="10">
        <v>-2.2098928988398301</v>
      </c>
      <c r="H676" s="8">
        <v>324</v>
      </c>
      <c r="I676" s="8">
        <v>127</v>
      </c>
      <c r="J676" s="8">
        <v>451</v>
      </c>
      <c r="K676" s="10">
        <v>17.4479166666667</v>
      </c>
      <c r="L676" s="11">
        <v>4990.2638580931298</v>
      </c>
      <c r="M676" s="10">
        <v>-16.737469785264999</v>
      </c>
      <c r="N676" s="8">
        <v>63</v>
      </c>
      <c r="O676" s="10">
        <v>53.658536585365901</v>
      </c>
      <c r="P676" s="8" t="s">
        <v>10</v>
      </c>
      <c r="Q676" s="8" t="s">
        <v>10</v>
      </c>
      <c r="R676" s="8" t="s">
        <v>10</v>
      </c>
      <c r="S676" s="8" t="s">
        <v>10</v>
      </c>
      <c r="T676" s="8">
        <v>846</v>
      </c>
      <c r="U676" s="10">
        <v>5.0931677018633401</v>
      </c>
      <c r="V676" s="8">
        <v>151</v>
      </c>
      <c r="W676" s="10">
        <v>2.0270270270270201</v>
      </c>
      <c r="X676" s="8">
        <v>156</v>
      </c>
      <c r="Y676" s="10">
        <v>18.181818181818201</v>
      </c>
      <c r="Z676" s="8">
        <v>89</v>
      </c>
      <c r="AA676" s="10">
        <v>-4.3010752688171996</v>
      </c>
      <c r="AB676" s="8">
        <v>450</v>
      </c>
      <c r="AC676" s="10">
        <v>4.1666666666666696</v>
      </c>
      <c r="AD676" s="8">
        <v>0</v>
      </c>
      <c r="AE676" s="10" t="s">
        <v>10</v>
      </c>
    </row>
    <row r="677" spans="1:31" x14ac:dyDescent="0.2">
      <c r="A677" s="30" t="s">
        <v>70</v>
      </c>
      <c r="B677" s="8" t="s">
        <v>637</v>
      </c>
      <c r="C677" s="8" t="s">
        <v>638</v>
      </c>
      <c r="D677" s="8" t="s">
        <v>20</v>
      </c>
      <c r="E677" s="8">
        <v>2020</v>
      </c>
      <c r="F677" s="9">
        <v>2342942</v>
      </c>
      <c r="G677" s="10">
        <v>4.1025784576530304</v>
      </c>
      <c r="H677" s="8">
        <v>297</v>
      </c>
      <c r="I677" s="8">
        <v>127</v>
      </c>
      <c r="J677" s="8">
        <v>424</v>
      </c>
      <c r="K677" s="10">
        <v>-5.9866962305986604</v>
      </c>
      <c r="L677" s="11">
        <v>5525.8066037735898</v>
      </c>
      <c r="M677" s="10">
        <v>10.7317520858526</v>
      </c>
      <c r="N677" s="8">
        <v>61</v>
      </c>
      <c r="O677" s="10">
        <v>-3.17460317460317</v>
      </c>
      <c r="P677" s="8" t="s">
        <v>10</v>
      </c>
      <c r="Q677" s="8" t="s">
        <v>10</v>
      </c>
      <c r="R677" s="8" t="s">
        <v>10</v>
      </c>
      <c r="S677" s="8" t="s">
        <v>10</v>
      </c>
      <c r="T677" s="8">
        <v>838</v>
      </c>
      <c r="U677" s="10">
        <v>-0.94562647754137297</v>
      </c>
      <c r="V677" s="8">
        <v>141</v>
      </c>
      <c r="W677" s="10">
        <v>-6.6225165562913899</v>
      </c>
      <c r="X677" s="8">
        <v>164</v>
      </c>
      <c r="Y677" s="10">
        <v>5.1282051282051304</v>
      </c>
      <c r="Z677" s="8">
        <v>80</v>
      </c>
      <c r="AA677" s="10">
        <v>-10.1123595505618</v>
      </c>
      <c r="AB677" s="8">
        <v>453</v>
      </c>
      <c r="AC677" s="10">
        <v>0.66666666666665997</v>
      </c>
      <c r="AD677" s="8">
        <v>0</v>
      </c>
      <c r="AE677" s="10" t="s">
        <v>10</v>
      </c>
    </row>
    <row r="678" spans="1:31" x14ac:dyDescent="0.2">
      <c r="A678" s="65" t="s">
        <v>70</v>
      </c>
      <c r="B678" s="66" t="s">
        <v>637</v>
      </c>
      <c r="C678" s="67" t="s">
        <v>638</v>
      </c>
      <c r="D678" s="67" t="s">
        <v>20</v>
      </c>
      <c r="E678" s="68" t="s">
        <v>971</v>
      </c>
      <c r="F678" s="69">
        <v>13448466</v>
      </c>
      <c r="G678" s="68">
        <v>6.53639629071158</v>
      </c>
      <c r="H678" s="68" t="s">
        <v>10</v>
      </c>
      <c r="I678" s="68" t="s">
        <v>10</v>
      </c>
      <c r="J678" s="68" t="s">
        <v>10</v>
      </c>
      <c r="K678" s="68">
        <v>3.84311452284618</v>
      </c>
      <c r="L678" s="70" t="s">
        <v>10</v>
      </c>
      <c r="M678" s="68">
        <v>6.7343599873731099</v>
      </c>
      <c r="N678" s="68" t="s">
        <v>10</v>
      </c>
      <c r="O678" s="68">
        <v>38.8533399711051</v>
      </c>
      <c r="P678" s="68" t="s">
        <v>10</v>
      </c>
      <c r="Q678" s="67" t="s">
        <v>10</v>
      </c>
      <c r="R678" s="68" t="s">
        <v>10</v>
      </c>
      <c r="S678" s="67" t="s">
        <v>10</v>
      </c>
      <c r="T678" s="68" t="s">
        <v>10</v>
      </c>
      <c r="U678" s="68">
        <v>3.60572412337272</v>
      </c>
      <c r="V678" s="68" t="s">
        <v>10</v>
      </c>
      <c r="W678" s="68">
        <v>31.957391085102898</v>
      </c>
      <c r="X678" s="68" t="s">
        <v>10</v>
      </c>
      <c r="Y678" s="68">
        <v>-26.123930096931598</v>
      </c>
      <c r="Z678" s="68" t="s">
        <v>10</v>
      </c>
      <c r="AA678" s="68">
        <v>175.642587589584</v>
      </c>
      <c r="AB678" s="68" t="s">
        <v>10</v>
      </c>
      <c r="AC678" s="68">
        <v>9.8253193157657606</v>
      </c>
      <c r="AD678" s="68" t="s">
        <v>10</v>
      </c>
      <c r="AE678" s="68" t="s">
        <v>10</v>
      </c>
    </row>
    <row r="679" spans="1:31" x14ac:dyDescent="0.2">
      <c r="A679" s="30" t="s">
        <v>77</v>
      </c>
      <c r="B679" s="8" t="s">
        <v>635</v>
      </c>
      <c r="C679" s="8" t="s">
        <v>636</v>
      </c>
      <c r="D679" s="8" t="s">
        <v>20</v>
      </c>
      <c r="E679" s="8">
        <v>2015</v>
      </c>
      <c r="F679" s="9">
        <v>3588586</v>
      </c>
      <c r="G679" s="10" t="s">
        <v>10</v>
      </c>
      <c r="H679" s="8">
        <v>578</v>
      </c>
      <c r="I679" s="8">
        <v>522</v>
      </c>
      <c r="J679" s="8">
        <v>1100</v>
      </c>
      <c r="K679" s="10" t="s">
        <v>10</v>
      </c>
      <c r="L679" s="11">
        <v>3262.3509090909101</v>
      </c>
      <c r="M679" s="10" t="s">
        <v>10</v>
      </c>
      <c r="N679" s="8">
        <v>121</v>
      </c>
      <c r="O679" s="10" t="s">
        <v>10</v>
      </c>
      <c r="P679" s="8" t="s">
        <v>10</v>
      </c>
      <c r="Q679" s="8" t="s">
        <v>10</v>
      </c>
      <c r="R679" s="8" t="s">
        <v>10</v>
      </c>
      <c r="S679" s="8" t="s">
        <v>10</v>
      </c>
      <c r="T679" s="8">
        <v>1372</v>
      </c>
      <c r="U679" s="10" t="s">
        <v>10</v>
      </c>
      <c r="V679" s="8">
        <v>298</v>
      </c>
      <c r="W679" s="10" t="s">
        <v>10</v>
      </c>
      <c r="X679" s="8">
        <v>361</v>
      </c>
      <c r="Y679" s="10" t="s">
        <v>10</v>
      </c>
      <c r="Z679" s="8">
        <v>0</v>
      </c>
      <c r="AA679" s="10" t="s">
        <v>10</v>
      </c>
      <c r="AB679" s="8">
        <v>713</v>
      </c>
      <c r="AC679" s="10" t="s">
        <v>10</v>
      </c>
      <c r="AD679" s="8">
        <v>0</v>
      </c>
      <c r="AE679" s="10" t="s">
        <v>10</v>
      </c>
    </row>
    <row r="680" spans="1:31" x14ac:dyDescent="0.2">
      <c r="A680" s="30" t="s">
        <v>77</v>
      </c>
      <c r="B680" s="8" t="s">
        <v>635</v>
      </c>
      <c r="C680" s="8" t="s">
        <v>636</v>
      </c>
      <c r="D680" s="8" t="s">
        <v>20</v>
      </c>
      <c r="E680" s="8">
        <v>2016</v>
      </c>
      <c r="F680" s="9">
        <v>3389764</v>
      </c>
      <c r="G680" s="10">
        <v>-5.5403994776772798</v>
      </c>
      <c r="H680" s="8">
        <v>553</v>
      </c>
      <c r="I680" s="8">
        <v>517</v>
      </c>
      <c r="J680" s="8">
        <v>1070</v>
      </c>
      <c r="K680" s="10">
        <v>-2.72727272727272</v>
      </c>
      <c r="L680" s="11">
        <v>3168.0037383177601</v>
      </c>
      <c r="M680" s="10">
        <v>-2.8919994630327199</v>
      </c>
      <c r="N680" s="8">
        <v>155</v>
      </c>
      <c r="O680" s="10">
        <v>28.099173553719002</v>
      </c>
      <c r="P680" s="8" t="s">
        <v>10</v>
      </c>
      <c r="Q680" s="8" t="s">
        <v>10</v>
      </c>
      <c r="R680" s="8" t="s">
        <v>10</v>
      </c>
      <c r="S680" s="8" t="s">
        <v>10</v>
      </c>
      <c r="T680" s="8">
        <v>1441</v>
      </c>
      <c r="U680" s="10">
        <v>5.0291545189504303</v>
      </c>
      <c r="V680" s="8">
        <v>310</v>
      </c>
      <c r="W680" s="10">
        <v>4.0268456375838904</v>
      </c>
      <c r="X680" s="8">
        <v>384</v>
      </c>
      <c r="Y680" s="10">
        <v>6.3711911357340796</v>
      </c>
      <c r="Z680" s="8">
        <v>0</v>
      </c>
      <c r="AA680" s="10" t="s">
        <v>10</v>
      </c>
      <c r="AB680" s="8">
        <v>747</v>
      </c>
      <c r="AC680" s="10">
        <v>4.7685834502103797</v>
      </c>
      <c r="AD680" s="8">
        <v>0</v>
      </c>
      <c r="AE680" s="10" t="s">
        <v>10</v>
      </c>
    </row>
    <row r="681" spans="1:31" x14ac:dyDescent="0.2">
      <c r="A681" s="30" t="s">
        <v>77</v>
      </c>
      <c r="B681" s="8" t="s">
        <v>635</v>
      </c>
      <c r="C681" s="8" t="s">
        <v>636</v>
      </c>
      <c r="D681" s="8" t="s">
        <v>20</v>
      </c>
      <c r="E681" s="8">
        <v>2017</v>
      </c>
      <c r="F681" s="9">
        <v>3266642</v>
      </c>
      <c r="G681" s="10">
        <v>-3.6321702631805701</v>
      </c>
      <c r="H681" s="8">
        <v>563</v>
      </c>
      <c r="I681" s="8">
        <v>363</v>
      </c>
      <c r="J681" s="8">
        <v>926</v>
      </c>
      <c r="K681" s="10">
        <v>-13.4579439252336</v>
      </c>
      <c r="L681" s="11">
        <v>3527.6911447084199</v>
      </c>
      <c r="M681" s="10">
        <v>11.353755743409099</v>
      </c>
      <c r="N681" s="8">
        <v>234</v>
      </c>
      <c r="O681" s="10">
        <v>50.9677419354839</v>
      </c>
      <c r="P681" s="8" t="s">
        <v>10</v>
      </c>
      <c r="Q681" s="8" t="s">
        <v>10</v>
      </c>
      <c r="R681" s="8" t="s">
        <v>10</v>
      </c>
      <c r="S681" s="8" t="s">
        <v>10</v>
      </c>
      <c r="T681" s="8">
        <v>1398</v>
      </c>
      <c r="U681" s="10">
        <v>-2.9840388619014599</v>
      </c>
      <c r="V681" s="8">
        <v>306</v>
      </c>
      <c r="W681" s="10">
        <v>-1.2903225806451599</v>
      </c>
      <c r="X681" s="8">
        <v>393</v>
      </c>
      <c r="Y681" s="10">
        <v>2.34375</v>
      </c>
      <c r="Z681" s="8">
        <v>0</v>
      </c>
      <c r="AA681" s="10" t="s">
        <v>10</v>
      </c>
      <c r="AB681" s="8">
        <v>689</v>
      </c>
      <c r="AC681" s="10">
        <v>-7.76439089692101</v>
      </c>
      <c r="AD681" s="8">
        <v>10</v>
      </c>
      <c r="AE681" s="10" t="s">
        <v>67</v>
      </c>
    </row>
    <row r="682" spans="1:31" x14ac:dyDescent="0.2">
      <c r="A682" s="30" t="s">
        <v>77</v>
      </c>
      <c r="B682" s="8" t="s">
        <v>635</v>
      </c>
      <c r="C682" s="8" t="s">
        <v>636</v>
      </c>
      <c r="D682" s="8" t="s">
        <v>20</v>
      </c>
      <c r="E682" s="8">
        <v>2018</v>
      </c>
      <c r="F682" s="9">
        <v>3450386</v>
      </c>
      <c r="G682" s="10">
        <v>5.6248587999542004</v>
      </c>
      <c r="H682" s="8">
        <v>545</v>
      </c>
      <c r="I682" s="8">
        <v>464</v>
      </c>
      <c r="J682" s="8">
        <v>1009</v>
      </c>
      <c r="K682" s="10">
        <v>8.96328293736501</v>
      </c>
      <c r="L682" s="11">
        <v>3419.6095143706598</v>
      </c>
      <c r="M682" s="10">
        <v>-3.0638064928071498</v>
      </c>
      <c r="N682" s="8">
        <v>223</v>
      </c>
      <c r="O682" s="10">
        <v>-4.7008547008547099</v>
      </c>
      <c r="P682" s="8" t="s">
        <v>10</v>
      </c>
      <c r="Q682" s="8" t="s">
        <v>10</v>
      </c>
      <c r="R682" s="8" t="s">
        <v>10</v>
      </c>
      <c r="S682" s="8" t="s">
        <v>10</v>
      </c>
      <c r="T682" s="8">
        <v>1513</v>
      </c>
      <c r="U682" s="10">
        <v>8.2260371959942802</v>
      </c>
      <c r="V682" s="8">
        <v>341</v>
      </c>
      <c r="W682" s="10">
        <v>11.437908496732</v>
      </c>
      <c r="X682" s="8">
        <v>403</v>
      </c>
      <c r="Y682" s="10">
        <v>2.5445292620864999</v>
      </c>
      <c r="Z682" s="8">
        <v>0</v>
      </c>
      <c r="AA682" s="10" t="s">
        <v>10</v>
      </c>
      <c r="AB682" s="8">
        <v>765</v>
      </c>
      <c r="AC682" s="10">
        <v>11.0304789550073</v>
      </c>
      <c r="AD682" s="8">
        <v>4</v>
      </c>
      <c r="AE682" s="10">
        <v>-60</v>
      </c>
    </row>
    <row r="683" spans="1:31" x14ac:dyDescent="0.2">
      <c r="A683" s="30" t="s">
        <v>77</v>
      </c>
      <c r="B683" s="8" t="s">
        <v>635</v>
      </c>
      <c r="C683" s="8" t="s">
        <v>636</v>
      </c>
      <c r="D683" s="8" t="s">
        <v>20</v>
      </c>
      <c r="E683" s="8">
        <v>2019</v>
      </c>
      <c r="F683" s="9">
        <v>3383018</v>
      </c>
      <c r="G683" s="10">
        <v>-1.9524772011015501</v>
      </c>
      <c r="H683" s="8">
        <v>455</v>
      </c>
      <c r="I683" s="8">
        <v>231</v>
      </c>
      <c r="J683" s="8">
        <v>686</v>
      </c>
      <c r="K683" s="10">
        <v>-32.011892963329998</v>
      </c>
      <c r="L683" s="11">
        <v>4931.5131195335298</v>
      </c>
      <c r="M683" s="10">
        <v>44.2127558368637</v>
      </c>
      <c r="N683" s="8">
        <v>182</v>
      </c>
      <c r="O683" s="10">
        <v>-18.385650224215201</v>
      </c>
      <c r="P683" s="8" t="s">
        <v>10</v>
      </c>
      <c r="Q683" s="8" t="s">
        <v>10</v>
      </c>
      <c r="R683" s="8" t="s">
        <v>10</v>
      </c>
      <c r="S683" s="8" t="s">
        <v>10</v>
      </c>
      <c r="T683" s="8">
        <v>1391</v>
      </c>
      <c r="U683" s="10">
        <v>-8.0634500991407805</v>
      </c>
      <c r="V683" s="8">
        <v>337</v>
      </c>
      <c r="W683" s="10">
        <v>-1.17302052785924</v>
      </c>
      <c r="X683" s="8">
        <v>337</v>
      </c>
      <c r="Y683" s="10">
        <v>-16.3771712158809</v>
      </c>
      <c r="Z683" s="8">
        <v>0</v>
      </c>
      <c r="AA683" s="10" t="s">
        <v>10</v>
      </c>
      <c r="AB683" s="8">
        <v>717</v>
      </c>
      <c r="AC683" s="10">
        <v>-6.2745098039215703</v>
      </c>
      <c r="AD683" s="8">
        <v>0</v>
      </c>
      <c r="AE683" s="10">
        <v>-100</v>
      </c>
    </row>
    <row r="684" spans="1:31" x14ac:dyDescent="0.2">
      <c r="A684" s="30" t="s">
        <v>77</v>
      </c>
      <c r="B684" s="8" t="s">
        <v>635</v>
      </c>
      <c r="C684" s="8" t="s">
        <v>636</v>
      </c>
      <c r="D684" s="8" t="s">
        <v>20</v>
      </c>
      <c r="E684" s="8">
        <v>2020</v>
      </c>
      <c r="F684" s="9">
        <v>3511743</v>
      </c>
      <c r="G684" s="10">
        <v>3.80503443966305</v>
      </c>
      <c r="H684" s="8">
        <v>452</v>
      </c>
      <c r="I684" s="8">
        <v>220</v>
      </c>
      <c r="J684" s="8">
        <v>672</v>
      </c>
      <c r="K684" s="10">
        <v>-2.0408163265306101</v>
      </c>
      <c r="L684" s="11">
        <v>5225.8080357142899</v>
      </c>
      <c r="M684" s="10">
        <v>5.9676393238226701</v>
      </c>
      <c r="N684" s="8">
        <v>294</v>
      </c>
      <c r="O684" s="10">
        <v>61.538461538461497</v>
      </c>
      <c r="P684" s="8" t="s">
        <v>10</v>
      </c>
      <c r="Q684" s="8" t="s">
        <v>10</v>
      </c>
      <c r="R684" s="8" t="s">
        <v>10</v>
      </c>
      <c r="S684" s="8" t="s">
        <v>10</v>
      </c>
      <c r="T684" s="8">
        <v>1366</v>
      </c>
      <c r="U684" s="10">
        <v>-1.79726815240834</v>
      </c>
      <c r="V684" s="8">
        <v>304</v>
      </c>
      <c r="W684" s="10">
        <v>-9.7922848664688509</v>
      </c>
      <c r="X684" s="8">
        <v>286</v>
      </c>
      <c r="Y684" s="10">
        <v>-15.133531157269999</v>
      </c>
      <c r="Z684" s="8">
        <v>0</v>
      </c>
      <c r="AA684" s="10" t="s">
        <v>10</v>
      </c>
      <c r="AB684" s="8">
        <v>776</v>
      </c>
      <c r="AC684" s="10">
        <v>8.2287308228730804</v>
      </c>
      <c r="AD684" s="8">
        <v>0</v>
      </c>
      <c r="AE684" s="10" t="s">
        <v>10</v>
      </c>
    </row>
    <row r="685" spans="1:31" x14ac:dyDescent="0.2">
      <c r="A685" s="71" t="s">
        <v>77</v>
      </c>
      <c r="B685" s="67" t="s">
        <v>635</v>
      </c>
      <c r="C685" s="67" t="s">
        <v>636</v>
      </c>
      <c r="D685" s="67" t="s">
        <v>20</v>
      </c>
      <c r="E685" s="68" t="s">
        <v>971</v>
      </c>
      <c r="F685" s="69">
        <v>20590139</v>
      </c>
      <c r="G685" s="68">
        <v>-1.6951537023421499</v>
      </c>
      <c r="H685" s="68" t="s">
        <v>10</v>
      </c>
      <c r="I685" s="68" t="s">
        <v>10</v>
      </c>
      <c r="J685" s="68" t="s">
        <v>10</v>
      </c>
      <c r="K685" s="68">
        <v>-41.274643005001899</v>
      </c>
      <c r="L685" s="70" t="s">
        <v>10</v>
      </c>
      <c r="M685" s="68">
        <v>55.578344948255598</v>
      </c>
      <c r="N685" s="68" t="s">
        <v>10</v>
      </c>
      <c r="O685" s="68">
        <v>117.518872102594</v>
      </c>
      <c r="P685" s="68" t="s">
        <v>10</v>
      </c>
      <c r="Q685" s="67" t="s">
        <v>10</v>
      </c>
      <c r="R685" s="68" t="s">
        <v>10</v>
      </c>
      <c r="S685" s="67" t="s">
        <v>10</v>
      </c>
      <c r="T685" s="68" t="s">
        <v>10</v>
      </c>
      <c r="U685" s="68">
        <v>0.41043460149413002</v>
      </c>
      <c r="V685" s="68" t="s">
        <v>10</v>
      </c>
      <c r="W685" s="68">
        <v>3.2091261593426399</v>
      </c>
      <c r="X685" s="68" t="s">
        <v>10</v>
      </c>
      <c r="Y685" s="68">
        <v>-20.251231975330299</v>
      </c>
      <c r="Z685" s="68" t="s">
        <v>10</v>
      </c>
      <c r="AA685" s="68" t="s">
        <v>10</v>
      </c>
      <c r="AB685" s="68" t="s">
        <v>10</v>
      </c>
      <c r="AC685" s="68">
        <v>9.9888925272481792</v>
      </c>
      <c r="AD685" s="68" t="s">
        <v>10</v>
      </c>
      <c r="AE685" s="68" t="s">
        <v>10</v>
      </c>
    </row>
    <row r="686" spans="1:31" x14ac:dyDescent="0.2">
      <c r="A686" s="30" t="s">
        <v>70</v>
      </c>
      <c r="B686" s="8" t="s">
        <v>633</v>
      </c>
      <c r="C686" s="8" t="s">
        <v>634</v>
      </c>
      <c r="D686" s="8" t="s">
        <v>20</v>
      </c>
      <c r="E686" s="8">
        <v>2015</v>
      </c>
      <c r="F686" s="9">
        <v>4061462</v>
      </c>
      <c r="G686" s="10" t="s">
        <v>10</v>
      </c>
      <c r="H686" s="8">
        <v>487</v>
      </c>
      <c r="I686" s="8">
        <v>197</v>
      </c>
      <c r="J686" s="8">
        <v>684</v>
      </c>
      <c r="K686" s="10" t="s">
        <v>10</v>
      </c>
      <c r="L686" s="11">
        <v>5937.8099415204697</v>
      </c>
      <c r="M686" s="10" t="s">
        <v>10</v>
      </c>
      <c r="N686" s="8">
        <v>83</v>
      </c>
      <c r="O686" s="10" t="s">
        <v>10</v>
      </c>
      <c r="P686" s="8" t="s">
        <v>10</v>
      </c>
      <c r="Q686" s="8" t="s">
        <v>10</v>
      </c>
      <c r="R686" s="8" t="s">
        <v>10</v>
      </c>
      <c r="S686" s="8" t="s">
        <v>10</v>
      </c>
      <c r="T686" s="8">
        <v>2342</v>
      </c>
      <c r="U686" s="10" t="s">
        <v>10</v>
      </c>
      <c r="V686" s="8">
        <v>115</v>
      </c>
      <c r="W686" s="10" t="s">
        <v>10</v>
      </c>
      <c r="X686" s="8">
        <v>470</v>
      </c>
      <c r="Y686" s="10" t="s">
        <v>10</v>
      </c>
      <c r="Z686" s="8">
        <v>44</v>
      </c>
      <c r="AA686" s="10" t="s">
        <v>10</v>
      </c>
      <c r="AB686" s="8">
        <v>1713</v>
      </c>
      <c r="AC686" s="10" t="s">
        <v>10</v>
      </c>
      <c r="AD686" s="8">
        <v>0</v>
      </c>
      <c r="AE686" s="10" t="s">
        <v>10</v>
      </c>
    </row>
    <row r="687" spans="1:31" x14ac:dyDescent="0.2">
      <c r="A687" s="30" t="s">
        <v>70</v>
      </c>
      <c r="B687" s="8" t="s">
        <v>633</v>
      </c>
      <c r="C687" s="8" t="s">
        <v>634</v>
      </c>
      <c r="D687" s="8" t="s">
        <v>20</v>
      </c>
      <c r="E687" s="8">
        <v>2016</v>
      </c>
      <c r="F687" s="9">
        <v>4781918</v>
      </c>
      <c r="G687" s="10">
        <v>17.738833946987601</v>
      </c>
      <c r="H687" s="8">
        <v>315</v>
      </c>
      <c r="I687" s="8">
        <v>158</v>
      </c>
      <c r="J687" s="8">
        <v>473</v>
      </c>
      <c r="K687" s="10">
        <v>-30.8479532163743</v>
      </c>
      <c r="L687" s="11">
        <v>10109.763213530699</v>
      </c>
      <c r="M687" s="10">
        <v>70.260808498392194</v>
      </c>
      <c r="N687" s="8">
        <v>24</v>
      </c>
      <c r="O687" s="10">
        <v>-71.0843373493976</v>
      </c>
      <c r="P687" s="8" t="s">
        <v>10</v>
      </c>
      <c r="Q687" s="8" t="s">
        <v>10</v>
      </c>
      <c r="R687" s="8" t="s">
        <v>10</v>
      </c>
      <c r="S687" s="8" t="s">
        <v>10</v>
      </c>
      <c r="T687" s="8">
        <v>2243</v>
      </c>
      <c r="U687" s="10">
        <v>-4.22715627668659</v>
      </c>
      <c r="V687" s="8">
        <v>114</v>
      </c>
      <c r="W687" s="10">
        <v>-0.86956521739129899</v>
      </c>
      <c r="X687" s="8">
        <v>293</v>
      </c>
      <c r="Y687" s="10">
        <v>-37.659574468085097</v>
      </c>
      <c r="Z687" s="8">
        <v>129</v>
      </c>
      <c r="AA687" s="10">
        <v>193.18181818181799</v>
      </c>
      <c r="AB687" s="8">
        <v>1707</v>
      </c>
      <c r="AC687" s="10">
        <v>-0.35026269702276303</v>
      </c>
      <c r="AD687" s="8">
        <v>0</v>
      </c>
      <c r="AE687" s="10" t="s">
        <v>10</v>
      </c>
    </row>
    <row r="688" spans="1:31" x14ac:dyDescent="0.2">
      <c r="A688" s="30" t="s">
        <v>70</v>
      </c>
      <c r="B688" s="8" t="s">
        <v>633</v>
      </c>
      <c r="C688" s="8" t="s">
        <v>634</v>
      </c>
      <c r="D688" s="8" t="s">
        <v>20</v>
      </c>
      <c r="E688" s="8">
        <v>2017</v>
      </c>
      <c r="F688" s="9">
        <v>5002841</v>
      </c>
      <c r="G688" s="10">
        <v>4.6199662980419101</v>
      </c>
      <c r="H688" s="8">
        <v>275</v>
      </c>
      <c r="I688" s="8">
        <v>185</v>
      </c>
      <c r="J688" s="8">
        <v>460</v>
      </c>
      <c r="K688" s="10">
        <v>-2.74841437632135</v>
      </c>
      <c r="L688" s="11">
        <v>10875.741304347801</v>
      </c>
      <c r="M688" s="10">
        <v>7.5766175195083099</v>
      </c>
      <c r="N688" s="8">
        <v>47</v>
      </c>
      <c r="O688" s="10">
        <v>95.8333333333333</v>
      </c>
      <c r="P688" s="8" t="s">
        <v>10</v>
      </c>
      <c r="Q688" s="8" t="s">
        <v>10</v>
      </c>
      <c r="R688" s="8" t="s">
        <v>10</v>
      </c>
      <c r="S688" s="8" t="s">
        <v>10</v>
      </c>
      <c r="T688" s="8">
        <v>2427</v>
      </c>
      <c r="U688" s="10">
        <v>8.2032991529202004</v>
      </c>
      <c r="V688" s="8">
        <v>111</v>
      </c>
      <c r="W688" s="10">
        <v>-2.6315789473684199</v>
      </c>
      <c r="X688" s="8">
        <v>230</v>
      </c>
      <c r="Y688" s="10">
        <v>-21.501706484641598</v>
      </c>
      <c r="Z688" s="8">
        <v>225</v>
      </c>
      <c r="AA688" s="10">
        <v>74.418604651162795</v>
      </c>
      <c r="AB688" s="8">
        <v>1861</v>
      </c>
      <c r="AC688" s="10">
        <v>9.0216754540128896</v>
      </c>
      <c r="AD688" s="8">
        <v>0</v>
      </c>
      <c r="AE688" s="10" t="s">
        <v>10</v>
      </c>
    </row>
    <row r="689" spans="1:31" x14ac:dyDescent="0.2">
      <c r="A689" s="30" t="s">
        <v>70</v>
      </c>
      <c r="B689" s="8" t="s">
        <v>633</v>
      </c>
      <c r="C689" s="8" t="s">
        <v>634</v>
      </c>
      <c r="D689" s="8" t="s">
        <v>20</v>
      </c>
      <c r="E689" s="8">
        <v>2018</v>
      </c>
      <c r="F689" s="9">
        <v>5144877</v>
      </c>
      <c r="G689" s="10">
        <v>2.8391068195051701</v>
      </c>
      <c r="H689" s="8">
        <v>178</v>
      </c>
      <c r="I689" s="8">
        <v>143</v>
      </c>
      <c r="J689" s="8">
        <v>321</v>
      </c>
      <c r="K689" s="10">
        <v>-30.2173913043478</v>
      </c>
      <c r="L689" s="11">
        <v>16027.6542056075</v>
      </c>
      <c r="M689" s="10">
        <v>47.370682669695903</v>
      </c>
      <c r="N689" s="8">
        <v>46</v>
      </c>
      <c r="O689" s="10">
        <v>-2.12765957446809</v>
      </c>
      <c r="P689" s="8" t="s">
        <v>10</v>
      </c>
      <c r="Q689" s="8" t="s">
        <v>10</v>
      </c>
      <c r="R689" s="8" t="s">
        <v>10</v>
      </c>
      <c r="S689" s="8" t="s">
        <v>10</v>
      </c>
      <c r="T689" s="8">
        <v>2312</v>
      </c>
      <c r="U689" s="10">
        <v>-4.7383601153687698</v>
      </c>
      <c r="V689" s="8">
        <v>91</v>
      </c>
      <c r="W689" s="10">
        <v>-18.018018018018001</v>
      </c>
      <c r="X689" s="8">
        <v>106</v>
      </c>
      <c r="Y689" s="10">
        <v>-53.913043478260903</v>
      </c>
      <c r="Z689" s="8">
        <v>233</v>
      </c>
      <c r="AA689" s="10">
        <v>3.5555555555555598</v>
      </c>
      <c r="AB689" s="8">
        <v>1882</v>
      </c>
      <c r="AC689" s="10">
        <v>1.12842557764643</v>
      </c>
      <c r="AD689" s="8">
        <v>0</v>
      </c>
      <c r="AE689" s="10" t="s">
        <v>10</v>
      </c>
    </row>
    <row r="690" spans="1:31" x14ac:dyDescent="0.2">
      <c r="A690" s="30" t="s">
        <v>70</v>
      </c>
      <c r="B690" s="8" t="s">
        <v>633</v>
      </c>
      <c r="C690" s="8" t="s">
        <v>634</v>
      </c>
      <c r="D690" s="8" t="s">
        <v>20</v>
      </c>
      <c r="E690" s="8">
        <v>2019</v>
      </c>
      <c r="F690" s="9">
        <v>5803531</v>
      </c>
      <c r="G690" s="10">
        <v>12.8021330733465</v>
      </c>
      <c r="H690" s="8">
        <v>178</v>
      </c>
      <c r="I690" s="8">
        <v>197</v>
      </c>
      <c r="J690" s="8">
        <v>375</v>
      </c>
      <c r="K690" s="10">
        <v>16.822429906542101</v>
      </c>
      <c r="L690" s="11">
        <v>15476.0826666667</v>
      </c>
      <c r="M690" s="10">
        <v>-3.4413740892153402</v>
      </c>
      <c r="N690" s="8">
        <v>43</v>
      </c>
      <c r="O690" s="10">
        <v>-6.5217391304347796</v>
      </c>
      <c r="P690" s="8" t="s">
        <v>10</v>
      </c>
      <c r="Q690" s="8" t="s">
        <v>10</v>
      </c>
      <c r="R690" s="8" t="s">
        <v>10</v>
      </c>
      <c r="S690" s="8" t="s">
        <v>10</v>
      </c>
      <c r="T690" s="8">
        <v>2226</v>
      </c>
      <c r="U690" s="10">
        <v>-3.7197231833909998</v>
      </c>
      <c r="V690" s="8">
        <v>87</v>
      </c>
      <c r="W690" s="10">
        <v>-4.3956043956043898</v>
      </c>
      <c r="X690" s="8">
        <v>96</v>
      </c>
      <c r="Y690" s="10">
        <v>-9.4339622641509404</v>
      </c>
      <c r="Z690" s="8">
        <v>247</v>
      </c>
      <c r="AA690" s="10">
        <v>6.0085836909871304</v>
      </c>
      <c r="AB690" s="8">
        <v>1796</v>
      </c>
      <c r="AC690" s="10">
        <v>-4.5696068012752402</v>
      </c>
      <c r="AD690" s="8">
        <v>0</v>
      </c>
      <c r="AE690" s="10" t="s">
        <v>10</v>
      </c>
    </row>
    <row r="691" spans="1:31" x14ac:dyDescent="0.2">
      <c r="A691" s="30" t="s">
        <v>70</v>
      </c>
      <c r="B691" s="8" t="s">
        <v>633</v>
      </c>
      <c r="C691" s="8" t="s">
        <v>634</v>
      </c>
      <c r="D691" s="8" t="s">
        <v>20</v>
      </c>
      <c r="E691" s="8">
        <v>2020</v>
      </c>
      <c r="F691" s="9">
        <v>6122252</v>
      </c>
      <c r="G691" s="10">
        <v>5.4918462570459301</v>
      </c>
      <c r="H691" s="8">
        <v>204</v>
      </c>
      <c r="I691" s="8">
        <v>140</v>
      </c>
      <c r="J691" s="8">
        <v>344</v>
      </c>
      <c r="K691" s="10">
        <v>-8.2666666666666693</v>
      </c>
      <c r="L691" s="11">
        <v>17797.244186046501</v>
      </c>
      <c r="M691" s="10">
        <v>14.9983789139309</v>
      </c>
      <c r="N691" s="8">
        <v>36</v>
      </c>
      <c r="O691" s="10">
        <v>-16.2790697674419</v>
      </c>
      <c r="P691" s="8" t="s">
        <v>10</v>
      </c>
      <c r="Q691" s="8" t="s">
        <v>10</v>
      </c>
      <c r="R691" s="8" t="s">
        <v>10</v>
      </c>
      <c r="S691" s="8" t="s">
        <v>10</v>
      </c>
      <c r="T691" s="8">
        <v>2260</v>
      </c>
      <c r="U691" s="10">
        <v>1.5274034141958599</v>
      </c>
      <c r="V691" s="8">
        <v>79</v>
      </c>
      <c r="W691" s="10">
        <v>-9.1954022988505706</v>
      </c>
      <c r="X691" s="8">
        <v>148</v>
      </c>
      <c r="Y691" s="10">
        <v>54.1666666666667</v>
      </c>
      <c r="Z691" s="8">
        <v>236</v>
      </c>
      <c r="AA691" s="10">
        <v>-4.4534412955465603</v>
      </c>
      <c r="AB691" s="8">
        <v>1797</v>
      </c>
      <c r="AC691" s="10">
        <v>5.5679287305121498E-2</v>
      </c>
      <c r="AD691" s="8">
        <v>0</v>
      </c>
      <c r="AE691" s="10" t="s">
        <v>10</v>
      </c>
    </row>
    <row r="692" spans="1:31" x14ac:dyDescent="0.2">
      <c r="A692" s="65" t="s">
        <v>70</v>
      </c>
      <c r="B692" s="66" t="s">
        <v>633</v>
      </c>
      <c r="C692" s="67" t="s">
        <v>634</v>
      </c>
      <c r="D692" s="67" t="s">
        <v>20</v>
      </c>
      <c r="E692" s="68" t="s">
        <v>971</v>
      </c>
      <c r="F692" s="69">
        <v>30916881</v>
      </c>
      <c r="G692" s="68">
        <v>43.4918863949271</v>
      </c>
      <c r="H692" s="68" t="s">
        <v>10</v>
      </c>
      <c r="I692" s="68" t="s">
        <v>10</v>
      </c>
      <c r="J692" s="68" t="s">
        <v>10</v>
      </c>
      <c r="K692" s="68">
        <v>-55.257995657168003</v>
      </c>
      <c r="L692" s="70" t="s">
        <v>10</v>
      </c>
      <c r="M692" s="68">
        <v>136.76511351231201</v>
      </c>
      <c r="N692" s="68" t="s">
        <v>10</v>
      </c>
      <c r="O692" s="68">
        <v>-0.17947248840907001</v>
      </c>
      <c r="P692" s="68" t="s">
        <v>10</v>
      </c>
      <c r="Q692" s="67" t="s">
        <v>10</v>
      </c>
      <c r="R692" s="68" t="s">
        <v>10</v>
      </c>
      <c r="S692" s="67" t="s">
        <v>10</v>
      </c>
      <c r="T692" s="68" t="s">
        <v>10</v>
      </c>
      <c r="U692" s="68">
        <v>-2.9545370083303002</v>
      </c>
      <c r="V692" s="68" t="s">
        <v>10</v>
      </c>
      <c r="W692" s="68">
        <v>-35.110168877232702</v>
      </c>
      <c r="X692" s="68" t="s">
        <v>10</v>
      </c>
      <c r="Y692" s="68">
        <v>-68.341620028471795</v>
      </c>
      <c r="Z692" s="68" t="s">
        <v>10</v>
      </c>
      <c r="AA692" s="68">
        <v>272.71112078397698</v>
      </c>
      <c r="AB692" s="68" t="s">
        <v>10</v>
      </c>
      <c r="AC692" s="68">
        <v>5.28591082066644</v>
      </c>
      <c r="AD692" s="68" t="s">
        <v>10</v>
      </c>
      <c r="AE692" s="68" t="s">
        <v>10</v>
      </c>
    </row>
    <row r="693" spans="1:31" x14ac:dyDescent="0.2">
      <c r="A693" s="30" t="s">
        <v>64</v>
      </c>
      <c r="B693" s="8" t="s">
        <v>631</v>
      </c>
      <c r="C693" s="8" t="s">
        <v>632</v>
      </c>
      <c r="D693" s="8" t="s">
        <v>21</v>
      </c>
      <c r="E693" s="8">
        <v>2015</v>
      </c>
      <c r="F693" s="9">
        <v>1122558</v>
      </c>
      <c r="G693" s="10" t="s">
        <v>10</v>
      </c>
      <c r="H693" s="8">
        <v>87</v>
      </c>
      <c r="I693" s="8">
        <v>1193</v>
      </c>
      <c r="J693" s="8">
        <v>1280</v>
      </c>
      <c r="K693" s="10" t="s">
        <v>10</v>
      </c>
      <c r="L693" s="11">
        <v>876.99843750000002</v>
      </c>
      <c r="M693" s="10" t="s">
        <v>10</v>
      </c>
      <c r="N693" s="8">
        <v>153</v>
      </c>
      <c r="O693" s="10" t="s">
        <v>10</v>
      </c>
      <c r="P693" s="8" t="s">
        <v>10</v>
      </c>
      <c r="Q693" s="8" t="s">
        <v>10</v>
      </c>
      <c r="R693" s="8" t="s">
        <v>10</v>
      </c>
      <c r="S693" s="8" t="s">
        <v>10</v>
      </c>
      <c r="T693" s="8">
        <v>258</v>
      </c>
      <c r="U693" s="10" t="s">
        <v>10</v>
      </c>
      <c r="V693" s="8">
        <v>132</v>
      </c>
      <c r="W693" s="10" t="s">
        <v>10</v>
      </c>
      <c r="X693" s="8">
        <v>22</v>
      </c>
      <c r="Y693" s="10" t="s">
        <v>10</v>
      </c>
      <c r="Z693" s="8">
        <v>0</v>
      </c>
      <c r="AA693" s="10" t="s">
        <v>10</v>
      </c>
      <c r="AB693" s="8">
        <v>104</v>
      </c>
      <c r="AC693" s="10" t="s">
        <v>10</v>
      </c>
      <c r="AD693" s="8">
        <v>0</v>
      </c>
      <c r="AE693" s="10" t="s">
        <v>10</v>
      </c>
    </row>
    <row r="694" spans="1:31" x14ac:dyDescent="0.2">
      <c r="A694" s="30" t="s">
        <v>64</v>
      </c>
      <c r="B694" s="8" t="s">
        <v>631</v>
      </c>
      <c r="C694" s="8" t="s">
        <v>632</v>
      </c>
      <c r="D694" s="8" t="s">
        <v>21</v>
      </c>
      <c r="E694" s="8">
        <v>2016</v>
      </c>
      <c r="F694" s="9">
        <v>1121767</v>
      </c>
      <c r="G694" s="10">
        <v>-7.0464065108444301E-2</v>
      </c>
      <c r="H694" s="8">
        <v>112</v>
      </c>
      <c r="I694" s="8">
        <v>973</v>
      </c>
      <c r="J694" s="8">
        <v>1085</v>
      </c>
      <c r="K694" s="10">
        <v>-15.234375</v>
      </c>
      <c r="L694" s="11">
        <v>1033.8866359446999</v>
      </c>
      <c r="M694" s="10">
        <v>17.889222116738399</v>
      </c>
      <c r="N694" s="8">
        <v>55</v>
      </c>
      <c r="O694" s="10">
        <v>-64.052287581699304</v>
      </c>
      <c r="P694" s="8" t="s">
        <v>10</v>
      </c>
      <c r="Q694" s="8" t="s">
        <v>10</v>
      </c>
      <c r="R694" s="8" t="s">
        <v>10</v>
      </c>
      <c r="S694" s="8" t="s">
        <v>10</v>
      </c>
      <c r="T694" s="8">
        <v>306</v>
      </c>
      <c r="U694" s="10">
        <v>18.604651162790699</v>
      </c>
      <c r="V694" s="8">
        <v>125</v>
      </c>
      <c r="W694" s="10">
        <v>-5.3030303030303001</v>
      </c>
      <c r="X694" s="8">
        <v>21</v>
      </c>
      <c r="Y694" s="10">
        <v>-4.5454545454545396</v>
      </c>
      <c r="Z694" s="8">
        <v>0</v>
      </c>
      <c r="AA694" s="10" t="s">
        <v>10</v>
      </c>
      <c r="AB694" s="8">
        <v>160</v>
      </c>
      <c r="AC694" s="10">
        <v>53.846153846153904</v>
      </c>
      <c r="AD694" s="8">
        <v>0</v>
      </c>
      <c r="AE694" s="10" t="s">
        <v>10</v>
      </c>
    </row>
    <row r="695" spans="1:31" x14ac:dyDescent="0.2">
      <c r="A695" s="30" t="s">
        <v>64</v>
      </c>
      <c r="B695" s="8" t="s">
        <v>631</v>
      </c>
      <c r="C695" s="8" t="s">
        <v>632</v>
      </c>
      <c r="D695" s="8" t="s">
        <v>21</v>
      </c>
      <c r="E695" s="8">
        <v>2017</v>
      </c>
      <c r="F695" s="9">
        <v>1095776</v>
      </c>
      <c r="G695" s="10">
        <v>-2.3169695667638601</v>
      </c>
      <c r="H695" s="8">
        <v>87</v>
      </c>
      <c r="I695" s="8">
        <v>765</v>
      </c>
      <c r="J695" s="8">
        <v>852</v>
      </c>
      <c r="K695" s="10">
        <v>-21.474654377880199</v>
      </c>
      <c r="L695" s="11">
        <v>1286.1220657276999</v>
      </c>
      <c r="M695" s="10">
        <v>24.3968169249545</v>
      </c>
      <c r="N695" s="8">
        <v>64</v>
      </c>
      <c r="O695" s="10">
        <v>16.363636363636399</v>
      </c>
      <c r="P695" s="8" t="s">
        <v>10</v>
      </c>
      <c r="Q695" s="8" t="s">
        <v>10</v>
      </c>
      <c r="R695" s="8" t="s">
        <v>10</v>
      </c>
      <c r="S695" s="8" t="s">
        <v>10</v>
      </c>
      <c r="T695" s="8">
        <v>390</v>
      </c>
      <c r="U695" s="10">
        <v>27.4509803921569</v>
      </c>
      <c r="V695" s="8">
        <v>129</v>
      </c>
      <c r="W695" s="10">
        <v>3.2</v>
      </c>
      <c r="X695" s="8">
        <v>0</v>
      </c>
      <c r="Y695" s="10">
        <v>-100</v>
      </c>
      <c r="Z695" s="8">
        <v>108</v>
      </c>
      <c r="AA695" s="10" t="s">
        <v>67</v>
      </c>
      <c r="AB695" s="8">
        <v>153</v>
      </c>
      <c r="AC695" s="10">
        <v>-4.375</v>
      </c>
      <c r="AD695" s="8">
        <v>0</v>
      </c>
      <c r="AE695" s="10" t="s">
        <v>10</v>
      </c>
    </row>
    <row r="696" spans="1:31" x14ac:dyDescent="0.2">
      <c r="A696" s="30" t="s">
        <v>64</v>
      </c>
      <c r="B696" s="8" t="s">
        <v>631</v>
      </c>
      <c r="C696" s="8" t="s">
        <v>632</v>
      </c>
      <c r="D696" s="8" t="s">
        <v>21</v>
      </c>
      <c r="E696" s="8">
        <v>2018</v>
      </c>
      <c r="F696" s="9">
        <v>1136986</v>
      </c>
      <c r="G696" s="10">
        <v>3.7608051280553698</v>
      </c>
      <c r="H696" s="8">
        <v>127</v>
      </c>
      <c r="I696" s="8">
        <v>727</v>
      </c>
      <c r="J696" s="8">
        <v>854</v>
      </c>
      <c r="K696" s="10">
        <v>0.234741784037551</v>
      </c>
      <c r="L696" s="11">
        <v>1331.3653395784499</v>
      </c>
      <c r="M696" s="10">
        <v>3.5178055844299601</v>
      </c>
      <c r="N696" s="8">
        <v>66</v>
      </c>
      <c r="O696" s="10">
        <v>3.125</v>
      </c>
      <c r="P696" s="8" t="s">
        <v>10</v>
      </c>
      <c r="Q696" s="8" t="s">
        <v>10</v>
      </c>
      <c r="R696" s="8" t="s">
        <v>10</v>
      </c>
      <c r="S696" s="8" t="s">
        <v>10</v>
      </c>
      <c r="T696" s="8">
        <v>353</v>
      </c>
      <c r="U696" s="10">
        <v>-9.4871794871794908</v>
      </c>
      <c r="V696" s="8">
        <v>134</v>
      </c>
      <c r="W696" s="10">
        <v>3.8759689922480698</v>
      </c>
      <c r="X696" s="8">
        <v>6</v>
      </c>
      <c r="Y696" s="10" t="s">
        <v>67</v>
      </c>
      <c r="Z696" s="8">
        <v>66</v>
      </c>
      <c r="AA696" s="10">
        <v>-38.8888888888889</v>
      </c>
      <c r="AB696" s="8">
        <v>147</v>
      </c>
      <c r="AC696" s="10">
        <v>-3.9215686274509798</v>
      </c>
      <c r="AD696" s="8">
        <v>0</v>
      </c>
      <c r="AE696" s="10" t="s">
        <v>10</v>
      </c>
    </row>
    <row r="697" spans="1:31" x14ac:dyDescent="0.2">
      <c r="A697" s="30" t="s">
        <v>64</v>
      </c>
      <c r="B697" s="8" t="s">
        <v>631</v>
      </c>
      <c r="C697" s="8" t="s">
        <v>632</v>
      </c>
      <c r="D697" s="8" t="s">
        <v>21</v>
      </c>
      <c r="E697" s="8">
        <v>2019</v>
      </c>
      <c r="F697" s="9">
        <v>1170412</v>
      </c>
      <c r="G697" s="10">
        <v>2.9398778876784699</v>
      </c>
      <c r="H697" s="8">
        <v>111</v>
      </c>
      <c r="I697" s="8">
        <v>764</v>
      </c>
      <c r="J697" s="8">
        <v>875</v>
      </c>
      <c r="K697" s="10">
        <v>2.4590163934426101</v>
      </c>
      <c r="L697" s="11">
        <v>1337.6137142857101</v>
      </c>
      <c r="M697" s="10">
        <v>0.46932081837418599</v>
      </c>
      <c r="N697" s="8">
        <v>84</v>
      </c>
      <c r="O697" s="10">
        <v>27.272727272727298</v>
      </c>
      <c r="P697" s="8" t="s">
        <v>10</v>
      </c>
      <c r="Q697" s="8" t="s">
        <v>10</v>
      </c>
      <c r="R697" s="8" t="s">
        <v>10</v>
      </c>
      <c r="S697" s="8" t="s">
        <v>10</v>
      </c>
      <c r="T697" s="8">
        <v>420</v>
      </c>
      <c r="U697" s="10">
        <v>18.980169971671401</v>
      </c>
      <c r="V697" s="8">
        <v>155</v>
      </c>
      <c r="W697" s="10">
        <v>15.6716417910448</v>
      </c>
      <c r="X697" s="8">
        <v>6</v>
      </c>
      <c r="Y697" s="10">
        <v>0</v>
      </c>
      <c r="Z697" s="8">
        <v>90</v>
      </c>
      <c r="AA697" s="10">
        <v>36.363636363636402</v>
      </c>
      <c r="AB697" s="8">
        <v>166</v>
      </c>
      <c r="AC697" s="10">
        <v>12.925170068027199</v>
      </c>
      <c r="AD697" s="8">
        <v>3</v>
      </c>
      <c r="AE697" s="10" t="s">
        <v>67</v>
      </c>
    </row>
    <row r="698" spans="1:31" x14ac:dyDescent="0.2">
      <c r="A698" s="30" t="s">
        <v>64</v>
      </c>
      <c r="B698" s="8" t="s">
        <v>631</v>
      </c>
      <c r="C698" s="8" t="s">
        <v>632</v>
      </c>
      <c r="D698" s="8" t="s">
        <v>21</v>
      </c>
      <c r="E698" s="8">
        <v>2020</v>
      </c>
      <c r="F698" s="9">
        <v>1401727</v>
      </c>
      <c r="G698" s="10">
        <v>19.763553347026502</v>
      </c>
      <c r="H698" s="8">
        <v>108</v>
      </c>
      <c r="I698" s="8">
        <v>682</v>
      </c>
      <c r="J698" s="8">
        <v>790</v>
      </c>
      <c r="K698" s="10">
        <v>-9.7142857142857206</v>
      </c>
      <c r="L698" s="11">
        <v>1774.3379746835401</v>
      </c>
      <c r="M698" s="10">
        <v>32.649505289428099</v>
      </c>
      <c r="N698" s="8">
        <v>84</v>
      </c>
      <c r="O698" s="10">
        <v>0</v>
      </c>
      <c r="P698" s="8" t="s">
        <v>10</v>
      </c>
      <c r="Q698" s="8" t="s">
        <v>10</v>
      </c>
      <c r="R698" s="8" t="s">
        <v>10</v>
      </c>
      <c r="S698" s="8" t="s">
        <v>10</v>
      </c>
      <c r="T698" s="8">
        <v>367</v>
      </c>
      <c r="U698" s="10">
        <v>-12.619047619047601</v>
      </c>
      <c r="V698" s="8">
        <v>131</v>
      </c>
      <c r="W698" s="10">
        <v>-15.4838709677419</v>
      </c>
      <c r="X698" s="8">
        <v>14</v>
      </c>
      <c r="Y698" s="10">
        <v>133.333333333333</v>
      </c>
      <c r="Z698" s="8">
        <v>28</v>
      </c>
      <c r="AA698" s="10">
        <v>-68.8888888888889</v>
      </c>
      <c r="AB698" s="8">
        <v>191</v>
      </c>
      <c r="AC698" s="10">
        <v>15.060240963855399</v>
      </c>
      <c r="AD698" s="8">
        <v>3</v>
      </c>
      <c r="AE698" s="10">
        <v>0</v>
      </c>
    </row>
    <row r="699" spans="1:31" x14ac:dyDescent="0.2">
      <c r="A699" s="71" t="s">
        <v>64</v>
      </c>
      <c r="B699" s="67" t="s">
        <v>631</v>
      </c>
      <c r="C699" s="67" t="s">
        <v>632</v>
      </c>
      <c r="D699" s="67" t="s">
        <v>21</v>
      </c>
      <c r="E699" s="68" t="s">
        <v>971</v>
      </c>
      <c r="F699" s="69">
        <v>7049226</v>
      </c>
      <c r="G699" s="68">
        <v>24.076802730888001</v>
      </c>
      <c r="H699" s="68" t="s">
        <v>10</v>
      </c>
      <c r="I699" s="68" t="s">
        <v>10</v>
      </c>
      <c r="J699" s="68" t="s">
        <v>10</v>
      </c>
      <c r="K699" s="68">
        <v>-43.729556914685801</v>
      </c>
      <c r="L699" s="70" t="s">
        <v>10</v>
      </c>
      <c r="M699" s="68">
        <v>78.922670733925102</v>
      </c>
      <c r="N699" s="68" t="s">
        <v>10</v>
      </c>
      <c r="O699" s="68">
        <v>-17.290923945335599</v>
      </c>
      <c r="P699" s="68" t="s">
        <v>10</v>
      </c>
      <c r="Q699" s="67" t="s">
        <v>10</v>
      </c>
      <c r="R699" s="68" t="s">
        <v>10</v>
      </c>
      <c r="S699" s="67" t="s">
        <v>10</v>
      </c>
      <c r="T699" s="68" t="s">
        <v>10</v>
      </c>
      <c r="U699" s="68">
        <v>42.929574420391901</v>
      </c>
      <c r="V699" s="68" t="s">
        <v>10</v>
      </c>
      <c r="W699" s="68">
        <v>1.9607095125206699</v>
      </c>
      <c r="X699" s="68" t="s">
        <v>10</v>
      </c>
      <c r="Y699" s="68" t="s">
        <v>67</v>
      </c>
      <c r="Z699" s="68" t="s">
        <v>10</v>
      </c>
      <c r="AA699" s="68" t="s">
        <v>10</v>
      </c>
      <c r="AB699" s="68" t="s">
        <v>10</v>
      </c>
      <c r="AC699" s="68">
        <v>73.534996250585493</v>
      </c>
      <c r="AD699" s="68" t="s">
        <v>10</v>
      </c>
      <c r="AE699" s="68" t="s">
        <v>10</v>
      </c>
    </row>
    <row r="700" spans="1:31" x14ac:dyDescent="0.2">
      <c r="A700" s="30" t="s">
        <v>64</v>
      </c>
      <c r="B700" s="8" t="s">
        <v>629</v>
      </c>
      <c r="C700" s="8" t="s">
        <v>630</v>
      </c>
      <c r="D700" s="8" t="s">
        <v>22</v>
      </c>
      <c r="E700" s="8">
        <v>2015</v>
      </c>
      <c r="F700" s="9">
        <v>2100869</v>
      </c>
      <c r="G700" s="10" t="s">
        <v>10</v>
      </c>
      <c r="H700" s="8">
        <v>813</v>
      </c>
      <c r="I700" s="8">
        <v>1904</v>
      </c>
      <c r="J700" s="8">
        <v>2717</v>
      </c>
      <c r="K700" s="10" t="s">
        <v>10</v>
      </c>
      <c r="L700" s="11">
        <v>773.23113728376904</v>
      </c>
      <c r="M700" s="10" t="s">
        <v>10</v>
      </c>
      <c r="N700" s="8">
        <v>666</v>
      </c>
      <c r="O700" s="10" t="s">
        <v>10</v>
      </c>
      <c r="P700" s="8" t="s">
        <v>10</v>
      </c>
      <c r="Q700" s="8" t="s">
        <v>10</v>
      </c>
      <c r="R700" s="8" t="s">
        <v>10</v>
      </c>
      <c r="S700" s="8" t="s">
        <v>10</v>
      </c>
      <c r="T700" s="8">
        <v>1314</v>
      </c>
      <c r="U700" s="10" t="s">
        <v>10</v>
      </c>
      <c r="V700" s="8">
        <v>294</v>
      </c>
      <c r="W700" s="10" t="s">
        <v>10</v>
      </c>
      <c r="X700" s="8">
        <v>582</v>
      </c>
      <c r="Y700" s="10" t="s">
        <v>10</v>
      </c>
      <c r="Z700" s="8">
        <v>54</v>
      </c>
      <c r="AA700" s="10" t="s">
        <v>10</v>
      </c>
      <c r="AB700" s="8">
        <v>384</v>
      </c>
      <c r="AC700" s="10" t="s">
        <v>10</v>
      </c>
      <c r="AD700" s="8">
        <v>0</v>
      </c>
      <c r="AE700" s="10" t="s">
        <v>10</v>
      </c>
    </row>
    <row r="701" spans="1:31" x14ac:dyDescent="0.2">
      <c r="A701" s="30" t="s">
        <v>64</v>
      </c>
      <c r="B701" s="8" t="s">
        <v>629</v>
      </c>
      <c r="C701" s="8" t="s">
        <v>630</v>
      </c>
      <c r="D701" s="8" t="s">
        <v>22</v>
      </c>
      <c r="E701" s="8">
        <v>2016</v>
      </c>
      <c r="F701" s="9">
        <v>2146702</v>
      </c>
      <c r="G701" s="10">
        <v>2.1816210339626201</v>
      </c>
      <c r="H701" s="8">
        <v>846</v>
      </c>
      <c r="I701" s="8">
        <v>2135</v>
      </c>
      <c r="J701" s="8">
        <v>2981</v>
      </c>
      <c r="K701" s="10">
        <v>9.7165991902834001</v>
      </c>
      <c r="L701" s="11">
        <v>720.12814491781296</v>
      </c>
      <c r="M701" s="10">
        <v>-6.8676738177536301</v>
      </c>
      <c r="N701" s="8">
        <v>859</v>
      </c>
      <c r="O701" s="10">
        <v>28.978978978979001</v>
      </c>
      <c r="P701" s="8" t="s">
        <v>10</v>
      </c>
      <c r="Q701" s="8" t="s">
        <v>10</v>
      </c>
      <c r="R701" s="8" t="s">
        <v>10</v>
      </c>
      <c r="S701" s="8" t="s">
        <v>10</v>
      </c>
      <c r="T701" s="8">
        <v>1509</v>
      </c>
      <c r="U701" s="10">
        <v>14.8401826484018</v>
      </c>
      <c r="V701" s="8">
        <v>300</v>
      </c>
      <c r="W701" s="10">
        <v>2.0408163265306101</v>
      </c>
      <c r="X701" s="8">
        <v>695</v>
      </c>
      <c r="Y701" s="10">
        <v>19.415807560137502</v>
      </c>
      <c r="Z701" s="8">
        <v>59</v>
      </c>
      <c r="AA701" s="10">
        <v>9.2592592592592595</v>
      </c>
      <c r="AB701" s="8">
        <v>455</v>
      </c>
      <c r="AC701" s="10">
        <v>18.4895833333333</v>
      </c>
      <c r="AD701" s="8">
        <v>0</v>
      </c>
      <c r="AE701" s="10" t="s">
        <v>10</v>
      </c>
    </row>
    <row r="702" spans="1:31" x14ac:dyDescent="0.2">
      <c r="A702" s="30" t="s">
        <v>64</v>
      </c>
      <c r="B702" s="8" t="s">
        <v>629</v>
      </c>
      <c r="C702" s="8" t="s">
        <v>630</v>
      </c>
      <c r="D702" s="8" t="s">
        <v>22</v>
      </c>
      <c r="E702" s="8">
        <v>2017</v>
      </c>
      <c r="F702" s="9">
        <v>2408944</v>
      </c>
      <c r="G702" s="10">
        <v>12.216041164539799</v>
      </c>
      <c r="H702" s="8">
        <v>785</v>
      </c>
      <c r="I702" s="8">
        <v>1476</v>
      </c>
      <c r="J702" s="8">
        <v>2261</v>
      </c>
      <c r="K702" s="10">
        <v>-24.152968802415302</v>
      </c>
      <c r="L702" s="11">
        <v>1065.43299425033</v>
      </c>
      <c r="M702" s="10">
        <v>47.950472672044803</v>
      </c>
      <c r="N702" s="8">
        <v>641</v>
      </c>
      <c r="O702" s="10">
        <v>-25.378346915017499</v>
      </c>
      <c r="P702" s="8" t="s">
        <v>10</v>
      </c>
      <c r="Q702" s="8" t="s">
        <v>10</v>
      </c>
      <c r="R702" s="8" t="s">
        <v>10</v>
      </c>
      <c r="S702" s="8" t="s">
        <v>10</v>
      </c>
      <c r="T702" s="8">
        <v>1822</v>
      </c>
      <c r="U702" s="10">
        <v>20.742213386348599</v>
      </c>
      <c r="V702" s="8">
        <v>395</v>
      </c>
      <c r="W702" s="10">
        <v>31.6666666666667</v>
      </c>
      <c r="X702" s="8">
        <v>641</v>
      </c>
      <c r="Y702" s="10">
        <v>-7.7697841726618799</v>
      </c>
      <c r="Z702" s="8">
        <v>344</v>
      </c>
      <c r="AA702" s="10">
        <v>483.05084745762701</v>
      </c>
      <c r="AB702" s="8">
        <v>442</v>
      </c>
      <c r="AC702" s="10">
        <v>-2.8571428571428599</v>
      </c>
      <c r="AD702" s="8">
        <v>0</v>
      </c>
      <c r="AE702" s="10" t="s">
        <v>10</v>
      </c>
    </row>
    <row r="703" spans="1:31" x14ac:dyDescent="0.2">
      <c r="A703" s="30" t="s">
        <v>64</v>
      </c>
      <c r="B703" s="8" t="s">
        <v>629</v>
      </c>
      <c r="C703" s="8" t="s">
        <v>630</v>
      </c>
      <c r="D703" s="8" t="s">
        <v>22</v>
      </c>
      <c r="E703" s="8">
        <v>2018</v>
      </c>
      <c r="F703" s="9">
        <v>2613196</v>
      </c>
      <c r="G703" s="10">
        <v>8.4789019587005807</v>
      </c>
      <c r="H703" s="8">
        <v>705</v>
      </c>
      <c r="I703" s="8">
        <v>1330</v>
      </c>
      <c r="J703" s="8">
        <v>2035</v>
      </c>
      <c r="K703" s="10">
        <v>-9.99557717823971</v>
      </c>
      <c r="L703" s="11">
        <v>1284.1257985258001</v>
      </c>
      <c r="M703" s="10">
        <v>20.526190333475199</v>
      </c>
      <c r="N703" s="8">
        <v>597</v>
      </c>
      <c r="O703" s="10">
        <v>-6.8642745709828397</v>
      </c>
      <c r="P703" s="8" t="s">
        <v>10</v>
      </c>
      <c r="Q703" s="8" t="s">
        <v>10</v>
      </c>
      <c r="R703" s="8" t="s">
        <v>10</v>
      </c>
      <c r="S703" s="8" t="s">
        <v>10</v>
      </c>
      <c r="T703" s="8">
        <v>2185</v>
      </c>
      <c r="U703" s="10">
        <v>19.923161361141599</v>
      </c>
      <c r="V703" s="8">
        <v>544</v>
      </c>
      <c r="W703" s="10">
        <v>37.721518987341803</v>
      </c>
      <c r="X703" s="8">
        <v>289</v>
      </c>
      <c r="Y703" s="10">
        <v>-54.914196567862703</v>
      </c>
      <c r="Z703" s="8">
        <v>692</v>
      </c>
      <c r="AA703" s="10">
        <v>101.162790697674</v>
      </c>
      <c r="AB703" s="8">
        <v>660</v>
      </c>
      <c r="AC703" s="10">
        <v>49.321266968325801</v>
      </c>
      <c r="AD703" s="8">
        <v>0</v>
      </c>
      <c r="AE703" s="10" t="s">
        <v>10</v>
      </c>
    </row>
    <row r="704" spans="1:31" x14ac:dyDescent="0.2">
      <c r="A704" s="30" t="s">
        <v>64</v>
      </c>
      <c r="B704" s="8" t="s">
        <v>629</v>
      </c>
      <c r="C704" s="8" t="s">
        <v>630</v>
      </c>
      <c r="D704" s="8" t="s">
        <v>22</v>
      </c>
      <c r="E704" s="8">
        <v>2019</v>
      </c>
      <c r="F704" s="9">
        <v>2667935</v>
      </c>
      <c r="G704" s="10">
        <v>2.0947146712301699</v>
      </c>
      <c r="H704" s="8">
        <v>758</v>
      </c>
      <c r="I704" s="8">
        <v>1237</v>
      </c>
      <c r="J704" s="8">
        <v>1995</v>
      </c>
      <c r="K704" s="10">
        <v>-1.9656019656019701</v>
      </c>
      <c r="L704" s="11">
        <v>1337.31077694236</v>
      </c>
      <c r="M704" s="10">
        <v>4.1417264942122296</v>
      </c>
      <c r="N704" s="8">
        <v>627</v>
      </c>
      <c r="O704" s="10">
        <v>5.0251256281407004</v>
      </c>
      <c r="P704" s="8" t="s">
        <v>10</v>
      </c>
      <c r="Q704" s="8" t="s">
        <v>10</v>
      </c>
      <c r="R704" s="8" t="s">
        <v>10</v>
      </c>
      <c r="S704" s="8" t="s">
        <v>10</v>
      </c>
      <c r="T704" s="8">
        <v>2089</v>
      </c>
      <c r="U704" s="10">
        <v>-4.3935926773455396</v>
      </c>
      <c r="V704" s="8">
        <v>525</v>
      </c>
      <c r="W704" s="10">
        <v>-3.4926470588235299</v>
      </c>
      <c r="X704" s="8">
        <v>303</v>
      </c>
      <c r="Y704" s="10">
        <v>4.8442906574394504</v>
      </c>
      <c r="Z704" s="8">
        <v>512</v>
      </c>
      <c r="AA704" s="10">
        <v>-26.011560693641599</v>
      </c>
      <c r="AB704" s="8">
        <v>749</v>
      </c>
      <c r="AC704" s="10">
        <v>13.4848484848485</v>
      </c>
      <c r="AD704" s="8">
        <v>0</v>
      </c>
      <c r="AE704" s="10" t="s">
        <v>10</v>
      </c>
    </row>
    <row r="705" spans="1:31" x14ac:dyDescent="0.2">
      <c r="A705" s="30" t="s">
        <v>64</v>
      </c>
      <c r="B705" s="8" t="s">
        <v>629</v>
      </c>
      <c r="C705" s="8" t="s">
        <v>630</v>
      </c>
      <c r="D705" s="8" t="s">
        <v>22</v>
      </c>
      <c r="E705" s="8">
        <v>2020</v>
      </c>
      <c r="F705" s="9">
        <v>2881917</v>
      </c>
      <c r="G705" s="10">
        <v>8.0205102448147993</v>
      </c>
      <c r="H705" s="8">
        <v>706</v>
      </c>
      <c r="I705" s="8">
        <v>1304</v>
      </c>
      <c r="J705" s="8">
        <v>2010</v>
      </c>
      <c r="K705" s="10">
        <v>0.75187969924812603</v>
      </c>
      <c r="L705" s="11">
        <v>1433.7895522388101</v>
      </c>
      <c r="M705" s="10">
        <v>7.2143870340326099</v>
      </c>
      <c r="N705" s="8">
        <v>709</v>
      </c>
      <c r="O705" s="10">
        <v>13.0781499202552</v>
      </c>
      <c r="P705" s="8" t="s">
        <v>10</v>
      </c>
      <c r="Q705" s="8" t="s">
        <v>10</v>
      </c>
      <c r="R705" s="8" t="s">
        <v>10</v>
      </c>
      <c r="S705" s="8" t="s">
        <v>10</v>
      </c>
      <c r="T705" s="8">
        <v>1857</v>
      </c>
      <c r="U705" s="10">
        <v>-11.1057922450933</v>
      </c>
      <c r="V705" s="8">
        <v>487</v>
      </c>
      <c r="W705" s="10">
        <v>-7.2380952380952399</v>
      </c>
      <c r="X705" s="8">
        <v>408</v>
      </c>
      <c r="Y705" s="10">
        <v>34.653465346534702</v>
      </c>
      <c r="Z705" s="8">
        <v>295</v>
      </c>
      <c r="AA705" s="10">
        <v>-42.3828125</v>
      </c>
      <c r="AB705" s="8">
        <v>667</v>
      </c>
      <c r="AC705" s="10">
        <v>-10.9479305740988</v>
      </c>
      <c r="AD705" s="8">
        <v>0</v>
      </c>
      <c r="AE705" s="10" t="s">
        <v>10</v>
      </c>
    </row>
    <row r="706" spans="1:31" x14ac:dyDescent="0.2">
      <c r="A706" s="65" t="s">
        <v>64</v>
      </c>
      <c r="B706" s="66" t="s">
        <v>629</v>
      </c>
      <c r="C706" s="67" t="s">
        <v>630</v>
      </c>
      <c r="D706" s="67" t="s">
        <v>22</v>
      </c>
      <c r="E706" s="68" t="s">
        <v>971</v>
      </c>
      <c r="F706" s="69">
        <v>14819563</v>
      </c>
      <c r="G706" s="68">
        <v>32.991789073248</v>
      </c>
      <c r="H706" s="68" t="s">
        <v>10</v>
      </c>
      <c r="I706" s="68" t="s">
        <v>10</v>
      </c>
      <c r="J706" s="68" t="s">
        <v>10</v>
      </c>
      <c r="K706" s="68">
        <v>-25.645669056725499</v>
      </c>
      <c r="L706" s="70" t="s">
        <v>10</v>
      </c>
      <c r="M706" s="68">
        <v>72.965102716011202</v>
      </c>
      <c r="N706" s="68" t="s">
        <v>10</v>
      </c>
      <c r="O706" s="68">
        <v>14.839633041374601</v>
      </c>
      <c r="P706" s="68" t="s">
        <v>10</v>
      </c>
      <c r="Q706" s="67" t="s">
        <v>10</v>
      </c>
      <c r="R706" s="68" t="s">
        <v>10</v>
      </c>
      <c r="S706" s="67" t="s">
        <v>10</v>
      </c>
      <c r="T706" s="68" t="s">
        <v>10</v>
      </c>
      <c r="U706" s="68">
        <v>40.006172473453198</v>
      </c>
      <c r="V706" s="68" t="s">
        <v>10</v>
      </c>
      <c r="W706" s="68">
        <v>60.6982596836203</v>
      </c>
      <c r="X706" s="68" t="s">
        <v>10</v>
      </c>
      <c r="Y706" s="68">
        <v>-3.7704171764129302</v>
      </c>
      <c r="Z706" s="68" t="s">
        <v>10</v>
      </c>
      <c r="AA706" s="68">
        <v>525.07852422091901</v>
      </c>
      <c r="AB706" s="68" t="s">
        <v>10</v>
      </c>
      <c r="AC706" s="68">
        <v>67.490625355265905</v>
      </c>
      <c r="AD706" s="68" t="s">
        <v>10</v>
      </c>
      <c r="AE706" s="68" t="s">
        <v>10</v>
      </c>
    </row>
    <row r="707" spans="1:31" x14ac:dyDescent="0.2">
      <c r="A707" s="30" t="s">
        <v>70</v>
      </c>
      <c r="B707" s="8" t="s">
        <v>627</v>
      </c>
      <c r="C707" s="8" t="s">
        <v>628</v>
      </c>
      <c r="D707" s="8" t="s">
        <v>22</v>
      </c>
      <c r="E707" s="8">
        <v>2015</v>
      </c>
      <c r="F707" s="9">
        <v>9265576</v>
      </c>
      <c r="G707" s="10" t="s">
        <v>10</v>
      </c>
      <c r="H707" s="8">
        <v>2964</v>
      </c>
      <c r="I707" s="8">
        <v>1939</v>
      </c>
      <c r="J707" s="8">
        <v>4903</v>
      </c>
      <c r="K707" s="10" t="s">
        <v>10</v>
      </c>
      <c r="L707" s="11">
        <v>1889.7768713032799</v>
      </c>
      <c r="M707" s="10" t="s">
        <v>10</v>
      </c>
      <c r="N707" s="8">
        <v>868</v>
      </c>
      <c r="O707" s="10" t="s">
        <v>10</v>
      </c>
      <c r="P707" s="8" t="s">
        <v>10</v>
      </c>
      <c r="Q707" s="8" t="s">
        <v>10</v>
      </c>
      <c r="R707" s="8" t="s">
        <v>10</v>
      </c>
      <c r="S707" s="8" t="s">
        <v>10</v>
      </c>
      <c r="T707" s="8">
        <v>4383</v>
      </c>
      <c r="U707" s="10" t="s">
        <v>10</v>
      </c>
      <c r="V707" s="8">
        <v>1110</v>
      </c>
      <c r="W707" s="10" t="s">
        <v>10</v>
      </c>
      <c r="X707" s="8">
        <v>2352</v>
      </c>
      <c r="Y707" s="10" t="s">
        <v>10</v>
      </c>
      <c r="Z707" s="8">
        <v>0</v>
      </c>
      <c r="AA707" s="10" t="s">
        <v>10</v>
      </c>
      <c r="AB707" s="8">
        <v>921</v>
      </c>
      <c r="AC707" s="10" t="s">
        <v>10</v>
      </c>
      <c r="AD707" s="8">
        <v>0</v>
      </c>
      <c r="AE707" s="10" t="s">
        <v>10</v>
      </c>
    </row>
    <row r="708" spans="1:31" x14ac:dyDescent="0.2">
      <c r="A708" s="30" t="s">
        <v>70</v>
      </c>
      <c r="B708" s="8" t="s">
        <v>627</v>
      </c>
      <c r="C708" s="8" t="s">
        <v>628</v>
      </c>
      <c r="D708" s="8" t="s">
        <v>22</v>
      </c>
      <c r="E708" s="8">
        <v>2016</v>
      </c>
      <c r="F708" s="9">
        <v>9372980</v>
      </c>
      <c r="G708" s="10">
        <v>1.1591724033130899</v>
      </c>
      <c r="H708" s="8">
        <v>2767</v>
      </c>
      <c r="I708" s="8">
        <v>2173</v>
      </c>
      <c r="J708" s="8">
        <v>4940</v>
      </c>
      <c r="K708" s="10">
        <v>0.75464001631653199</v>
      </c>
      <c r="L708" s="11">
        <v>1897.3643724696401</v>
      </c>
      <c r="M708" s="10">
        <v>0.40150248855142001</v>
      </c>
      <c r="N708" s="8">
        <v>1090</v>
      </c>
      <c r="O708" s="10">
        <v>25.576036866359502</v>
      </c>
      <c r="P708" s="8" t="s">
        <v>10</v>
      </c>
      <c r="Q708" s="8" t="s">
        <v>10</v>
      </c>
      <c r="R708" s="8" t="s">
        <v>10</v>
      </c>
      <c r="S708" s="8" t="s">
        <v>10</v>
      </c>
      <c r="T708" s="8">
        <v>5173</v>
      </c>
      <c r="U708" s="10">
        <v>18.024184348619698</v>
      </c>
      <c r="V708" s="8">
        <v>1414</v>
      </c>
      <c r="W708" s="10">
        <v>27.387387387387399</v>
      </c>
      <c r="X708" s="8">
        <v>1978</v>
      </c>
      <c r="Y708" s="10">
        <v>-15.901360544217701</v>
      </c>
      <c r="Z708" s="8">
        <v>104</v>
      </c>
      <c r="AA708" s="10" t="s">
        <v>67</v>
      </c>
      <c r="AB708" s="8">
        <v>1677</v>
      </c>
      <c r="AC708" s="10">
        <v>82.084690553745901</v>
      </c>
      <c r="AD708" s="8">
        <v>0</v>
      </c>
      <c r="AE708" s="10" t="s">
        <v>10</v>
      </c>
    </row>
    <row r="709" spans="1:31" x14ac:dyDescent="0.2">
      <c r="A709" s="30" t="s">
        <v>70</v>
      </c>
      <c r="B709" s="8" t="s">
        <v>627</v>
      </c>
      <c r="C709" s="8" t="s">
        <v>628</v>
      </c>
      <c r="D709" s="8" t="s">
        <v>22</v>
      </c>
      <c r="E709" s="8">
        <v>2017</v>
      </c>
      <c r="F709" s="9">
        <v>9353552</v>
      </c>
      <c r="G709" s="10">
        <v>-0.20727666121126401</v>
      </c>
      <c r="H709" s="8">
        <v>2635</v>
      </c>
      <c r="I709" s="8">
        <v>2324</v>
      </c>
      <c r="J709" s="8">
        <v>4959</v>
      </c>
      <c r="K709" s="10">
        <v>0.38461538461538303</v>
      </c>
      <c r="L709" s="11">
        <v>1886.17705182496</v>
      </c>
      <c r="M709" s="10">
        <v>-0.589624260210453</v>
      </c>
      <c r="N709" s="8">
        <v>1159</v>
      </c>
      <c r="O709" s="10">
        <v>6.3302752293578104</v>
      </c>
      <c r="P709" s="8" t="s">
        <v>10</v>
      </c>
      <c r="Q709" s="8" t="s">
        <v>10</v>
      </c>
      <c r="R709" s="8" t="s">
        <v>10</v>
      </c>
      <c r="S709" s="8" t="s">
        <v>10</v>
      </c>
      <c r="T709" s="8">
        <v>5750</v>
      </c>
      <c r="U709" s="10">
        <v>11.15406920549</v>
      </c>
      <c r="V709" s="8">
        <v>1298</v>
      </c>
      <c r="W709" s="10">
        <v>-8.2036775106082001</v>
      </c>
      <c r="X709" s="8">
        <v>1893</v>
      </c>
      <c r="Y709" s="10">
        <v>-4.2972699696663303</v>
      </c>
      <c r="Z709" s="8">
        <v>875</v>
      </c>
      <c r="AA709" s="10">
        <v>741.34615384615404</v>
      </c>
      <c r="AB709" s="8">
        <v>1684</v>
      </c>
      <c r="AC709" s="10">
        <v>0.41741204531902099</v>
      </c>
      <c r="AD709" s="8">
        <v>0</v>
      </c>
      <c r="AE709" s="10" t="s">
        <v>10</v>
      </c>
    </row>
    <row r="710" spans="1:31" x14ac:dyDescent="0.2">
      <c r="A710" s="30" t="s">
        <v>70</v>
      </c>
      <c r="B710" s="8" t="s">
        <v>627</v>
      </c>
      <c r="C710" s="8" t="s">
        <v>628</v>
      </c>
      <c r="D710" s="8" t="s">
        <v>22</v>
      </c>
      <c r="E710" s="8">
        <v>2018</v>
      </c>
      <c r="F710" s="9">
        <v>9483399</v>
      </c>
      <c r="G710" s="10">
        <v>1.3882105963595399</v>
      </c>
      <c r="H710" s="8">
        <v>2350</v>
      </c>
      <c r="I710" s="8">
        <v>2145</v>
      </c>
      <c r="J710" s="8">
        <v>4495</v>
      </c>
      <c r="K710" s="10">
        <v>-9.3567251461988299</v>
      </c>
      <c r="L710" s="11">
        <v>2109.7661846496098</v>
      </c>
      <c r="M710" s="10">
        <v>11.8540903998547</v>
      </c>
      <c r="N710" s="8">
        <v>1117</v>
      </c>
      <c r="O710" s="10">
        <v>-3.62381363244176</v>
      </c>
      <c r="P710" s="8" t="s">
        <v>10</v>
      </c>
      <c r="Q710" s="8" t="s">
        <v>10</v>
      </c>
      <c r="R710" s="8" t="s">
        <v>10</v>
      </c>
      <c r="S710" s="8" t="s">
        <v>10</v>
      </c>
      <c r="T710" s="8">
        <v>5788</v>
      </c>
      <c r="U710" s="10">
        <v>0.66086956521738105</v>
      </c>
      <c r="V710" s="8">
        <v>1294</v>
      </c>
      <c r="W710" s="10">
        <v>-0.30816640986132099</v>
      </c>
      <c r="X710" s="8">
        <v>1437</v>
      </c>
      <c r="Y710" s="10">
        <v>-24.088748019017402</v>
      </c>
      <c r="Z710" s="8">
        <v>1177</v>
      </c>
      <c r="AA710" s="10">
        <v>34.514285714285698</v>
      </c>
      <c r="AB710" s="8">
        <v>1880</v>
      </c>
      <c r="AC710" s="10">
        <v>11.638954869358701</v>
      </c>
      <c r="AD710" s="8">
        <v>0</v>
      </c>
      <c r="AE710" s="10" t="s">
        <v>10</v>
      </c>
    </row>
    <row r="711" spans="1:31" x14ac:dyDescent="0.2">
      <c r="A711" s="30" t="s">
        <v>70</v>
      </c>
      <c r="B711" s="8" t="s">
        <v>627</v>
      </c>
      <c r="C711" s="8" t="s">
        <v>628</v>
      </c>
      <c r="D711" s="8" t="s">
        <v>22</v>
      </c>
      <c r="E711" s="8">
        <v>2019</v>
      </c>
      <c r="F711" s="9">
        <v>10249234</v>
      </c>
      <c r="G711" s="10">
        <v>8.0755328337445391</v>
      </c>
      <c r="H711" s="8">
        <v>2014</v>
      </c>
      <c r="I711" s="8">
        <v>2403</v>
      </c>
      <c r="J711" s="8">
        <v>4417</v>
      </c>
      <c r="K711" s="10">
        <v>-1.73526140155729</v>
      </c>
      <c r="L711" s="11">
        <v>2320.4061580258099</v>
      </c>
      <c r="M711" s="10">
        <v>9.9840434882684193</v>
      </c>
      <c r="N711" s="8">
        <v>1140</v>
      </c>
      <c r="O711" s="10">
        <v>2.05908683974934</v>
      </c>
      <c r="P711" s="8" t="s">
        <v>10</v>
      </c>
      <c r="Q711" s="8" t="s">
        <v>10</v>
      </c>
      <c r="R711" s="8" t="s">
        <v>10</v>
      </c>
      <c r="S711" s="8" t="s">
        <v>10</v>
      </c>
      <c r="T711" s="8">
        <v>5601</v>
      </c>
      <c r="U711" s="10">
        <v>-3.2308223911541099</v>
      </c>
      <c r="V711" s="8">
        <v>1232</v>
      </c>
      <c r="W711" s="10">
        <v>-4.7913446676970599</v>
      </c>
      <c r="X711" s="8">
        <v>1017</v>
      </c>
      <c r="Y711" s="10">
        <v>-29.227557411273501</v>
      </c>
      <c r="Z711" s="8">
        <v>832</v>
      </c>
      <c r="AA711" s="10">
        <v>-29.311809685641499</v>
      </c>
      <c r="AB711" s="8">
        <v>2460</v>
      </c>
      <c r="AC711" s="10">
        <v>30.851063829787201</v>
      </c>
      <c r="AD711" s="8">
        <v>60</v>
      </c>
      <c r="AE711" s="10" t="s">
        <v>67</v>
      </c>
    </row>
    <row r="712" spans="1:31" x14ac:dyDescent="0.2">
      <c r="A712" s="30" t="s">
        <v>70</v>
      </c>
      <c r="B712" s="8" t="s">
        <v>627</v>
      </c>
      <c r="C712" s="8" t="s">
        <v>628</v>
      </c>
      <c r="D712" s="8" t="s">
        <v>22</v>
      </c>
      <c r="E712" s="8">
        <v>2020</v>
      </c>
      <c r="F712" s="9">
        <v>10054187</v>
      </c>
      <c r="G712" s="10">
        <v>-1.9030397783873401</v>
      </c>
      <c r="H712" s="8">
        <v>2102</v>
      </c>
      <c r="I712" s="8">
        <v>2346</v>
      </c>
      <c r="J712" s="8">
        <v>4448</v>
      </c>
      <c r="K712" s="10">
        <v>0.70183382386235205</v>
      </c>
      <c r="L712" s="11">
        <v>2260.3837679856101</v>
      </c>
      <c r="M712" s="10">
        <v>-2.58671913244984</v>
      </c>
      <c r="N712" s="8">
        <v>969</v>
      </c>
      <c r="O712" s="10">
        <v>-15</v>
      </c>
      <c r="P712" s="8" t="s">
        <v>10</v>
      </c>
      <c r="Q712" s="8" t="s">
        <v>10</v>
      </c>
      <c r="R712" s="8" t="s">
        <v>10</v>
      </c>
      <c r="S712" s="8" t="s">
        <v>10</v>
      </c>
      <c r="T712" s="8">
        <v>5229</v>
      </c>
      <c r="U712" s="10">
        <v>-6.64167113015532</v>
      </c>
      <c r="V712" s="8">
        <v>1568</v>
      </c>
      <c r="W712" s="10">
        <v>27.272727272727298</v>
      </c>
      <c r="X712" s="8">
        <v>879</v>
      </c>
      <c r="Y712" s="10">
        <v>-13.569321533923301</v>
      </c>
      <c r="Z712" s="8">
        <v>895</v>
      </c>
      <c r="AA712" s="10">
        <v>7.5721153846153699</v>
      </c>
      <c r="AB712" s="8">
        <v>1887</v>
      </c>
      <c r="AC712" s="10">
        <v>-23.292682926829301</v>
      </c>
      <c r="AD712" s="8">
        <v>0</v>
      </c>
      <c r="AE712" s="10">
        <v>-100</v>
      </c>
    </row>
    <row r="713" spans="1:31" x14ac:dyDescent="0.2">
      <c r="A713" s="71" t="s">
        <v>70</v>
      </c>
      <c r="B713" s="67" t="s">
        <v>627</v>
      </c>
      <c r="C713" s="67" t="s">
        <v>628</v>
      </c>
      <c r="D713" s="67" t="s">
        <v>22</v>
      </c>
      <c r="E713" s="68" t="s">
        <v>971</v>
      </c>
      <c r="F713" s="69">
        <v>57778928</v>
      </c>
      <c r="G713" s="68">
        <v>8.5125993938185704</v>
      </c>
      <c r="H713" s="68" t="s">
        <v>10</v>
      </c>
      <c r="I713" s="68" t="s">
        <v>10</v>
      </c>
      <c r="J713" s="68" t="s">
        <v>10</v>
      </c>
      <c r="K713" s="68">
        <v>-9.2508973229618494</v>
      </c>
      <c r="L713" s="70" t="s">
        <v>10</v>
      </c>
      <c r="M713" s="68">
        <v>19.0632929840142</v>
      </c>
      <c r="N713" s="68" t="s">
        <v>10</v>
      </c>
      <c r="O713" s="68">
        <v>15.3415853030249</v>
      </c>
      <c r="P713" s="68" t="s">
        <v>10</v>
      </c>
      <c r="Q713" s="67" t="s">
        <v>10</v>
      </c>
      <c r="R713" s="68" t="s">
        <v>10</v>
      </c>
      <c r="S713" s="67" t="s">
        <v>10</v>
      </c>
      <c r="T713" s="68" t="s">
        <v>10</v>
      </c>
      <c r="U713" s="68">
        <v>19.9666295980177</v>
      </c>
      <c r="V713" s="68" t="s">
        <v>10</v>
      </c>
      <c r="W713" s="68">
        <v>41.356926071948102</v>
      </c>
      <c r="X713" s="68" t="s">
        <v>10</v>
      </c>
      <c r="Y713" s="68">
        <v>-87.084257478098195</v>
      </c>
      <c r="Z713" s="68" t="s">
        <v>10</v>
      </c>
      <c r="AA713" s="68" t="s">
        <v>67</v>
      </c>
      <c r="AB713" s="68" t="s">
        <v>10</v>
      </c>
      <c r="AC713" s="68">
        <v>101.699438371382</v>
      </c>
      <c r="AD713" s="68" t="s">
        <v>10</v>
      </c>
      <c r="AE713" s="68" t="s">
        <v>10</v>
      </c>
    </row>
    <row r="714" spans="1:31" x14ac:dyDescent="0.2">
      <c r="A714" s="30" t="s">
        <v>77</v>
      </c>
      <c r="B714" s="8" t="s">
        <v>625</v>
      </c>
      <c r="C714" s="8" t="s">
        <v>626</v>
      </c>
      <c r="D714" s="8" t="s">
        <v>23</v>
      </c>
      <c r="E714" s="8">
        <v>2015</v>
      </c>
      <c r="F714" s="9">
        <v>715112</v>
      </c>
      <c r="G714" s="10" t="s">
        <v>10</v>
      </c>
      <c r="H714" s="8">
        <v>265</v>
      </c>
      <c r="I714" s="8">
        <v>11</v>
      </c>
      <c r="J714" s="8">
        <v>276</v>
      </c>
      <c r="K714" s="10" t="s">
        <v>10</v>
      </c>
      <c r="L714" s="11">
        <v>2590.9855072463802</v>
      </c>
      <c r="M714" s="10" t="s">
        <v>10</v>
      </c>
      <c r="N714" s="8">
        <v>26</v>
      </c>
      <c r="O714" s="10" t="s">
        <v>10</v>
      </c>
      <c r="P714" s="8" t="s">
        <v>10</v>
      </c>
      <c r="Q714" s="8" t="s">
        <v>10</v>
      </c>
      <c r="R714" s="8" t="s">
        <v>10</v>
      </c>
      <c r="S714" s="8" t="s">
        <v>10</v>
      </c>
      <c r="T714" s="8">
        <v>423</v>
      </c>
      <c r="U714" s="10" t="s">
        <v>10</v>
      </c>
      <c r="V714" s="8">
        <v>154</v>
      </c>
      <c r="W714" s="10" t="s">
        <v>10</v>
      </c>
      <c r="X714" s="8">
        <v>186</v>
      </c>
      <c r="Y714" s="10" t="s">
        <v>10</v>
      </c>
      <c r="Z714" s="8">
        <v>0</v>
      </c>
      <c r="AA714" s="10" t="s">
        <v>10</v>
      </c>
      <c r="AB714" s="8">
        <v>83</v>
      </c>
      <c r="AC714" s="10" t="s">
        <v>10</v>
      </c>
      <c r="AD714" s="8">
        <v>0</v>
      </c>
      <c r="AE714" s="10" t="s">
        <v>10</v>
      </c>
    </row>
    <row r="715" spans="1:31" x14ac:dyDescent="0.2">
      <c r="A715" s="30" t="s">
        <v>77</v>
      </c>
      <c r="B715" s="8" t="s">
        <v>625</v>
      </c>
      <c r="C715" s="8" t="s">
        <v>626</v>
      </c>
      <c r="D715" s="8" t="s">
        <v>23</v>
      </c>
      <c r="E715" s="8">
        <v>2016</v>
      </c>
      <c r="F715" s="9">
        <v>712980</v>
      </c>
      <c r="G715" s="10">
        <v>-0.29813511729631598</v>
      </c>
      <c r="H715" s="8">
        <v>339</v>
      </c>
      <c r="I715" s="8">
        <v>9</v>
      </c>
      <c r="J715" s="8">
        <v>348</v>
      </c>
      <c r="K715" s="10">
        <v>26.086956521739101</v>
      </c>
      <c r="L715" s="11">
        <v>2048.7931034482799</v>
      </c>
      <c r="M715" s="10">
        <v>-20.926107161993599</v>
      </c>
      <c r="N715" s="8">
        <v>17</v>
      </c>
      <c r="O715" s="10">
        <v>-34.615384615384599</v>
      </c>
      <c r="P715" s="8" t="s">
        <v>10</v>
      </c>
      <c r="Q715" s="8" t="s">
        <v>10</v>
      </c>
      <c r="R715" s="8" t="s">
        <v>10</v>
      </c>
      <c r="S715" s="8" t="s">
        <v>10</v>
      </c>
      <c r="T715" s="8">
        <v>405</v>
      </c>
      <c r="U715" s="10">
        <v>-4.2553191489361604</v>
      </c>
      <c r="V715" s="8">
        <v>147</v>
      </c>
      <c r="W715" s="10">
        <v>-4.5454545454545396</v>
      </c>
      <c r="X715" s="8">
        <v>192</v>
      </c>
      <c r="Y715" s="10">
        <v>3.2258064516128999</v>
      </c>
      <c r="Z715" s="8">
        <v>2</v>
      </c>
      <c r="AA715" s="10" t="s">
        <v>67</v>
      </c>
      <c r="AB715" s="8">
        <v>64</v>
      </c>
      <c r="AC715" s="10">
        <v>-22.891566265060199</v>
      </c>
      <c r="AD715" s="8">
        <v>0</v>
      </c>
      <c r="AE715" s="10" t="s">
        <v>10</v>
      </c>
    </row>
    <row r="716" spans="1:31" x14ac:dyDescent="0.2">
      <c r="A716" s="30" t="s">
        <v>77</v>
      </c>
      <c r="B716" s="8" t="s">
        <v>625</v>
      </c>
      <c r="C716" s="8" t="s">
        <v>626</v>
      </c>
      <c r="D716" s="8" t="s">
        <v>23</v>
      </c>
      <c r="E716" s="8">
        <v>2017</v>
      </c>
      <c r="F716" s="9">
        <v>722532</v>
      </c>
      <c r="G716" s="10">
        <v>1.3397290246570699</v>
      </c>
      <c r="H716" s="8">
        <v>286</v>
      </c>
      <c r="I716" s="8">
        <v>2</v>
      </c>
      <c r="J716" s="8">
        <v>288</v>
      </c>
      <c r="K716" s="10">
        <v>-17.241379310344801</v>
      </c>
      <c r="L716" s="11">
        <v>2508.7916666666702</v>
      </c>
      <c r="M716" s="10">
        <v>22.452172571460601</v>
      </c>
      <c r="N716" s="8">
        <v>17</v>
      </c>
      <c r="O716" s="10">
        <v>0</v>
      </c>
      <c r="P716" s="8" t="s">
        <v>10</v>
      </c>
      <c r="Q716" s="8" t="s">
        <v>10</v>
      </c>
      <c r="R716" s="8" t="s">
        <v>10</v>
      </c>
      <c r="S716" s="8" t="s">
        <v>10</v>
      </c>
      <c r="T716" s="8">
        <v>366</v>
      </c>
      <c r="U716" s="10">
        <v>-9.6296296296296298</v>
      </c>
      <c r="V716" s="8">
        <v>177</v>
      </c>
      <c r="W716" s="10">
        <v>20.408163265306101</v>
      </c>
      <c r="X716" s="8">
        <v>124</v>
      </c>
      <c r="Y716" s="10">
        <v>-35.4166666666667</v>
      </c>
      <c r="Z716" s="8">
        <v>11</v>
      </c>
      <c r="AA716" s="10">
        <v>450</v>
      </c>
      <c r="AB716" s="8">
        <v>54</v>
      </c>
      <c r="AC716" s="10">
        <v>-15.625</v>
      </c>
      <c r="AD716" s="8">
        <v>0</v>
      </c>
      <c r="AE716" s="10" t="s">
        <v>10</v>
      </c>
    </row>
    <row r="717" spans="1:31" x14ac:dyDescent="0.2">
      <c r="A717" s="30" t="s">
        <v>77</v>
      </c>
      <c r="B717" s="8" t="s">
        <v>625</v>
      </c>
      <c r="C717" s="8" t="s">
        <v>626</v>
      </c>
      <c r="D717" s="8" t="s">
        <v>23</v>
      </c>
      <c r="E717" s="8">
        <v>2018</v>
      </c>
      <c r="F717" s="9">
        <v>763143</v>
      </c>
      <c r="G717" s="10">
        <v>5.6206507116639797</v>
      </c>
      <c r="H717" s="8">
        <v>258</v>
      </c>
      <c r="I717" s="8">
        <v>6</v>
      </c>
      <c r="J717" s="8">
        <v>264</v>
      </c>
      <c r="K717" s="10">
        <v>-8.3333333333333393</v>
      </c>
      <c r="L717" s="11">
        <v>2890.6931818181802</v>
      </c>
      <c r="M717" s="10">
        <v>15.222528049088</v>
      </c>
      <c r="N717" s="8">
        <v>27</v>
      </c>
      <c r="O717" s="10">
        <v>58.823529411764703</v>
      </c>
      <c r="P717" s="8" t="s">
        <v>10</v>
      </c>
      <c r="Q717" s="8" t="s">
        <v>10</v>
      </c>
      <c r="R717" s="8" t="s">
        <v>10</v>
      </c>
      <c r="S717" s="8" t="s">
        <v>10</v>
      </c>
      <c r="T717" s="8">
        <v>298</v>
      </c>
      <c r="U717" s="10">
        <v>-18.5792349726776</v>
      </c>
      <c r="V717" s="8">
        <v>177</v>
      </c>
      <c r="W717" s="10">
        <v>0</v>
      </c>
      <c r="X717" s="8">
        <v>88</v>
      </c>
      <c r="Y717" s="10">
        <v>-29.0322580645161</v>
      </c>
      <c r="Z717" s="8">
        <v>3</v>
      </c>
      <c r="AA717" s="10">
        <v>-72.727272727272705</v>
      </c>
      <c r="AB717" s="8">
        <v>30</v>
      </c>
      <c r="AC717" s="10">
        <v>-44.4444444444444</v>
      </c>
      <c r="AD717" s="8">
        <v>0</v>
      </c>
      <c r="AE717" s="10" t="s">
        <v>10</v>
      </c>
    </row>
    <row r="718" spans="1:31" x14ac:dyDescent="0.2">
      <c r="A718" s="30" t="s">
        <v>77</v>
      </c>
      <c r="B718" s="8" t="s">
        <v>625</v>
      </c>
      <c r="C718" s="8" t="s">
        <v>626</v>
      </c>
      <c r="D718" s="8" t="s">
        <v>23</v>
      </c>
      <c r="E718" s="8">
        <v>2019</v>
      </c>
      <c r="F718" s="9">
        <v>747036</v>
      </c>
      <c r="G718" s="10">
        <v>-2.1106136071483399</v>
      </c>
      <c r="H718" s="8">
        <v>248</v>
      </c>
      <c r="I718" s="8">
        <v>7</v>
      </c>
      <c r="J718" s="8">
        <v>255</v>
      </c>
      <c r="K718" s="10">
        <v>-3.4090909090909101</v>
      </c>
      <c r="L718" s="11">
        <v>2929.5529411764701</v>
      </c>
      <c r="M718" s="10">
        <v>1.3443059125993799</v>
      </c>
      <c r="N718" s="8">
        <v>21</v>
      </c>
      <c r="O718" s="10">
        <v>-22.2222222222222</v>
      </c>
      <c r="P718" s="8" t="s">
        <v>10</v>
      </c>
      <c r="Q718" s="8" t="s">
        <v>10</v>
      </c>
      <c r="R718" s="8" t="s">
        <v>10</v>
      </c>
      <c r="S718" s="8" t="s">
        <v>10</v>
      </c>
      <c r="T718" s="8">
        <v>358</v>
      </c>
      <c r="U718" s="10">
        <v>20.134228187919501</v>
      </c>
      <c r="V718" s="8">
        <v>152</v>
      </c>
      <c r="W718" s="10">
        <v>-14.1242937853107</v>
      </c>
      <c r="X718" s="8">
        <v>119</v>
      </c>
      <c r="Y718" s="10">
        <v>35.227272727272698</v>
      </c>
      <c r="Z718" s="8">
        <v>50</v>
      </c>
      <c r="AA718" s="10">
        <v>1566.6666666666699</v>
      </c>
      <c r="AB718" s="8">
        <v>37</v>
      </c>
      <c r="AC718" s="10">
        <v>23.3333333333333</v>
      </c>
      <c r="AD718" s="8">
        <v>0</v>
      </c>
      <c r="AE718" s="10" t="s">
        <v>10</v>
      </c>
    </row>
    <row r="719" spans="1:31" x14ac:dyDescent="0.2">
      <c r="A719" s="30" t="s">
        <v>77</v>
      </c>
      <c r="B719" s="8" t="s">
        <v>625</v>
      </c>
      <c r="C719" s="8" t="s">
        <v>626</v>
      </c>
      <c r="D719" s="8" t="s">
        <v>23</v>
      </c>
      <c r="E719" s="8">
        <v>2020</v>
      </c>
      <c r="F719" s="9">
        <v>751524</v>
      </c>
      <c r="G719" s="10">
        <v>0.60077425987503696</v>
      </c>
      <c r="H719" s="8">
        <v>288</v>
      </c>
      <c r="I719" s="8">
        <v>17</v>
      </c>
      <c r="J719" s="8">
        <v>305</v>
      </c>
      <c r="K719" s="10">
        <v>19.6078431372549</v>
      </c>
      <c r="L719" s="11">
        <v>2464.0131147541001</v>
      </c>
      <c r="M719" s="10">
        <v>-15.8911559466619</v>
      </c>
      <c r="N719" s="8">
        <v>34</v>
      </c>
      <c r="O719" s="10">
        <v>61.904761904761898</v>
      </c>
      <c r="P719" s="8" t="s">
        <v>10</v>
      </c>
      <c r="Q719" s="8" t="s">
        <v>10</v>
      </c>
      <c r="R719" s="8" t="s">
        <v>10</v>
      </c>
      <c r="S719" s="8" t="s">
        <v>10</v>
      </c>
      <c r="T719" s="8">
        <v>323</v>
      </c>
      <c r="U719" s="10">
        <v>-9.77653631284916</v>
      </c>
      <c r="V719" s="8">
        <v>162</v>
      </c>
      <c r="W719" s="10">
        <v>6.5789473684210602</v>
      </c>
      <c r="X719" s="8">
        <v>81</v>
      </c>
      <c r="Y719" s="10">
        <v>-31.932773109243701</v>
      </c>
      <c r="Z719" s="8">
        <v>27</v>
      </c>
      <c r="AA719" s="10">
        <v>-46</v>
      </c>
      <c r="AB719" s="8">
        <v>53</v>
      </c>
      <c r="AC719" s="10">
        <v>43.243243243243199</v>
      </c>
      <c r="AD719" s="8">
        <v>0</v>
      </c>
      <c r="AE719" s="10" t="s">
        <v>10</v>
      </c>
    </row>
    <row r="720" spans="1:31" x14ac:dyDescent="0.2">
      <c r="A720" s="65" t="s">
        <v>77</v>
      </c>
      <c r="B720" s="66" t="s">
        <v>625</v>
      </c>
      <c r="C720" s="67" t="s">
        <v>626</v>
      </c>
      <c r="D720" s="67" t="s">
        <v>23</v>
      </c>
      <c r="E720" s="68" t="s">
        <v>971</v>
      </c>
      <c r="F720" s="69">
        <v>4412327</v>
      </c>
      <c r="G720" s="68">
        <v>5.1524052717514301</v>
      </c>
      <c r="H720" s="68" t="s">
        <v>10</v>
      </c>
      <c r="I720" s="68" t="s">
        <v>10</v>
      </c>
      <c r="J720" s="68" t="s">
        <v>10</v>
      </c>
      <c r="K720" s="68">
        <v>16.710996106225</v>
      </c>
      <c r="L720" s="70" t="s">
        <v>10</v>
      </c>
      <c r="M720" s="68">
        <v>2.2017434244924798</v>
      </c>
      <c r="N720" s="68" t="s">
        <v>10</v>
      </c>
      <c r="O720" s="68">
        <v>63.890684478919802</v>
      </c>
      <c r="P720" s="68" t="s">
        <v>10</v>
      </c>
      <c r="Q720" s="67" t="s">
        <v>10</v>
      </c>
      <c r="R720" s="68" t="s">
        <v>10</v>
      </c>
      <c r="S720" s="67" t="s">
        <v>10</v>
      </c>
      <c r="T720" s="68" t="s">
        <v>10</v>
      </c>
      <c r="U720" s="68">
        <v>-22.106491876172999</v>
      </c>
      <c r="V720" s="68" t="s">
        <v>10</v>
      </c>
      <c r="W720" s="68">
        <v>8.3173623029619197</v>
      </c>
      <c r="X720" s="68" t="s">
        <v>10</v>
      </c>
      <c r="Y720" s="68">
        <v>-57.928618661540902</v>
      </c>
      <c r="Z720" s="68" t="s">
        <v>10</v>
      </c>
      <c r="AA720" s="68" t="s">
        <v>67</v>
      </c>
      <c r="AB720" s="68" t="s">
        <v>10</v>
      </c>
      <c r="AC720" s="68">
        <v>-16.384434132928099</v>
      </c>
      <c r="AD720" s="68" t="s">
        <v>10</v>
      </c>
      <c r="AE720" s="68" t="s">
        <v>10</v>
      </c>
    </row>
    <row r="721" spans="1:31" x14ac:dyDescent="0.2">
      <c r="A721" s="30" t="s">
        <v>64</v>
      </c>
      <c r="B721" s="8" t="s">
        <v>623</v>
      </c>
      <c r="C721" s="8" t="s">
        <v>624</v>
      </c>
      <c r="D721" s="8" t="s">
        <v>23</v>
      </c>
      <c r="E721" s="8">
        <v>2015</v>
      </c>
      <c r="F721" s="9">
        <v>4584927</v>
      </c>
      <c r="G721" s="10" t="s">
        <v>10</v>
      </c>
      <c r="H721" s="8">
        <v>1876</v>
      </c>
      <c r="I721" s="8">
        <v>99</v>
      </c>
      <c r="J721" s="8">
        <v>1975</v>
      </c>
      <c r="K721" s="10" t="s">
        <v>10</v>
      </c>
      <c r="L721" s="11">
        <v>2321.4820253164598</v>
      </c>
      <c r="M721" s="10" t="s">
        <v>10</v>
      </c>
      <c r="N721" s="8">
        <v>135</v>
      </c>
      <c r="O721" s="10" t="s">
        <v>10</v>
      </c>
      <c r="P721" s="8" t="s">
        <v>10</v>
      </c>
      <c r="Q721" s="8" t="s">
        <v>10</v>
      </c>
      <c r="R721" s="8" t="s">
        <v>10</v>
      </c>
      <c r="S721" s="8" t="s">
        <v>10</v>
      </c>
      <c r="T721" s="8">
        <v>3048</v>
      </c>
      <c r="U721" s="10" t="s">
        <v>10</v>
      </c>
      <c r="V721" s="8">
        <v>1046</v>
      </c>
      <c r="W721" s="10" t="s">
        <v>10</v>
      </c>
      <c r="X721" s="8">
        <v>1381</v>
      </c>
      <c r="Y721" s="10" t="s">
        <v>10</v>
      </c>
      <c r="Z721" s="8">
        <v>170</v>
      </c>
      <c r="AA721" s="10" t="s">
        <v>10</v>
      </c>
      <c r="AB721" s="8">
        <v>370</v>
      </c>
      <c r="AC721" s="10" t="s">
        <v>10</v>
      </c>
      <c r="AD721" s="8">
        <v>81</v>
      </c>
      <c r="AE721" s="10" t="s">
        <v>10</v>
      </c>
    </row>
    <row r="722" spans="1:31" x14ac:dyDescent="0.2">
      <c r="A722" s="30" t="s">
        <v>64</v>
      </c>
      <c r="B722" s="8" t="s">
        <v>623</v>
      </c>
      <c r="C722" s="8" t="s">
        <v>624</v>
      </c>
      <c r="D722" s="8" t="s">
        <v>23</v>
      </c>
      <c r="E722" s="8">
        <v>2016</v>
      </c>
      <c r="F722" s="9">
        <v>4755436</v>
      </c>
      <c r="G722" s="10">
        <v>3.7189032671621498</v>
      </c>
      <c r="H722" s="8">
        <v>1858</v>
      </c>
      <c r="I722" s="8">
        <v>65</v>
      </c>
      <c r="J722" s="8">
        <v>1923</v>
      </c>
      <c r="K722" s="10">
        <v>-2.6329113924050702</v>
      </c>
      <c r="L722" s="11">
        <v>2472.9256370254798</v>
      </c>
      <c r="M722" s="10">
        <v>6.5235745983594802</v>
      </c>
      <c r="N722" s="8">
        <v>101</v>
      </c>
      <c r="O722" s="10">
        <v>-25.185185185185201</v>
      </c>
      <c r="P722" s="8" t="s">
        <v>10</v>
      </c>
      <c r="Q722" s="8" t="s">
        <v>10</v>
      </c>
      <c r="R722" s="8" t="s">
        <v>10</v>
      </c>
      <c r="S722" s="8" t="s">
        <v>10</v>
      </c>
      <c r="T722" s="8">
        <v>3255</v>
      </c>
      <c r="U722" s="10">
        <v>6.7913385826771799</v>
      </c>
      <c r="V722" s="8">
        <v>930</v>
      </c>
      <c r="W722" s="10">
        <v>-11.089866156787799</v>
      </c>
      <c r="X722" s="8">
        <v>1462</v>
      </c>
      <c r="Y722" s="10">
        <v>5.8653149891383096</v>
      </c>
      <c r="Z722" s="8">
        <v>387</v>
      </c>
      <c r="AA722" s="10">
        <v>127.64705882352899</v>
      </c>
      <c r="AB722" s="8">
        <v>472</v>
      </c>
      <c r="AC722" s="10">
        <v>27.5675675675676</v>
      </c>
      <c r="AD722" s="8">
        <v>4</v>
      </c>
      <c r="AE722" s="10">
        <v>-95.061728395061706</v>
      </c>
    </row>
    <row r="723" spans="1:31" x14ac:dyDescent="0.2">
      <c r="A723" s="30" t="s">
        <v>64</v>
      </c>
      <c r="B723" s="8" t="s">
        <v>623</v>
      </c>
      <c r="C723" s="8" t="s">
        <v>624</v>
      </c>
      <c r="D723" s="8" t="s">
        <v>23</v>
      </c>
      <c r="E723" s="8">
        <v>2017</v>
      </c>
      <c r="F723" s="9">
        <v>4970453</v>
      </c>
      <c r="G723" s="10">
        <v>4.5214991853533597</v>
      </c>
      <c r="H723" s="8">
        <v>1742</v>
      </c>
      <c r="I723" s="8">
        <v>50</v>
      </c>
      <c r="J723" s="8">
        <v>1792</v>
      </c>
      <c r="K723" s="10">
        <v>-6.8122724908996402</v>
      </c>
      <c r="L723" s="11">
        <v>2773.6902901785702</v>
      </c>
      <c r="M723" s="10">
        <v>12.162300744104099</v>
      </c>
      <c r="N723" s="8">
        <v>107</v>
      </c>
      <c r="O723" s="10">
        <v>5.9405940594059503</v>
      </c>
      <c r="P723" s="8" t="s">
        <v>10</v>
      </c>
      <c r="Q723" s="8" t="s">
        <v>10</v>
      </c>
      <c r="R723" s="8" t="s">
        <v>10</v>
      </c>
      <c r="S723" s="8" t="s">
        <v>10</v>
      </c>
      <c r="T723" s="8">
        <v>3266</v>
      </c>
      <c r="U723" s="10">
        <v>0.33794162826421598</v>
      </c>
      <c r="V723" s="8">
        <v>938</v>
      </c>
      <c r="W723" s="10">
        <v>0.86021505376343599</v>
      </c>
      <c r="X723" s="8">
        <v>1357</v>
      </c>
      <c r="Y723" s="10">
        <v>-7.1819425444596403</v>
      </c>
      <c r="Z723" s="8">
        <v>470</v>
      </c>
      <c r="AA723" s="10">
        <v>21.447028423772601</v>
      </c>
      <c r="AB723" s="8">
        <v>474</v>
      </c>
      <c r="AC723" s="10">
        <v>0.42372881355932102</v>
      </c>
      <c r="AD723" s="8">
        <v>27</v>
      </c>
      <c r="AE723" s="10">
        <v>575</v>
      </c>
    </row>
    <row r="724" spans="1:31" x14ac:dyDescent="0.2">
      <c r="A724" s="30" t="s">
        <v>64</v>
      </c>
      <c r="B724" s="8" t="s">
        <v>623</v>
      </c>
      <c r="C724" s="8" t="s">
        <v>624</v>
      </c>
      <c r="D724" s="8" t="s">
        <v>23</v>
      </c>
      <c r="E724" s="8">
        <v>2018</v>
      </c>
      <c r="F724" s="9">
        <v>5206206</v>
      </c>
      <c r="G724" s="10">
        <v>4.7430888090079604</v>
      </c>
      <c r="H724" s="8">
        <v>1593</v>
      </c>
      <c r="I724" s="8">
        <v>128</v>
      </c>
      <c r="J724" s="8">
        <v>1721</v>
      </c>
      <c r="K724" s="10">
        <v>-3.9620535714285698</v>
      </c>
      <c r="L724" s="11">
        <v>3025.1051714119699</v>
      </c>
      <c r="M724" s="10">
        <v>9.0642737627787593</v>
      </c>
      <c r="N724" s="8">
        <v>133</v>
      </c>
      <c r="O724" s="10">
        <v>24.299065420560801</v>
      </c>
      <c r="P724" s="8" t="s">
        <v>10</v>
      </c>
      <c r="Q724" s="8" t="s">
        <v>10</v>
      </c>
      <c r="R724" s="8" t="s">
        <v>10</v>
      </c>
      <c r="S724" s="8" t="s">
        <v>10</v>
      </c>
      <c r="T724" s="8">
        <v>3293</v>
      </c>
      <c r="U724" s="10">
        <v>0.82669932639314303</v>
      </c>
      <c r="V724" s="8">
        <v>1006</v>
      </c>
      <c r="W724" s="10">
        <v>7.2494669509594898</v>
      </c>
      <c r="X724" s="8">
        <v>1085</v>
      </c>
      <c r="Y724" s="10">
        <v>-20.044215180545301</v>
      </c>
      <c r="Z724" s="8">
        <v>679</v>
      </c>
      <c r="AA724" s="10">
        <v>44.468085106383</v>
      </c>
      <c r="AB724" s="8">
        <v>474</v>
      </c>
      <c r="AC724" s="10">
        <v>0</v>
      </c>
      <c r="AD724" s="8">
        <v>49</v>
      </c>
      <c r="AE724" s="10">
        <v>81.481481481481495</v>
      </c>
    </row>
    <row r="725" spans="1:31" x14ac:dyDescent="0.2">
      <c r="A725" s="30" t="s">
        <v>64</v>
      </c>
      <c r="B725" s="8" t="s">
        <v>623</v>
      </c>
      <c r="C725" s="8" t="s">
        <v>624</v>
      </c>
      <c r="D725" s="8" t="s">
        <v>23</v>
      </c>
      <c r="E725" s="8">
        <v>2019</v>
      </c>
      <c r="F725" s="9">
        <v>5571658</v>
      </c>
      <c r="G725" s="10">
        <v>7.0195455193282896</v>
      </c>
      <c r="H725" s="8">
        <v>1290</v>
      </c>
      <c r="I725" s="8">
        <v>89</v>
      </c>
      <c r="J725" s="8">
        <v>1379</v>
      </c>
      <c r="K725" s="10">
        <v>-19.872167344567099</v>
      </c>
      <c r="L725" s="11">
        <v>4040.3611312545299</v>
      </c>
      <c r="M725" s="10">
        <v>33.561013661177597</v>
      </c>
      <c r="N725" s="8">
        <v>215</v>
      </c>
      <c r="O725" s="10">
        <v>61.654135338345903</v>
      </c>
      <c r="P725" s="8" t="s">
        <v>10</v>
      </c>
      <c r="Q725" s="8" t="s">
        <v>10</v>
      </c>
      <c r="R725" s="8" t="s">
        <v>10</v>
      </c>
      <c r="S725" s="8" t="s">
        <v>10</v>
      </c>
      <c r="T725" s="8">
        <v>2736</v>
      </c>
      <c r="U725" s="10">
        <v>-16.914667476465201</v>
      </c>
      <c r="V725" s="8">
        <v>981</v>
      </c>
      <c r="W725" s="10">
        <v>-2.4850894632206799</v>
      </c>
      <c r="X725" s="8">
        <v>610</v>
      </c>
      <c r="Y725" s="10">
        <v>-43.778801843318</v>
      </c>
      <c r="Z725" s="8">
        <v>604</v>
      </c>
      <c r="AA725" s="10">
        <v>-11.0456553755523</v>
      </c>
      <c r="AB725" s="8">
        <v>493</v>
      </c>
      <c r="AC725" s="10">
        <v>4.0084388185654101</v>
      </c>
      <c r="AD725" s="8">
        <v>48</v>
      </c>
      <c r="AE725" s="10">
        <v>-2.0408163265306101</v>
      </c>
    </row>
    <row r="726" spans="1:31" x14ac:dyDescent="0.2">
      <c r="A726" s="30" t="s">
        <v>64</v>
      </c>
      <c r="B726" s="8" t="s">
        <v>623</v>
      </c>
      <c r="C726" s="8" t="s">
        <v>624</v>
      </c>
      <c r="D726" s="8" t="s">
        <v>23</v>
      </c>
      <c r="E726" s="8">
        <v>2020</v>
      </c>
      <c r="F726" s="9">
        <v>5745194</v>
      </c>
      <c r="G726" s="10">
        <v>3.1146204594754399</v>
      </c>
      <c r="H726" s="8">
        <v>1510</v>
      </c>
      <c r="I726" s="8">
        <v>186</v>
      </c>
      <c r="J726" s="8">
        <v>1696</v>
      </c>
      <c r="K726" s="10">
        <v>22.987672226250901</v>
      </c>
      <c r="L726" s="11">
        <v>3387.4964622641501</v>
      </c>
      <c r="M726" s="10">
        <v>-16.158572161782601</v>
      </c>
      <c r="N726" s="8">
        <v>220</v>
      </c>
      <c r="O726" s="10">
        <v>2.32558139534884</v>
      </c>
      <c r="P726" s="8" t="s">
        <v>10</v>
      </c>
      <c r="Q726" s="8" t="s">
        <v>10</v>
      </c>
      <c r="R726" s="8" t="s">
        <v>10</v>
      </c>
      <c r="S726" s="8" t="s">
        <v>10</v>
      </c>
      <c r="T726" s="8">
        <v>3013</v>
      </c>
      <c r="U726" s="10">
        <v>10.124269005847999</v>
      </c>
      <c r="V726" s="8">
        <v>1022</v>
      </c>
      <c r="W726" s="10">
        <v>4.1794087665647304</v>
      </c>
      <c r="X726" s="8">
        <v>660</v>
      </c>
      <c r="Y726" s="10">
        <v>8.1967213114754198</v>
      </c>
      <c r="Z726" s="8">
        <v>769</v>
      </c>
      <c r="AA726" s="10">
        <v>27.317880794701999</v>
      </c>
      <c r="AB726" s="8">
        <v>510</v>
      </c>
      <c r="AC726" s="10">
        <v>3.4482758620689702</v>
      </c>
      <c r="AD726" s="8">
        <v>52</v>
      </c>
      <c r="AE726" s="10">
        <v>8.3333333333333304</v>
      </c>
    </row>
    <row r="727" spans="1:31" x14ac:dyDescent="0.2">
      <c r="A727" s="71" t="s">
        <v>64</v>
      </c>
      <c r="B727" s="67" t="s">
        <v>623</v>
      </c>
      <c r="C727" s="67" t="s">
        <v>624</v>
      </c>
      <c r="D727" s="67" t="s">
        <v>23</v>
      </c>
      <c r="E727" s="68" t="s">
        <v>971</v>
      </c>
      <c r="F727" s="69">
        <v>30833874</v>
      </c>
      <c r="G727" s="68">
        <v>23.117657240327201</v>
      </c>
      <c r="H727" s="68" t="s">
        <v>10</v>
      </c>
      <c r="I727" s="68" t="s">
        <v>10</v>
      </c>
      <c r="J727" s="68" t="s">
        <v>10</v>
      </c>
      <c r="K727" s="68">
        <v>-10.291732573049501</v>
      </c>
      <c r="L727" s="70" t="s">
        <v>10</v>
      </c>
      <c r="M727" s="68">
        <v>45.152590604637297</v>
      </c>
      <c r="N727" s="68" t="s">
        <v>10</v>
      </c>
      <c r="O727" s="68">
        <v>69.0341910284763</v>
      </c>
      <c r="P727" s="68" t="s">
        <v>10</v>
      </c>
      <c r="Q727" s="67" t="s">
        <v>10</v>
      </c>
      <c r="R727" s="68" t="s">
        <v>10</v>
      </c>
      <c r="S727" s="67" t="s">
        <v>10</v>
      </c>
      <c r="T727" s="68" t="s">
        <v>10</v>
      </c>
      <c r="U727" s="68">
        <v>1.1655810667173401</v>
      </c>
      <c r="V727" s="68" t="s">
        <v>10</v>
      </c>
      <c r="W727" s="68">
        <v>-1.28586484872082</v>
      </c>
      <c r="X727" s="68" t="s">
        <v>10</v>
      </c>
      <c r="Y727" s="68">
        <v>-56.942923267709197</v>
      </c>
      <c r="Z727" s="68" t="s">
        <v>10</v>
      </c>
      <c r="AA727" s="68">
        <v>209.834397772834</v>
      </c>
      <c r="AB727" s="68" t="s">
        <v>10</v>
      </c>
      <c r="AC727" s="68">
        <v>35.448011061761299</v>
      </c>
      <c r="AD727" s="68" t="s">
        <v>10</v>
      </c>
      <c r="AE727" s="68">
        <v>567.71227009322297</v>
      </c>
    </row>
    <row r="728" spans="1:31" x14ac:dyDescent="0.2">
      <c r="A728" s="30" t="s">
        <v>77</v>
      </c>
      <c r="B728" s="8" t="s">
        <v>621</v>
      </c>
      <c r="C728" s="8" t="s">
        <v>622</v>
      </c>
      <c r="D728" s="8" t="s">
        <v>23</v>
      </c>
      <c r="E728" s="8">
        <v>2015</v>
      </c>
      <c r="F728" s="9">
        <v>3127223</v>
      </c>
      <c r="G728" s="10" t="s">
        <v>10</v>
      </c>
      <c r="H728" s="8">
        <v>737</v>
      </c>
      <c r="I728" s="8">
        <v>93</v>
      </c>
      <c r="J728" s="8">
        <v>830</v>
      </c>
      <c r="K728" s="10" t="s">
        <v>10</v>
      </c>
      <c r="L728" s="11">
        <v>3767.7385542168699</v>
      </c>
      <c r="M728" s="10" t="s">
        <v>10</v>
      </c>
      <c r="N728" s="8">
        <v>114</v>
      </c>
      <c r="O728" s="10" t="s">
        <v>10</v>
      </c>
      <c r="P728" s="8" t="s">
        <v>10</v>
      </c>
      <c r="Q728" s="8" t="s">
        <v>10</v>
      </c>
      <c r="R728" s="8" t="s">
        <v>10</v>
      </c>
      <c r="S728" s="8" t="s">
        <v>10</v>
      </c>
      <c r="T728" s="8">
        <v>1669</v>
      </c>
      <c r="U728" s="10" t="s">
        <v>10</v>
      </c>
      <c r="V728" s="8">
        <v>415</v>
      </c>
      <c r="W728" s="10" t="s">
        <v>10</v>
      </c>
      <c r="X728" s="8">
        <v>424</v>
      </c>
      <c r="Y728" s="10" t="s">
        <v>10</v>
      </c>
      <c r="Z728" s="8">
        <v>101</v>
      </c>
      <c r="AA728" s="10" t="s">
        <v>10</v>
      </c>
      <c r="AB728" s="8">
        <v>569</v>
      </c>
      <c r="AC728" s="10" t="s">
        <v>10</v>
      </c>
      <c r="AD728" s="8">
        <v>160</v>
      </c>
      <c r="AE728" s="10" t="s">
        <v>10</v>
      </c>
    </row>
    <row r="729" spans="1:31" x14ac:dyDescent="0.2">
      <c r="A729" s="30" t="s">
        <v>77</v>
      </c>
      <c r="B729" s="8" t="s">
        <v>621</v>
      </c>
      <c r="C729" s="8" t="s">
        <v>622</v>
      </c>
      <c r="D729" s="8" t="s">
        <v>23</v>
      </c>
      <c r="E729" s="8">
        <v>2016</v>
      </c>
      <c r="F729" s="9">
        <v>3370014</v>
      </c>
      <c r="G729" s="10">
        <v>7.7637891509495702</v>
      </c>
      <c r="H729" s="8">
        <v>724</v>
      </c>
      <c r="I729" s="8">
        <v>69</v>
      </c>
      <c r="J729" s="8">
        <v>793</v>
      </c>
      <c r="K729" s="10">
        <v>-4.4578313253012096</v>
      </c>
      <c r="L729" s="11">
        <v>4249.7023959646904</v>
      </c>
      <c r="M729" s="10">
        <v>12.7918600192789</v>
      </c>
      <c r="N729" s="8">
        <v>66</v>
      </c>
      <c r="O729" s="10">
        <v>-42.105263157894697</v>
      </c>
      <c r="P729" s="8" t="s">
        <v>10</v>
      </c>
      <c r="Q729" s="8" t="s">
        <v>10</v>
      </c>
      <c r="R729" s="8" t="s">
        <v>10</v>
      </c>
      <c r="S729" s="8" t="s">
        <v>10</v>
      </c>
      <c r="T729" s="8">
        <v>1810</v>
      </c>
      <c r="U729" s="10">
        <v>8.4481725584182108</v>
      </c>
      <c r="V729" s="8">
        <v>406</v>
      </c>
      <c r="W729" s="10">
        <v>-2.1686746987951802</v>
      </c>
      <c r="X729" s="8">
        <v>431</v>
      </c>
      <c r="Y729" s="10">
        <v>1.6509433962264199</v>
      </c>
      <c r="Z729" s="8">
        <v>253</v>
      </c>
      <c r="AA729" s="10">
        <v>150.49504950495</v>
      </c>
      <c r="AB729" s="8">
        <v>566</v>
      </c>
      <c r="AC729" s="10">
        <v>-0.52724077328646402</v>
      </c>
      <c r="AD729" s="8">
        <v>154</v>
      </c>
      <c r="AE729" s="10">
        <v>-3.75</v>
      </c>
    </row>
    <row r="730" spans="1:31" x14ac:dyDescent="0.2">
      <c r="A730" s="30" t="s">
        <v>77</v>
      </c>
      <c r="B730" s="8" t="s">
        <v>621</v>
      </c>
      <c r="C730" s="8" t="s">
        <v>622</v>
      </c>
      <c r="D730" s="8" t="s">
        <v>23</v>
      </c>
      <c r="E730" s="8">
        <v>2017</v>
      </c>
      <c r="F730" s="9">
        <v>3415691</v>
      </c>
      <c r="G730" s="10">
        <v>1.3553949627509001</v>
      </c>
      <c r="H730" s="8">
        <v>624</v>
      </c>
      <c r="I730" s="8">
        <v>52</v>
      </c>
      <c r="J730" s="8">
        <v>676</v>
      </c>
      <c r="K730" s="10">
        <v>-14.7540983606557</v>
      </c>
      <c r="L730" s="11">
        <v>5052.7973372781098</v>
      </c>
      <c r="M730" s="10">
        <v>18.897674860150101</v>
      </c>
      <c r="N730" s="8">
        <v>75</v>
      </c>
      <c r="O730" s="10">
        <v>13.636363636363599</v>
      </c>
      <c r="P730" s="8" t="s">
        <v>10</v>
      </c>
      <c r="Q730" s="8" t="s">
        <v>10</v>
      </c>
      <c r="R730" s="8" t="s">
        <v>10</v>
      </c>
      <c r="S730" s="8" t="s">
        <v>10</v>
      </c>
      <c r="T730" s="8">
        <v>1531</v>
      </c>
      <c r="U730" s="10">
        <v>-15.414364640883999</v>
      </c>
      <c r="V730" s="8">
        <v>409</v>
      </c>
      <c r="W730" s="10">
        <v>0.73891625615762901</v>
      </c>
      <c r="X730" s="8">
        <v>261</v>
      </c>
      <c r="Y730" s="10">
        <v>-39.443155452436201</v>
      </c>
      <c r="Z730" s="8">
        <v>148</v>
      </c>
      <c r="AA730" s="10">
        <v>-41.501976284584998</v>
      </c>
      <c r="AB730" s="8">
        <v>541</v>
      </c>
      <c r="AC730" s="10">
        <v>-4.4169611307420498</v>
      </c>
      <c r="AD730" s="8">
        <v>172</v>
      </c>
      <c r="AE730" s="10">
        <v>11.6883116883117</v>
      </c>
    </row>
    <row r="731" spans="1:31" x14ac:dyDescent="0.2">
      <c r="A731" s="30" t="s">
        <v>77</v>
      </c>
      <c r="B731" s="8" t="s">
        <v>621</v>
      </c>
      <c r="C731" s="8" t="s">
        <v>622</v>
      </c>
      <c r="D731" s="8" t="s">
        <v>23</v>
      </c>
      <c r="E731" s="8">
        <v>2018</v>
      </c>
      <c r="F731" s="9">
        <v>3537981</v>
      </c>
      <c r="G731" s="10">
        <v>3.5802418895620298</v>
      </c>
      <c r="H731" s="8">
        <v>657</v>
      </c>
      <c r="I731" s="8">
        <v>107</v>
      </c>
      <c r="J731" s="8">
        <v>764</v>
      </c>
      <c r="K731" s="10">
        <v>13.017751479289901</v>
      </c>
      <c r="L731" s="11">
        <v>4630.86518324607</v>
      </c>
      <c r="M731" s="10">
        <v>-8.3504666003351602</v>
      </c>
      <c r="N731" s="8">
        <v>110</v>
      </c>
      <c r="O731" s="10">
        <v>46.6666666666667</v>
      </c>
      <c r="P731" s="8" t="s">
        <v>10</v>
      </c>
      <c r="Q731" s="8" t="s">
        <v>10</v>
      </c>
      <c r="R731" s="8" t="s">
        <v>10</v>
      </c>
      <c r="S731" s="8" t="s">
        <v>10</v>
      </c>
      <c r="T731" s="8">
        <v>1493</v>
      </c>
      <c r="U731" s="10">
        <v>-2.4820378837361199</v>
      </c>
      <c r="V731" s="8">
        <v>418</v>
      </c>
      <c r="W731" s="10">
        <v>2.2004889975550102</v>
      </c>
      <c r="X731" s="8">
        <v>228</v>
      </c>
      <c r="Y731" s="10">
        <v>-12.643678160919499</v>
      </c>
      <c r="Z731" s="8">
        <v>112</v>
      </c>
      <c r="AA731" s="10">
        <v>-24.324324324324301</v>
      </c>
      <c r="AB731" s="8">
        <v>550</v>
      </c>
      <c r="AC731" s="10">
        <v>1.66358595194085</v>
      </c>
      <c r="AD731" s="8">
        <v>185</v>
      </c>
      <c r="AE731" s="10">
        <v>7.5581395348837104</v>
      </c>
    </row>
    <row r="732" spans="1:31" x14ac:dyDescent="0.2">
      <c r="A732" s="30" t="s">
        <v>77</v>
      </c>
      <c r="B732" s="8" t="s">
        <v>621</v>
      </c>
      <c r="C732" s="8" t="s">
        <v>622</v>
      </c>
      <c r="D732" s="8" t="s">
        <v>23</v>
      </c>
      <c r="E732" s="8">
        <v>2019</v>
      </c>
      <c r="F732" s="9">
        <v>3631979</v>
      </c>
      <c r="G732" s="10">
        <v>2.6568260259170402</v>
      </c>
      <c r="H732" s="8">
        <v>589</v>
      </c>
      <c r="I732" s="8">
        <v>92</v>
      </c>
      <c r="J732" s="8">
        <v>681</v>
      </c>
      <c r="K732" s="10">
        <v>-10.8638743455497</v>
      </c>
      <c r="L732" s="11">
        <v>5333.3024963289299</v>
      </c>
      <c r="M732" s="10">
        <v>15.1685977735692</v>
      </c>
      <c r="N732" s="8">
        <v>104</v>
      </c>
      <c r="O732" s="10">
        <v>-5.4545454545454604</v>
      </c>
      <c r="P732" s="8" t="s">
        <v>10</v>
      </c>
      <c r="Q732" s="8" t="s">
        <v>10</v>
      </c>
      <c r="R732" s="8" t="s">
        <v>10</v>
      </c>
      <c r="S732" s="8" t="s">
        <v>10</v>
      </c>
      <c r="T732" s="8">
        <v>1479</v>
      </c>
      <c r="U732" s="10">
        <v>-0.93770931011386605</v>
      </c>
      <c r="V732" s="8">
        <v>416</v>
      </c>
      <c r="W732" s="10">
        <v>-0.47846889952153399</v>
      </c>
      <c r="X732" s="8">
        <v>216</v>
      </c>
      <c r="Y732" s="10">
        <v>-5.2631578947368496</v>
      </c>
      <c r="Z732" s="8">
        <v>150</v>
      </c>
      <c r="AA732" s="10">
        <v>33.928571428571402</v>
      </c>
      <c r="AB732" s="8">
        <v>506</v>
      </c>
      <c r="AC732" s="10">
        <v>-8</v>
      </c>
      <c r="AD732" s="8">
        <v>191</v>
      </c>
      <c r="AE732" s="10">
        <v>3.2432432432432301</v>
      </c>
    </row>
    <row r="733" spans="1:31" x14ac:dyDescent="0.2">
      <c r="A733" s="30" t="s">
        <v>77</v>
      </c>
      <c r="B733" s="8" t="s">
        <v>621</v>
      </c>
      <c r="C733" s="8" t="s">
        <v>622</v>
      </c>
      <c r="D733" s="8" t="s">
        <v>23</v>
      </c>
      <c r="E733" s="8">
        <v>2020</v>
      </c>
      <c r="F733" s="9">
        <v>3638165</v>
      </c>
      <c r="G733" s="10">
        <v>0.17032036804176501</v>
      </c>
      <c r="H733" s="8">
        <v>516</v>
      </c>
      <c r="I733" s="8">
        <v>130</v>
      </c>
      <c r="J733" s="8">
        <v>646</v>
      </c>
      <c r="K733" s="10">
        <v>-5.1395007342143897</v>
      </c>
      <c r="L733" s="11">
        <v>5631.8343653250804</v>
      </c>
      <c r="M733" s="10">
        <v>5.5975049081059502</v>
      </c>
      <c r="N733" s="8">
        <v>114</v>
      </c>
      <c r="O733" s="10">
        <v>9.6153846153846292</v>
      </c>
      <c r="P733" s="8" t="s">
        <v>10</v>
      </c>
      <c r="Q733" s="8" t="s">
        <v>10</v>
      </c>
      <c r="R733" s="8" t="s">
        <v>10</v>
      </c>
      <c r="S733" s="8" t="s">
        <v>10</v>
      </c>
      <c r="T733" s="8">
        <v>1546</v>
      </c>
      <c r="U733" s="10">
        <v>4.53008789722786</v>
      </c>
      <c r="V733" s="8">
        <v>436</v>
      </c>
      <c r="W733" s="10">
        <v>4.8076923076923102</v>
      </c>
      <c r="X733" s="8">
        <v>181</v>
      </c>
      <c r="Y733" s="10">
        <v>-16.203703703703699</v>
      </c>
      <c r="Z733" s="8">
        <v>245</v>
      </c>
      <c r="AA733" s="10">
        <v>63.3333333333333</v>
      </c>
      <c r="AB733" s="8">
        <v>497</v>
      </c>
      <c r="AC733" s="10">
        <v>-1.7786561264822101</v>
      </c>
      <c r="AD733" s="8">
        <v>187</v>
      </c>
      <c r="AE733" s="10">
        <v>-2.09424083769634</v>
      </c>
    </row>
    <row r="734" spans="1:31" x14ac:dyDescent="0.2">
      <c r="A734" s="65" t="s">
        <v>77</v>
      </c>
      <c r="B734" s="66" t="s">
        <v>621</v>
      </c>
      <c r="C734" s="67" t="s">
        <v>622</v>
      </c>
      <c r="D734" s="67" t="s">
        <v>23</v>
      </c>
      <c r="E734" s="68" t="s">
        <v>971</v>
      </c>
      <c r="F734" s="69">
        <v>20721053</v>
      </c>
      <c r="G734" s="68">
        <v>15.526572397221299</v>
      </c>
      <c r="H734" s="68" t="s">
        <v>10</v>
      </c>
      <c r="I734" s="68" t="s">
        <v>10</v>
      </c>
      <c r="J734" s="68" t="s">
        <v>10</v>
      </c>
      <c r="K734" s="68">
        <v>-22.197553286431098</v>
      </c>
      <c r="L734" s="70" t="s">
        <v>10</v>
      </c>
      <c r="M734" s="68">
        <v>44.105170960769001</v>
      </c>
      <c r="N734" s="68" t="s">
        <v>10</v>
      </c>
      <c r="O734" s="68">
        <v>22.358606305974799</v>
      </c>
      <c r="P734" s="68" t="s">
        <v>10</v>
      </c>
      <c r="Q734" s="67" t="s">
        <v>10</v>
      </c>
      <c r="R734" s="68" t="s">
        <v>10</v>
      </c>
      <c r="S734" s="67" t="s">
        <v>10</v>
      </c>
      <c r="T734" s="68" t="s">
        <v>10</v>
      </c>
      <c r="U734" s="68">
        <v>-5.8558513790879099</v>
      </c>
      <c r="V734" s="68" t="s">
        <v>10</v>
      </c>
      <c r="W734" s="68">
        <v>5.0999539630882396</v>
      </c>
      <c r="X734" s="68" t="s">
        <v>10</v>
      </c>
      <c r="Y734" s="68">
        <v>-71.9027518155698</v>
      </c>
      <c r="Z734" s="68" t="s">
        <v>10</v>
      </c>
      <c r="AA734" s="68">
        <v>181.93065365794499</v>
      </c>
      <c r="AB734" s="68" t="s">
        <v>10</v>
      </c>
      <c r="AC734" s="68">
        <v>-13.059272078569901</v>
      </c>
      <c r="AD734" s="68" t="s">
        <v>10</v>
      </c>
      <c r="AE734" s="68">
        <v>16.645453628742299</v>
      </c>
    </row>
    <row r="735" spans="1:31" x14ac:dyDescent="0.2">
      <c r="A735" s="30" t="s">
        <v>77</v>
      </c>
      <c r="B735" s="8" t="s">
        <v>619</v>
      </c>
      <c r="C735" s="8" t="s">
        <v>620</v>
      </c>
      <c r="D735" s="8" t="s">
        <v>24</v>
      </c>
      <c r="E735" s="8">
        <v>2015</v>
      </c>
      <c r="F735" s="9">
        <v>933085</v>
      </c>
      <c r="G735" s="10" t="s">
        <v>10</v>
      </c>
      <c r="H735" s="8">
        <v>674</v>
      </c>
      <c r="I735" s="8">
        <v>81</v>
      </c>
      <c r="J735" s="8">
        <v>755</v>
      </c>
      <c r="K735" s="10" t="s">
        <v>10</v>
      </c>
      <c r="L735" s="11">
        <v>1235.8741721854301</v>
      </c>
      <c r="M735" s="10" t="s">
        <v>10</v>
      </c>
      <c r="N735" s="8">
        <v>94</v>
      </c>
      <c r="O735" s="10" t="s">
        <v>10</v>
      </c>
      <c r="P735" s="8" t="s">
        <v>10</v>
      </c>
      <c r="Q735" s="8" t="s">
        <v>10</v>
      </c>
      <c r="R735" s="8" t="s">
        <v>10</v>
      </c>
      <c r="S735" s="8" t="s">
        <v>10</v>
      </c>
      <c r="T735" s="8">
        <v>1268</v>
      </c>
      <c r="U735" s="10" t="s">
        <v>10</v>
      </c>
      <c r="V735" s="8">
        <v>454</v>
      </c>
      <c r="W735" s="10" t="s">
        <v>10</v>
      </c>
      <c r="X735" s="8">
        <v>326</v>
      </c>
      <c r="Y735" s="10" t="s">
        <v>10</v>
      </c>
      <c r="Z735" s="8">
        <v>132</v>
      </c>
      <c r="AA735" s="10" t="s">
        <v>10</v>
      </c>
      <c r="AB735" s="8">
        <v>356</v>
      </c>
      <c r="AC735" s="10" t="s">
        <v>10</v>
      </c>
      <c r="AD735" s="8">
        <v>0</v>
      </c>
      <c r="AE735" s="10" t="s">
        <v>10</v>
      </c>
    </row>
    <row r="736" spans="1:31" x14ac:dyDescent="0.2">
      <c r="A736" s="30" t="s">
        <v>77</v>
      </c>
      <c r="B736" s="8" t="s">
        <v>619</v>
      </c>
      <c r="C736" s="8" t="s">
        <v>620</v>
      </c>
      <c r="D736" s="8" t="s">
        <v>24</v>
      </c>
      <c r="E736" s="8">
        <v>2016</v>
      </c>
      <c r="F736" s="9">
        <v>901578</v>
      </c>
      <c r="G736" s="10">
        <v>-3.3766484296714698</v>
      </c>
      <c r="H736" s="8">
        <v>742</v>
      </c>
      <c r="I736" s="8">
        <v>125</v>
      </c>
      <c r="J736" s="8">
        <v>867</v>
      </c>
      <c r="K736" s="10">
        <v>14.8344370860927</v>
      </c>
      <c r="L736" s="11">
        <v>1039.88235294118</v>
      </c>
      <c r="M736" s="10">
        <v>-15.8585577444083</v>
      </c>
      <c r="N736" s="8">
        <v>140</v>
      </c>
      <c r="O736" s="10">
        <v>48.936170212766001</v>
      </c>
      <c r="P736" s="8" t="s">
        <v>10</v>
      </c>
      <c r="Q736" s="8" t="s">
        <v>10</v>
      </c>
      <c r="R736" s="8" t="s">
        <v>10</v>
      </c>
      <c r="S736" s="8" t="s">
        <v>10</v>
      </c>
      <c r="T736" s="8">
        <v>1268</v>
      </c>
      <c r="U736" s="10">
        <v>0</v>
      </c>
      <c r="V736" s="8">
        <v>529</v>
      </c>
      <c r="W736" s="10">
        <v>16.519823788546301</v>
      </c>
      <c r="X736" s="8">
        <v>305</v>
      </c>
      <c r="Y736" s="10">
        <v>-6.4417177914110404</v>
      </c>
      <c r="Z736" s="8">
        <v>67</v>
      </c>
      <c r="AA736" s="10">
        <v>-49.2424242424242</v>
      </c>
      <c r="AB736" s="8">
        <v>367</v>
      </c>
      <c r="AC736" s="10">
        <v>3.0898876404494402</v>
      </c>
      <c r="AD736" s="8">
        <v>0</v>
      </c>
      <c r="AE736" s="10" t="s">
        <v>10</v>
      </c>
    </row>
    <row r="737" spans="1:31" x14ac:dyDescent="0.2">
      <c r="A737" s="30" t="s">
        <v>77</v>
      </c>
      <c r="B737" s="8" t="s">
        <v>619</v>
      </c>
      <c r="C737" s="8" t="s">
        <v>620</v>
      </c>
      <c r="D737" s="8" t="s">
        <v>24</v>
      </c>
      <c r="E737" s="8">
        <v>2017</v>
      </c>
      <c r="F737" s="9">
        <v>916120</v>
      </c>
      <c r="G737" s="10">
        <v>1.6129497392349801</v>
      </c>
      <c r="H737" s="8">
        <v>722</v>
      </c>
      <c r="I737" s="8">
        <v>111</v>
      </c>
      <c r="J737" s="8">
        <v>833</v>
      </c>
      <c r="K737" s="10">
        <v>-3.9215686274509798</v>
      </c>
      <c r="L737" s="11">
        <v>1099.7839135654301</v>
      </c>
      <c r="M737" s="10">
        <v>5.7604170755302802</v>
      </c>
      <c r="N737" s="8">
        <v>327</v>
      </c>
      <c r="O737" s="10">
        <v>133.57142857142901</v>
      </c>
      <c r="P737" s="8" t="s">
        <v>10</v>
      </c>
      <c r="Q737" s="8" t="s">
        <v>10</v>
      </c>
      <c r="R737" s="8" t="s">
        <v>10</v>
      </c>
      <c r="S737" s="8" t="s">
        <v>10</v>
      </c>
      <c r="T737" s="8">
        <v>1189</v>
      </c>
      <c r="U737" s="10">
        <v>-6.2302839116719202</v>
      </c>
      <c r="V737" s="8">
        <v>546</v>
      </c>
      <c r="W737" s="10">
        <v>3.2136105860113502</v>
      </c>
      <c r="X737" s="8">
        <v>225</v>
      </c>
      <c r="Y737" s="10">
        <v>-26.229508196721302</v>
      </c>
      <c r="Z737" s="8">
        <v>81</v>
      </c>
      <c r="AA737" s="10">
        <v>20.8955223880597</v>
      </c>
      <c r="AB737" s="8">
        <v>337</v>
      </c>
      <c r="AC737" s="10">
        <v>-8.1743869209809308</v>
      </c>
      <c r="AD737" s="8">
        <v>0</v>
      </c>
      <c r="AE737" s="10" t="s">
        <v>10</v>
      </c>
    </row>
    <row r="738" spans="1:31" x14ac:dyDescent="0.2">
      <c r="A738" s="30" t="s">
        <v>77</v>
      </c>
      <c r="B738" s="8" t="s">
        <v>619</v>
      </c>
      <c r="C738" s="8" t="s">
        <v>620</v>
      </c>
      <c r="D738" s="8" t="s">
        <v>24</v>
      </c>
      <c r="E738" s="8">
        <v>2018</v>
      </c>
      <c r="F738" s="9">
        <v>1073322</v>
      </c>
      <c r="G738" s="10">
        <v>17.159542418023801</v>
      </c>
      <c r="H738" s="8">
        <v>635</v>
      </c>
      <c r="I738" s="8">
        <v>121</v>
      </c>
      <c r="J738" s="8">
        <v>756</v>
      </c>
      <c r="K738" s="10">
        <v>-9.2436974789915993</v>
      </c>
      <c r="L738" s="11">
        <v>1419.7380952381</v>
      </c>
      <c r="M738" s="10">
        <v>29.092458775415199</v>
      </c>
      <c r="N738" s="8">
        <v>182</v>
      </c>
      <c r="O738" s="10">
        <v>-44.3425076452599</v>
      </c>
      <c r="P738" s="8" t="s">
        <v>10</v>
      </c>
      <c r="Q738" s="8" t="s">
        <v>10</v>
      </c>
      <c r="R738" s="8" t="s">
        <v>10</v>
      </c>
      <c r="S738" s="8" t="s">
        <v>10</v>
      </c>
      <c r="T738" s="8">
        <v>1202</v>
      </c>
      <c r="U738" s="10">
        <v>1.09335576114382</v>
      </c>
      <c r="V738" s="8">
        <v>532</v>
      </c>
      <c r="W738" s="10">
        <v>-2.5641025641025701</v>
      </c>
      <c r="X738" s="8">
        <v>118</v>
      </c>
      <c r="Y738" s="10">
        <v>-47.5555555555556</v>
      </c>
      <c r="Z738" s="8">
        <v>193</v>
      </c>
      <c r="AA738" s="10">
        <v>138.27160493827199</v>
      </c>
      <c r="AB738" s="8">
        <v>359</v>
      </c>
      <c r="AC738" s="10">
        <v>6.5281899109792301</v>
      </c>
      <c r="AD738" s="8">
        <v>0</v>
      </c>
      <c r="AE738" s="10" t="s">
        <v>10</v>
      </c>
    </row>
    <row r="739" spans="1:31" x14ac:dyDescent="0.2">
      <c r="A739" s="30" t="s">
        <v>77</v>
      </c>
      <c r="B739" s="8" t="s">
        <v>619</v>
      </c>
      <c r="C739" s="8" t="s">
        <v>620</v>
      </c>
      <c r="D739" s="8" t="s">
        <v>24</v>
      </c>
      <c r="E739" s="8">
        <v>2019</v>
      </c>
      <c r="F739" s="9">
        <v>1146029</v>
      </c>
      <c r="G739" s="10">
        <v>6.7740156262519502</v>
      </c>
      <c r="H739" s="8">
        <v>652</v>
      </c>
      <c r="I739" s="8">
        <v>61</v>
      </c>
      <c r="J739" s="8">
        <v>713</v>
      </c>
      <c r="K739" s="10">
        <v>-5.6878306878306901</v>
      </c>
      <c r="L739" s="11">
        <v>1607.3338008415101</v>
      </c>
      <c r="M739" s="10">
        <v>13.213402262898301</v>
      </c>
      <c r="N739" s="8">
        <v>227</v>
      </c>
      <c r="O739" s="10">
        <v>24.725274725274701</v>
      </c>
      <c r="P739" s="8" t="s">
        <v>10</v>
      </c>
      <c r="Q739" s="8" t="s">
        <v>10</v>
      </c>
      <c r="R739" s="8" t="s">
        <v>10</v>
      </c>
      <c r="S739" s="8" t="s">
        <v>10</v>
      </c>
      <c r="T739" s="8">
        <v>1137</v>
      </c>
      <c r="U739" s="10">
        <v>-5.4076539101497501</v>
      </c>
      <c r="V739" s="8">
        <v>529</v>
      </c>
      <c r="W739" s="10">
        <v>-0.56390977443608903</v>
      </c>
      <c r="X739" s="8">
        <v>153</v>
      </c>
      <c r="Y739" s="10">
        <v>29.6610169491526</v>
      </c>
      <c r="Z739" s="8">
        <v>66</v>
      </c>
      <c r="AA739" s="10">
        <v>-65.803108808290204</v>
      </c>
      <c r="AB739" s="8">
        <v>389</v>
      </c>
      <c r="AC739" s="10">
        <v>8.3565459610027908</v>
      </c>
      <c r="AD739" s="8">
        <v>0</v>
      </c>
      <c r="AE739" s="10" t="s">
        <v>10</v>
      </c>
    </row>
    <row r="740" spans="1:31" x14ac:dyDescent="0.2">
      <c r="A740" s="30" t="s">
        <v>77</v>
      </c>
      <c r="B740" s="8" t="s">
        <v>619</v>
      </c>
      <c r="C740" s="8" t="s">
        <v>620</v>
      </c>
      <c r="D740" s="8" t="s">
        <v>24</v>
      </c>
      <c r="E740" s="8">
        <v>2020</v>
      </c>
      <c r="F740" s="9">
        <v>1288554</v>
      </c>
      <c r="G740" s="10">
        <v>12.4364217659414</v>
      </c>
      <c r="H740" s="8">
        <v>564</v>
      </c>
      <c r="I740" s="8">
        <v>83</v>
      </c>
      <c r="J740" s="8">
        <v>647</v>
      </c>
      <c r="K740" s="10">
        <v>-9.2566619915848598</v>
      </c>
      <c r="L740" s="11">
        <v>1991.5826893353899</v>
      </c>
      <c r="M740" s="10">
        <v>23.905979473131701</v>
      </c>
      <c r="N740" s="8">
        <v>129</v>
      </c>
      <c r="O740" s="10">
        <v>-43.171806167400902</v>
      </c>
      <c r="P740" s="8" t="s">
        <v>10</v>
      </c>
      <c r="Q740" s="8" t="s">
        <v>10</v>
      </c>
      <c r="R740" s="8" t="s">
        <v>10</v>
      </c>
      <c r="S740" s="8" t="s">
        <v>10</v>
      </c>
      <c r="T740" s="8">
        <v>1270</v>
      </c>
      <c r="U740" s="10">
        <v>11.6974494283201</v>
      </c>
      <c r="V740" s="8">
        <v>604</v>
      </c>
      <c r="W740" s="10">
        <v>14.1776937618147</v>
      </c>
      <c r="X740" s="8">
        <v>135</v>
      </c>
      <c r="Y740" s="10">
        <v>-11.764705882352899</v>
      </c>
      <c r="Z740" s="8">
        <v>135</v>
      </c>
      <c r="AA740" s="10">
        <v>104.545454545455</v>
      </c>
      <c r="AB740" s="8">
        <v>396</v>
      </c>
      <c r="AC740" s="10">
        <v>1.79948586118253</v>
      </c>
      <c r="AD740" s="8">
        <v>0</v>
      </c>
      <c r="AE740" s="10" t="s">
        <v>10</v>
      </c>
    </row>
    <row r="741" spans="1:31" x14ac:dyDescent="0.2">
      <c r="A741" s="71" t="s">
        <v>77</v>
      </c>
      <c r="B741" s="67" t="s">
        <v>619</v>
      </c>
      <c r="C741" s="67" t="s">
        <v>620</v>
      </c>
      <c r="D741" s="67" t="s">
        <v>24</v>
      </c>
      <c r="E741" s="68" t="s">
        <v>971</v>
      </c>
      <c r="F741" s="69">
        <v>6258688</v>
      </c>
      <c r="G741" s="68">
        <v>34.606281119780697</v>
      </c>
      <c r="H741" s="68" t="s">
        <v>10</v>
      </c>
      <c r="I741" s="68" t="s">
        <v>10</v>
      </c>
      <c r="J741" s="68" t="s">
        <v>10</v>
      </c>
      <c r="K741" s="68">
        <v>-13.275321699765399</v>
      </c>
      <c r="L741" s="70" t="s">
        <v>10</v>
      </c>
      <c r="M741" s="68">
        <v>56.1136998425672</v>
      </c>
      <c r="N741" s="68" t="s">
        <v>10</v>
      </c>
      <c r="O741" s="68">
        <v>119.718559696809</v>
      </c>
      <c r="P741" s="68" t="s">
        <v>10</v>
      </c>
      <c r="Q741" s="67" t="s">
        <v>10</v>
      </c>
      <c r="R741" s="68" t="s">
        <v>10</v>
      </c>
      <c r="S741" s="67" t="s">
        <v>10</v>
      </c>
      <c r="T741" s="68" t="s">
        <v>10</v>
      </c>
      <c r="U741" s="68">
        <v>1.1528673676422501</v>
      </c>
      <c r="V741" s="68" t="s">
        <v>10</v>
      </c>
      <c r="W741" s="68">
        <v>30.783115797833702</v>
      </c>
      <c r="X741" s="68" t="s">
        <v>10</v>
      </c>
      <c r="Y741" s="68">
        <v>-62.330470476888202</v>
      </c>
      <c r="Z741" s="68" t="s">
        <v>10</v>
      </c>
      <c r="AA741" s="68">
        <v>148.667048821072</v>
      </c>
      <c r="AB741" s="68" t="s">
        <v>10</v>
      </c>
      <c r="AC741" s="68">
        <v>11.599722452633101</v>
      </c>
      <c r="AD741" s="68" t="s">
        <v>10</v>
      </c>
      <c r="AE741" s="68" t="s">
        <v>10</v>
      </c>
    </row>
    <row r="742" spans="1:31" x14ac:dyDescent="0.2">
      <c r="A742" s="30" t="s">
        <v>64</v>
      </c>
      <c r="B742" s="8" t="s">
        <v>617</v>
      </c>
      <c r="C742" s="8" t="s">
        <v>618</v>
      </c>
      <c r="D742" s="8" t="s">
        <v>24</v>
      </c>
      <c r="E742" s="8">
        <v>2015</v>
      </c>
      <c r="F742" s="9">
        <v>2780683</v>
      </c>
      <c r="G742" s="10" t="s">
        <v>10</v>
      </c>
      <c r="H742" s="8">
        <v>823</v>
      </c>
      <c r="I742" s="8">
        <v>388</v>
      </c>
      <c r="J742" s="8">
        <v>1211</v>
      </c>
      <c r="K742" s="10" t="s">
        <v>10</v>
      </c>
      <c r="L742" s="11">
        <v>2296.18744838976</v>
      </c>
      <c r="M742" s="10" t="s">
        <v>10</v>
      </c>
      <c r="N742" s="8">
        <v>151</v>
      </c>
      <c r="O742" s="10" t="s">
        <v>10</v>
      </c>
      <c r="P742" s="8" t="s">
        <v>10</v>
      </c>
      <c r="Q742" s="8" t="s">
        <v>10</v>
      </c>
      <c r="R742" s="8" t="s">
        <v>10</v>
      </c>
      <c r="S742" s="8" t="s">
        <v>10</v>
      </c>
      <c r="T742" s="8">
        <v>1751</v>
      </c>
      <c r="U742" s="10" t="s">
        <v>10</v>
      </c>
      <c r="V742" s="8">
        <v>485</v>
      </c>
      <c r="W742" s="10" t="s">
        <v>10</v>
      </c>
      <c r="X742" s="8">
        <v>594</v>
      </c>
      <c r="Y742" s="10" t="s">
        <v>10</v>
      </c>
      <c r="Z742" s="8">
        <v>174</v>
      </c>
      <c r="AA742" s="10" t="s">
        <v>10</v>
      </c>
      <c r="AB742" s="8">
        <v>498</v>
      </c>
      <c r="AC742" s="10" t="s">
        <v>10</v>
      </c>
      <c r="AD742" s="8">
        <v>0</v>
      </c>
      <c r="AE742" s="10" t="s">
        <v>10</v>
      </c>
    </row>
    <row r="743" spans="1:31" x14ac:dyDescent="0.2">
      <c r="A743" s="30" t="s">
        <v>64</v>
      </c>
      <c r="B743" s="8" t="s">
        <v>617</v>
      </c>
      <c r="C743" s="8" t="s">
        <v>618</v>
      </c>
      <c r="D743" s="8" t="s">
        <v>24</v>
      </c>
      <c r="E743" s="8">
        <v>2016</v>
      </c>
      <c r="F743" s="9">
        <v>2767872</v>
      </c>
      <c r="G743" s="10">
        <v>-0.46071414828659002</v>
      </c>
      <c r="H743" s="8">
        <v>767</v>
      </c>
      <c r="I743" s="8">
        <v>613</v>
      </c>
      <c r="J743" s="8">
        <v>1380</v>
      </c>
      <c r="K743" s="10">
        <v>13.9554087530966</v>
      </c>
      <c r="L743" s="11">
        <v>2005.70434782609</v>
      </c>
      <c r="M743" s="10">
        <v>-12.6506701692573</v>
      </c>
      <c r="N743" s="8">
        <v>197</v>
      </c>
      <c r="O743" s="10">
        <v>30.463576158940398</v>
      </c>
      <c r="P743" s="8" t="s">
        <v>10</v>
      </c>
      <c r="Q743" s="8" t="s">
        <v>10</v>
      </c>
      <c r="R743" s="8" t="s">
        <v>10</v>
      </c>
      <c r="S743" s="8" t="s">
        <v>10</v>
      </c>
      <c r="T743" s="8">
        <v>1768</v>
      </c>
      <c r="U743" s="10">
        <v>0.970873786407767</v>
      </c>
      <c r="V743" s="8">
        <v>546</v>
      </c>
      <c r="W743" s="10">
        <v>12.577319587628899</v>
      </c>
      <c r="X743" s="8">
        <v>526</v>
      </c>
      <c r="Y743" s="10">
        <v>-11.4478114478115</v>
      </c>
      <c r="Z743" s="8">
        <v>224</v>
      </c>
      <c r="AA743" s="10">
        <v>28.735632183907999</v>
      </c>
      <c r="AB743" s="8">
        <v>472</v>
      </c>
      <c r="AC743" s="10">
        <v>-5.22088353413654</v>
      </c>
      <c r="AD743" s="8">
        <v>0</v>
      </c>
      <c r="AE743" s="10" t="s">
        <v>10</v>
      </c>
    </row>
    <row r="744" spans="1:31" x14ac:dyDescent="0.2">
      <c r="A744" s="30" t="s">
        <v>64</v>
      </c>
      <c r="B744" s="8" t="s">
        <v>617</v>
      </c>
      <c r="C744" s="8" t="s">
        <v>618</v>
      </c>
      <c r="D744" s="8" t="s">
        <v>24</v>
      </c>
      <c r="E744" s="8">
        <v>2017</v>
      </c>
      <c r="F744" s="9">
        <v>2801256</v>
      </c>
      <c r="G744" s="10">
        <v>1.20612513873475</v>
      </c>
      <c r="H744" s="8">
        <v>676</v>
      </c>
      <c r="I744" s="8">
        <v>528</v>
      </c>
      <c r="J744" s="8">
        <v>1204</v>
      </c>
      <c r="K744" s="10">
        <v>-12.7536231884058</v>
      </c>
      <c r="L744" s="11">
        <v>2326.6245847176101</v>
      </c>
      <c r="M744" s="10">
        <v>16.000375989579702</v>
      </c>
      <c r="N744" s="8">
        <v>109</v>
      </c>
      <c r="O744" s="10">
        <v>-44.670050761421301</v>
      </c>
      <c r="P744" s="8" t="s">
        <v>10</v>
      </c>
      <c r="Q744" s="8" t="s">
        <v>10</v>
      </c>
      <c r="R744" s="8" t="s">
        <v>10</v>
      </c>
      <c r="S744" s="8" t="s">
        <v>10</v>
      </c>
      <c r="T744" s="8">
        <v>1596</v>
      </c>
      <c r="U744" s="10">
        <v>-9.7285067873303195</v>
      </c>
      <c r="V744" s="8">
        <v>579</v>
      </c>
      <c r="W744" s="10">
        <v>6.0439560439560402</v>
      </c>
      <c r="X744" s="8">
        <v>341</v>
      </c>
      <c r="Y744" s="10">
        <v>-35.171102661596997</v>
      </c>
      <c r="Z744" s="8">
        <v>182</v>
      </c>
      <c r="AA744" s="10">
        <v>-18.75</v>
      </c>
      <c r="AB744" s="8">
        <v>494</v>
      </c>
      <c r="AC744" s="10">
        <v>4.6610169491525504</v>
      </c>
      <c r="AD744" s="8">
        <v>0</v>
      </c>
      <c r="AE744" s="10" t="s">
        <v>10</v>
      </c>
    </row>
    <row r="745" spans="1:31" x14ac:dyDescent="0.2">
      <c r="A745" s="30" t="s">
        <v>64</v>
      </c>
      <c r="B745" s="8" t="s">
        <v>617</v>
      </c>
      <c r="C745" s="8" t="s">
        <v>618</v>
      </c>
      <c r="D745" s="8" t="s">
        <v>24</v>
      </c>
      <c r="E745" s="8">
        <v>2018</v>
      </c>
      <c r="F745" s="9">
        <v>3253348</v>
      </c>
      <c r="G745" s="10">
        <v>16.138903406186401</v>
      </c>
      <c r="H745" s="8">
        <v>654</v>
      </c>
      <c r="I745" s="8">
        <v>602</v>
      </c>
      <c r="J745" s="8">
        <v>1256</v>
      </c>
      <c r="K745" s="10">
        <v>4.3189368770764096</v>
      </c>
      <c r="L745" s="11">
        <v>2590.2452229299402</v>
      </c>
      <c r="M745" s="10">
        <v>11.3306048575226</v>
      </c>
      <c r="N745" s="8">
        <v>142</v>
      </c>
      <c r="O745" s="10">
        <v>30.275229357798199</v>
      </c>
      <c r="P745" s="8" t="s">
        <v>10</v>
      </c>
      <c r="Q745" s="8" t="s">
        <v>10</v>
      </c>
      <c r="R745" s="8" t="s">
        <v>10</v>
      </c>
      <c r="S745" s="8" t="s">
        <v>10</v>
      </c>
      <c r="T745" s="8">
        <v>1539</v>
      </c>
      <c r="U745" s="10">
        <v>-3.5714285714285698</v>
      </c>
      <c r="V745" s="8">
        <v>501</v>
      </c>
      <c r="W745" s="10">
        <v>-13.4715025906736</v>
      </c>
      <c r="X745" s="8">
        <v>262</v>
      </c>
      <c r="Y745" s="10">
        <v>-23.167155425219899</v>
      </c>
      <c r="Z745" s="8">
        <v>230</v>
      </c>
      <c r="AA745" s="10">
        <v>26.373626373626401</v>
      </c>
      <c r="AB745" s="8">
        <v>546</v>
      </c>
      <c r="AC745" s="10">
        <v>10.526315789473699</v>
      </c>
      <c r="AD745" s="8">
        <v>0</v>
      </c>
      <c r="AE745" s="10" t="s">
        <v>10</v>
      </c>
    </row>
    <row r="746" spans="1:31" x14ac:dyDescent="0.2">
      <c r="A746" s="30" t="s">
        <v>64</v>
      </c>
      <c r="B746" s="8" t="s">
        <v>617</v>
      </c>
      <c r="C746" s="8" t="s">
        <v>618</v>
      </c>
      <c r="D746" s="8" t="s">
        <v>24</v>
      </c>
      <c r="E746" s="8">
        <v>2019</v>
      </c>
      <c r="F746" s="9">
        <v>3310283</v>
      </c>
      <c r="G746" s="10">
        <v>1.75004333996855</v>
      </c>
      <c r="H746" s="8">
        <v>678</v>
      </c>
      <c r="I746" s="8">
        <v>924</v>
      </c>
      <c r="J746" s="8">
        <v>1602</v>
      </c>
      <c r="K746" s="10">
        <v>27.547770700636899</v>
      </c>
      <c r="L746" s="11">
        <v>2066.3439450686601</v>
      </c>
      <c r="M746" s="10">
        <v>-20.2259335611732</v>
      </c>
      <c r="N746" s="8">
        <v>222</v>
      </c>
      <c r="O746" s="10">
        <v>56.338028169014102</v>
      </c>
      <c r="P746" s="8" t="s">
        <v>10</v>
      </c>
      <c r="Q746" s="8" t="s">
        <v>10</v>
      </c>
      <c r="R746" s="8" t="s">
        <v>10</v>
      </c>
      <c r="S746" s="8" t="s">
        <v>10</v>
      </c>
      <c r="T746" s="8">
        <v>1616</v>
      </c>
      <c r="U746" s="10">
        <v>5.0032488628979799</v>
      </c>
      <c r="V746" s="8">
        <v>547</v>
      </c>
      <c r="W746" s="10">
        <v>9.1816367265469108</v>
      </c>
      <c r="X746" s="8">
        <v>237</v>
      </c>
      <c r="Y746" s="10">
        <v>-9.5419847328244298</v>
      </c>
      <c r="Z746" s="8">
        <v>312</v>
      </c>
      <c r="AA746" s="10">
        <v>35.652173913043498</v>
      </c>
      <c r="AB746" s="8">
        <v>520</v>
      </c>
      <c r="AC746" s="10">
        <v>-4.7619047619047699</v>
      </c>
      <c r="AD746" s="8">
        <v>0</v>
      </c>
      <c r="AE746" s="10" t="s">
        <v>10</v>
      </c>
    </row>
    <row r="747" spans="1:31" x14ac:dyDescent="0.2">
      <c r="A747" s="30" t="s">
        <v>64</v>
      </c>
      <c r="B747" s="8" t="s">
        <v>617</v>
      </c>
      <c r="C747" s="8" t="s">
        <v>618</v>
      </c>
      <c r="D747" s="8" t="s">
        <v>24</v>
      </c>
      <c r="E747" s="8">
        <v>2020</v>
      </c>
      <c r="F747" s="9">
        <v>3558269</v>
      </c>
      <c r="G747" s="10">
        <v>7.4913836671970397</v>
      </c>
      <c r="H747" s="8">
        <v>708</v>
      </c>
      <c r="I747" s="8">
        <v>960</v>
      </c>
      <c r="J747" s="8">
        <v>1668</v>
      </c>
      <c r="K747" s="10">
        <v>4.1198501872659303</v>
      </c>
      <c r="L747" s="11">
        <v>2133.2547961630698</v>
      </c>
      <c r="M747" s="10">
        <v>3.2381274789266401</v>
      </c>
      <c r="N747" s="8">
        <v>235</v>
      </c>
      <c r="O747" s="10">
        <v>5.85585585585586</v>
      </c>
      <c r="P747" s="8" t="s">
        <v>10</v>
      </c>
      <c r="Q747" s="8" t="s">
        <v>10</v>
      </c>
      <c r="R747" s="8" t="s">
        <v>10</v>
      </c>
      <c r="S747" s="8" t="s">
        <v>10</v>
      </c>
      <c r="T747" s="8">
        <v>1607</v>
      </c>
      <c r="U747" s="10">
        <v>-0.55693069306930199</v>
      </c>
      <c r="V747" s="8">
        <v>590</v>
      </c>
      <c r="W747" s="10">
        <v>7.86106032906764</v>
      </c>
      <c r="X747" s="8">
        <v>248</v>
      </c>
      <c r="Y747" s="10">
        <v>4.6413502109704696</v>
      </c>
      <c r="Z747" s="8">
        <v>258</v>
      </c>
      <c r="AA747" s="10">
        <v>-17.307692307692299</v>
      </c>
      <c r="AB747" s="8">
        <v>511</v>
      </c>
      <c r="AC747" s="10">
        <v>-1.7307692307692399</v>
      </c>
      <c r="AD747" s="8">
        <v>0</v>
      </c>
      <c r="AE747" s="10" t="s">
        <v>10</v>
      </c>
    </row>
    <row r="748" spans="1:31" x14ac:dyDescent="0.2">
      <c r="A748" s="65" t="s">
        <v>64</v>
      </c>
      <c r="B748" s="66" t="s">
        <v>617</v>
      </c>
      <c r="C748" s="67" t="s">
        <v>618</v>
      </c>
      <c r="D748" s="67" t="s">
        <v>24</v>
      </c>
      <c r="E748" s="68" t="s">
        <v>971</v>
      </c>
      <c r="F748" s="69">
        <v>18471711</v>
      </c>
      <c r="G748" s="68">
        <v>26.125741403800198</v>
      </c>
      <c r="H748" s="68" t="s">
        <v>10</v>
      </c>
      <c r="I748" s="68" t="s">
        <v>10</v>
      </c>
      <c r="J748" s="68" t="s">
        <v>10</v>
      </c>
      <c r="K748" s="68">
        <v>37.188343329669998</v>
      </c>
      <c r="L748" s="70" t="s">
        <v>10</v>
      </c>
      <c r="M748" s="68">
        <v>-2.3074954044015601</v>
      </c>
      <c r="N748" s="68" t="s">
        <v>10</v>
      </c>
      <c r="O748" s="68">
        <v>78.262638780187302</v>
      </c>
      <c r="P748" s="68" t="s">
        <v>10</v>
      </c>
      <c r="Q748" s="67" t="s">
        <v>10</v>
      </c>
      <c r="R748" s="68" t="s">
        <v>10</v>
      </c>
      <c r="S748" s="67" t="s">
        <v>10</v>
      </c>
      <c r="T748" s="68" t="s">
        <v>10</v>
      </c>
      <c r="U748" s="68">
        <v>-7.8827434025224399</v>
      </c>
      <c r="V748" s="68" t="s">
        <v>10</v>
      </c>
      <c r="W748" s="68">
        <v>22.192470096525899</v>
      </c>
      <c r="X748" s="68" t="s">
        <v>10</v>
      </c>
      <c r="Y748" s="68">
        <v>-74.686704056482398</v>
      </c>
      <c r="Z748" s="68" t="s">
        <v>10</v>
      </c>
      <c r="AA748" s="68">
        <v>54.703740162885602</v>
      </c>
      <c r="AB748" s="68" t="s">
        <v>10</v>
      </c>
      <c r="AC748" s="68">
        <v>3.4737752118156999</v>
      </c>
      <c r="AD748" s="68" t="s">
        <v>10</v>
      </c>
      <c r="AE748" s="68" t="s">
        <v>10</v>
      </c>
    </row>
    <row r="749" spans="1:31" x14ac:dyDescent="0.2">
      <c r="A749" s="30" t="s">
        <v>70</v>
      </c>
      <c r="B749" s="8" t="s">
        <v>615</v>
      </c>
      <c r="C749" s="8" t="s">
        <v>616</v>
      </c>
      <c r="D749" s="8" t="s">
        <v>25</v>
      </c>
      <c r="E749" s="8">
        <v>2015</v>
      </c>
      <c r="F749" s="9">
        <v>930933</v>
      </c>
      <c r="G749" s="10" t="s">
        <v>10</v>
      </c>
      <c r="H749" s="8">
        <v>168</v>
      </c>
      <c r="I749" s="8">
        <v>9</v>
      </c>
      <c r="J749" s="8">
        <v>177</v>
      </c>
      <c r="K749" s="10" t="s">
        <v>10</v>
      </c>
      <c r="L749" s="11">
        <v>5259.5084745762697</v>
      </c>
      <c r="M749" s="10" t="s">
        <v>10</v>
      </c>
      <c r="N749" s="8">
        <v>6</v>
      </c>
      <c r="O749" s="10" t="s">
        <v>10</v>
      </c>
      <c r="P749" s="8" t="s">
        <v>10</v>
      </c>
      <c r="Q749" s="8" t="s">
        <v>10</v>
      </c>
      <c r="R749" s="8" t="s">
        <v>10</v>
      </c>
      <c r="S749" s="8" t="s">
        <v>10</v>
      </c>
      <c r="T749" s="8">
        <v>280</v>
      </c>
      <c r="U749" s="10" t="s">
        <v>10</v>
      </c>
      <c r="V749" s="8">
        <v>47</v>
      </c>
      <c r="W749" s="10" t="s">
        <v>10</v>
      </c>
      <c r="X749" s="8">
        <v>115</v>
      </c>
      <c r="Y749" s="10" t="s">
        <v>10</v>
      </c>
      <c r="Z749" s="8">
        <v>30</v>
      </c>
      <c r="AA749" s="10" t="s">
        <v>10</v>
      </c>
      <c r="AB749" s="8">
        <v>28</v>
      </c>
      <c r="AC749" s="10" t="s">
        <v>10</v>
      </c>
      <c r="AD749" s="8">
        <v>60</v>
      </c>
      <c r="AE749" s="10" t="s">
        <v>10</v>
      </c>
    </row>
    <row r="750" spans="1:31" x14ac:dyDescent="0.2">
      <c r="A750" s="30" t="s">
        <v>70</v>
      </c>
      <c r="B750" s="8" t="s">
        <v>615</v>
      </c>
      <c r="C750" s="8" t="s">
        <v>616</v>
      </c>
      <c r="D750" s="8" t="s">
        <v>25</v>
      </c>
      <c r="E750" s="8">
        <v>2016</v>
      </c>
      <c r="F750" s="9">
        <v>975924</v>
      </c>
      <c r="G750" s="10">
        <v>4.8328934520529296</v>
      </c>
      <c r="H750" s="8">
        <v>150</v>
      </c>
      <c r="I750" s="8">
        <v>4</v>
      </c>
      <c r="J750" s="8">
        <v>154</v>
      </c>
      <c r="K750" s="10">
        <v>-12.9943502824859</v>
      </c>
      <c r="L750" s="11">
        <v>6337.1688311688304</v>
      </c>
      <c r="M750" s="10">
        <v>20.4897541624245</v>
      </c>
      <c r="N750" s="8">
        <v>7</v>
      </c>
      <c r="O750" s="10">
        <v>16.6666666666667</v>
      </c>
      <c r="P750" s="8" t="s">
        <v>10</v>
      </c>
      <c r="Q750" s="8" t="s">
        <v>10</v>
      </c>
      <c r="R750" s="8" t="s">
        <v>10</v>
      </c>
      <c r="S750" s="8" t="s">
        <v>10</v>
      </c>
      <c r="T750" s="8">
        <v>254</v>
      </c>
      <c r="U750" s="10">
        <v>-9.28571428571429</v>
      </c>
      <c r="V750" s="8">
        <v>37</v>
      </c>
      <c r="W750" s="10">
        <v>-21.276595744680801</v>
      </c>
      <c r="X750" s="8">
        <v>104</v>
      </c>
      <c r="Y750" s="10">
        <v>-9.5652173913043494</v>
      </c>
      <c r="Z750" s="8">
        <v>21</v>
      </c>
      <c r="AA750" s="10">
        <v>-30</v>
      </c>
      <c r="AB750" s="8">
        <v>32</v>
      </c>
      <c r="AC750" s="10">
        <v>14.285714285714301</v>
      </c>
      <c r="AD750" s="8">
        <v>60</v>
      </c>
      <c r="AE750" s="10">
        <v>0</v>
      </c>
    </row>
    <row r="751" spans="1:31" x14ac:dyDescent="0.2">
      <c r="A751" s="30" t="s">
        <v>70</v>
      </c>
      <c r="B751" s="8" t="s">
        <v>615</v>
      </c>
      <c r="C751" s="8" t="s">
        <v>616</v>
      </c>
      <c r="D751" s="8" t="s">
        <v>25</v>
      </c>
      <c r="E751" s="8">
        <v>2017</v>
      </c>
      <c r="F751" s="9">
        <v>956314</v>
      </c>
      <c r="G751" s="10">
        <v>-2.00937777941725</v>
      </c>
      <c r="H751" s="8">
        <v>150</v>
      </c>
      <c r="I751" s="8">
        <v>5</v>
      </c>
      <c r="J751" s="8">
        <v>155</v>
      </c>
      <c r="K751" s="10">
        <v>0.64935064935065501</v>
      </c>
      <c r="L751" s="11">
        <v>6169.7677419354804</v>
      </c>
      <c r="M751" s="10">
        <v>-2.64157534213069</v>
      </c>
      <c r="N751" s="8">
        <v>5</v>
      </c>
      <c r="O751" s="10">
        <v>-28.571428571428601</v>
      </c>
      <c r="P751" s="8" t="s">
        <v>10</v>
      </c>
      <c r="Q751" s="8" t="s">
        <v>10</v>
      </c>
      <c r="R751" s="8" t="s">
        <v>10</v>
      </c>
      <c r="S751" s="8" t="s">
        <v>10</v>
      </c>
      <c r="T751" s="8">
        <v>259</v>
      </c>
      <c r="U751" s="10">
        <v>1.9685039370078701</v>
      </c>
      <c r="V751" s="8">
        <v>35</v>
      </c>
      <c r="W751" s="10">
        <v>-5.4054054054054097</v>
      </c>
      <c r="X751" s="8">
        <v>95</v>
      </c>
      <c r="Y751" s="10">
        <v>-8.6538461538461604</v>
      </c>
      <c r="Z751" s="8">
        <v>35</v>
      </c>
      <c r="AA751" s="10">
        <v>66.6666666666667</v>
      </c>
      <c r="AB751" s="8">
        <v>94</v>
      </c>
      <c r="AC751" s="10">
        <v>193.75</v>
      </c>
      <c r="AD751" s="8">
        <v>0</v>
      </c>
      <c r="AE751" s="10">
        <v>-100</v>
      </c>
    </row>
    <row r="752" spans="1:31" x14ac:dyDescent="0.2">
      <c r="A752" s="30" t="s">
        <v>70</v>
      </c>
      <c r="B752" s="8" t="s">
        <v>615</v>
      </c>
      <c r="C752" s="8" t="s">
        <v>616</v>
      </c>
      <c r="D752" s="8" t="s">
        <v>25</v>
      </c>
      <c r="E752" s="8">
        <v>2018</v>
      </c>
      <c r="F752" s="9">
        <v>948095</v>
      </c>
      <c r="G752" s="10">
        <v>-0.85944574689903497</v>
      </c>
      <c r="H752" s="8">
        <v>174</v>
      </c>
      <c r="I752" s="8">
        <v>5</v>
      </c>
      <c r="J752" s="8">
        <v>179</v>
      </c>
      <c r="K752" s="10">
        <v>15.4838709677419</v>
      </c>
      <c r="L752" s="11">
        <v>5296.6201117318396</v>
      </c>
      <c r="M752" s="10">
        <v>-14.152034026644399</v>
      </c>
      <c r="N752" s="8">
        <v>23</v>
      </c>
      <c r="O752" s="10">
        <v>360</v>
      </c>
      <c r="P752" s="8" t="s">
        <v>10</v>
      </c>
      <c r="Q752" s="8" t="s">
        <v>10</v>
      </c>
      <c r="R752" s="8" t="s">
        <v>10</v>
      </c>
      <c r="S752" s="8" t="s">
        <v>10</v>
      </c>
      <c r="T752" s="8">
        <v>338</v>
      </c>
      <c r="U752" s="10">
        <v>30.501930501930499</v>
      </c>
      <c r="V752" s="8">
        <v>86</v>
      </c>
      <c r="W752" s="10">
        <v>145.71428571428601</v>
      </c>
      <c r="X752" s="8">
        <v>102</v>
      </c>
      <c r="Y752" s="10">
        <v>7.3684210526315796</v>
      </c>
      <c r="Z752" s="8">
        <v>46</v>
      </c>
      <c r="AA752" s="10">
        <v>31.428571428571399</v>
      </c>
      <c r="AB752" s="8">
        <v>31</v>
      </c>
      <c r="AC752" s="10">
        <v>-67.021276595744695</v>
      </c>
      <c r="AD752" s="8">
        <v>73</v>
      </c>
      <c r="AE752" s="10" t="s">
        <v>67</v>
      </c>
    </row>
    <row r="753" spans="1:31" x14ac:dyDescent="0.2">
      <c r="A753" s="30" t="s">
        <v>70</v>
      </c>
      <c r="B753" s="8" t="s">
        <v>615</v>
      </c>
      <c r="C753" s="8" t="s">
        <v>616</v>
      </c>
      <c r="D753" s="8" t="s">
        <v>25</v>
      </c>
      <c r="E753" s="8">
        <v>2019</v>
      </c>
      <c r="F753" s="9">
        <v>964871</v>
      </c>
      <c r="G753" s="10">
        <v>1.7694429355707999</v>
      </c>
      <c r="H753" s="8">
        <v>158</v>
      </c>
      <c r="I753" s="8">
        <v>1</v>
      </c>
      <c r="J753" s="8">
        <v>159</v>
      </c>
      <c r="K753" s="10">
        <v>-11.173184357541899</v>
      </c>
      <c r="L753" s="11">
        <v>6068.3710691823899</v>
      </c>
      <c r="M753" s="10">
        <v>14.5706307262087</v>
      </c>
      <c r="N753" s="8">
        <v>16</v>
      </c>
      <c r="O753" s="10">
        <v>-30.434782608695699</v>
      </c>
      <c r="P753" s="8" t="s">
        <v>10</v>
      </c>
      <c r="Q753" s="8" t="s">
        <v>10</v>
      </c>
      <c r="R753" s="8" t="s">
        <v>10</v>
      </c>
      <c r="S753" s="8" t="s">
        <v>10</v>
      </c>
      <c r="T753" s="8">
        <v>327</v>
      </c>
      <c r="U753" s="10">
        <v>-3.2544378698224898</v>
      </c>
      <c r="V753" s="8">
        <v>86</v>
      </c>
      <c r="W753" s="10">
        <v>0</v>
      </c>
      <c r="X753" s="8">
        <v>92</v>
      </c>
      <c r="Y753" s="10">
        <v>-9.8039215686274499</v>
      </c>
      <c r="Z753" s="8">
        <v>45</v>
      </c>
      <c r="AA753" s="10">
        <v>-2.1739130434782599</v>
      </c>
      <c r="AB753" s="8">
        <v>31</v>
      </c>
      <c r="AC753" s="10">
        <v>0</v>
      </c>
      <c r="AD753" s="8">
        <v>73</v>
      </c>
      <c r="AE753" s="10">
        <v>0</v>
      </c>
    </row>
    <row r="754" spans="1:31" x14ac:dyDescent="0.2">
      <c r="A754" s="30" t="s">
        <v>70</v>
      </c>
      <c r="B754" s="8" t="s">
        <v>615</v>
      </c>
      <c r="C754" s="8" t="s">
        <v>616</v>
      </c>
      <c r="D754" s="8" t="s">
        <v>25</v>
      </c>
      <c r="E754" s="8">
        <v>2020</v>
      </c>
      <c r="F754" s="9">
        <v>998750</v>
      </c>
      <c r="G754" s="10">
        <v>3.51124658114919</v>
      </c>
      <c r="H754" s="8">
        <v>154</v>
      </c>
      <c r="I754" s="8">
        <v>1</v>
      </c>
      <c r="J754" s="8">
        <v>155</v>
      </c>
      <c r="K754" s="10">
        <v>-2.5157232704402501</v>
      </c>
      <c r="L754" s="11">
        <v>6443.5483870967701</v>
      </c>
      <c r="M754" s="10">
        <v>6.1825045574369204</v>
      </c>
      <c r="N754" s="8">
        <v>14</v>
      </c>
      <c r="O754" s="10">
        <v>-12.5</v>
      </c>
      <c r="P754" s="8" t="s">
        <v>10</v>
      </c>
      <c r="Q754" s="8" t="s">
        <v>10</v>
      </c>
      <c r="R754" s="8" t="s">
        <v>10</v>
      </c>
      <c r="S754" s="8" t="s">
        <v>10</v>
      </c>
      <c r="T754" s="8">
        <v>322</v>
      </c>
      <c r="U754" s="10">
        <v>-1.5290519877675799</v>
      </c>
      <c r="V754" s="8">
        <v>108</v>
      </c>
      <c r="W754" s="10">
        <v>25.581395348837201</v>
      </c>
      <c r="X754" s="8">
        <v>74</v>
      </c>
      <c r="Y754" s="10">
        <v>-19.565217391304301</v>
      </c>
      <c r="Z754" s="8">
        <v>36</v>
      </c>
      <c r="AA754" s="10">
        <v>-20</v>
      </c>
      <c r="AB754" s="8">
        <v>31</v>
      </c>
      <c r="AC754" s="10">
        <v>0</v>
      </c>
      <c r="AD754" s="8">
        <v>73</v>
      </c>
      <c r="AE754" s="10">
        <v>0</v>
      </c>
    </row>
    <row r="755" spans="1:31" x14ac:dyDescent="0.2">
      <c r="A755" s="71" t="s">
        <v>70</v>
      </c>
      <c r="B755" s="67" t="s">
        <v>615</v>
      </c>
      <c r="C755" s="67" t="s">
        <v>616</v>
      </c>
      <c r="D755" s="67" t="s">
        <v>25</v>
      </c>
      <c r="E755" s="68" t="s">
        <v>971</v>
      </c>
      <c r="F755" s="69">
        <v>5774887</v>
      </c>
      <c r="G755" s="68">
        <v>7.2447594424566297</v>
      </c>
      <c r="H755" s="68" t="s">
        <v>10</v>
      </c>
      <c r="I755" s="68" t="s">
        <v>10</v>
      </c>
      <c r="J755" s="68" t="s">
        <v>10</v>
      </c>
      <c r="K755" s="68">
        <v>-10.5500362933755</v>
      </c>
      <c r="L755" s="70" t="s">
        <v>10</v>
      </c>
      <c r="M755" s="68">
        <v>24.449280077295001</v>
      </c>
      <c r="N755" s="68" t="s">
        <v>10</v>
      </c>
      <c r="O755" s="68">
        <v>305.16045548654199</v>
      </c>
      <c r="P755" s="68" t="s">
        <v>10</v>
      </c>
      <c r="Q755" s="67" t="s">
        <v>10</v>
      </c>
      <c r="R755" s="68" t="s">
        <v>10</v>
      </c>
      <c r="S755" s="67" t="s">
        <v>10</v>
      </c>
      <c r="T755" s="68" t="s">
        <v>10</v>
      </c>
      <c r="U755" s="68">
        <v>18.401230295634001</v>
      </c>
      <c r="V755" s="68" t="s">
        <v>10</v>
      </c>
      <c r="W755" s="68">
        <v>144.613679913037</v>
      </c>
      <c r="X755" s="68" t="s">
        <v>10</v>
      </c>
      <c r="Y755" s="68">
        <v>-40.219781452450697</v>
      </c>
      <c r="Z755" s="68" t="s">
        <v>10</v>
      </c>
      <c r="AA755" s="68">
        <v>45.921325051759801</v>
      </c>
      <c r="AB755" s="68" t="s">
        <v>10</v>
      </c>
      <c r="AC755" s="68">
        <v>141.01443768997001</v>
      </c>
      <c r="AD755" s="68" t="s">
        <v>10</v>
      </c>
      <c r="AE755" s="68" t="s">
        <v>67</v>
      </c>
    </row>
    <row r="756" spans="1:31" x14ac:dyDescent="0.2">
      <c r="A756" s="30" t="s">
        <v>70</v>
      </c>
      <c r="B756" s="8" t="s">
        <v>613</v>
      </c>
      <c r="C756" s="8" t="s">
        <v>614</v>
      </c>
      <c r="D756" s="8" t="s">
        <v>25</v>
      </c>
      <c r="E756" s="8">
        <v>2015</v>
      </c>
      <c r="F756" s="9">
        <v>1470693</v>
      </c>
      <c r="G756" s="10" t="s">
        <v>10</v>
      </c>
      <c r="H756" s="8">
        <v>397</v>
      </c>
      <c r="I756" s="8">
        <v>31</v>
      </c>
      <c r="J756" s="8">
        <v>428</v>
      </c>
      <c r="K756" s="10" t="s">
        <v>10</v>
      </c>
      <c r="L756" s="11">
        <v>3436.1985981308399</v>
      </c>
      <c r="M756" s="10" t="s">
        <v>10</v>
      </c>
      <c r="N756" s="8">
        <v>31</v>
      </c>
      <c r="O756" s="10" t="s">
        <v>10</v>
      </c>
      <c r="P756" s="8" t="s">
        <v>10</v>
      </c>
      <c r="Q756" s="8" t="s">
        <v>10</v>
      </c>
      <c r="R756" s="8" t="s">
        <v>10</v>
      </c>
      <c r="S756" s="8" t="s">
        <v>10</v>
      </c>
      <c r="T756" s="8">
        <v>780</v>
      </c>
      <c r="U756" s="10" t="s">
        <v>10</v>
      </c>
      <c r="V756" s="8">
        <v>239</v>
      </c>
      <c r="W756" s="10" t="s">
        <v>10</v>
      </c>
      <c r="X756" s="8">
        <v>155</v>
      </c>
      <c r="Y756" s="10" t="s">
        <v>10</v>
      </c>
      <c r="Z756" s="8">
        <v>0</v>
      </c>
      <c r="AA756" s="10" t="s">
        <v>10</v>
      </c>
      <c r="AB756" s="8">
        <v>384</v>
      </c>
      <c r="AC756" s="10" t="s">
        <v>10</v>
      </c>
      <c r="AD756" s="8">
        <v>2</v>
      </c>
      <c r="AE756" s="10" t="s">
        <v>10</v>
      </c>
    </row>
    <row r="757" spans="1:31" x14ac:dyDescent="0.2">
      <c r="A757" s="30" t="s">
        <v>70</v>
      </c>
      <c r="B757" s="8" t="s">
        <v>613</v>
      </c>
      <c r="C757" s="8" t="s">
        <v>614</v>
      </c>
      <c r="D757" s="8" t="s">
        <v>25</v>
      </c>
      <c r="E757" s="8">
        <v>2016</v>
      </c>
      <c r="F757" s="9">
        <v>1528983</v>
      </c>
      <c r="G757" s="10">
        <v>3.9634376447021902</v>
      </c>
      <c r="H757" s="8">
        <v>284</v>
      </c>
      <c r="I757" s="8">
        <v>52</v>
      </c>
      <c r="J757" s="8">
        <v>336</v>
      </c>
      <c r="K757" s="10">
        <v>-21.495327102803699</v>
      </c>
      <c r="L757" s="11">
        <v>4550.5446428571404</v>
      </c>
      <c r="M757" s="10">
        <v>32.429616999799201</v>
      </c>
      <c r="N757" s="8">
        <v>47</v>
      </c>
      <c r="O757" s="10">
        <v>51.612903225806399</v>
      </c>
      <c r="P757" s="8" t="s">
        <v>10</v>
      </c>
      <c r="Q757" s="8" t="s">
        <v>10</v>
      </c>
      <c r="R757" s="8" t="s">
        <v>10</v>
      </c>
      <c r="S757" s="8" t="s">
        <v>10</v>
      </c>
      <c r="T757" s="8">
        <v>643</v>
      </c>
      <c r="U757" s="10">
        <v>-17.564102564102601</v>
      </c>
      <c r="V757" s="8">
        <v>215</v>
      </c>
      <c r="W757" s="10">
        <v>-10.0418410041841</v>
      </c>
      <c r="X757" s="8">
        <v>96</v>
      </c>
      <c r="Y757" s="10">
        <v>-38.064516129032299</v>
      </c>
      <c r="Z757" s="8">
        <v>8</v>
      </c>
      <c r="AA757" s="10" t="s">
        <v>67</v>
      </c>
      <c r="AB757" s="8">
        <v>324</v>
      </c>
      <c r="AC757" s="10">
        <v>-15.625</v>
      </c>
      <c r="AD757" s="8">
        <v>0</v>
      </c>
      <c r="AE757" s="10">
        <v>-100</v>
      </c>
    </row>
    <row r="758" spans="1:31" x14ac:dyDescent="0.2">
      <c r="A758" s="30" t="s">
        <v>70</v>
      </c>
      <c r="B758" s="8" t="s">
        <v>613</v>
      </c>
      <c r="C758" s="8" t="s">
        <v>614</v>
      </c>
      <c r="D758" s="8" t="s">
        <v>25</v>
      </c>
      <c r="E758" s="8">
        <v>2017</v>
      </c>
      <c r="F758" s="9">
        <v>1509896</v>
      </c>
      <c r="G758" s="10">
        <v>-1.2483461228803701</v>
      </c>
      <c r="H758" s="8">
        <v>346</v>
      </c>
      <c r="I758" s="8">
        <v>35</v>
      </c>
      <c r="J758" s="8">
        <v>381</v>
      </c>
      <c r="K758" s="10">
        <v>13.3928571428571</v>
      </c>
      <c r="L758" s="11">
        <v>3962.98162729659</v>
      </c>
      <c r="M758" s="10">
        <v>-12.9119272894693</v>
      </c>
      <c r="N758" s="8">
        <v>31</v>
      </c>
      <c r="O758" s="10">
        <v>-34.042553191489397</v>
      </c>
      <c r="P758" s="8" t="s">
        <v>10</v>
      </c>
      <c r="Q758" s="8" t="s">
        <v>10</v>
      </c>
      <c r="R758" s="8" t="s">
        <v>10</v>
      </c>
      <c r="S758" s="8" t="s">
        <v>10</v>
      </c>
      <c r="T758" s="8">
        <v>716</v>
      </c>
      <c r="U758" s="10">
        <v>11.353032659408999</v>
      </c>
      <c r="V758" s="8">
        <v>206</v>
      </c>
      <c r="W758" s="10">
        <v>-4.18604651162791</v>
      </c>
      <c r="X758" s="8">
        <v>87</v>
      </c>
      <c r="Y758" s="10">
        <v>-9.375</v>
      </c>
      <c r="Z758" s="8">
        <v>77</v>
      </c>
      <c r="AA758" s="10">
        <v>862.5</v>
      </c>
      <c r="AB758" s="8">
        <v>346</v>
      </c>
      <c r="AC758" s="10">
        <v>6.7901234567901296</v>
      </c>
      <c r="AD758" s="8">
        <v>0</v>
      </c>
      <c r="AE758" s="10" t="s">
        <v>10</v>
      </c>
    </row>
    <row r="759" spans="1:31" x14ac:dyDescent="0.2">
      <c r="A759" s="30" t="s">
        <v>70</v>
      </c>
      <c r="B759" s="8" t="s">
        <v>613</v>
      </c>
      <c r="C759" s="8" t="s">
        <v>614</v>
      </c>
      <c r="D759" s="8" t="s">
        <v>25</v>
      </c>
      <c r="E759" s="8">
        <v>2018</v>
      </c>
      <c r="F759" s="9">
        <v>1524907</v>
      </c>
      <c r="G759" s="10">
        <v>0.99417443320599697</v>
      </c>
      <c r="H759" s="8">
        <v>310</v>
      </c>
      <c r="I759" s="8">
        <v>46</v>
      </c>
      <c r="J759" s="8">
        <v>356</v>
      </c>
      <c r="K759" s="10">
        <v>-6.5616797900262398</v>
      </c>
      <c r="L759" s="11">
        <v>4283.4466292134803</v>
      </c>
      <c r="M759" s="10">
        <v>8.0864619636277695</v>
      </c>
      <c r="N759" s="8">
        <v>25</v>
      </c>
      <c r="O759" s="10">
        <v>-19.354838709677399</v>
      </c>
      <c r="P759" s="8" t="s">
        <v>10</v>
      </c>
      <c r="Q759" s="8" t="s">
        <v>10</v>
      </c>
      <c r="R759" s="8" t="s">
        <v>10</v>
      </c>
      <c r="S759" s="8" t="s">
        <v>10</v>
      </c>
      <c r="T759" s="8">
        <v>750</v>
      </c>
      <c r="U759" s="10">
        <v>4.7486033519553104</v>
      </c>
      <c r="V759" s="8">
        <v>210</v>
      </c>
      <c r="W759" s="10">
        <v>1.94174757281553</v>
      </c>
      <c r="X759" s="8">
        <v>102</v>
      </c>
      <c r="Y759" s="10">
        <v>17.241379310344801</v>
      </c>
      <c r="Z759" s="8">
        <v>90</v>
      </c>
      <c r="AA759" s="10">
        <v>16.883116883116902</v>
      </c>
      <c r="AB759" s="8">
        <v>348</v>
      </c>
      <c r="AC759" s="10">
        <v>0.57803468208093001</v>
      </c>
      <c r="AD759" s="8">
        <v>0</v>
      </c>
      <c r="AE759" s="10" t="s">
        <v>10</v>
      </c>
    </row>
    <row r="760" spans="1:31" x14ac:dyDescent="0.2">
      <c r="A760" s="30" t="s">
        <v>70</v>
      </c>
      <c r="B760" s="8" t="s">
        <v>613</v>
      </c>
      <c r="C760" s="8" t="s">
        <v>614</v>
      </c>
      <c r="D760" s="8" t="s">
        <v>25</v>
      </c>
      <c r="E760" s="8">
        <v>2019</v>
      </c>
      <c r="F760" s="9">
        <v>2200682</v>
      </c>
      <c r="G760" s="10">
        <v>44.315817292464402</v>
      </c>
      <c r="H760" s="8">
        <v>358</v>
      </c>
      <c r="I760" s="8">
        <v>45</v>
      </c>
      <c r="J760" s="8">
        <v>403</v>
      </c>
      <c r="K760" s="10">
        <v>13.2022471910112</v>
      </c>
      <c r="L760" s="11">
        <v>5460.7493796526096</v>
      </c>
      <c r="M760" s="10">
        <v>27.484940337760101</v>
      </c>
      <c r="N760" s="8">
        <v>28</v>
      </c>
      <c r="O760" s="10">
        <v>12</v>
      </c>
      <c r="P760" s="8" t="s">
        <v>10</v>
      </c>
      <c r="Q760" s="8" t="s">
        <v>10</v>
      </c>
      <c r="R760" s="8" t="s">
        <v>10</v>
      </c>
      <c r="S760" s="8" t="s">
        <v>10</v>
      </c>
      <c r="T760" s="8">
        <v>1007</v>
      </c>
      <c r="U760" s="10">
        <v>34.266666666666701</v>
      </c>
      <c r="V760" s="8">
        <v>307</v>
      </c>
      <c r="W760" s="10">
        <v>46.190476190476197</v>
      </c>
      <c r="X760" s="8">
        <v>136</v>
      </c>
      <c r="Y760" s="10">
        <v>33.3333333333333</v>
      </c>
      <c r="Z760" s="8">
        <v>96</v>
      </c>
      <c r="AA760" s="10">
        <v>6.6666666666666696</v>
      </c>
      <c r="AB760" s="8">
        <v>468</v>
      </c>
      <c r="AC760" s="10">
        <v>34.482758620689701</v>
      </c>
      <c r="AD760" s="8">
        <v>0</v>
      </c>
      <c r="AE760" s="10" t="s">
        <v>10</v>
      </c>
    </row>
    <row r="761" spans="1:31" x14ac:dyDescent="0.2">
      <c r="A761" s="30" t="s">
        <v>70</v>
      </c>
      <c r="B761" s="8" t="s">
        <v>613</v>
      </c>
      <c r="C761" s="8" t="s">
        <v>614</v>
      </c>
      <c r="D761" s="8" t="s">
        <v>25</v>
      </c>
      <c r="E761" s="8">
        <v>2020</v>
      </c>
      <c r="F761" s="9">
        <v>2265544</v>
      </c>
      <c r="G761" s="10">
        <v>2.9473590459684802</v>
      </c>
      <c r="H761" s="8">
        <v>420</v>
      </c>
      <c r="I761" s="8">
        <v>45</v>
      </c>
      <c r="J761" s="8">
        <v>465</v>
      </c>
      <c r="K761" s="10">
        <v>15.384615384615399</v>
      </c>
      <c r="L761" s="11">
        <v>4872.1376344086002</v>
      </c>
      <c r="M761" s="10">
        <v>-10.778955493493999</v>
      </c>
      <c r="N761" s="8">
        <v>37</v>
      </c>
      <c r="O761" s="10">
        <v>32.142857142857103</v>
      </c>
      <c r="P761" s="8" t="s">
        <v>10</v>
      </c>
      <c r="Q761" s="8" t="s">
        <v>10</v>
      </c>
      <c r="R761" s="8" t="s">
        <v>10</v>
      </c>
      <c r="S761" s="8" t="s">
        <v>10</v>
      </c>
      <c r="T761" s="8">
        <v>1115</v>
      </c>
      <c r="U761" s="10">
        <v>10.724925521350499</v>
      </c>
      <c r="V761" s="8">
        <v>331</v>
      </c>
      <c r="W761" s="10">
        <v>7.8175895765472303</v>
      </c>
      <c r="X761" s="8">
        <v>107</v>
      </c>
      <c r="Y761" s="10">
        <v>-21.323529411764699</v>
      </c>
      <c r="Z761" s="8">
        <v>193</v>
      </c>
      <c r="AA761" s="10">
        <v>101.041666666667</v>
      </c>
      <c r="AB761" s="8">
        <v>484</v>
      </c>
      <c r="AC761" s="10">
        <v>3.4188034188034302</v>
      </c>
      <c r="AD761" s="8">
        <v>0</v>
      </c>
      <c r="AE761" s="10" t="s">
        <v>10</v>
      </c>
    </row>
    <row r="762" spans="1:31" x14ac:dyDescent="0.2">
      <c r="A762" s="65" t="s">
        <v>70</v>
      </c>
      <c r="B762" s="66" t="s">
        <v>613</v>
      </c>
      <c r="C762" s="67" t="s">
        <v>614</v>
      </c>
      <c r="D762" s="67" t="s">
        <v>25</v>
      </c>
      <c r="E762" s="68" t="s">
        <v>971</v>
      </c>
      <c r="F762" s="69">
        <v>10500705</v>
      </c>
      <c r="G762" s="68">
        <v>50.972442293460702</v>
      </c>
      <c r="H762" s="68" t="s">
        <v>10</v>
      </c>
      <c r="I762" s="68" t="s">
        <v>10</v>
      </c>
      <c r="J762" s="68" t="s">
        <v>10</v>
      </c>
      <c r="K762" s="68">
        <v>13.9227128256538</v>
      </c>
      <c r="L762" s="70" t="s">
        <v>10</v>
      </c>
      <c r="M762" s="68">
        <v>44.3101365182238</v>
      </c>
      <c r="N762" s="68" t="s">
        <v>10</v>
      </c>
      <c r="O762" s="68">
        <v>42.358368467496703</v>
      </c>
      <c r="P762" s="68" t="s">
        <v>10</v>
      </c>
      <c r="Q762" s="67" t="s">
        <v>10</v>
      </c>
      <c r="R762" s="68" t="s">
        <v>10</v>
      </c>
      <c r="S762" s="67" t="s">
        <v>10</v>
      </c>
      <c r="T762" s="68" t="s">
        <v>10</v>
      </c>
      <c r="U762" s="68">
        <v>43.529125635278902</v>
      </c>
      <c r="V762" s="68" t="s">
        <v>10</v>
      </c>
      <c r="W762" s="68">
        <v>41.721925824026897</v>
      </c>
      <c r="X762" s="68" t="s">
        <v>10</v>
      </c>
      <c r="Y762" s="68">
        <v>-18.188332897118901</v>
      </c>
      <c r="Z762" s="68" t="s">
        <v>10</v>
      </c>
      <c r="AA762" s="68" t="s">
        <v>67</v>
      </c>
      <c r="AB762" s="68" t="s">
        <v>10</v>
      </c>
      <c r="AC762" s="68">
        <v>29.644720178364199</v>
      </c>
      <c r="AD762" s="68" t="s">
        <v>10</v>
      </c>
      <c r="AE762" s="68" t="s">
        <v>10</v>
      </c>
    </row>
    <row r="763" spans="1:31" x14ac:dyDescent="0.2">
      <c r="A763" s="30" t="s">
        <v>70</v>
      </c>
      <c r="B763" s="8" t="s">
        <v>611</v>
      </c>
      <c r="C763" s="8" t="s">
        <v>612</v>
      </c>
      <c r="D763" s="8" t="s">
        <v>25</v>
      </c>
      <c r="E763" s="8">
        <v>2015</v>
      </c>
      <c r="F763" s="9">
        <v>2105513</v>
      </c>
      <c r="G763" s="10" t="s">
        <v>10</v>
      </c>
      <c r="H763" s="8">
        <v>381</v>
      </c>
      <c r="I763" s="8">
        <v>5</v>
      </c>
      <c r="J763" s="8">
        <v>386</v>
      </c>
      <c r="K763" s="10" t="s">
        <v>10</v>
      </c>
      <c r="L763" s="11">
        <v>5454.6968911917102</v>
      </c>
      <c r="M763" s="10" t="s">
        <v>10</v>
      </c>
      <c r="N763" s="8">
        <v>46</v>
      </c>
      <c r="O763" s="10" t="s">
        <v>10</v>
      </c>
      <c r="P763" s="8" t="s">
        <v>10</v>
      </c>
      <c r="Q763" s="8" t="s">
        <v>10</v>
      </c>
      <c r="R763" s="8" t="s">
        <v>10</v>
      </c>
      <c r="S763" s="8" t="s">
        <v>10</v>
      </c>
      <c r="T763" s="8">
        <v>582</v>
      </c>
      <c r="U763" s="10" t="s">
        <v>10</v>
      </c>
      <c r="V763" s="8">
        <v>150</v>
      </c>
      <c r="W763" s="10" t="s">
        <v>10</v>
      </c>
      <c r="X763" s="8">
        <v>186</v>
      </c>
      <c r="Y763" s="10" t="s">
        <v>10</v>
      </c>
      <c r="Z763" s="8">
        <v>0</v>
      </c>
      <c r="AA763" s="10" t="s">
        <v>10</v>
      </c>
      <c r="AB763" s="8">
        <v>246</v>
      </c>
      <c r="AC763" s="10" t="s">
        <v>10</v>
      </c>
      <c r="AD763" s="8">
        <v>0</v>
      </c>
      <c r="AE763" s="10" t="s">
        <v>10</v>
      </c>
    </row>
    <row r="764" spans="1:31" x14ac:dyDescent="0.2">
      <c r="A764" s="30" t="s">
        <v>70</v>
      </c>
      <c r="B764" s="8" t="s">
        <v>611</v>
      </c>
      <c r="C764" s="8" t="s">
        <v>612</v>
      </c>
      <c r="D764" s="8" t="s">
        <v>25</v>
      </c>
      <c r="E764" s="8">
        <v>2016</v>
      </c>
      <c r="F764" s="9">
        <v>2137755</v>
      </c>
      <c r="G764" s="10">
        <v>1.5313132713975299</v>
      </c>
      <c r="H764" s="8">
        <v>280</v>
      </c>
      <c r="I764" s="8">
        <v>19</v>
      </c>
      <c r="J764" s="8">
        <v>299</v>
      </c>
      <c r="K764" s="10">
        <v>-22.538860103626899</v>
      </c>
      <c r="L764" s="11">
        <v>7149.6822742474897</v>
      </c>
      <c r="M764" s="10">
        <v>31.073869306887801</v>
      </c>
      <c r="N764" s="8">
        <v>32</v>
      </c>
      <c r="O764" s="10">
        <v>-30.434782608695699</v>
      </c>
      <c r="P764" s="8" t="s">
        <v>10</v>
      </c>
      <c r="Q764" s="8" t="s">
        <v>10</v>
      </c>
      <c r="R764" s="8" t="s">
        <v>10</v>
      </c>
      <c r="S764" s="8" t="s">
        <v>10</v>
      </c>
      <c r="T764" s="8">
        <v>782</v>
      </c>
      <c r="U764" s="10">
        <v>34.3642611683849</v>
      </c>
      <c r="V764" s="8">
        <v>67</v>
      </c>
      <c r="W764" s="10">
        <v>-55.3333333333333</v>
      </c>
      <c r="X764" s="8">
        <v>142</v>
      </c>
      <c r="Y764" s="10">
        <v>-23.655913978494599</v>
      </c>
      <c r="Z764" s="8">
        <v>128</v>
      </c>
      <c r="AA764" s="10" t="s">
        <v>67</v>
      </c>
      <c r="AB764" s="8">
        <v>445</v>
      </c>
      <c r="AC764" s="10">
        <v>80.894308943089399</v>
      </c>
      <c r="AD764" s="8">
        <v>0</v>
      </c>
      <c r="AE764" s="10" t="s">
        <v>10</v>
      </c>
    </row>
    <row r="765" spans="1:31" x14ac:dyDescent="0.2">
      <c r="A765" s="30" t="s">
        <v>70</v>
      </c>
      <c r="B765" s="8" t="s">
        <v>611</v>
      </c>
      <c r="C765" s="8" t="s">
        <v>612</v>
      </c>
      <c r="D765" s="8" t="s">
        <v>25</v>
      </c>
      <c r="E765" s="8">
        <v>2017</v>
      </c>
      <c r="F765" s="9">
        <v>2064452</v>
      </c>
      <c r="G765" s="10">
        <v>-3.4289710467289201</v>
      </c>
      <c r="H765" s="8">
        <v>201</v>
      </c>
      <c r="I765" s="8">
        <v>27</v>
      </c>
      <c r="J765" s="8">
        <v>228</v>
      </c>
      <c r="K765" s="10">
        <v>-23.745819397993301</v>
      </c>
      <c r="L765" s="11">
        <v>9054.6140350877195</v>
      </c>
      <c r="M765" s="10">
        <v>26.643586215035299</v>
      </c>
      <c r="N765" s="8">
        <v>18</v>
      </c>
      <c r="O765" s="10">
        <v>-43.75</v>
      </c>
      <c r="P765" s="8" t="s">
        <v>10</v>
      </c>
      <c r="Q765" s="8" t="s">
        <v>10</v>
      </c>
      <c r="R765" s="8" t="s">
        <v>10</v>
      </c>
      <c r="S765" s="8" t="s">
        <v>10</v>
      </c>
      <c r="T765" s="8">
        <v>705</v>
      </c>
      <c r="U765" s="10">
        <v>-9.8465473145780003</v>
      </c>
      <c r="V765" s="8">
        <v>87</v>
      </c>
      <c r="W765" s="10">
        <v>29.8507462686567</v>
      </c>
      <c r="X765" s="8">
        <v>141</v>
      </c>
      <c r="Y765" s="10">
        <v>-0.70422535211267501</v>
      </c>
      <c r="Z765" s="8">
        <v>30</v>
      </c>
      <c r="AA765" s="10">
        <v>-76.5625</v>
      </c>
      <c r="AB765" s="8">
        <v>368</v>
      </c>
      <c r="AC765" s="10">
        <v>-17.303370786516901</v>
      </c>
      <c r="AD765" s="8">
        <v>79</v>
      </c>
      <c r="AE765" s="10" t="s">
        <v>67</v>
      </c>
    </row>
    <row r="766" spans="1:31" x14ac:dyDescent="0.2">
      <c r="A766" s="30" t="s">
        <v>70</v>
      </c>
      <c r="B766" s="8" t="s">
        <v>611</v>
      </c>
      <c r="C766" s="8" t="s">
        <v>612</v>
      </c>
      <c r="D766" s="8" t="s">
        <v>25</v>
      </c>
      <c r="E766" s="8">
        <v>2018</v>
      </c>
      <c r="F766" s="9">
        <v>2321293</v>
      </c>
      <c r="G766" s="10">
        <v>12.4411223898642</v>
      </c>
      <c r="H766" s="8">
        <v>253</v>
      </c>
      <c r="I766" s="8">
        <v>24</v>
      </c>
      <c r="J766" s="8">
        <v>277</v>
      </c>
      <c r="K766" s="10">
        <v>21.491228070175399</v>
      </c>
      <c r="L766" s="11">
        <v>8380.1191335740095</v>
      </c>
      <c r="M766" s="10">
        <v>-7.4491844588843099</v>
      </c>
      <c r="N766" s="8">
        <v>33</v>
      </c>
      <c r="O766" s="10">
        <v>83.3333333333333</v>
      </c>
      <c r="P766" s="8" t="s">
        <v>10</v>
      </c>
      <c r="Q766" s="8" t="s">
        <v>10</v>
      </c>
      <c r="R766" s="8" t="s">
        <v>10</v>
      </c>
      <c r="S766" s="8" t="s">
        <v>10</v>
      </c>
      <c r="T766" s="8">
        <v>753</v>
      </c>
      <c r="U766" s="10">
        <v>6.8085106382978804</v>
      </c>
      <c r="V766" s="8">
        <v>67</v>
      </c>
      <c r="W766" s="10">
        <v>-22.9885057471264</v>
      </c>
      <c r="X766" s="8">
        <v>98</v>
      </c>
      <c r="Y766" s="10">
        <v>-30.496453900709199</v>
      </c>
      <c r="Z766" s="8">
        <v>120</v>
      </c>
      <c r="AA766" s="10">
        <v>300</v>
      </c>
      <c r="AB766" s="8">
        <v>392</v>
      </c>
      <c r="AC766" s="10">
        <v>6.5217391304347903</v>
      </c>
      <c r="AD766" s="8">
        <v>76</v>
      </c>
      <c r="AE766" s="10">
        <v>-3.79746835443038</v>
      </c>
    </row>
    <row r="767" spans="1:31" x14ac:dyDescent="0.2">
      <c r="A767" s="30" t="s">
        <v>70</v>
      </c>
      <c r="B767" s="8" t="s">
        <v>611</v>
      </c>
      <c r="C767" s="8" t="s">
        <v>612</v>
      </c>
      <c r="D767" s="8" t="s">
        <v>25</v>
      </c>
      <c r="E767" s="8">
        <v>2019</v>
      </c>
      <c r="F767" s="9">
        <v>2593489</v>
      </c>
      <c r="G767" s="10">
        <v>11.726050955221901</v>
      </c>
      <c r="H767" s="8">
        <v>220</v>
      </c>
      <c r="I767" s="8">
        <v>32</v>
      </c>
      <c r="J767" s="8">
        <v>252</v>
      </c>
      <c r="K767" s="10">
        <v>-9.0252707581227405</v>
      </c>
      <c r="L767" s="11">
        <v>10291.623015873</v>
      </c>
      <c r="M767" s="10">
        <v>22.809984581731999</v>
      </c>
      <c r="N767" s="8">
        <v>28</v>
      </c>
      <c r="O767" s="10">
        <v>-15.151515151515101</v>
      </c>
      <c r="P767" s="8" t="s">
        <v>10</v>
      </c>
      <c r="Q767" s="8" t="s">
        <v>10</v>
      </c>
      <c r="R767" s="8" t="s">
        <v>10</v>
      </c>
      <c r="S767" s="8" t="s">
        <v>10</v>
      </c>
      <c r="T767" s="8">
        <v>813</v>
      </c>
      <c r="U767" s="10">
        <v>7.96812749003983</v>
      </c>
      <c r="V767" s="8">
        <v>67</v>
      </c>
      <c r="W767" s="10">
        <v>0</v>
      </c>
      <c r="X767" s="8">
        <v>96</v>
      </c>
      <c r="Y767" s="10">
        <v>-2.0408163265306101</v>
      </c>
      <c r="Z767" s="8">
        <v>127</v>
      </c>
      <c r="AA767" s="10">
        <v>5.8333333333333304</v>
      </c>
      <c r="AB767" s="8">
        <v>424</v>
      </c>
      <c r="AC767" s="10">
        <v>8.1632653061224598</v>
      </c>
      <c r="AD767" s="8">
        <v>99</v>
      </c>
      <c r="AE767" s="10">
        <v>30.2631578947368</v>
      </c>
    </row>
    <row r="768" spans="1:31" x14ac:dyDescent="0.2">
      <c r="A768" s="30" t="s">
        <v>70</v>
      </c>
      <c r="B768" s="8" t="s">
        <v>611</v>
      </c>
      <c r="C768" s="8" t="s">
        <v>612</v>
      </c>
      <c r="D768" s="8" t="s">
        <v>25</v>
      </c>
      <c r="E768" s="8">
        <v>2020</v>
      </c>
      <c r="F768" s="9">
        <v>2718721</v>
      </c>
      <c r="G768" s="10">
        <v>4.8287075827196499</v>
      </c>
      <c r="H768" s="8">
        <v>258</v>
      </c>
      <c r="I768" s="8">
        <v>34</v>
      </c>
      <c r="J768" s="8">
        <v>292</v>
      </c>
      <c r="K768" s="10">
        <v>15.8730158730159</v>
      </c>
      <c r="L768" s="11">
        <v>9310.6883561643808</v>
      </c>
      <c r="M768" s="10">
        <v>-9.5313893464200206</v>
      </c>
      <c r="N768" s="8">
        <v>24</v>
      </c>
      <c r="O768" s="10">
        <v>-14.285714285714301</v>
      </c>
      <c r="P768" s="8" t="s">
        <v>10</v>
      </c>
      <c r="Q768" s="8" t="s">
        <v>10</v>
      </c>
      <c r="R768" s="8" t="s">
        <v>10</v>
      </c>
      <c r="S768" s="8" t="s">
        <v>10</v>
      </c>
      <c r="T768" s="8">
        <v>821</v>
      </c>
      <c r="U768" s="10">
        <v>0.98400984009840997</v>
      </c>
      <c r="V768" s="8">
        <v>67</v>
      </c>
      <c r="W768" s="10">
        <v>0</v>
      </c>
      <c r="X768" s="8">
        <v>98</v>
      </c>
      <c r="Y768" s="10">
        <v>2.0833333333333299</v>
      </c>
      <c r="Z768" s="8">
        <v>204</v>
      </c>
      <c r="AA768" s="10">
        <v>60.629921259842497</v>
      </c>
      <c r="AB768" s="8">
        <v>347</v>
      </c>
      <c r="AC768" s="10">
        <v>-18.160377358490599</v>
      </c>
      <c r="AD768" s="8">
        <v>105</v>
      </c>
      <c r="AE768" s="10">
        <v>6.0606060606060597</v>
      </c>
    </row>
    <row r="769" spans="1:31" x14ac:dyDescent="0.2">
      <c r="A769" s="71" t="s">
        <v>70</v>
      </c>
      <c r="B769" s="67" t="s">
        <v>611</v>
      </c>
      <c r="C769" s="67" t="s">
        <v>612</v>
      </c>
      <c r="D769" s="67" t="s">
        <v>25</v>
      </c>
      <c r="E769" s="68" t="s">
        <v>971</v>
      </c>
      <c r="F769" s="69">
        <v>13941223</v>
      </c>
      <c r="G769" s="68">
        <v>27.0982231524744</v>
      </c>
      <c r="H769" s="68" t="s">
        <v>10</v>
      </c>
      <c r="I769" s="68" t="s">
        <v>10</v>
      </c>
      <c r="J769" s="68" t="s">
        <v>10</v>
      </c>
      <c r="K769" s="68">
        <v>-17.9457063165516</v>
      </c>
      <c r="L769" s="70" t="s">
        <v>10</v>
      </c>
      <c r="M769" s="68">
        <v>63.5468662983508</v>
      </c>
      <c r="N769" s="68" t="s">
        <v>10</v>
      </c>
      <c r="O769" s="68">
        <v>-20.2886787125918</v>
      </c>
      <c r="P769" s="68" t="s">
        <v>10</v>
      </c>
      <c r="Q769" s="67" t="s">
        <v>10</v>
      </c>
      <c r="R769" s="68" t="s">
        <v>10</v>
      </c>
      <c r="S769" s="67" t="s">
        <v>10</v>
      </c>
      <c r="T769" s="68" t="s">
        <v>10</v>
      </c>
      <c r="U769" s="68">
        <v>40.278361822242999</v>
      </c>
      <c r="V769" s="68" t="s">
        <v>10</v>
      </c>
      <c r="W769" s="68">
        <v>-48.471092811802997</v>
      </c>
      <c r="X769" s="68" t="s">
        <v>10</v>
      </c>
      <c r="Y769" s="68">
        <v>-54.814076224513798</v>
      </c>
      <c r="Z769" s="68" t="s">
        <v>10</v>
      </c>
      <c r="AA769" s="68" t="s">
        <v>67</v>
      </c>
      <c r="AB769" s="68" t="s">
        <v>10</v>
      </c>
      <c r="AC769" s="68">
        <v>60.115565234639099</v>
      </c>
      <c r="AD769" s="68" t="s">
        <v>10</v>
      </c>
      <c r="AE769" s="68" t="s">
        <v>10</v>
      </c>
    </row>
    <row r="770" spans="1:31" x14ac:dyDescent="0.2">
      <c r="A770" s="30" t="s">
        <v>77</v>
      </c>
      <c r="B770" s="8" t="s">
        <v>609</v>
      </c>
      <c r="C770" s="8" t="s">
        <v>610</v>
      </c>
      <c r="D770" s="8" t="s">
        <v>25</v>
      </c>
      <c r="E770" s="8">
        <v>2015</v>
      </c>
      <c r="F770" s="9">
        <v>748586</v>
      </c>
      <c r="G770" s="10" t="s">
        <v>10</v>
      </c>
      <c r="H770" s="8">
        <v>153</v>
      </c>
      <c r="I770" s="8">
        <v>10</v>
      </c>
      <c r="J770" s="8">
        <v>163</v>
      </c>
      <c r="K770" s="10" t="s">
        <v>10</v>
      </c>
      <c r="L770" s="11">
        <v>4592.5521472392602</v>
      </c>
      <c r="M770" s="10" t="s">
        <v>10</v>
      </c>
      <c r="N770" s="8">
        <v>5</v>
      </c>
      <c r="O770" s="10" t="s">
        <v>10</v>
      </c>
      <c r="P770" s="8" t="s">
        <v>10</v>
      </c>
      <c r="Q770" s="8" t="s">
        <v>10</v>
      </c>
      <c r="R770" s="8" t="s">
        <v>10</v>
      </c>
      <c r="S770" s="8" t="s">
        <v>10</v>
      </c>
      <c r="T770" s="8">
        <v>264</v>
      </c>
      <c r="U770" s="10" t="s">
        <v>10</v>
      </c>
      <c r="V770" s="8">
        <v>10</v>
      </c>
      <c r="W770" s="10" t="s">
        <v>10</v>
      </c>
      <c r="X770" s="8">
        <v>175</v>
      </c>
      <c r="Y770" s="10" t="s">
        <v>10</v>
      </c>
      <c r="Z770" s="8">
        <v>0</v>
      </c>
      <c r="AA770" s="10" t="s">
        <v>10</v>
      </c>
      <c r="AB770" s="8">
        <v>79</v>
      </c>
      <c r="AC770" s="10" t="s">
        <v>10</v>
      </c>
      <c r="AD770" s="8">
        <v>0</v>
      </c>
      <c r="AE770" s="10" t="s">
        <v>10</v>
      </c>
    </row>
    <row r="771" spans="1:31" x14ac:dyDescent="0.2">
      <c r="A771" s="30" t="s">
        <v>77</v>
      </c>
      <c r="B771" s="8" t="s">
        <v>609</v>
      </c>
      <c r="C771" s="8" t="s">
        <v>610</v>
      </c>
      <c r="D771" s="8" t="s">
        <v>25</v>
      </c>
      <c r="E771" s="8">
        <v>2016</v>
      </c>
      <c r="F771" s="9">
        <v>710403</v>
      </c>
      <c r="G771" s="10">
        <v>-5.1006831546408797</v>
      </c>
      <c r="H771" s="8">
        <v>170</v>
      </c>
      <c r="I771" s="8">
        <v>18</v>
      </c>
      <c r="J771" s="8">
        <v>188</v>
      </c>
      <c r="K771" s="10">
        <v>15.3374233128834</v>
      </c>
      <c r="L771" s="11">
        <v>3778.7393617021298</v>
      </c>
      <c r="M771" s="10">
        <v>-17.720273160672701</v>
      </c>
      <c r="N771" s="8">
        <v>5</v>
      </c>
      <c r="O771" s="10">
        <v>0</v>
      </c>
      <c r="P771" s="8" t="s">
        <v>10</v>
      </c>
      <c r="Q771" s="8" t="s">
        <v>10</v>
      </c>
      <c r="R771" s="8" t="s">
        <v>10</v>
      </c>
      <c r="S771" s="8" t="s">
        <v>10</v>
      </c>
      <c r="T771" s="8">
        <v>255</v>
      </c>
      <c r="U771" s="10">
        <v>-3.4090909090909101</v>
      </c>
      <c r="V771" s="8">
        <v>21</v>
      </c>
      <c r="W771" s="10">
        <v>110</v>
      </c>
      <c r="X771" s="8">
        <v>167</v>
      </c>
      <c r="Y771" s="10">
        <v>-4.5714285714285703</v>
      </c>
      <c r="Z771" s="8">
        <v>0</v>
      </c>
      <c r="AA771" s="10" t="s">
        <v>10</v>
      </c>
      <c r="AB771" s="8">
        <v>67</v>
      </c>
      <c r="AC771" s="10">
        <v>-15.1898734177215</v>
      </c>
      <c r="AD771" s="8">
        <v>0</v>
      </c>
      <c r="AE771" s="10" t="s">
        <v>10</v>
      </c>
    </row>
    <row r="772" spans="1:31" x14ac:dyDescent="0.2">
      <c r="A772" s="30" t="s">
        <v>77</v>
      </c>
      <c r="B772" s="8" t="s">
        <v>609</v>
      </c>
      <c r="C772" s="8" t="s">
        <v>610</v>
      </c>
      <c r="D772" s="8" t="s">
        <v>25</v>
      </c>
      <c r="E772" s="8">
        <v>2017</v>
      </c>
      <c r="F772" s="9">
        <v>713497</v>
      </c>
      <c r="G772" s="10">
        <v>0.43552744005868099</v>
      </c>
      <c r="H772" s="8">
        <v>143</v>
      </c>
      <c r="I772" s="8">
        <v>17</v>
      </c>
      <c r="J772" s="8">
        <v>160</v>
      </c>
      <c r="K772" s="10">
        <v>-14.893617021276601</v>
      </c>
      <c r="L772" s="11">
        <v>4459.3562499999998</v>
      </c>
      <c r="M772" s="10">
        <v>18.011744742068899</v>
      </c>
      <c r="N772" s="8">
        <v>11</v>
      </c>
      <c r="O772" s="10">
        <v>120</v>
      </c>
      <c r="P772" s="8" t="s">
        <v>10</v>
      </c>
      <c r="Q772" s="8" t="s">
        <v>10</v>
      </c>
      <c r="R772" s="8" t="s">
        <v>10</v>
      </c>
      <c r="S772" s="8" t="s">
        <v>10</v>
      </c>
      <c r="T772" s="8">
        <v>245</v>
      </c>
      <c r="U772" s="10">
        <v>-3.9215686274509798</v>
      </c>
      <c r="V772" s="8">
        <v>41</v>
      </c>
      <c r="W772" s="10">
        <v>95.238095238095198</v>
      </c>
      <c r="X772" s="8">
        <v>105</v>
      </c>
      <c r="Y772" s="10">
        <v>-37.125748502994</v>
      </c>
      <c r="Z772" s="8">
        <v>13</v>
      </c>
      <c r="AA772" s="10" t="s">
        <v>67</v>
      </c>
      <c r="AB772" s="8">
        <v>82</v>
      </c>
      <c r="AC772" s="10">
        <v>22.388059701492502</v>
      </c>
      <c r="AD772" s="8">
        <v>4</v>
      </c>
      <c r="AE772" s="10" t="s">
        <v>67</v>
      </c>
    </row>
    <row r="773" spans="1:31" x14ac:dyDescent="0.2">
      <c r="A773" s="30" t="s">
        <v>77</v>
      </c>
      <c r="B773" s="8" t="s">
        <v>609</v>
      </c>
      <c r="C773" s="8" t="s">
        <v>610</v>
      </c>
      <c r="D773" s="8" t="s">
        <v>25</v>
      </c>
      <c r="E773" s="8">
        <v>2018</v>
      </c>
      <c r="F773" s="9">
        <v>724099</v>
      </c>
      <c r="G773" s="10">
        <v>1.48592075369622</v>
      </c>
      <c r="H773" s="8">
        <v>179</v>
      </c>
      <c r="I773" s="8">
        <v>9</v>
      </c>
      <c r="J773" s="8">
        <v>188</v>
      </c>
      <c r="K773" s="10">
        <v>17.5</v>
      </c>
      <c r="L773" s="11">
        <v>3851.5904255319201</v>
      </c>
      <c r="M773" s="10">
        <v>-13.629003613875501</v>
      </c>
      <c r="N773" s="8">
        <v>9</v>
      </c>
      <c r="O773" s="10">
        <v>-18.181818181818201</v>
      </c>
      <c r="P773" s="8" t="s">
        <v>10</v>
      </c>
      <c r="Q773" s="8" t="s">
        <v>10</v>
      </c>
      <c r="R773" s="8" t="s">
        <v>10</v>
      </c>
      <c r="S773" s="8" t="s">
        <v>10</v>
      </c>
      <c r="T773" s="8">
        <v>229</v>
      </c>
      <c r="U773" s="10">
        <v>-6.5306122448979602</v>
      </c>
      <c r="V773" s="8">
        <v>58</v>
      </c>
      <c r="W773" s="10">
        <v>41.463414634146297</v>
      </c>
      <c r="X773" s="8">
        <v>79</v>
      </c>
      <c r="Y773" s="10">
        <v>-24.761904761904798</v>
      </c>
      <c r="Z773" s="8">
        <v>13</v>
      </c>
      <c r="AA773" s="10">
        <v>0</v>
      </c>
      <c r="AB773" s="8">
        <v>75</v>
      </c>
      <c r="AC773" s="10">
        <v>-8.5365853658536608</v>
      </c>
      <c r="AD773" s="8">
        <v>4</v>
      </c>
      <c r="AE773" s="10">
        <v>0</v>
      </c>
    </row>
    <row r="774" spans="1:31" x14ac:dyDescent="0.2">
      <c r="A774" s="30" t="s">
        <v>77</v>
      </c>
      <c r="B774" s="8" t="s">
        <v>609</v>
      </c>
      <c r="C774" s="8" t="s">
        <v>610</v>
      </c>
      <c r="D774" s="8" t="s">
        <v>25</v>
      </c>
      <c r="E774" s="8">
        <v>2019</v>
      </c>
      <c r="F774" s="9">
        <v>723261</v>
      </c>
      <c r="G774" s="10">
        <v>-0.115730031390737</v>
      </c>
      <c r="H774" s="8">
        <v>149</v>
      </c>
      <c r="I774" s="8">
        <v>2</v>
      </c>
      <c r="J774" s="8">
        <v>151</v>
      </c>
      <c r="K774" s="10">
        <v>-19.680851063829799</v>
      </c>
      <c r="L774" s="11">
        <v>4789.80794701987</v>
      </c>
      <c r="M774" s="10">
        <v>24.359223537076399</v>
      </c>
      <c r="N774" s="8">
        <v>10</v>
      </c>
      <c r="O774" s="10">
        <v>11.1111111111111</v>
      </c>
      <c r="P774" s="8" t="s">
        <v>10</v>
      </c>
      <c r="Q774" s="8" t="s">
        <v>10</v>
      </c>
      <c r="R774" s="8" t="s">
        <v>10</v>
      </c>
      <c r="S774" s="8" t="s">
        <v>10</v>
      </c>
      <c r="T774" s="8">
        <v>239</v>
      </c>
      <c r="U774" s="10">
        <v>4.3668122270742504</v>
      </c>
      <c r="V774" s="8">
        <v>55</v>
      </c>
      <c r="W774" s="10">
        <v>-5.1724137931034502</v>
      </c>
      <c r="X774" s="8">
        <v>65</v>
      </c>
      <c r="Y774" s="10">
        <v>-17.721518987341799</v>
      </c>
      <c r="Z774" s="8">
        <v>27</v>
      </c>
      <c r="AA774" s="10">
        <v>107.69230769230801</v>
      </c>
      <c r="AB774" s="8">
        <v>88</v>
      </c>
      <c r="AC774" s="10">
        <v>17.3333333333333</v>
      </c>
      <c r="AD774" s="8">
        <v>4</v>
      </c>
      <c r="AE774" s="10">
        <v>0</v>
      </c>
    </row>
    <row r="775" spans="1:31" x14ac:dyDescent="0.2">
      <c r="A775" s="30" t="s">
        <v>77</v>
      </c>
      <c r="B775" s="8" t="s">
        <v>609</v>
      </c>
      <c r="C775" s="8" t="s">
        <v>610</v>
      </c>
      <c r="D775" s="8" t="s">
        <v>25</v>
      </c>
      <c r="E775" s="8">
        <v>2020</v>
      </c>
      <c r="F775" s="9">
        <v>750862</v>
      </c>
      <c r="G775" s="10">
        <v>3.8161880704199498</v>
      </c>
      <c r="H775" s="8">
        <v>128</v>
      </c>
      <c r="I775" s="8">
        <v>12</v>
      </c>
      <c r="J775" s="8">
        <v>140</v>
      </c>
      <c r="K775" s="10">
        <v>-7.2847682119205297</v>
      </c>
      <c r="L775" s="11">
        <v>5363.3</v>
      </c>
      <c r="M775" s="10">
        <v>11.9731742759529</v>
      </c>
      <c r="N775" s="8">
        <v>25</v>
      </c>
      <c r="O775" s="10">
        <v>150</v>
      </c>
      <c r="P775" s="8" t="s">
        <v>10</v>
      </c>
      <c r="Q775" s="8" t="s">
        <v>10</v>
      </c>
      <c r="R775" s="8" t="s">
        <v>10</v>
      </c>
      <c r="S775" s="8" t="s">
        <v>10</v>
      </c>
      <c r="T775" s="8">
        <v>230</v>
      </c>
      <c r="U775" s="10">
        <v>-3.7656903765690402</v>
      </c>
      <c r="V775" s="8">
        <v>57</v>
      </c>
      <c r="W775" s="10">
        <v>3.6363636363636398</v>
      </c>
      <c r="X775" s="8">
        <v>66</v>
      </c>
      <c r="Y775" s="10">
        <v>1.5384615384615301</v>
      </c>
      <c r="Z775" s="8">
        <v>11</v>
      </c>
      <c r="AA775" s="10">
        <v>-59.259259259259302</v>
      </c>
      <c r="AB775" s="8">
        <v>96</v>
      </c>
      <c r="AC775" s="10">
        <v>9.0909090909090793</v>
      </c>
      <c r="AD775" s="8">
        <v>0</v>
      </c>
      <c r="AE775" s="10">
        <v>-100</v>
      </c>
    </row>
    <row r="776" spans="1:31" x14ac:dyDescent="0.2">
      <c r="A776" s="65" t="s">
        <v>77</v>
      </c>
      <c r="B776" s="66" t="s">
        <v>609</v>
      </c>
      <c r="C776" s="67" t="s">
        <v>610</v>
      </c>
      <c r="D776" s="67" t="s">
        <v>25</v>
      </c>
      <c r="E776" s="68" t="s">
        <v>971</v>
      </c>
      <c r="F776" s="69">
        <v>4370708</v>
      </c>
      <c r="G776" s="68">
        <v>0.52122307814323399</v>
      </c>
      <c r="H776" s="68" t="s">
        <v>10</v>
      </c>
      <c r="I776" s="68" t="s">
        <v>10</v>
      </c>
      <c r="J776" s="68" t="s">
        <v>10</v>
      </c>
      <c r="K776" s="68">
        <v>-9.0218129841435299</v>
      </c>
      <c r="L776" s="70" t="s">
        <v>10</v>
      </c>
      <c r="M776" s="68">
        <v>22.994865780550001</v>
      </c>
      <c r="N776" s="68" t="s">
        <v>10</v>
      </c>
      <c r="O776" s="68">
        <v>262.92929292929301</v>
      </c>
      <c r="P776" s="68" t="s">
        <v>10</v>
      </c>
      <c r="Q776" s="67" t="s">
        <v>10</v>
      </c>
      <c r="R776" s="68" t="s">
        <v>10</v>
      </c>
      <c r="S776" s="67" t="s">
        <v>10</v>
      </c>
      <c r="T776" s="68" t="s">
        <v>10</v>
      </c>
      <c r="U776" s="68">
        <v>-13.260149930934601</v>
      </c>
      <c r="V776" s="68" t="s">
        <v>10</v>
      </c>
      <c r="W776" s="68">
        <v>245.16545971550201</v>
      </c>
      <c r="X776" s="68" t="s">
        <v>10</v>
      </c>
      <c r="Y776" s="68">
        <v>-82.642139285207605</v>
      </c>
      <c r="Z776" s="68" t="s">
        <v>10</v>
      </c>
      <c r="AA776" s="68" t="s">
        <v>10</v>
      </c>
      <c r="AB776" s="68" t="s">
        <v>10</v>
      </c>
      <c r="AC776" s="68">
        <v>25.085843342159698</v>
      </c>
      <c r="AD776" s="68" t="s">
        <v>10</v>
      </c>
      <c r="AE776" s="68" t="s">
        <v>10</v>
      </c>
    </row>
    <row r="777" spans="1:31" x14ac:dyDescent="0.2">
      <c r="A777" s="30" t="s">
        <v>70</v>
      </c>
      <c r="B777" s="8" t="s">
        <v>607</v>
      </c>
      <c r="C777" s="8" t="s">
        <v>608</v>
      </c>
      <c r="D777" s="8" t="s">
        <v>25</v>
      </c>
      <c r="E777" s="8">
        <v>2015</v>
      </c>
      <c r="F777" s="9">
        <v>1832242</v>
      </c>
      <c r="G777" s="10" t="s">
        <v>10</v>
      </c>
      <c r="H777" s="8">
        <v>144</v>
      </c>
      <c r="I777" s="8">
        <v>24</v>
      </c>
      <c r="J777" s="8">
        <v>168</v>
      </c>
      <c r="K777" s="10" t="s">
        <v>10</v>
      </c>
      <c r="L777" s="11">
        <v>10906.2023809524</v>
      </c>
      <c r="M777" s="10" t="s">
        <v>10</v>
      </c>
      <c r="N777" s="8">
        <v>28</v>
      </c>
      <c r="O777" s="10" t="s">
        <v>10</v>
      </c>
      <c r="P777" s="8" t="s">
        <v>10</v>
      </c>
      <c r="Q777" s="8" t="s">
        <v>10</v>
      </c>
      <c r="R777" s="8" t="s">
        <v>10</v>
      </c>
      <c r="S777" s="8" t="s">
        <v>10</v>
      </c>
      <c r="T777" s="8">
        <v>381</v>
      </c>
      <c r="U777" s="10" t="s">
        <v>10</v>
      </c>
      <c r="V777" s="8">
        <v>104</v>
      </c>
      <c r="W777" s="10" t="s">
        <v>10</v>
      </c>
      <c r="X777" s="8">
        <v>124</v>
      </c>
      <c r="Y777" s="10" t="s">
        <v>10</v>
      </c>
      <c r="Z777" s="8">
        <v>0</v>
      </c>
      <c r="AA777" s="10" t="s">
        <v>10</v>
      </c>
      <c r="AB777" s="8">
        <v>153</v>
      </c>
      <c r="AC777" s="10" t="s">
        <v>10</v>
      </c>
      <c r="AD777" s="8">
        <v>0</v>
      </c>
      <c r="AE777" s="10" t="s">
        <v>10</v>
      </c>
    </row>
    <row r="778" spans="1:31" x14ac:dyDescent="0.2">
      <c r="A778" s="30" t="s">
        <v>70</v>
      </c>
      <c r="B778" s="8" t="s">
        <v>607</v>
      </c>
      <c r="C778" s="8" t="s">
        <v>608</v>
      </c>
      <c r="D778" s="8" t="s">
        <v>25</v>
      </c>
      <c r="E778" s="8">
        <v>2016</v>
      </c>
      <c r="F778" s="9">
        <v>1891803</v>
      </c>
      <c r="G778" s="10">
        <v>3.2507168812853302</v>
      </c>
      <c r="H778" s="8">
        <v>176</v>
      </c>
      <c r="I778" s="8">
        <v>23</v>
      </c>
      <c r="J778" s="8">
        <v>199</v>
      </c>
      <c r="K778" s="10">
        <v>18.452380952380999</v>
      </c>
      <c r="L778" s="11">
        <v>9506.5477386934708</v>
      </c>
      <c r="M778" s="10">
        <v>-12.8335656479601</v>
      </c>
      <c r="N778" s="8">
        <v>23</v>
      </c>
      <c r="O778" s="10">
        <v>-17.8571428571429</v>
      </c>
      <c r="P778" s="8" t="s">
        <v>10</v>
      </c>
      <c r="Q778" s="8" t="s">
        <v>10</v>
      </c>
      <c r="R778" s="8" t="s">
        <v>10</v>
      </c>
      <c r="S778" s="8" t="s">
        <v>10</v>
      </c>
      <c r="T778" s="8">
        <v>391</v>
      </c>
      <c r="U778" s="10">
        <v>2.6246719160105001</v>
      </c>
      <c r="V778" s="8">
        <v>104</v>
      </c>
      <c r="W778" s="10">
        <v>0</v>
      </c>
      <c r="X778" s="8">
        <v>124</v>
      </c>
      <c r="Y778" s="10">
        <v>0</v>
      </c>
      <c r="Z778" s="8">
        <v>0</v>
      </c>
      <c r="AA778" s="10" t="s">
        <v>10</v>
      </c>
      <c r="AB778" s="8">
        <v>163</v>
      </c>
      <c r="AC778" s="10">
        <v>6.5359477124182996</v>
      </c>
      <c r="AD778" s="8">
        <v>0</v>
      </c>
      <c r="AE778" s="10" t="s">
        <v>10</v>
      </c>
    </row>
    <row r="779" spans="1:31" x14ac:dyDescent="0.2">
      <c r="A779" s="30" t="s">
        <v>70</v>
      </c>
      <c r="B779" s="8" t="s">
        <v>607</v>
      </c>
      <c r="C779" s="8" t="s">
        <v>608</v>
      </c>
      <c r="D779" s="8" t="s">
        <v>25</v>
      </c>
      <c r="E779" s="8">
        <v>2017</v>
      </c>
      <c r="F779" s="9">
        <v>1870011</v>
      </c>
      <c r="G779" s="10">
        <v>-1.1519169807849901</v>
      </c>
      <c r="H779" s="8">
        <v>155</v>
      </c>
      <c r="I779" s="8">
        <v>21</v>
      </c>
      <c r="J779" s="8">
        <v>176</v>
      </c>
      <c r="K779" s="10">
        <v>-11.557788944723599</v>
      </c>
      <c r="L779" s="11">
        <v>10625.0625</v>
      </c>
      <c r="M779" s="10">
        <v>11.765730231953301</v>
      </c>
      <c r="N779" s="8">
        <v>28</v>
      </c>
      <c r="O779" s="10">
        <v>21.739130434782599</v>
      </c>
      <c r="P779" s="8" t="s">
        <v>10</v>
      </c>
      <c r="Q779" s="8" t="s">
        <v>10</v>
      </c>
      <c r="R779" s="8" t="s">
        <v>10</v>
      </c>
      <c r="S779" s="8" t="s">
        <v>10</v>
      </c>
      <c r="T779" s="8">
        <v>317</v>
      </c>
      <c r="U779" s="10">
        <v>-18.925831202045998</v>
      </c>
      <c r="V779" s="8">
        <v>104</v>
      </c>
      <c r="W779" s="10">
        <v>0</v>
      </c>
      <c r="X779" s="8">
        <v>69</v>
      </c>
      <c r="Y779" s="10">
        <v>-44.354838709677402</v>
      </c>
      <c r="Z779" s="8">
        <v>0</v>
      </c>
      <c r="AA779" s="10" t="s">
        <v>10</v>
      </c>
      <c r="AB779" s="8">
        <v>144</v>
      </c>
      <c r="AC779" s="10">
        <v>-11.656441717791401</v>
      </c>
      <c r="AD779" s="8">
        <v>0</v>
      </c>
      <c r="AE779" s="10" t="s">
        <v>10</v>
      </c>
    </row>
    <row r="780" spans="1:31" x14ac:dyDescent="0.2">
      <c r="A780" s="30" t="s">
        <v>70</v>
      </c>
      <c r="B780" s="8" t="s">
        <v>607</v>
      </c>
      <c r="C780" s="8" t="s">
        <v>608</v>
      </c>
      <c r="D780" s="8" t="s">
        <v>25</v>
      </c>
      <c r="E780" s="8">
        <v>2018</v>
      </c>
      <c r="F780" s="9">
        <v>1841444</v>
      </c>
      <c r="G780" s="10">
        <v>-1.5276380727172201</v>
      </c>
      <c r="H780" s="8">
        <v>95</v>
      </c>
      <c r="I780" s="8">
        <v>51</v>
      </c>
      <c r="J780" s="8">
        <v>146</v>
      </c>
      <c r="K780" s="10">
        <v>-17.045454545454501</v>
      </c>
      <c r="L780" s="11">
        <v>12612.630136986299</v>
      </c>
      <c r="M780" s="10">
        <v>18.706408898642302</v>
      </c>
      <c r="N780" s="8">
        <v>22</v>
      </c>
      <c r="O780" s="10">
        <v>-21.428571428571399</v>
      </c>
      <c r="P780" s="8" t="s">
        <v>10</v>
      </c>
      <c r="Q780" s="8" t="s">
        <v>10</v>
      </c>
      <c r="R780" s="8" t="s">
        <v>10</v>
      </c>
      <c r="S780" s="8" t="s">
        <v>10</v>
      </c>
      <c r="T780" s="8">
        <v>309</v>
      </c>
      <c r="U780" s="10">
        <v>-2.5236593059936898</v>
      </c>
      <c r="V780" s="8">
        <v>104</v>
      </c>
      <c r="W780" s="10">
        <v>0</v>
      </c>
      <c r="X780" s="8">
        <v>0</v>
      </c>
      <c r="Y780" s="10">
        <v>-100</v>
      </c>
      <c r="Z780" s="8">
        <v>61</v>
      </c>
      <c r="AA780" s="10" t="s">
        <v>67</v>
      </c>
      <c r="AB780" s="8">
        <v>144</v>
      </c>
      <c r="AC780" s="10">
        <v>0</v>
      </c>
      <c r="AD780" s="8">
        <v>0</v>
      </c>
      <c r="AE780" s="10" t="s">
        <v>10</v>
      </c>
    </row>
    <row r="781" spans="1:31" x14ac:dyDescent="0.2">
      <c r="A781" s="30" t="s">
        <v>70</v>
      </c>
      <c r="B781" s="8" t="s">
        <v>607</v>
      </c>
      <c r="C781" s="8" t="s">
        <v>608</v>
      </c>
      <c r="D781" s="8" t="s">
        <v>25</v>
      </c>
      <c r="E781" s="8">
        <v>2019</v>
      </c>
      <c r="F781" s="9">
        <v>1869154</v>
      </c>
      <c r="G781" s="10">
        <v>1.50479732210156</v>
      </c>
      <c r="H781" s="8">
        <v>69</v>
      </c>
      <c r="I781" s="8">
        <v>32</v>
      </c>
      <c r="J781" s="8">
        <v>101</v>
      </c>
      <c r="K781" s="10">
        <v>-30.821917808219201</v>
      </c>
      <c r="L781" s="11">
        <v>18506.475247524799</v>
      </c>
      <c r="M781" s="10">
        <v>46.7297070200676</v>
      </c>
      <c r="N781" s="8">
        <v>16</v>
      </c>
      <c r="O781" s="10">
        <v>-27.272727272727298</v>
      </c>
      <c r="P781" s="8" t="s">
        <v>10</v>
      </c>
      <c r="Q781" s="8" t="s">
        <v>10</v>
      </c>
      <c r="R781" s="8" t="s">
        <v>10</v>
      </c>
      <c r="S781" s="8" t="s">
        <v>10</v>
      </c>
      <c r="T781" s="8">
        <v>308</v>
      </c>
      <c r="U781" s="10">
        <v>-0.32362459546925199</v>
      </c>
      <c r="V781" s="8">
        <v>80</v>
      </c>
      <c r="W781" s="10">
        <v>-23.076923076923102</v>
      </c>
      <c r="X781" s="8">
        <v>0</v>
      </c>
      <c r="Y781" s="10" t="s">
        <v>10</v>
      </c>
      <c r="Z781" s="8">
        <v>74</v>
      </c>
      <c r="AA781" s="10">
        <v>21.311475409836099</v>
      </c>
      <c r="AB781" s="8">
        <v>154</v>
      </c>
      <c r="AC781" s="10">
        <v>6.9444444444444402</v>
      </c>
      <c r="AD781" s="8">
        <v>0</v>
      </c>
      <c r="AE781" s="10" t="s">
        <v>10</v>
      </c>
    </row>
    <row r="782" spans="1:31" x14ac:dyDescent="0.2">
      <c r="A782" s="30" t="s">
        <v>70</v>
      </c>
      <c r="B782" s="8" t="s">
        <v>607</v>
      </c>
      <c r="C782" s="8" t="s">
        <v>608</v>
      </c>
      <c r="D782" s="8" t="s">
        <v>25</v>
      </c>
      <c r="E782" s="8">
        <v>2020</v>
      </c>
      <c r="F782" s="9">
        <v>1903284</v>
      </c>
      <c r="G782" s="10">
        <v>1.82595976575499</v>
      </c>
      <c r="H782" s="8">
        <v>47</v>
      </c>
      <c r="I782" s="8">
        <v>32</v>
      </c>
      <c r="J782" s="8">
        <v>79</v>
      </c>
      <c r="K782" s="10">
        <v>-21.782178217821802</v>
      </c>
      <c r="L782" s="11">
        <v>24092.202531645598</v>
      </c>
      <c r="M782" s="10">
        <v>30.1825561562184</v>
      </c>
      <c r="N782" s="8">
        <v>16</v>
      </c>
      <c r="O782" s="10">
        <v>0</v>
      </c>
      <c r="P782" s="8" t="s">
        <v>10</v>
      </c>
      <c r="Q782" s="8" t="s">
        <v>10</v>
      </c>
      <c r="R782" s="8" t="s">
        <v>10</v>
      </c>
      <c r="S782" s="8" t="s">
        <v>10</v>
      </c>
      <c r="T782" s="8">
        <v>261</v>
      </c>
      <c r="U782" s="10">
        <v>-15.259740259740299</v>
      </c>
      <c r="V782" s="8">
        <v>46</v>
      </c>
      <c r="W782" s="10">
        <v>-42.5</v>
      </c>
      <c r="X782" s="8">
        <v>10</v>
      </c>
      <c r="Y782" s="10" t="s">
        <v>67</v>
      </c>
      <c r="Z782" s="8">
        <v>51</v>
      </c>
      <c r="AA782" s="10">
        <v>-31.081081081081098</v>
      </c>
      <c r="AB782" s="8">
        <v>154</v>
      </c>
      <c r="AC782" s="10">
        <v>0</v>
      </c>
      <c r="AD782" s="8">
        <v>0</v>
      </c>
      <c r="AE782" s="10" t="s">
        <v>10</v>
      </c>
    </row>
    <row r="783" spans="1:31" x14ac:dyDescent="0.2">
      <c r="A783" s="71" t="s">
        <v>70</v>
      </c>
      <c r="B783" s="67" t="s">
        <v>607</v>
      </c>
      <c r="C783" s="67" t="s">
        <v>608</v>
      </c>
      <c r="D783" s="67" t="s">
        <v>25</v>
      </c>
      <c r="E783" s="68" t="s">
        <v>971</v>
      </c>
      <c r="F783" s="69">
        <v>11207938</v>
      </c>
      <c r="G783" s="68">
        <v>3.9019189156396701</v>
      </c>
      <c r="H783" s="68" t="s">
        <v>10</v>
      </c>
      <c r="I783" s="68" t="s">
        <v>10</v>
      </c>
      <c r="J783" s="68" t="s">
        <v>10</v>
      </c>
      <c r="K783" s="68">
        <v>-62.754958563838102</v>
      </c>
      <c r="L783" s="70" t="s">
        <v>10</v>
      </c>
      <c r="M783" s="68">
        <v>94.550836658921497</v>
      </c>
      <c r="N783" s="68" t="s">
        <v>10</v>
      </c>
      <c r="O783" s="68">
        <v>-44.819311123658998</v>
      </c>
      <c r="P783" s="68" t="s">
        <v>10</v>
      </c>
      <c r="Q783" s="67" t="s">
        <v>10</v>
      </c>
      <c r="R783" s="68" t="s">
        <v>10</v>
      </c>
      <c r="S783" s="67" t="s">
        <v>10</v>
      </c>
      <c r="T783" s="68" t="s">
        <v>10</v>
      </c>
      <c r="U783" s="68">
        <v>-34.408183447238699</v>
      </c>
      <c r="V783" s="68" t="s">
        <v>10</v>
      </c>
      <c r="W783" s="68">
        <v>-65.576923076923094</v>
      </c>
      <c r="X783" s="68" t="s">
        <v>10</v>
      </c>
      <c r="Y783" s="68" t="s">
        <v>10</v>
      </c>
      <c r="Z783" s="68" t="s">
        <v>10</v>
      </c>
      <c r="AA783" s="68" t="s">
        <v>10</v>
      </c>
      <c r="AB783" s="68" t="s">
        <v>10</v>
      </c>
      <c r="AC783" s="68">
        <v>1.8239504390713399</v>
      </c>
      <c r="AD783" s="68" t="s">
        <v>10</v>
      </c>
      <c r="AE783" s="68" t="s">
        <v>10</v>
      </c>
    </row>
    <row r="784" spans="1:31" x14ac:dyDescent="0.2">
      <c r="A784" s="30" t="s">
        <v>70</v>
      </c>
      <c r="B784" s="8" t="s">
        <v>605</v>
      </c>
      <c r="C784" s="8" t="s">
        <v>606</v>
      </c>
      <c r="D784" s="8" t="s">
        <v>25</v>
      </c>
      <c r="E784" s="8">
        <v>2015</v>
      </c>
      <c r="F784" s="9">
        <v>3519280</v>
      </c>
      <c r="G784" s="10" t="s">
        <v>10</v>
      </c>
      <c r="H784" s="8">
        <v>314</v>
      </c>
      <c r="I784" s="8">
        <v>26</v>
      </c>
      <c r="J784" s="8">
        <v>340</v>
      </c>
      <c r="K784" s="10" t="s">
        <v>10</v>
      </c>
      <c r="L784" s="11">
        <v>10350.8235294118</v>
      </c>
      <c r="M784" s="10" t="s">
        <v>10</v>
      </c>
      <c r="N784" s="8">
        <v>49</v>
      </c>
      <c r="O784" s="10" t="s">
        <v>10</v>
      </c>
      <c r="P784" s="8" t="s">
        <v>10</v>
      </c>
      <c r="Q784" s="8" t="s">
        <v>10</v>
      </c>
      <c r="R784" s="8" t="s">
        <v>10</v>
      </c>
      <c r="S784" s="8" t="s">
        <v>10</v>
      </c>
      <c r="T784" s="8">
        <v>716</v>
      </c>
      <c r="U784" s="10" t="s">
        <v>10</v>
      </c>
      <c r="V784" s="8">
        <v>175</v>
      </c>
      <c r="W784" s="10" t="s">
        <v>10</v>
      </c>
      <c r="X784" s="8">
        <v>144</v>
      </c>
      <c r="Y784" s="10" t="s">
        <v>10</v>
      </c>
      <c r="Z784" s="8">
        <v>0</v>
      </c>
      <c r="AA784" s="10" t="s">
        <v>10</v>
      </c>
      <c r="AB784" s="8">
        <v>397</v>
      </c>
      <c r="AC784" s="10" t="s">
        <v>10</v>
      </c>
      <c r="AD784" s="8">
        <v>0</v>
      </c>
      <c r="AE784" s="10" t="s">
        <v>10</v>
      </c>
    </row>
    <row r="785" spans="1:31" x14ac:dyDescent="0.2">
      <c r="A785" s="30" t="s">
        <v>70</v>
      </c>
      <c r="B785" s="8" t="s">
        <v>605</v>
      </c>
      <c r="C785" s="8" t="s">
        <v>606</v>
      </c>
      <c r="D785" s="8" t="s">
        <v>25</v>
      </c>
      <c r="E785" s="8">
        <v>2016</v>
      </c>
      <c r="F785" s="9">
        <v>3752278</v>
      </c>
      <c r="G785" s="10">
        <v>6.6206155804596296</v>
      </c>
      <c r="H785" s="8">
        <v>242</v>
      </c>
      <c r="I785" s="8">
        <v>48</v>
      </c>
      <c r="J785" s="8">
        <v>290</v>
      </c>
      <c r="K785" s="10">
        <v>-14.705882352941201</v>
      </c>
      <c r="L785" s="11">
        <v>12938.889655172399</v>
      </c>
      <c r="M785" s="10">
        <v>25.003480335711298</v>
      </c>
      <c r="N785" s="8">
        <v>17</v>
      </c>
      <c r="O785" s="10">
        <v>-65.306122448979593</v>
      </c>
      <c r="P785" s="8" t="s">
        <v>10</v>
      </c>
      <c r="Q785" s="8" t="s">
        <v>10</v>
      </c>
      <c r="R785" s="8" t="s">
        <v>10</v>
      </c>
      <c r="S785" s="8" t="s">
        <v>10</v>
      </c>
      <c r="T785" s="8">
        <v>642</v>
      </c>
      <c r="U785" s="10">
        <v>-10.335195530726301</v>
      </c>
      <c r="V785" s="8">
        <v>190</v>
      </c>
      <c r="W785" s="10">
        <v>8.5714285714285605</v>
      </c>
      <c r="X785" s="8">
        <v>138</v>
      </c>
      <c r="Y785" s="10">
        <v>-4.1666666666666599</v>
      </c>
      <c r="Z785" s="8">
        <v>0</v>
      </c>
      <c r="AA785" s="10" t="s">
        <v>10</v>
      </c>
      <c r="AB785" s="8">
        <v>314</v>
      </c>
      <c r="AC785" s="10">
        <v>-20.906801007556702</v>
      </c>
      <c r="AD785" s="8">
        <v>0</v>
      </c>
      <c r="AE785" s="10" t="s">
        <v>10</v>
      </c>
    </row>
    <row r="786" spans="1:31" x14ac:dyDescent="0.2">
      <c r="A786" s="30" t="s">
        <v>70</v>
      </c>
      <c r="B786" s="8" t="s">
        <v>605</v>
      </c>
      <c r="C786" s="8" t="s">
        <v>606</v>
      </c>
      <c r="D786" s="8" t="s">
        <v>25</v>
      </c>
      <c r="E786" s="8">
        <v>2017</v>
      </c>
      <c r="F786" s="9">
        <v>4075624</v>
      </c>
      <c r="G786" s="10">
        <v>8.6173252621474195</v>
      </c>
      <c r="H786" s="8">
        <v>251</v>
      </c>
      <c r="I786" s="8">
        <v>31</v>
      </c>
      <c r="J786" s="8">
        <v>282</v>
      </c>
      <c r="K786" s="10">
        <v>-2.7586206896551801</v>
      </c>
      <c r="L786" s="11">
        <v>14452.5673758865</v>
      </c>
      <c r="M786" s="10">
        <v>11.6986678227757</v>
      </c>
      <c r="N786" s="8">
        <v>24</v>
      </c>
      <c r="O786" s="10">
        <v>41.176470588235297</v>
      </c>
      <c r="P786" s="8" t="s">
        <v>10</v>
      </c>
      <c r="Q786" s="8" t="s">
        <v>10</v>
      </c>
      <c r="R786" s="8" t="s">
        <v>10</v>
      </c>
      <c r="S786" s="8" t="s">
        <v>10</v>
      </c>
      <c r="T786" s="8">
        <v>677</v>
      </c>
      <c r="U786" s="10">
        <v>5.4517133956386399</v>
      </c>
      <c r="V786" s="8">
        <v>202</v>
      </c>
      <c r="W786" s="10">
        <v>6.3157894736842097</v>
      </c>
      <c r="X786" s="8">
        <v>112</v>
      </c>
      <c r="Y786" s="10">
        <v>-18.840579710144901</v>
      </c>
      <c r="Z786" s="8">
        <v>72</v>
      </c>
      <c r="AA786" s="10" t="s">
        <v>67</v>
      </c>
      <c r="AB786" s="8">
        <v>291</v>
      </c>
      <c r="AC786" s="10">
        <v>-7.3248407643312099</v>
      </c>
      <c r="AD786" s="8">
        <v>0</v>
      </c>
      <c r="AE786" s="10" t="s">
        <v>10</v>
      </c>
    </row>
    <row r="787" spans="1:31" x14ac:dyDescent="0.2">
      <c r="A787" s="30" t="s">
        <v>70</v>
      </c>
      <c r="B787" s="8" t="s">
        <v>605</v>
      </c>
      <c r="C787" s="8" t="s">
        <v>606</v>
      </c>
      <c r="D787" s="8" t="s">
        <v>25</v>
      </c>
      <c r="E787" s="8">
        <v>2018</v>
      </c>
      <c r="F787" s="9">
        <v>4148711</v>
      </c>
      <c r="G787" s="10">
        <v>1.7932714107091301</v>
      </c>
      <c r="H787" s="8">
        <v>298</v>
      </c>
      <c r="I787" s="8">
        <v>43</v>
      </c>
      <c r="J787" s="8">
        <v>341</v>
      </c>
      <c r="K787" s="10">
        <v>20.921985815602799</v>
      </c>
      <c r="L787" s="11">
        <v>12166.3079178886</v>
      </c>
      <c r="M787" s="10">
        <v>-15.819054141290399</v>
      </c>
      <c r="N787" s="8">
        <v>23</v>
      </c>
      <c r="O787" s="10">
        <v>-4.1666666666666599</v>
      </c>
      <c r="P787" s="8" t="s">
        <v>10</v>
      </c>
      <c r="Q787" s="8" t="s">
        <v>10</v>
      </c>
      <c r="R787" s="8" t="s">
        <v>10</v>
      </c>
      <c r="S787" s="8" t="s">
        <v>10</v>
      </c>
      <c r="T787" s="8">
        <v>730</v>
      </c>
      <c r="U787" s="10">
        <v>7.8286558345642501</v>
      </c>
      <c r="V787" s="8">
        <v>183</v>
      </c>
      <c r="W787" s="10">
        <v>-9.4059405940594001</v>
      </c>
      <c r="X787" s="8">
        <v>174</v>
      </c>
      <c r="Y787" s="10">
        <v>55.357142857142897</v>
      </c>
      <c r="Z787" s="8">
        <v>32</v>
      </c>
      <c r="AA787" s="10">
        <v>-55.5555555555556</v>
      </c>
      <c r="AB787" s="8">
        <v>334</v>
      </c>
      <c r="AC787" s="10">
        <v>14.776632302405501</v>
      </c>
      <c r="AD787" s="8">
        <v>7</v>
      </c>
      <c r="AE787" s="10" t="s">
        <v>67</v>
      </c>
    </row>
    <row r="788" spans="1:31" x14ac:dyDescent="0.2">
      <c r="A788" s="30" t="s">
        <v>70</v>
      </c>
      <c r="B788" s="8" t="s">
        <v>605</v>
      </c>
      <c r="C788" s="8" t="s">
        <v>606</v>
      </c>
      <c r="D788" s="8" t="s">
        <v>25</v>
      </c>
      <c r="E788" s="8">
        <v>2019</v>
      </c>
      <c r="F788" s="9">
        <v>4609607</v>
      </c>
      <c r="G788" s="10">
        <v>11.109378310516201</v>
      </c>
      <c r="H788" s="8">
        <v>235</v>
      </c>
      <c r="I788" s="8">
        <v>43</v>
      </c>
      <c r="J788" s="8">
        <v>278</v>
      </c>
      <c r="K788" s="10">
        <v>-18.475073313783</v>
      </c>
      <c r="L788" s="11">
        <v>16581.320143884899</v>
      </c>
      <c r="M788" s="10">
        <v>36.288841740597199</v>
      </c>
      <c r="N788" s="8">
        <v>18</v>
      </c>
      <c r="O788" s="10">
        <v>-21.739130434782599</v>
      </c>
      <c r="P788" s="8" t="s">
        <v>10</v>
      </c>
      <c r="Q788" s="8" t="s">
        <v>10</v>
      </c>
      <c r="R788" s="8" t="s">
        <v>10</v>
      </c>
      <c r="S788" s="8" t="s">
        <v>10</v>
      </c>
      <c r="T788" s="8">
        <v>769</v>
      </c>
      <c r="U788" s="10">
        <v>5.3424657534246496</v>
      </c>
      <c r="V788" s="8">
        <v>183</v>
      </c>
      <c r="W788" s="10">
        <v>0</v>
      </c>
      <c r="X788" s="8">
        <v>148</v>
      </c>
      <c r="Y788" s="10">
        <v>-14.9425287356322</v>
      </c>
      <c r="Z788" s="8">
        <v>99</v>
      </c>
      <c r="AA788" s="10">
        <v>209.375</v>
      </c>
      <c r="AB788" s="8">
        <v>331</v>
      </c>
      <c r="AC788" s="10">
        <v>-0.89820359281437301</v>
      </c>
      <c r="AD788" s="8">
        <v>8</v>
      </c>
      <c r="AE788" s="10">
        <v>14.285714285714301</v>
      </c>
    </row>
    <row r="789" spans="1:31" x14ac:dyDescent="0.2">
      <c r="A789" s="30" t="s">
        <v>70</v>
      </c>
      <c r="B789" s="8" t="s">
        <v>605</v>
      </c>
      <c r="C789" s="8" t="s">
        <v>606</v>
      </c>
      <c r="D789" s="8" t="s">
        <v>25</v>
      </c>
      <c r="E789" s="8">
        <v>2020</v>
      </c>
      <c r="F789" s="9">
        <v>4831261</v>
      </c>
      <c r="G789" s="10">
        <v>4.8085227222190596</v>
      </c>
      <c r="H789" s="8">
        <v>234</v>
      </c>
      <c r="I789" s="8">
        <v>42</v>
      </c>
      <c r="J789" s="8">
        <v>276</v>
      </c>
      <c r="K789" s="10">
        <v>-0.71942446043164998</v>
      </c>
      <c r="L789" s="11">
        <v>17504.568840579701</v>
      </c>
      <c r="M789" s="10">
        <v>5.5680047709308003</v>
      </c>
      <c r="N789" s="8">
        <v>24</v>
      </c>
      <c r="O789" s="10">
        <v>33.3333333333333</v>
      </c>
      <c r="P789" s="8" t="s">
        <v>10</v>
      </c>
      <c r="Q789" s="8" t="s">
        <v>10</v>
      </c>
      <c r="R789" s="8" t="s">
        <v>10</v>
      </c>
      <c r="S789" s="8" t="s">
        <v>10</v>
      </c>
      <c r="T789" s="8">
        <v>758</v>
      </c>
      <c r="U789" s="10">
        <v>-1.4304291287386199</v>
      </c>
      <c r="V789" s="8">
        <v>186</v>
      </c>
      <c r="W789" s="10">
        <v>1.63934426229508</v>
      </c>
      <c r="X789" s="8">
        <v>130</v>
      </c>
      <c r="Y789" s="10">
        <v>-12.1621621621622</v>
      </c>
      <c r="Z789" s="8">
        <v>114</v>
      </c>
      <c r="AA789" s="10">
        <v>15.1515151515152</v>
      </c>
      <c r="AB789" s="8">
        <v>320</v>
      </c>
      <c r="AC789" s="10">
        <v>-3.3232628398791499</v>
      </c>
      <c r="AD789" s="8">
        <v>8</v>
      </c>
      <c r="AE789" s="10">
        <v>0</v>
      </c>
    </row>
    <row r="790" spans="1:31" x14ac:dyDescent="0.2">
      <c r="A790" s="65" t="s">
        <v>70</v>
      </c>
      <c r="B790" s="66" t="s">
        <v>605</v>
      </c>
      <c r="C790" s="67" t="s">
        <v>606</v>
      </c>
      <c r="D790" s="67" t="s">
        <v>25</v>
      </c>
      <c r="E790" s="68" t="s">
        <v>971</v>
      </c>
      <c r="F790" s="69">
        <v>24936761</v>
      </c>
      <c r="G790" s="68">
        <v>32.9491132860514</v>
      </c>
      <c r="H790" s="68" t="s">
        <v>10</v>
      </c>
      <c r="I790" s="68" t="s">
        <v>10</v>
      </c>
      <c r="J790" s="68" t="s">
        <v>10</v>
      </c>
      <c r="K790" s="68">
        <v>-15.737015001208199</v>
      </c>
      <c r="L790" s="70" t="s">
        <v>10</v>
      </c>
      <c r="M790" s="68">
        <v>62.739940528724603</v>
      </c>
      <c r="N790" s="68" t="s">
        <v>10</v>
      </c>
      <c r="O790" s="68">
        <v>-16.702115628860302</v>
      </c>
      <c r="P790" s="68" t="s">
        <v>10</v>
      </c>
      <c r="Q790" s="67" t="s">
        <v>10</v>
      </c>
      <c r="R790" s="68" t="s">
        <v>10</v>
      </c>
      <c r="S790" s="67" t="s">
        <v>10</v>
      </c>
      <c r="T790" s="68" t="s">
        <v>10</v>
      </c>
      <c r="U790" s="68">
        <v>6.8572103241626197</v>
      </c>
      <c r="V790" s="68" t="s">
        <v>10</v>
      </c>
      <c r="W790" s="68">
        <v>7.1206217133484504</v>
      </c>
      <c r="X790" s="68" t="s">
        <v>10</v>
      </c>
      <c r="Y790" s="68">
        <v>5.2452055825369399</v>
      </c>
      <c r="Z790" s="68" t="s">
        <v>10</v>
      </c>
      <c r="AA790" s="68" t="s">
        <v>10</v>
      </c>
      <c r="AB790" s="68" t="s">
        <v>10</v>
      </c>
      <c r="AC790" s="68">
        <v>-17.676475902175898</v>
      </c>
      <c r="AD790" s="68" t="s">
        <v>10</v>
      </c>
      <c r="AE790" s="68" t="s">
        <v>10</v>
      </c>
    </row>
    <row r="791" spans="1:31" x14ac:dyDescent="0.2">
      <c r="A791" s="30" t="s">
        <v>70</v>
      </c>
      <c r="B791" s="8" t="s">
        <v>603</v>
      </c>
      <c r="C791" s="8" t="s">
        <v>604</v>
      </c>
      <c r="D791" s="8" t="s">
        <v>25</v>
      </c>
      <c r="E791" s="8">
        <v>2015</v>
      </c>
      <c r="F791" s="9">
        <v>1786354</v>
      </c>
      <c r="G791" s="10" t="s">
        <v>10</v>
      </c>
      <c r="H791" s="8">
        <v>383</v>
      </c>
      <c r="I791" s="8">
        <v>68</v>
      </c>
      <c r="J791" s="8">
        <v>451</v>
      </c>
      <c r="K791" s="10" t="s">
        <v>10</v>
      </c>
      <c r="L791" s="11">
        <v>3960.8736141906902</v>
      </c>
      <c r="M791" s="10" t="s">
        <v>10</v>
      </c>
      <c r="N791" s="8">
        <v>76</v>
      </c>
      <c r="O791" s="10" t="s">
        <v>10</v>
      </c>
      <c r="P791" s="8" t="s">
        <v>10</v>
      </c>
      <c r="Q791" s="8" t="s">
        <v>10</v>
      </c>
      <c r="R791" s="8" t="s">
        <v>10</v>
      </c>
      <c r="S791" s="8" t="s">
        <v>10</v>
      </c>
      <c r="T791" s="8">
        <v>794</v>
      </c>
      <c r="U791" s="10" t="s">
        <v>10</v>
      </c>
      <c r="V791" s="8">
        <v>382</v>
      </c>
      <c r="W791" s="10" t="s">
        <v>10</v>
      </c>
      <c r="X791" s="8">
        <v>174</v>
      </c>
      <c r="Y791" s="10" t="s">
        <v>10</v>
      </c>
      <c r="Z791" s="8">
        <v>4</v>
      </c>
      <c r="AA791" s="10" t="s">
        <v>10</v>
      </c>
      <c r="AB791" s="8">
        <v>234</v>
      </c>
      <c r="AC791" s="10" t="s">
        <v>10</v>
      </c>
      <c r="AD791" s="8">
        <v>0</v>
      </c>
      <c r="AE791" s="10" t="s">
        <v>10</v>
      </c>
    </row>
    <row r="792" spans="1:31" x14ac:dyDescent="0.2">
      <c r="A792" s="30" t="s">
        <v>70</v>
      </c>
      <c r="B792" s="8" t="s">
        <v>603</v>
      </c>
      <c r="C792" s="8" t="s">
        <v>604</v>
      </c>
      <c r="D792" s="8" t="s">
        <v>25</v>
      </c>
      <c r="E792" s="8">
        <v>2016</v>
      </c>
      <c r="F792" s="9">
        <v>1788852</v>
      </c>
      <c r="G792" s="10">
        <v>0.139837904469098</v>
      </c>
      <c r="H792" s="8">
        <v>308</v>
      </c>
      <c r="I792" s="8">
        <v>70</v>
      </c>
      <c r="J792" s="8">
        <v>378</v>
      </c>
      <c r="K792" s="10">
        <v>-16.186252771618602</v>
      </c>
      <c r="L792" s="11">
        <v>4732.4126984126997</v>
      </c>
      <c r="M792" s="10">
        <v>19.4790129495121</v>
      </c>
      <c r="N792" s="8">
        <v>92</v>
      </c>
      <c r="O792" s="10">
        <v>21.052631578947398</v>
      </c>
      <c r="P792" s="8" t="s">
        <v>10</v>
      </c>
      <c r="Q792" s="8" t="s">
        <v>10</v>
      </c>
      <c r="R792" s="8" t="s">
        <v>10</v>
      </c>
      <c r="S792" s="8" t="s">
        <v>10</v>
      </c>
      <c r="T792" s="8">
        <v>724</v>
      </c>
      <c r="U792" s="10">
        <v>-8.8161209068010091</v>
      </c>
      <c r="V792" s="8">
        <v>314</v>
      </c>
      <c r="W792" s="10">
        <v>-17.801047120418801</v>
      </c>
      <c r="X792" s="8">
        <v>175</v>
      </c>
      <c r="Y792" s="10">
        <v>0.57471264367816599</v>
      </c>
      <c r="Z792" s="8">
        <v>14</v>
      </c>
      <c r="AA792" s="10">
        <v>250</v>
      </c>
      <c r="AB792" s="8">
        <v>221</v>
      </c>
      <c r="AC792" s="10">
        <v>-5.5555555555555598</v>
      </c>
      <c r="AD792" s="8">
        <v>0</v>
      </c>
      <c r="AE792" s="10" t="s">
        <v>10</v>
      </c>
    </row>
    <row r="793" spans="1:31" x14ac:dyDescent="0.2">
      <c r="A793" s="30" t="s">
        <v>70</v>
      </c>
      <c r="B793" s="8" t="s">
        <v>603</v>
      </c>
      <c r="C793" s="8" t="s">
        <v>604</v>
      </c>
      <c r="D793" s="8" t="s">
        <v>25</v>
      </c>
      <c r="E793" s="8">
        <v>2017</v>
      </c>
      <c r="F793" s="9">
        <v>1790507</v>
      </c>
      <c r="G793" s="10">
        <v>9.2517435763261893E-2</v>
      </c>
      <c r="H793" s="8">
        <v>293</v>
      </c>
      <c r="I793" s="8">
        <v>36</v>
      </c>
      <c r="J793" s="8">
        <v>329</v>
      </c>
      <c r="K793" s="10">
        <v>-12.962962962962999</v>
      </c>
      <c r="L793" s="11">
        <v>5442.2705167173299</v>
      </c>
      <c r="M793" s="10">
        <v>14.9999136496003</v>
      </c>
      <c r="N793" s="8">
        <v>73</v>
      </c>
      <c r="O793" s="10">
        <v>-20.652173913043502</v>
      </c>
      <c r="P793" s="8" t="s">
        <v>10</v>
      </c>
      <c r="Q793" s="8" t="s">
        <v>10</v>
      </c>
      <c r="R793" s="8" t="s">
        <v>10</v>
      </c>
      <c r="S793" s="8" t="s">
        <v>10</v>
      </c>
      <c r="T793" s="8">
        <v>806</v>
      </c>
      <c r="U793" s="10">
        <v>11.325966850828699</v>
      </c>
      <c r="V793" s="8">
        <v>424</v>
      </c>
      <c r="W793" s="10">
        <v>35.031847133757999</v>
      </c>
      <c r="X793" s="8">
        <v>111</v>
      </c>
      <c r="Y793" s="10">
        <v>-36.571428571428598</v>
      </c>
      <c r="Z793" s="8">
        <v>67</v>
      </c>
      <c r="AA793" s="10">
        <v>378.57142857142901</v>
      </c>
      <c r="AB793" s="8">
        <v>204</v>
      </c>
      <c r="AC793" s="10">
        <v>-7.6923076923076898</v>
      </c>
      <c r="AD793" s="8">
        <v>0</v>
      </c>
      <c r="AE793" s="10" t="s">
        <v>10</v>
      </c>
    </row>
    <row r="794" spans="1:31" x14ac:dyDescent="0.2">
      <c r="A794" s="30" t="s">
        <v>70</v>
      </c>
      <c r="B794" s="8" t="s">
        <v>603</v>
      </c>
      <c r="C794" s="8" t="s">
        <v>604</v>
      </c>
      <c r="D794" s="8" t="s">
        <v>25</v>
      </c>
      <c r="E794" s="8">
        <v>2018</v>
      </c>
      <c r="F794" s="9">
        <v>1802286</v>
      </c>
      <c r="G794" s="10">
        <v>0.65785836078830995</v>
      </c>
      <c r="H794" s="8">
        <v>366</v>
      </c>
      <c r="I794" s="8">
        <v>34</v>
      </c>
      <c r="J794" s="8">
        <v>400</v>
      </c>
      <c r="K794" s="10">
        <v>21.580547112462</v>
      </c>
      <c r="L794" s="11">
        <v>4505.7150000000001</v>
      </c>
      <c r="M794" s="10">
        <v>-17.208911498251599</v>
      </c>
      <c r="N794" s="8">
        <v>54</v>
      </c>
      <c r="O794" s="10">
        <v>-26.027397260274</v>
      </c>
      <c r="P794" s="8" t="s">
        <v>10</v>
      </c>
      <c r="Q794" s="8" t="s">
        <v>10</v>
      </c>
      <c r="R794" s="8" t="s">
        <v>10</v>
      </c>
      <c r="S794" s="8" t="s">
        <v>10</v>
      </c>
      <c r="T794" s="8">
        <v>965</v>
      </c>
      <c r="U794" s="10">
        <v>19.727047146402001</v>
      </c>
      <c r="V794" s="8">
        <v>453</v>
      </c>
      <c r="W794" s="10">
        <v>6.8396226415094397</v>
      </c>
      <c r="X794" s="8">
        <v>124</v>
      </c>
      <c r="Y794" s="10">
        <v>11.7117117117117</v>
      </c>
      <c r="Z794" s="8">
        <v>93</v>
      </c>
      <c r="AA794" s="10">
        <v>38.805970149253703</v>
      </c>
      <c r="AB794" s="8">
        <v>295</v>
      </c>
      <c r="AC794" s="10">
        <v>44.607843137254903</v>
      </c>
      <c r="AD794" s="8">
        <v>0</v>
      </c>
      <c r="AE794" s="10" t="s">
        <v>10</v>
      </c>
    </row>
    <row r="795" spans="1:31" x14ac:dyDescent="0.2">
      <c r="A795" s="30" t="s">
        <v>70</v>
      </c>
      <c r="B795" s="8" t="s">
        <v>603</v>
      </c>
      <c r="C795" s="8" t="s">
        <v>604</v>
      </c>
      <c r="D795" s="8" t="s">
        <v>25</v>
      </c>
      <c r="E795" s="8">
        <v>2019</v>
      </c>
      <c r="F795" s="9">
        <v>1829851</v>
      </c>
      <c r="G795" s="10">
        <v>1.5294464918442601</v>
      </c>
      <c r="H795" s="8">
        <v>270</v>
      </c>
      <c r="I795" s="8">
        <v>15</v>
      </c>
      <c r="J795" s="8">
        <v>285</v>
      </c>
      <c r="K795" s="10">
        <v>-28.75</v>
      </c>
      <c r="L795" s="11">
        <v>6420.5298245614003</v>
      </c>
      <c r="M795" s="10">
        <v>42.497468760483102</v>
      </c>
      <c r="N795" s="8">
        <v>48</v>
      </c>
      <c r="O795" s="10">
        <v>-11.1111111111111</v>
      </c>
      <c r="P795" s="8" t="s">
        <v>10</v>
      </c>
      <c r="Q795" s="8" t="s">
        <v>10</v>
      </c>
      <c r="R795" s="8" t="s">
        <v>10</v>
      </c>
      <c r="S795" s="8" t="s">
        <v>10</v>
      </c>
      <c r="T795" s="8">
        <v>929</v>
      </c>
      <c r="U795" s="10">
        <v>-3.73056994818652</v>
      </c>
      <c r="V795" s="8">
        <v>476</v>
      </c>
      <c r="W795" s="10">
        <v>5.0772626931567402</v>
      </c>
      <c r="X795" s="8">
        <v>27</v>
      </c>
      <c r="Y795" s="10">
        <v>-78.225806451612897</v>
      </c>
      <c r="Z795" s="8">
        <v>74</v>
      </c>
      <c r="AA795" s="10">
        <v>-20.430107526881699</v>
      </c>
      <c r="AB795" s="8">
        <v>352</v>
      </c>
      <c r="AC795" s="10">
        <v>19.322033898305101</v>
      </c>
      <c r="AD795" s="8">
        <v>0</v>
      </c>
      <c r="AE795" s="10" t="s">
        <v>10</v>
      </c>
    </row>
    <row r="796" spans="1:31" x14ac:dyDescent="0.2">
      <c r="A796" s="30" t="s">
        <v>70</v>
      </c>
      <c r="B796" s="8" t="s">
        <v>603</v>
      </c>
      <c r="C796" s="8" t="s">
        <v>604</v>
      </c>
      <c r="D796" s="8" t="s">
        <v>25</v>
      </c>
      <c r="E796" s="8">
        <v>2020</v>
      </c>
      <c r="F796" s="9">
        <v>1927235</v>
      </c>
      <c r="G796" s="10">
        <v>5.3219633729740803</v>
      </c>
      <c r="H796" s="8">
        <v>274</v>
      </c>
      <c r="I796" s="8">
        <v>37</v>
      </c>
      <c r="J796" s="8">
        <v>311</v>
      </c>
      <c r="K796" s="10">
        <v>9.1228070175438702</v>
      </c>
      <c r="L796" s="11">
        <v>6196.8971061093198</v>
      </c>
      <c r="M796" s="10">
        <v>-3.4830882273388601</v>
      </c>
      <c r="N796" s="8">
        <v>59</v>
      </c>
      <c r="O796" s="10">
        <v>22.9166666666667</v>
      </c>
      <c r="P796" s="8" t="s">
        <v>10</v>
      </c>
      <c r="Q796" s="8" t="s">
        <v>10</v>
      </c>
      <c r="R796" s="8" t="s">
        <v>10</v>
      </c>
      <c r="S796" s="8" t="s">
        <v>10</v>
      </c>
      <c r="T796" s="8">
        <v>906</v>
      </c>
      <c r="U796" s="10">
        <v>-2.4757804090419802</v>
      </c>
      <c r="V796" s="8">
        <v>474</v>
      </c>
      <c r="W796" s="10">
        <v>-0.42016806722688899</v>
      </c>
      <c r="X796" s="8">
        <v>27</v>
      </c>
      <c r="Y796" s="10">
        <v>0</v>
      </c>
      <c r="Z796" s="8">
        <v>53</v>
      </c>
      <c r="AA796" s="10">
        <v>-28.3783783783784</v>
      </c>
      <c r="AB796" s="8">
        <v>352</v>
      </c>
      <c r="AC796" s="10">
        <v>0</v>
      </c>
      <c r="AD796" s="8">
        <v>0</v>
      </c>
      <c r="AE796" s="10" t="s">
        <v>10</v>
      </c>
    </row>
    <row r="797" spans="1:31" x14ac:dyDescent="0.2">
      <c r="A797" s="71" t="s">
        <v>70</v>
      </c>
      <c r="B797" s="67" t="s">
        <v>603</v>
      </c>
      <c r="C797" s="67" t="s">
        <v>604</v>
      </c>
      <c r="D797" s="67" t="s">
        <v>25</v>
      </c>
      <c r="E797" s="68" t="s">
        <v>971</v>
      </c>
      <c r="F797" s="69">
        <v>10925085</v>
      </c>
      <c r="G797" s="68">
        <v>7.74162356583901</v>
      </c>
      <c r="H797" s="68" t="s">
        <v>10</v>
      </c>
      <c r="I797" s="68" t="s">
        <v>10</v>
      </c>
      <c r="J797" s="68" t="s">
        <v>10</v>
      </c>
      <c r="K797" s="68">
        <v>-27.1958616045757</v>
      </c>
      <c r="L797" s="70" t="s">
        <v>10</v>
      </c>
      <c r="M797" s="68">
        <v>56.284395634005001</v>
      </c>
      <c r="N797" s="68" t="s">
        <v>10</v>
      </c>
      <c r="O797" s="68">
        <v>-13.8213840388145</v>
      </c>
      <c r="P797" s="68" t="s">
        <v>10</v>
      </c>
      <c r="Q797" s="67" t="s">
        <v>10</v>
      </c>
      <c r="R797" s="68" t="s">
        <v>10</v>
      </c>
      <c r="S797" s="67" t="s">
        <v>10</v>
      </c>
      <c r="T797" s="68" t="s">
        <v>10</v>
      </c>
      <c r="U797" s="68">
        <v>16.030542733201202</v>
      </c>
      <c r="V797" s="68" t="s">
        <v>10</v>
      </c>
      <c r="W797" s="68">
        <v>28.7275172807785</v>
      </c>
      <c r="X797" s="68" t="s">
        <v>10</v>
      </c>
      <c r="Y797" s="68">
        <v>-102.510810667652</v>
      </c>
      <c r="Z797" s="68" t="s">
        <v>10</v>
      </c>
      <c r="AA797" s="68">
        <v>618.568912815423</v>
      </c>
      <c r="AB797" s="68" t="s">
        <v>10</v>
      </c>
      <c r="AC797" s="68">
        <v>50.682013787696803</v>
      </c>
      <c r="AD797" s="68" t="s">
        <v>10</v>
      </c>
      <c r="AE797" s="68" t="s">
        <v>10</v>
      </c>
    </row>
    <row r="798" spans="1:31" x14ac:dyDescent="0.2">
      <c r="A798" s="30" t="s">
        <v>70</v>
      </c>
      <c r="B798" s="8" t="s">
        <v>601</v>
      </c>
      <c r="C798" s="8" t="s">
        <v>602</v>
      </c>
      <c r="D798" s="8" t="s">
        <v>25</v>
      </c>
      <c r="E798" s="8">
        <v>2015</v>
      </c>
      <c r="F798" s="9">
        <v>3191970</v>
      </c>
      <c r="G798" s="10" t="s">
        <v>10</v>
      </c>
      <c r="H798" s="8">
        <v>166</v>
      </c>
      <c r="I798" s="8">
        <v>152</v>
      </c>
      <c r="J798" s="8">
        <v>318</v>
      </c>
      <c r="K798" s="10" t="s">
        <v>10</v>
      </c>
      <c r="L798" s="11">
        <v>10037.641509434001</v>
      </c>
      <c r="M798" s="10" t="s">
        <v>10</v>
      </c>
      <c r="N798" s="8">
        <v>101</v>
      </c>
      <c r="O798" s="10" t="s">
        <v>10</v>
      </c>
      <c r="P798" s="8" t="s">
        <v>10</v>
      </c>
      <c r="Q798" s="8" t="s">
        <v>10</v>
      </c>
      <c r="R798" s="8" t="s">
        <v>10</v>
      </c>
      <c r="S798" s="8" t="s">
        <v>10</v>
      </c>
      <c r="T798" s="8">
        <v>458</v>
      </c>
      <c r="U798" s="10" t="s">
        <v>10</v>
      </c>
      <c r="V798" s="8">
        <v>75</v>
      </c>
      <c r="W798" s="10" t="s">
        <v>10</v>
      </c>
      <c r="X798" s="8">
        <v>135</v>
      </c>
      <c r="Y798" s="10" t="s">
        <v>10</v>
      </c>
      <c r="Z798" s="8">
        <v>0</v>
      </c>
      <c r="AA798" s="10" t="s">
        <v>10</v>
      </c>
      <c r="AB798" s="8">
        <v>248</v>
      </c>
      <c r="AC798" s="10" t="s">
        <v>10</v>
      </c>
      <c r="AD798" s="8">
        <v>0</v>
      </c>
      <c r="AE798" s="10" t="s">
        <v>10</v>
      </c>
    </row>
    <row r="799" spans="1:31" x14ac:dyDescent="0.2">
      <c r="A799" s="30" t="s">
        <v>70</v>
      </c>
      <c r="B799" s="8" t="s">
        <v>601</v>
      </c>
      <c r="C799" s="8" t="s">
        <v>602</v>
      </c>
      <c r="D799" s="8" t="s">
        <v>25</v>
      </c>
      <c r="E799" s="8">
        <v>2016</v>
      </c>
      <c r="F799" s="9">
        <v>3189769</v>
      </c>
      <c r="G799" s="10">
        <v>-6.8954282151778595E-2</v>
      </c>
      <c r="H799" s="8">
        <v>157</v>
      </c>
      <c r="I799" s="8">
        <v>83</v>
      </c>
      <c r="J799" s="8">
        <v>240</v>
      </c>
      <c r="K799" s="10">
        <v>-24.528301886792399</v>
      </c>
      <c r="L799" s="11">
        <v>13290.704166666699</v>
      </c>
      <c r="M799" s="10">
        <v>32.408635576148903</v>
      </c>
      <c r="N799" s="8">
        <v>41</v>
      </c>
      <c r="O799" s="10">
        <v>-59.405940594059402</v>
      </c>
      <c r="P799" s="8" t="s">
        <v>10</v>
      </c>
      <c r="Q799" s="8" t="s">
        <v>10</v>
      </c>
      <c r="R799" s="8" t="s">
        <v>10</v>
      </c>
      <c r="S799" s="8" t="s">
        <v>10</v>
      </c>
      <c r="T799" s="8">
        <v>502</v>
      </c>
      <c r="U799" s="10">
        <v>9.6069868995633207</v>
      </c>
      <c r="V799" s="8">
        <v>78</v>
      </c>
      <c r="W799" s="10">
        <v>4</v>
      </c>
      <c r="X799" s="8">
        <v>135</v>
      </c>
      <c r="Y799" s="10">
        <v>0</v>
      </c>
      <c r="Z799" s="8">
        <v>19</v>
      </c>
      <c r="AA799" s="10" t="s">
        <v>67</v>
      </c>
      <c r="AB799" s="8">
        <v>270</v>
      </c>
      <c r="AC799" s="10">
        <v>8.8709677419354804</v>
      </c>
      <c r="AD799" s="8">
        <v>0</v>
      </c>
      <c r="AE799" s="10" t="s">
        <v>10</v>
      </c>
    </row>
    <row r="800" spans="1:31" x14ac:dyDescent="0.2">
      <c r="A800" s="30" t="s">
        <v>70</v>
      </c>
      <c r="B800" s="8" t="s">
        <v>601</v>
      </c>
      <c r="C800" s="8" t="s">
        <v>602</v>
      </c>
      <c r="D800" s="8" t="s">
        <v>25</v>
      </c>
      <c r="E800" s="8">
        <v>2017</v>
      </c>
      <c r="F800" s="9">
        <v>3240582</v>
      </c>
      <c r="G800" s="10">
        <v>1.5929993676658101</v>
      </c>
      <c r="H800" s="8">
        <v>154</v>
      </c>
      <c r="I800" s="8">
        <v>146</v>
      </c>
      <c r="J800" s="8">
        <v>300</v>
      </c>
      <c r="K800" s="10">
        <v>25</v>
      </c>
      <c r="L800" s="11">
        <v>10801.94</v>
      </c>
      <c r="M800" s="10">
        <v>-18.725600505867298</v>
      </c>
      <c r="N800" s="8">
        <v>21</v>
      </c>
      <c r="O800" s="10">
        <v>-48.780487804878</v>
      </c>
      <c r="P800" s="8" t="s">
        <v>10</v>
      </c>
      <c r="Q800" s="8" t="s">
        <v>10</v>
      </c>
      <c r="R800" s="8" t="s">
        <v>10</v>
      </c>
      <c r="S800" s="8" t="s">
        <v>10</v>
      </c>
      <c r="T800" s="8">
        <v>498</v>
      </c>
      <c r="U800" s="10">
        <v>-0.79681274900398302</v>
      </c>
      <c r="V800" s="8">
        <v>40</v>
      </c>
      <c r="W800" s="10">
        <v>-48.717948717948701</v>
      </c>
      <c r="X800" s="8">
        <v>135</v>
      </c>
      <c r="Y800" s="10">
        <v>0</v>
      </c>
      <c r="Z800" s="8">
        <v>36</v>
      </c>
      <c r="AA800" s="10">
        <v>89.473684210526301</v>
      </c>
      <c r="AB800" s="8">
        <v>287</v>
      </c>
      <c r="AC800" s="10">
        <v>6.2962962962962896</v>
      </c>
      <c r="AD800" s="8">
        <v>0</v>
      </c>
      <c r="AE800" s="10" t="s">
        <v>10</v>
      </c>
    </row>
    <row r="801" spans="1:31" x14ac:dyDescent="0.2">
      <c r="A801" s="30" t="s">
        <v>70</v>
      </c>
      <c r="B801" s="8" t="s">
        <v>601</v>
      </c>
      <c r="C801" s="8" t="s">
        <v>602</v>
      </c>
      <c r="D801" s="8" t="s">
        <v>25</v>
      </c>
      <c r="E801" s="8">
        <v>2018</v>
      </c>
      <c r="F801" s="9">
        <v>3374043</v>
      </c>
      <c r="G801" s="10">
        <v>4.11842687517243</v>
      </c>
      <c r="H801" s="8">
        <v>160</v>
      </c>
      <c r="I801" s="8">
        <v>90</v>
      </c>
      <c r="J801" s="8">
        <v>250</v>
      </c>
      <c r="K801" s="10">
        <v>-16.6666666666667</v>
      </c>
      <c r="L801" s="11">
        <v>13496.172</v>
      </c>
      <c r="M801" s="10">
        <v>24.9421122502069</v>
      </c>
      <c r="N801" s="8">
        <v>26</v>
      </c>
      <c r="O801" s="10">
        <v>23.8095238095238</v>
      </c>
      <c r="P801" s="8" t="s">
        <v>10</v>
      </c>
      <c r="Q801" s="8" t="s">
        <v>10</v>
      </c>
      <c r="R801" s="8" t="s">
        <v>10</v>
      </c>
      <c r="S801" s="8" t="s">
        <v>10</v>
      </c>
      <c r="T801" s="8">
        <v>483</v>
      </c>
      <c r="U801" s="10">
        <v>-3.0120481927710898</v>
      </c>
      <c r="V801" s="8">
        <v>50</v>
      </c>
      <c r="W801" s="10">
        <v>25</v>
      </c>
      <c r="X801" s="8">
        <v>129</v>
      </c>
      <c r="Y801" s="10">
        <v>-4.4444444444444402</v>
      </c>
      <c r="Z801" s="8">
        <v>0</v>
      </c>
      <c r="AA801" s="10">
        <v>-100</v>
      </c>
      <c r="AB801" s="8">
        <v>304</v>
      </c>
      <c r="AC801" s="10">
        <v>5.92334494773519</v>
      </c>
      <c r="AD801" s="8">
        <v>0</v>
      </c>
      <c r="AE801" s="10" t="s">
        <v>10</v>
      </c>
    </row>
    <row r="802" spans="1:31" x14ac:dyDescent="0.2">
      <c r="A802" s="30" t="s">
        <v>70</v>
      </c>
      <c r="B802" s="8" t="s">
        <v>601</v>
      </c>
      <c r="C802" s="8" t="s">
        <v>602</v>
      </c>
      <c r="D802" s="8" t="s">
        <v>25</v>
      </c>
      <c r="E802" s="8">
        <v>2019</v>
      </c>
      <c r="F802" s="9">
        <v>3662079</v>
      </c>
      <c r="G802" s="10">
        <v>8.5368206629257593</v>
      </c>
      <c r="H802" s="8">
        <v>153</v>
      </c>
      <c r="I802" s="8">
        <v>94</v>
      </c>
      <c r="J802" s="8">
        <v>247</v>
      </c>
      <c r="K802" s="10">
        <v>-1.2</v>
      </c>
      <c r="L802" s="11">
        <v>14826.2307692308</v>
      </c>
      <c r="M802" s="10">
        <v>9.8550816426373995</v>
      </c>
      <c r="N802" s="8">
        <v>31</v>
      </c>
      <c r="O802" s="10">
        <v>19.230769230769202</v>
      </c>
      <c r="P802" s="8" t="s">
        <v>10</v>
      </c>
      <c r="Q802" s="8" t="s">
        <v>10</v>
      </c>
      <c r="R802" s="8" t="s">
        <v>10</v>
      </c>
      <c r="S802" s="8" t="s">
        <v>10</v>
      </c>
      <c r="T802" s="8">
        <v>528</v>
      </c>
      <c r="U802" s="10">
        <v>9.3167701863354093</v>
      </c>
      <c r="V802" s="8">
        <v>44</v>
      </c>
      <c r="W802" s="10">
        <v>-12</v>
      </c>
      <c r="X802" s="8">
        <v>138</v>
      </c>
      <c r="Y802" s="10">
        <v>6.9767441860465</v>
      </c>
      <c r="Z802" s="8">
        <v>72</v>
      </c>
      <c r="AA802" s="10" t="s">
        <v>67</v>
      </c>
      <c r="AB802" s="8">
        <v>274</v>
      </c>
      <c r="AC802" s="10">
        <v>-9.8684210526315805</v>
      </c>
      <c r="AD802" s="8">
        <v>0</v>
      </c>
      <c r="AE802" s="10" t="s">
        <v>10</v>
      </c>
    </row>
    <row r="803" spans="1:31" x14ac:dyDescent="0.2">
      <c r="A803" s="30" t="s">
        <v>70</v>
      </c>
      <c r="B803" s="8" t="s">
        <v>601</v>
      </c>
      <c r="C803" s="8" t="s">
        <v>602</v>
      </c>
      <c r="D803" s="8" t="s">
        <v>25</v>
      </c>
      <c r="E803" s="8">
        <v>2020</v>
      </c>
      <c r="F803" s="9">
        <v>3733496</v>
      </c>
      <c r="G803" s="10">
        <v>1.9501763888763799</v>
      </c>
      <c r="H803" s="8">
        <v>162</v>
      </c>
      <c r="I803" s="8">
        <v>136</v>
      </c>
      <c r="J803" s="8">
        <v>298</v>
      </c>
      <c r="K803" s="10">
        <v>20.647773279352201</v>
      </c>
      <c r="L803" s="11">
        <v>12528.510067114101</v>
      </c>
      <c r="M803" s="10">
        <v>-15.497672590427999</v>
      </c>
      <c r="N803" s="8">
        <v>37</v>
      </c>
      <c r="O803" s="10">
        <v>19.354838709677399</v>
      </c>
      <c r="P803" s="8" t="s">
        <v>10</v>
      </c>
      <c r="Q803" s="8" t="s">
        <v>10</v>
      </c>
      <c r="R803" s="8" t="s">
        <v>10</v>
      </c>
      <c r="S803" s="8" t="s">
        <v>10</v>
      </c>
      <c r="T803" s="8">
        <v>498</v>
      </c>
      <c r="U803" s="10">
        <v>-5.6818181818181799</v>
      </c>
      <c r="V803" s="8">
        <v>61</v>
      </c>
      <c r="W803" s="10">
        <v>38.636363636363598</v>
      </c>
      <c r="X803" s="8">
        <v>126</v>
      </c>
      <c r="Y803" s="10">
        <v>-8.6956521739130501</v>
      </c>
      <c r="Z803" s="8">
        <v>42</v>
      </c>
      <c r="AA803" s="10">
        <v>-41.6666666666667</v>
      </c>
      <c r="AB803" s="8">
        <v>269</v>
      </c>
      <c r="AC803" s="10">
        <v>-1.8248175182481801</v>
      </c>
      <c r="AD803" s="8">
        <v>0</v>
      </c>
      <c r="AE803" s="10" t="s">
        <v>10</v>
      </c>
    </row>
    <row r="804" spans="1:31" x14ac:dyDescent="0.2">
      <c r="A804" s="65" t="s">
        <v>70</v>
      </c>
      <c r="B804" s="66" t="s">
        <v>601</v>
      </c>
      <c r="C804" s="67" t="s">
        <v>602</v>
      </c>
      <c r="D804" s="67" t="s">
        <v>25</v>
      </c>
      <c r="E804" s="68" t="s">
        <v>971</v>
      </c>
      <c r="F804" s="69">
        <v>20391939</v>
      </c>
      <c r="G804" s="68">
        <v>16.129469012488599</v>
      </c>
      <c r="H804" s="68" t="s">
        <v>10</v>
      </c>
      <c r="I804" s="68" t="s">
        <v>10</v>
      </c>
      <c r="J804" s="68" t="s">
        <v>10</v>
      </c>
      <c r="K804" s="68">
        <v>3.2528047258931001</v>
      </c>
      <c r="L804" s="70" t="s">
        <v>10</v>
      </c>
      <c r="M804" s="68">
        <v>32.9825563726979</v>
      </c>
      <c r="N804" s="68" t="s">
        <v>10</v>
      </c>
      <c r="O804" s="68">
        <v>-45.791296648966998</v>
      </c>
      <c r="P804" s="68" t="s">
        <v>10</v>
      </c>
      <c r="Q804" s="67" t="s">
        <v>10</v>
      </c>
      <c r="R804" s="68" t="s">
        <v>10</v>
      </c>
      <c r="S804" s="67" t="s">
        <v>10</v>
      </c>
      <c r="T804" s="68" t="s">
        <v>10</v>
      </c>
      <c r="U804" s="68">
        <v>9.4330779623054806</v>
      </c>
      <c r="V804" s="68" t="s">
        <v>10</v>
      </c>
      <c r="W804" s="68">
        <v>6.9184149184149</v>
      </c>
      <c r="X804" s="68" t="s">
        <v>10</v>
      </c>
      <c r="Y804" s="68">
        <v>-6.1633524323109903</v>
      </c>
      <c r="Z804" s="68" t="s">
        <v>10</v>
      </c>
      <c r="AA804" s="68" t="s">
        <v>67</v>
      </c>
      <c r="AB804" s="68" t="s">
        <v>10</v>
      </c>
      <c r="AC804" s="68">
        <v>9.3973704150872006</v>
      </c>
      <c r="AD804" s="68" t="s">
        <v>10</v>
      </c>
      <c r="AE804" s="68" t="s">
        <v>10</v>
      </c>
    </row>
    <row r="805" spans="1:31" x14ac:dyDescent="0.2">
      <c r="A805" s="30" t="s">
        <v>82</v>
      </c>
      <c r="B805" s="8" t="s">
        <v>599</v>
      </c>
      <c r="C805" s="8" t="s">
        <v>600</v>
      </c>
      <c r="D805" s="8" t="s">
        <v>25</v>
      </c>
      <c r="E805" s="8">
        <v>2015</v>
      </c>
      <c r="F805" s="9">
        <v>63499383</v>
      </c>
      <c r="G805" s="10" t="s">
        <v>10</v>
      </c>
      <c r="H805" s="8">
        <v>4731</v>
      </c>
      <c r="I805" s="8">
        <v>2055</v>
      </c>
      <c r="J805" s="8">
        <v>6786</v>
      </c>
      <c r="K805" s="10" t="s">
        <v>10</v>
      </c>
      <c r="L805" s="11">
        <v>9357.4098143236097</v>
      </c>
      <c r="M805" s="10" t="s">
        <v>10</v>
      </c>
      <c r="N805" s="8">
        <v>1066</v>
      </c>
      <c r="O805" s="10" t="s">
        <v>10</v>
      </c>
      <c r="P805" s="8" t="s">
        <v>10</v>
      </c>
      <c r="Q805" s="8" t="s">
        <v>10</v>
      </c>
      <c r="R805" s="8" t="s">
        <v>10</v>
      </c>
      <c r="S805" s="8" t="s">
        <v>10</v>
      </c>
      <c r="T805" s="8">
        <v>14124</v>
      </c>
      <c r="U805" s="10" t="s">
        <v>10</v>
      </c>
      <c r="V805" s="8">
        <v>1632</v>
      </c>
      <c r="W805" s="10" t="s">
        <v>10</v>
      </c>
      <c r="X805" s="8">
        <v>3717</v>
      </c>
      <c r="Y805" s="10" t="s">
        <v>10</v>
      </c>
      <c r="Z805" s="8">
        <v>611</v>
      </c>
      <c r="AA805" s="10" t="s">
        <v>10</v>
      </c>
      <c r="AB805" s="8">
        <v>7959</v>
      </c>
      <c r="AC805" s="10" t="s">
        <v>10</v>
      </c>
      <c r="AD805" s="8">
        <v>205</v>
      </c>
      <c r="AE805" s="10" t="s">
        <v>10</v>
      </c>
    </row>
    <row r="806" spans="1:31" x14ac:dyDescent="0.2">
      <c r="A806" s="30" t="s">
        <v>82</v>
      </c>
      <c r="B806" s="8" t="s">
        <v>599</v>
      </c>
      <c r="C806" s="8" t="s">
        <v>600</v>
      </c>
      <c r="D806" s="8" t="s">
        <v>25</v>
      </c>
      <c r="E806" s="8">
        <v>2016</v>
      </c>
      <c r="F806" s="9">
        <v>64921879</v>
      </c>
      <c r="G806" s="10">
        <v>2.2401729478221899</v>
      </c>
      <c r="H806" s="8">
        <v>4646</v>
      </c>
      <c r="I806" s="8">
        <v>1243</v>
      </c>
      <c r="J806" s="8">
        <v>5889</v>
      </c>
      <c r="K806" s="10">
        <v>-13.2183908045977</v>
      </c>
      <c r="L806" s="11">
        <v>11024.262013924301</v>
      </c>
      <c r="M806" s="10">
        <v>17.813179423318299</v>
      </c>
      <c r="N806" s="8">
        <v>343</v>
      </c>
      <c r="O806" s="10">
        <v>-67.823639774859302</v>
      </c>
      <c r="P806" s="8" t="s">
        <v>10</v>
      </c>
      <c r="Q806" s="8" t="s">
        <v>10</v>
      </c>
      <c r="R806" s="8" t="s">
        <v>10</v>
      </c>
      <c r="S806" s="8" t="s">
        <v>10</v>
      </c>
      <c r="T806" s="8">
        <v>15582</v>
      </c>
      <c r="U806" s="10">
        <v>10.322854715378099</v>
      </c>
      <c r="V806" s="8">
        <v>1687</v>
      </c>
      <c r="W806" s="10">
        <v>3.3700980392156898</v>
      </c>
      <c r="X806" s="8">
        <v>3741</v>
      </c>
      <c r="Y806" s="10">
        <v>0.64568200161421196</v>
      </c>
      <c r="Z806" s="8">
        <v>595</v>
      </c>
      <c r="AA806" s="10">
        <v>-2.6186579378068799</v>
      </c>
      <c r="AB806" s="8">
        <v>9393</v>
      </c>
      <c r="AC806" s="10">
        <v>18.017338861666001</v>
      </c>
      <c r="AD806" s="8">
        <v>166</v>
      </c>
      <c r="AE806" s="10">
        <v>-19.024390243902399</v>
      </c>
    </row>
    <row r="807" spans="1:31" x14ac:dyDescent="0.2">
      <c r="A807" s="30" t="s">
        <v>82</v>
      </c>
      <c r="B807" s="8" t="s">
        <v>599</v>
      </c>
      <c r="C807" s="8" t="s">
        <v>600</v>
      </c>
      <c r="D807" s="8" t="s">
        <v>25</v>
      </c>
      <c r="E807" s="8">
        <v>2017</v>
      </c>
      <c r="F807" s="9">
        <v>68304040</v>
      </c>
      <c r="G807" s="10">
        <v>5.2095858162084303</v>
      </c>
      <c r="H807" s="8">
        <v>4096</v>
      </c>
      <c r="I807" s="8">
        <v>1561</v>
      </c>
      <c r="J807" s="8">
        <v>5657</v>
      </c>
      <c r="K807" s="10">
        <v>-3.9395483104092399</v>
      </c>
      <c r="L807" s="11">
        <v>12074.2513699841</v>
      </c>
      <c r="M807" s="10">
        <v>9.5243505164665798</v>
      </c>
      <c r="N807" s="8">
        <v>863</v>
      </c>
      <c r="O807" s="10">
        <v>151.603498542274</v>
      </c>
      <c r="P807" s="8" t="s">
        <v>10</v>
      </c>
      <c r="Q807" s="8" t="s">
        <v>10</v>
      </c>
      <c r="R807" s="8" t="s">
        <v>10</v>
      </c>
      <c r="S807" s="8" t="s">
        <v>10</v>
      </c>
      <c r="T807" s="8">
        <v>15680</v>
      </c>
      <c r="U807" s="10">
        <v>0.62893081761006298</v>
      </c>
      <c r="V807" s="8">
        <v>1915</v>
      </c>
      <c r="W807" s="10">
        <v>13.515115589804401</v>
      </c>
      <c r="X807" s="8">
        <v>3182</v>
      </c>
      <c r="Y807" s="10">
        <v>-14.9425287356322</v>
      </c>
      <c r="Z807" s="8">
        <v>1107</v>
      </c>
      <c r="AA807" s="10">
        <v>86.050420168067205</v>
      </c>
      <c r="AB807" s="8">
        <v>9245</v>
      </c>
      <c r="AC807" s="10">
        <v>-1.57564143511125</v>
      </c>
      <c r="AD807" s="8">
        <v>231</v>
      </c>
      <c r="AE807" s="10">
        <v>39.156626506024097</v>
      </c>
    </row>
    <row r="808" spans="1:31" x14ac:dyDescent="0.2">
      <c r="A808" s="30" t="s">
        <v>82</v>
      </c>
      <c r="B808" s="8" t="s">
        <v>599</v>
      </c>
      <c r="C808" s="8" t="s">
        <v>600</v>
      </c>
      <c r="D808" s="8" t="s">
        <v>25</v>
      </c>
      <c r="E808" s="8">
        <v>2018</v>
      </c>
      <c r="F808" s="9">
        <v>73193688</v>
      </c>
      <c r="G808" s="10">
        <v>7.1586512305860799</v>
      </c>
      <c r="H808" s="8">
        <v>4093</v>
      </c>
      <c r="I808" s="8">
        <v>1357</v>
      </c>
      <c r="J808" s="8">
        <v>5450</v>
      </c>
      <c r="K808" s="10">
        <v>-3.65918331270991</v>
      </c>
      <c r="L808" s="11">
        <v>13430.0344954128</v>
      </c>
      <c r="M808" s="10">
        <v>11.228713763564301</v>
      </c>
      <c r="N808" s="8">
        <v>971</v>
      </c>
      <c r="O808" s="10">
        <v>12.5144843568946</v>
      </c>
      <c r="P808" s="8" t="s">
        <v>10</v>
      </c>
      <c r="Q808" s="8" t="s">
        <v>10</v>
      </c>
      <c r="R808" s="8" t="s">
        <v>10</v>
      </c>
      <c r="S808" s="8" t="s">
        <v>10</v>
      </c>
      <c r="T808" s="8">
        <v>16812</v>
      </c>
      <c r="U808" s="10">
        <v>7.2193877551020504</v>
      </c>
      <c r="V808" s="8">
        <v>3788</v>
      </c>
      <c r="W808" s="10">
        <v>97.806788511749403</v>
      </c>
      <c r="X808" s="8">
        <v>1391</v>
      </c>
      <c r="Y808" s="10">
        <v>-56.285355122564397</v>
      </c>
      <c r="Z808" s="8">
        <v>1121</v>
      </c>
      <c r="AA808" s="10">
        <v>1.26467931345979</v>
      </c>
      <c r="AB808" s="8">
        <v>10255</v>
      </c>
      <c r="AC808" s="10">
        <v>10.924824229313099</v>
      </c>
      <c r="AD808" s="8">
        <v>257</v>
      </c>
      <c r="AE808" s="10">
        <v>11.2554112554113</v>
      </c>
    </row>
    <row r="809" spans="1:31" x14ac:dyDescent="0.2">
      <c r="A809" s="30" t="s">
        <v>82</v>
      </c>
      <c r="B809" s="8" t="s">
        <v>599</v>
      </c>
      <c r="C809" s="8" t="s">
        <v>600</v>
      </c>
      <c r="D809" s="8" t="s">
        <v>25</v>
      </c>
      <c r="E809" s="8">
        <v>2019</v>
      </c>
      <c r="F809" s="9">
        <v>76142315</v>
      </c>
      <c r="G809" s="10">
        <v>4.0285263395936504</v>
      </c>
      <c r="H809" s="8">
        <v>4030</v>
      </c>
      <c r="I809" s="8">
        <v>1260</v>
      </c>
      <c r="J809" s="8">
        <v>5290</v>
      </c>
      <c r="K809" s="10">
        <v>-2.9357798165137599</v>
      </c>
      <c r="L809" s="11">
        <v>14393.6323251418</v>
      </c>
      <c r="M809" s="10">
        <v>7.1749467959896904</v>
      </c>
      <c r="N809" s="8">
        <v>1189</v>
      </c>
      <c r="O809" s="10">
        <v>22.451081359423299</v>
      </c>
      <c r="P809" s="8" t="s">
        <v>10</v>
      </c>
      <c r="Q809" s="8" t="s">
        <v>10</v>
      </c>
      <c r="R809" s="8" t="s">
        <v>10</v>
      </c>
      <c r="S809" s="8" t="s">
        <v>10</v>
      </c>
      <c r="T809" s="8">
        <v>16489</v>
      </c>
      <c r="U809" s="10">
        <v>-1.9212467285272401</v>
      </c>
      <c r="V809" s="8">
        <v>3748</v>
      </c>
      <c r="W809" s="10">
        <v>-1.0559662090813</v>
      </c>
      <c r="X809" s="8">
        <v>1366</v>
      </c>
      <c r="Y809" s="10">
        <v>-1.79726815240834</v>
      </c>
      <c r="Z809" s="8">
        <v>1172</v>
      </c>
      <c r="AA809" s="10">
        <v>4.5495093666369399</v>
      </c>
      <c r="AB809" s="8">
        <v>9970</v>
      </c>
      <c r="AC809" s="10">
        <v>-2.7791321306679699</v>
      </c>
      <c r="AD809" s="8">
        <v>233</v>
      </c>
      <c r="AE809" s="10">
        <v>-9.3385214007782107</v>
      </c>
    </row>
    <row r="810" spans="1:31" x14ac:dyDescent="0.2">
      <c r="A810" s="30" t="s">
        <v>82</v>
      </c>
      <c r="B810" s="8" t="s">
        <v>599</v>
      </c>
      <c r="C810" s="8" t="s">
        <v>600</v>
      </c>
      <c r="D810" s="8" t="s">
        <v>25</v>
      </c>
      <c r="E810" s="8">
        <v>2020</v>
      </c>
      <c r="F810" s="9">
        <v>79527971</v>
      </c>
      <c r="G810" s="10">
        <v>4.44648419213416</v>
      </c>
      <c r="H810" s="8">
        <v>3861</v>
      </c>
      <c r="I810" s="8">
        <v>1529</v>
      </c>
      <c r="J810" s="8">
        <v>5390</v>
      </c>
      <c r="K810" s="10">
        <v>1.89035916824196</v>
      </c>
      <c r="L810" s="11">
        <v>14754.7256029685</v>
      </c>
      <c r="M810" s="10">
        <v>2.5087015540611799</v>
      </c>
      <c r="N810" s="8">
        <v>1521</v>
      </c>
      <c r="O810" s="10">
        <v>27.922624053826802</v>
      </c>
      <c r="P810" s="8" t="s">
        <v>10</v>
      </c>
      <c r="Q810" s="8" t="s">
        <v>10</v>
      </c>
      <c r="R810" s="8" t="s">
        <v>10</v>
      </c>
      <c r="S810" s="8" t="s">
        <v>10</v>
      </c>
      <c r="T810" s="8">
        <v>16509</v>
      </c>
      <c r="U810" s="10">
        <v>0.121292983200916</v>
      </c>
      <c r="V810" s="8">
        <v>3948</v>
      </c>
      <c r="W810" s="10">
        <v>5.3361792956243299</v>
      </c>
      <c r="X810" s="8">
        <v>1351</v>
      </c>
      <c r="Y810" s="10">
        <v>-1.0980966325036601</v>
      </c>
      <c r="Z810" s="8">
        <v>1144</v>
      </c>
      <c r="AA810" s="10">
        <v>-2.3890784982935198</v>
      </c>
      <c r="AB810" s="8">
        <v>9337</v>
      </c>
      <c r="AC810" s="10">
        <v>-6.3490471414242702</v>
      </c>
      <c r="AD810" s="8">
        <v>729</v>
      </c>
      <c r="AE810" s="10">
        <v>212.875536480687</v>
      </c>
    </row>
    <row r="811" spans="1:31" x14ac:dyDescent="0.2">
      <c r="A811" s="71" t="s">
        <v>82</v>
      </c>
      <c r="B811" s="67" t="s">
        <v>599</v>
      </c>
      <c r="C811" s="67" t="s">
        <v>600</v>
      </c>
      <c r="D811" s="67" t="s">
        <v>25</v>
      </c>
      <c r="E811" s="68" t="s">
        <v>971</v>
      </c>
      <c r="F811" s="69">
        <v>425589276</v>
      </c>
      <c r="G811" s="68">
        <v>23.083420526344501</v>
      </c>
      <c r="H811" s="68" t="s">
        <v>10</v>
      </c>
      <c r="I811" s="68" t="s">
        <v>10</v>
      </c>
      <c r="J811" s="68" t="s">
        <v>10</v>
      </c>
      <c r="K811" s="68">
        <v>-21.8625430759887</v>
      </c>
      <c r="L811" s="70" t="s">
        <v>10</v>
      </c>
      <c r="M811" s="68">
        <v>48.249892053400103</v>
      </c>
      <c r="N811" s="68" t="s">
        <v>10</v>
      </c>
      <c r="O811" s="68">
        <v>146.668048537559</v>
      </c>
      <c r="P811" s="68" t="s">
        <v>10</v>
      </c>
      <c r="Q811" s="67" t="s">
        <v>10</v>
      </c>
      <c r="R811" s="68" t="s">
        <v>10</v>
      </c>
      <c r="S811" s="67" t="s">
        <v>10</v>
      </c>
      <c r="T811" s="68" t="s">
        <v>10</v>
      </c>
      <c r="U811" s="68">
        <v>16.3712195427639</v>
      </c>
      <c r="V811" s="68" t="s">
        <v>10</v>
      </c>
      <c r="W811" s="68">
        <v>118.972215227313</v>
      </c>
      <c r="X811" s="68" t="s">
        <v>10</v>
      </c>
      <c r="Y811" s="68">
        <v>-73.477566641494406</v>
      </c>
      <c r="Z811" s="68" t="s">
        <v>10</v>
      </c>
      <c r="AA811" s="68">
        <v>86.856872412063495</v>
      </c>
      <c r="AB811" s="68" t="s">
        <v>10</v>
      </c>
      <c r="AC811" s="68">
        <v>18.238342383775599</v>
      </c>
      <c r="AD811" s="68" t="s">
        <v>10</v>
      </c>
      <c r="AE811" s="68">
        <v>234.92466259744199</v>
      </c>
    </row>
    <row r="812" spans="1:31" x14ac:dyDescent="0.2">
      <c r="A812" s="30" t="s">
        <v>70</v>
      </c>
      <c r="B812" s="8" t="s">
        <v>597</v>
      </c>
      <c r="C812" s="8" t="s">
        <v>598</v>
      </c>
      <c r="D812" s="8" t="s">
        <v>25</v>
      </c>
      <c r="E812" s="8">
        <v>2015</v>
      </c>
      <c r="F812" s="9">
        <v>11373095</v>
      </c>
      <c r="G812" s="10" t="s">
        <v>10</v>
      </c>
      <c r="H812" s="8">
        <v>785</v>
      </c>
      <c r="I812" s="8">
        <v>110</v>
      </c>
      <c r="J812" s="8">
        <v>895</v>
      </c>
      <c r="K812" s="10" t="s">
        <v>10</v>
      </c>
      <c r="L812" s="11">
        <v>12707.3687150838</v>
      </c>
      <c r="M812" s="10" t="s">
        <v>10</v>
      </c>
      <c r="N812" s="8">
        <v>106</v>
      </c>
      <c r="O812" s="10" t="s">
        <v>10</v>
      </c>
      <c r="P812" s="8" t="s">
        <v>10</v>
      </c>
      <c r="Q812" s="8" t="s">
        <v>10</v>
      </c>
      <c r="R812" s="8" t="s">
        <v>10</v>
      </c>
      <c r="S812" s="8" t="s">
        <v>10</v>
      </c>
      <c r="T812" s="8">
        <v>2004</v>
      </c>
      <c r="U812" s="10" t="s">
        <v>10</v>
      </c>
      <c r="V812" s="8">
        <v>206</v>
      </c>
      <c r="W812" s="10" t="s">
        <v>10</v>
      </c>
      <c r="X812" s="8">
        <v>415</v>
      </c>
      <c r="Y812" s="10" t="s">
        <v>10</v>
      </c>
      <c r="Z812" s="8">
        <v>274</v>
      </c>
      <c r="AA812" s="10" t="s">
        <v>10</v>
      </c>
      <c r="AB812" s="8">
        <v>1104</v>
      </c>
      <c r="AC812" s="10" t="s">
        <v>10</v>
      </c>
      <c r="AD812" s="8">
        <v>5</v>
      </c>
      <c r="AE812" s="10" t="s">
        <v>10</v>
      </c>
    </row>
    <row r="813" spans="1:31" x14ac:dyDescent="0.2">
      <c r="A813" s="30" t="s">
        <v>70</v>
      </c>
      <c r="B813" s="8" t="s">
        <v>597</v>
      </c>
      <c r="C813" s="8" t="s">
        <v>598</v>
      </c>
      <c r="D813" s="8" t="s">
        <v>25</v>
      </c>
      <c r="E813" s="8">
        <v>2016</v>
      </c>
      <c r="F813" s="9">
        <v>11770688</v>
      </c>
      <c r="G813" s="10">
        <v>3.4959085455630099</v>
      </c>
      <c r="H813" s="8">
        <v>842</v>
      </c>
      <c r="I813" s="8">
        <v>110</v>
      </c>
      <c r="J813" s="8">
        <v>952</v>
      </c>
      <c r="K813" s="10">
        <v>6.3687150837988797</v>
      </c>
      <c r="L813" s="11">
        <v>12364.168067226899</v>
      </c>
      <c r="M813" s="10">
        <v>-2.7008002644129299</v>
      </c>
      <c r="N813" s="8">
        <v>128</v>
      </c>
      <c r="O813" s="10">
        <v>20.754716981132098</v>
      </c>
      <c r="P813" s="8" t="s">
        <v>10</v>
      </c>
      <c r="Q813" s="8" t="s">
        <v>10</v>
      </c>
      <c r="R813" s="8" t="s">
        <v>10</v>
      </c>
      <c r="S813" s="8" t="s">
        <v>10</v>
      </c>
      <c r="T813" s="8">
        <v>2224</v>
      </c>
      <c r="U813" s="10">
        <v>10.9780439121757</v>
      </c>
      <c r="V813" s="8">
        <v>222</v>
      </c>
      <c r="W813" s="10">
        <v>7.7669902912621298</v>
      </c>
      <c r="X813" s="8">
        <v>428</v>
      </c>
      <c r="Y813" s="10">
        <v>3.13253012048194</v>
      </c>
      <c r="Z813" s="8">
        <v>309</v>
      </c>
      <c r="AA813" s="10">
        <v>12.7737226277372</v>
      </c>
      <c r="AB813" s="8">
        <v>1255</v>
      </c>
      <c r="AC813" s="10">
        <v>13.677536231884099</v>
      </c>
      <c r="AD813" s="8">
        <v>10</v>
      </c>
      <c r="AE813" s="10">
        <v>100</v>
      </c>
    </row>
    <row r="814" spans="1:31" x14ac:dyDescent="0.2">
      <c r="A814" s="30" t="s">
        <v>70</v>
      </c>
      <c r="B814" s="8" t="s">
        <v>597</v>
      </c>
      <c r="C814" s="8" t="s">
        <v>598</v>
      </c>
      <c r="D814" s="8" t="s">
        <v>25</v>
      </c>
      <c r="E814" s="8">
        <v>2017</v>
      </c>
      <c r="F814" s="9">
        <v>12080398</v>
      </c>
      <c r="G814" s="10">
        <v>2.6311970889042202</v>
      </c>
      <c r="H814" s="8">
        <v>688</v>
      </c>
      <c r="I814" s="8">
        <v>92</v>
      </c>
      <c r="J814" s="8">
        <v>780</v>
      </c>
      <c r="K814" s="10">
        <v>-18.067226890756299</v>
      </c>
      <c r="L814" s="11">
        <v>15487.689743589701</v>
      </c>
      <c r="M814" s="10">
        <v>25.262691831585698</v>
      </c>
      <c r="N814" s="8">
        <v>107</v>
      </c>
      <c r="O814" s="10">
        <v>-16.40625</v>
      </c>
      <c r="P814" s="8" t="s">
        <v>10</v>
      </c>
      <c r="Q814" s="8" t="s">
        <v>10</v>
      </c>
      <c r="R814" s="8" t="s">
        <v>10</v>
      </c>
      <c r="S814" s="8" t="s">
        <v>10</v>
      </c>
      <c r="T814" s="8">
        <v>2096</v>
      </c>
      <c r="U814" s="10">
        <v>-5.7553956834532398</v>
      </c>
      <c r="V814" s="8">
        <v>174</v>
      </c>
      <c r="W814" s="10">
        <v>-21.6216216216216</v>
      </c>
      <c r="X814" s="8">
        <v>281</v>
      </c>
      <c r="Y814" s="10">
        <v>-34.345794392523402</v>
      </c>
      <c r="Z814" s="8">
        <v>284</v>
      </c>
      <c r="AA814" s="10">
        <v>-8.0906148867313892</v>
      </c>
      <c r="AB814" s="8">
        <v>1349</v>
      </c>
      <c r="AC814" s="10">
        <v>7.4900398406374498</v>
      </c>
      <c r="AD814" s="8">
        <v>8</v>
      </c>
      <c r="AE814" s="10">
        <v>-20</v>
      </c>
    </row>
    <row r="815" spans="1:31" x14ac:dyDescent="0.2">
      <c r="A815" s="30" t="s">
        <v>70</v>
      </c>
      <c r="B815" s="8" t="s">
        <v>597</v>
      </c>
      <c r="C815" s="8" t="s">
        <v>598</v>
      </c>
      <c r="D815" s="8" t="s">
        <v>25</v>
      </c>
      <c r="E815" s="8">
        <v>2018</v>
      </c>
      <c r="F815" s="9">
        <v>13107890</v>
      </c>
      <c r="G815" s="10">
        <v>8.5054482476487792</v>
      </c>
      <c r="H815" s="8">
        <v>781</v>
      </c>
      <c r="I815" s="8">
        <v>92</v>
      </c>
      <c r="J815" s="8">
        <v>873</v>
      </c>
      <c r="K815" s="10">
        <v>11.9230769230769</v>
      </c>
      <c r="L815" s="11">
        <v>15014.765177548699</v>
      </c>
      <c r="M815" s="10">
        <v>-3.0535513938533199</v>
      </c>
      <c r="N815" s="8">
        <v>134</v>
      </c>
      <c r="O815" s="10">
        <v>25.233644859813101</v>
      </c>
      <c r="P815" s="8" t="s">
        <v>10</v>
      </c>
      <c r="Q815" s="8" t="s">
        <v>10</v>
      </c>
      <c r="R815" s="8" t="s">
        <v>10</v>
      </c>
      <c r="S815" s="8" t="s">
        <v>10</v>
      </c>
      <c r="T815" s="8">
        <v>2067</v>
      </c>
      <c r="U815" s="10">
        <v>-1.38358778625954</v>
      </c>
      <c r="V815" s="8">
        <v>195</v>
      </c>
      <c r="W815" s="10">
        <v>12.0689655172414</v>
      </c>
      <c r="X815" s="8">
        <v>300</v>
      </c>
      <c r="Y815" s="10">
        <v>6.7615658362989199</v>
      </c>
      <c r="Z815" s="8">
        <v>250</v>
      </c>
      <c r="AA815" s="10">
        <v>-11.971830985915499</v>
      </c>
      <c r="AB815" s="8">
        <v>1312</v>
      </c>
      <c r="AC815" s="10">
        <v>-2.7427724240177902</v>
      </c>
      <c r="AD815" s="8">
        <v>10</v>
      </c>
      <c r="AE815" s="10">
        <v>25</v>
      </c>
    </row>
    <row r="816" spans="1:31" x14ac:dyDescent="0.2">
      <c r="A816" s="30" t="s">
        <v>70</v>
      </c>
      <c r="B816" s="8" t="s">
        <v>597</v>
      </c>
      <c r="C816" s="8" t="s">
        <v>598</v>
      </c>
      <c r="D816" s="8" t="s">
        <v>25</v>
      </c>
      <c r="E816" s="8">
        <v>2019</v>
      </c>
      <c r="F816" s="9">
        <v>13403353</v>
      </c>
      <c r="G816" s="10">
        <v>2.2540851349836002</v>
      </c>
      <c r="H816" s="8">
        <v>792</v>
      </c>
      <c r="I816" s="8">
        <v>105</v>
      </c>
      <c r="J816" s="8">
        <v>897</v>
      </c>
      <c r="K816" s="10">
        <v>2.7491408934707802</v>
      </c>
      <c r="L816" s="11">
        <v>14942.4225195095</v>
      </c>
      <c r="M816" s="10">
        <v>-0.48181011946413199</v>
      </c>
      <c r="N816" s="8">
        <v>142</v>
      </c>
      <c r="O816" s="10">
        <v>5.9701492537313401</v>
      </c>
      <c r="P816" s="8" t="s">
        <v>10</v>
      </c>
      <c r="Q816" s="8" t="s">
        <v>10</v>
      </c>
      <c r="R816" s="8" t="s">
        <v>10</v>
      </c>
      <c r="S816" s="8" t="s">
        <v>10</v>
      </c>
      <c r="T816" s="8">
        <v>2260</v>
      </c>
      <c r="U816" s="10">
        <v>9.3372036768263094</v>
      </c>
      <c r="V816" s="8">
        <v>185</v>
      </c>
      <c r="W816" s="10">
        <v>-5.1282051282051304</v>
      </c>
      <c r="X816" s="8">
        <v>253</v>
      </c>
      <c r="Y816" s="10">
        <v>-15.6666666666667</v>
      </c>
      <c r="Z816" s="8">
        <v>318</v>
      </c>
      <c r="AA816" s="10">
        <v>27.2</v>
      </c>
      <c r="AB816" s="8">
        <v>1494</v>
      </c>
      <c r="AC816" s="10">
        <v>13.8719512195122</v>
      </c>
      <c r="AD816" s="8">
        <v>10</v>
      </c>
      <c r="AE816" s="10">
        <v>0</v>
      </c>
    </row>
    <row r="817" spans="1:31" x14ac:dyDescent="0.2">
      <c r="A817" s="30" t="s">
        <v>70</v>
      </c>
      <c r="B817" s="8" t="s">
        <v>597</v>
      </c>
      <c r="C817" s="8" t="s">
        <v>598</v>
      </c>
      <c r="D817" s="8" t="s">
        <v>25</v>
      </c>
      <c r="E817" s="8">
        <v>2020</v>
      </c>
      <c r="F817" s="9">
        <v>13923633</v>
      </c>
      <c r="G817" s="10">
        <v>3.8817152693061199</v>
      </c>
      <c r="H817" s="8">
        <v>728</v>
      </c>
      <c r="I817" s="8">
        <v>118</v>
      </c>
      <c r="J817" s="8">
        <v>846</v>
      </c>
      <c r="K817" s="10">
        <v>-5.6856187290969897</v>
      </c>
      <c r="L817" s="11">
        <v>16458.195035461002</v>
      </c>
      <c r="M817" s="10">
        <v>10.144088175611801</v>
      </c>
      <c r="N817" s="8">
        <v>174</v>
      </c>
      <c r="O817" s="10">
        <v>22.5352112676056</v>
      </c>
      <c r="P817" s="8" t="s">
        <v>10</v>
      </c>
      <c r="Q817" s="8" t="s">
        <v>10</v>
      </c>
      <c r="R817" s="8" t="s">
        <v>10</v>
      </c>
      <c r="S817" s="8" t="s">
        <v>10</v>
      </c>
      <c r="T817" s="8">
        <v>2353</v>
      </c>
      <c r="U817" s="10">
        <v>4.1150442477876101</v>
      </c>
      <c r="V817" s="8">
        <v>190</v>
      </c>
      <c r="W817" s="10">
        <v>2.7027027027027</v>
      </c>
      <c r="X817" s="8">
        <v>251</v>
      </c>
      <c r="Y817" s="10">
        <v>-0.79051383399208996</v>
      </c>
      <c r="Z817" s="8">
        <v>395</v>
      </c>
      <c r="AA817" s="10">
        <v>24.2138364779874</v>
      </c>
      <c r="AB817" s="8">
        <v>1507</v>
      </c>
      <c r="AC817" s="10">
        <v>0.87014725568943496</v>
      </c>
      <c r="AD817" s="8">
        <v>10</v>
      </c>
      <c r="AE817" s="10">
        <v>0</v>
      </c>
    </row>
    <row r="818" spans="1:31" x14ac:dyDescent="0.2">
      <c r="A818" s="65" t="s">
        <v>70</v>
      </c>
      <c r="B818" s="66" t="s">
        <v>597</v>
      </c>
      <c r="C818" s="67" t="s">
        <v>598</v>
      </c>
      <c r="D818" s="67" t="s">
        <v>25</v>
      </c>
      <c r="E818" s="68" t="s">
        <v>971</v>
      </c>
      <c r="F818" s="69">
        <v>75659057</v>
      </c>
      <c r="G818" s="68">
        <v>20.7683542864057</v>
      </c>
      <c r="H818" s="68" t="s">
        <v>10</v>
      </c>
      <c r="I818" s="68" t="s">
        <v>10</v>
      </c>
      <c r="J818" s="68" t="s">
        <v>10</v>
      </c>
      <c r="K818" s="68">
        <v>-2.7119127195067301</v>
      </c>
      <c r="L818" s="70" t="s">
        <v>10</v>
      </c>
      <c r="M818" s="68">
        <v>29.170618229467099</v>
      </c>
      <c r="N818" s="68" t="s">
        <v>10</v>
      </c>
      <c r="O818" s="68">
        <v>58.087472362282099</v>
      </c>
      <c r="P818" s="68" t="s">
        <v>10</v>
      </c>
      <c r="Q818" s="67" t="s">
        <v>10</v>
      </c>
      <c r="R818" s="68" t="s">
        <v>10</v>
      </c>
      <c r="S818" s="67" t="s">
        <v>10</v>
      </c>
      <c r="T818" s="68" t="s">
        <v>10</v>
      </c>
      <c r="U818" s="68">
        <v>17.291308367076802</v>
      </c>
      <c r="V818" s="68" t="s">
        <v>10</v>
      </c>
      <c r="W818" s="68">
        <v>-4.2111682386205</v>
      </c>
      <c r="X818" s="68" t="s">
        <v>10</v>
      </c>
      <c r="Y818" s="68">
        <v>-40.908878936401301</v>
      </c>
      <c r="Z818" s="68" t="s">
        <v>10</v>
      </c>
      <c r="AA818" s="68">
        <v>44.125113233077698</v>
      </c>
      <c r="AB818" s="68" t="s">
        <v>10</v>
      </c>
      <c r="AC818" s="68">
        <v>33.166902123705398</v>
      </c>
      <c r="AD818" s="68" t="s">
        <v>10</v>
      </c>
      <c r="AE818" s="68">
        <v>105</v>
      </c>
    </row>
    <row r="819" spans="1:31" x14ac:dyDescent="0.2">
      <c r="A819" s="30" t="s">
        <v>64</v>
      </c>
      <c r="B819" s="8" t="s">
        <v>595</v>
      </c>
      <c r="C819" s="8" t="s">
        <v>596</v>
      </c>
      <c r="D819" s="8" t="s">
        <v>25</v>
      </c>
      <c r="E819" s="8">
        <v>2015</v>
      </c>
      <c r="F819" s="9">
        <v>1093888</v>
      </c>
      <c r="G819" s="10" t="s">
        <v>10</v>
      </c>
      <c r="H819" s="8">
        <v>565</v>
      </c>
      <c r="I819" s="8">
        <v>54</v>
      </c>
      <c r="J819" s="8">
        <v>619</v>
      </c>
      <c r="K819" s="10" t="s">
        <v>10</v>
      </c>
      <c r="L819" s="11">
        <v>1767.18578352181</v>
      </c>
      <c r="M819" s="10" t="s">
        <v>10</v>
      </c>
      <c r="N819" s="8">
        <v>63</v>
      </c>
      <c r="O819" s="10" t="s">
        <v>10</v>
      </c>
      <c r="P819" s="8" t="s">
        <v>10</v>
      </c>
      <c r="Q819" s="8" t="s">
        <v>10</v>
      </c>
      <c r="R819" s="8" t="s">
        <v>10</v>
      </c>
      <c r="S819" s="8" t="s">
        <v>10</v>
      </c>
      <c r="T819" s="8">
        <v>606</v>
      </c>
      <c r="U819" s="10" t="s">
        <v>10</v>
      </c>
      <c r="V819" s="8">
        <v>378</v>
      </c>
      <c r="W819" s="10" t="s">
        <v>10</v>
      </c>
      <c r="X819" s="8">
        <v>140</v>
      </c>
      <c r="Y819" s="10" t="s">
        <v>10</v>
      </c>
      <c r="Z819" s="8">
        <v>0</v>
      </c>
      <c r="AA819" s="10" t="s">
        <v>10</v>
      </c>
      <c r="AB819" s="8">
        <v>88</v>
      </c>
      <c r="AC819" s="10" t="s">
        <v>10</v>
      </c>
      <c r="AD819" s="8">
        <v>0</v>
      </c>
      <c r="AE819" s="10" t="s">
        <v>10</v>
      </c>
    </row>
    <row r="820" spans="1:31" x14ac:dyDescent="0.2">
      <c r="A820" s="30" t="s">
        <v>64</v>
      </c>
      <c r="B820" s="8" t="s">
        <v>595</v>
      </c>
      <c r="C820" s="8" t="s">
        <v>596</v>
      </c>
      <c r="D820" s="8" t="s">
        <v>25</v>
      </c>
      <c r="E820" s="8">
        <v>2016</v>
      </c>
      <c r="F820" s="9">
        <v>1022802</v>
      </c>
      <c r="G820" s="10">
        <v>-6.4984715071378396</v>
      </c>
      <c r="H820" s="8">
        <v>363</v>
      </c>
      <c r="I820" s="8">
        <v>48</v>
      </c>
      <c r="J820" s="8">
        <v>411</v>
      </c>
      <c r="K820" s="10">
        <v>-33.602584814216499</v>
      </c>
      <c r="L820" s="11">
        <v>2488.5693430656902</v>
      </c>
      <c r="M820" s="10">
        <v>40.821036829882402</v>
      </c>
      <c r="N820" s="8">
        <v>83</v>
      </c>
      <c r="O820" s="10">
        <v>31.746031746031701</v>
      </c>
      <c r="P820" s="8" t="s">
        <v>10</v>
      </c>
      <c r="Q820" s="8" t="s">
        <v>10</v>
      </c>
      <c r="R820" s="8" t="s">
        <v>10</v>
      </c>
      <c r="S820" s="8" t="s">
        <v>10</v>
      </c>
      <c r="T820" s="8">
        <v>500</v>
      </c>
      <c r="U820" s="10">
        <v>-17.491749174917501</v>
      </c>
      <c r="V820" s="8">
        <v>268</v>
      </c>
      <c r="W820" s="10">
        <v>-29.100529100529101</v>
      </c>
      <c r="X820" s="8">
        <v>96</v>
      </c>
      <c r="Y820" s="10">
        <v>-31.428571428571399</v>
      </c>
      <c r="Z820" s="8">
        <v>0</v>
      </c>
      <c r="AA820" s="10" t="s">
        <v>10</v>
      </c>
      <c r="AB820" s="8">
        <v>136</v>
      </c>
      <c r="AC820" s="10">
        <v>54.545454545454497</v>
      </c>
      <c r="AD820" s="8">
        <v>0</v>
      </c>
      <c r="AE820" s="10" t="s">
        <v>10</v>
      </c>
    </row>
    <row r="821" spans="1:31" x14ac:dyDescent="0.2">
      <c r="A821" s="30" t="s">
        <v>64</v>
      </c>
      <c r="B821" s="8" t="s">
        <v>595</v>
      </c>
      <c r="C821" s="8" t="s">
        <v>596</v>
      </c>
      <c r="D821" s="8" t="s">
        <v>25</v>
      </c>
      <c r="E821" s="8">
        <v>2017</v>
      </c>
      <c r="F821" s="9">
        <v>1008666</v>
      </c>
      <c r="G821" s="10">
        <v>-1.38208568227282</v>
      </c>
      <c r="H821" s="8">
        <v>392</v>
      </c>
      <c r="I821" s="8">
        <v>41</v>
      </c>
      <c r="J821" s="8">
        <v>433</v>
      </c>
      <c r="K821" s="10">
        <v>5.3527980535279696</v>
      </c>
      <c r="L821" s="11">
        <v>2329.4826789838298</v>
      </c>
      <c r="M821" s="10">
        <v>-6.3926956476076704</v>
      </c>
      <c r="N821" s="8">
        <v>52</v>
      </c>
      <c r="O821" s="10">
        <v>-37.349397590361399</v>
      </c>
      <c r="P821" s="8" t="s">
        <v>10</v>
      </c>
      <c r="Q821" s="8" t="s">
        <v>10</v>
      </c>
      <c r="R821" s="8" t="s">
        <v>10</v>
      </c>
      <c r="S821" s="8" t="s">
        <v>10</v>
      </c>
      <c r="T821" s="8">
        <v>539</v>
      </c>
      <c r="U821" s="10">
        <v>7.8000000000000096</v>
      </c>
      <c r="V821" s="8">
        <v>265</v>
      </c>
      <c r="W821" s="10">
        <v>-1.1194029850746201</v>
      </c>
      <c r="X821" s="8">
        <v>96</v>
      </c>
      <c r="Y821" s="10">
        <v>0</v>
      </c>
      <c r="Z821" s="8">
        <v>14</v>
      </c>
      <c r="AA821" s="10" t="s">
        <v>67</v>
      </c>
      <c r="AB821" s="8">
        <v>146</v>
      </c>
      <c r="AC821" s="10">
        <v>7.3529411764705799</v>
      </c>
      <c r="AD821" s="8">
        <v>18</v>
      </c>
      <c r="AE821" s="10" t="s">
        <v>67</v>
      </c>
    </row>
    <row r="822" spans="1:31" x14ac:dyDescent="0.2">
      <c r="A822" s="30" t="s">
        <v>64</v>
      </c>
      <c r="B822" s="8" t="s">
        <v>595</v>
      </c>
      <c r="C822" s="8" t="s">
        <v>596</v>
      </c>
      <c r="D822" s="8" t="s">
        <v>25</v>
      </c>
      <c r="E822" s="8">
        <v>2018</v>
      </c>
      <c r="F822" s="9">
        <v>1056875</v>
      </c>
      <c r="G822" s="10">
        <v>4.7794810175023201</v>
      </c>
      <c r="H822" s="8">
        <v>362</v>
      </c>
      <c r="I822" s="8">
        <v>25</v>
      </c>
      <c r="J822" s="8">
        <v>387</v>
      </c>
      <c r="K822" s="10">
        <v>-10.623556581986101</v>
      </c>
      <c r="L822" s="11">
        <v>2730.9431524547799</v>
      </c>
      <c r="M822" s="10">
        <v>17.233889613897901</v>
      </c>
      <c r="N822" s="8">
        <v>43</v>
      </c>
      <c r="O822" s="10">
        <v>-17.307692307692299</v>
      </c>
      <c r="P822" s="8" t="s">
        <v>10</v>
      </c>
      <c r="Q822" s="8" t="s">
        <v>10</v>
      </c>
      <c r="R822" s="8" t="s">
        <v>10</v>
      </c>
      <c r="S822" s="8" t="s">
        <v>10</v>
      </c>
      <c r="T822" s="8">
        <v>528</v>
      </c>
      <c r="U822" s="10">
        <v>-2.0408163265306101</v>
      </c>
      <c r="V822" s="8">
        <v>325</v>
      </c>
      <c r="W822" s="10">
        <v>22.641509433962302</v>
      </c>
      <c r="X822" s="8">
        <v>59</v>
      </c>
      <c r="Y822" s="10">
        <v>-38.5416666666667</v>
      </c>
      <c r="Z822" s="8">
        <v>6</v>
      </c>
      <c r="AA822" s="10">
        <v>-57.142857142857103</v>
      </c>
      <c r="AB822" s="8">
        <v>138</v>
      </c>
      <c r="AC822" s="10">
        <v>-5.4794520547945202</v>
      </c>
      <c r="AD822" s="8">
        <v>0</v>
      </c>
      <c r="AE822" s="10">
        <v>-100</v>
      </c>
    </row>
    <row r="823" spans="1:31" x14ac:dyDescent="0.2">
      <c r="A823" s="30" t="s">
        <v>64</v>
      </c>
      <c r="B823" s="8" t="s">
        <v>595</v>
      </c>
      <c r="C823" s="8" t="s">
        <v>596</v>
      </c>
      <c r="D823" s="8" t="s">
        <v>25</v>
      </c>
      <c r="E823" s="8">
        <v>2019</v>
      </c>
      <c r="F823" s="9">
        <v>1000335</v>
      </c>
      <c r="G823" s="10">
        <v>-5.3497338852749898</v>
      </c>
      <c r="H823" s="8">
        <v>258</v>
      </c>
      <c r="I823" s="8">
        <v>61</v>
      </c>
      <c r="J823" s="8">
        <v>319</v>
      </c>
      <c r="K823" s="10">
        <v>-17.5710594315245</v>
      </c>
      <c r="L823" s="11">
        <v>3135.8463949843299</v>
      </c>
      <c r="M823" s="10">
        <v>14.8264983899642</v>
      </c>
      <c r="N823" s="8">
        <v>49</v>
      </c>
      <c r="O823" s="10">
        <v>13.953488372093</v>
      </c>
      <c r="P823" s="8" t="s">
        <v>10</v>
      </c>
      <c r="Q823" s="8" t="s">
        <v>10</v>
      </c>
      <c r="R823" s="8" t="s">
        <v>10</v>
      </c>
      <c r="S823" s="8" t="s">
        <v>10</v>
      </c>
      <c r="T823" s="8">
        <v>519</v>
      </c>
      <c r="U823" s="10">
        <v>-1.7045454545454599</v>
      </c>
      <c r="V823" s="8">
        <v>324</v>
      </c>
      <c r="W823" s="10">
        <v>-0.30769230769230899</v>
      </c>
      <c r="X823" s="8">
        <v>51</v>
      </c>
      <c r="Y823" s="10">
        <v>-13.559322033898299</v>
      </c>
      <c r="Z823" s="8">
        <v>6</v>
      </c>
      <c r="AA823" s="10">
        <v>0</v>
      </c>
      <c r="AB823" s="8">
        <v>138</v>
      </c>
      <c r="AC823" s="10">
        <v>0</v>
      </c>
      <c r="AD823" s="8">
        <v>0</v>
      </c>
      <c r="AE823" s="10" t="s">
        <v>10</v>
      </c>
    </row>
    <row r="824" spans="1:31" x14ac:dyDescent="0.2">
      <c r="A824" s="30" t="s">
        <v>64</v>
      </c>
      <c r="B824" s="8" t="s">
        <v>595</v>
      </c>
      <c r="C824" s="8" t="s">
        <v>596</v>
      </c>
      <c r="D824" s="8" t="s">
        <v>25</v>
      </c>
      <c r="E824" s="8">
        <v>2020</v>
      </c>
      <c r="F824" s="9">
        <v>1019256</v>
      </c>
      <c r="G824" s="10">
        <v>1.8914663587698199</v>
      </c>
      <c r="H824" s="8">
        <v>356</v>
      </c>
      <c r="I824" s="8">
        <v>52</v>
      </c>
      <c r="J824" s="8">
        <v>408</v>
      </c>
      <c r="K824" s="10">
        <v>27.8996865203762</v>
      </c>
      <c r="L824" s="11">
        <v>2498.1764705882401</v>
      </c>
      <c r="M824" s="10">
        <v>-20.3348584106677</v>
      </c>
      <c r="N824" s="8">
        <v>71</v>
      </c>
      <c r="O824" s="10">
        <v>44.8979591836735</v>
      </c>
      <c r="P824" s="8" t="s">
        <v>10</v>
      </c>
      <c r="Q824" s="8" t="s">
        <v>10</v>
      </c>
      <c r="R824" s="8" t="s">
        <v>10</v>
      </c>
      <c r="S824" s="8" t="s">
        <v>10</v>
      </c>
      <c r="T824" s="8">
        <v>676</v>
      </c>
      <c r="U824" s="10">
        <v>30.2504816955684</v>
      </c>
      <c r="V824" s="8">
        <v>335</v>
      </c>
      <c r="W824" s="10">
        <v>3.3950617283950502</v>
      </c>
      <c r="X824" s="8">
        <v>161</v>
      </c>
      <c r="Y824" s="10">
        <v>215.68627450980401</v>
      </c>
      <c r="Z824" s="8">
        <v>52</v>
      </c>
      <c r="AA824" s="10">
        <v>766.66666666666697</v>
      </c>
      <c r="AB824" s="8">
        <v>128</v>
      </c>
      <c r="AC824" s="10">
        <v>-7.2463768115942004</v>
      </c>
      <c r="AD824" s="8">
        <v>0</v>
      </c>
      <c r="AE824" s="10" t="s">
        <v>10</v>
      </c>
    </row>
    <row r="825" spans="1:31" x14ac:dyDescent="0.2">
      <c r="A825" s="71" t="s">
        <v>64</v>
      </c>
      <c r="B825" s="67" t="s">
        <v>595</v>
      </c>
      <c r="C825" s="67" t="s">
        <v>596</v>
      </c>
      <c r="D825" s="67" t="s">
        <v>25</v>
      </c>
      <c r="E825" s="68" t="s">
        <v>971</v>
      </c>
      <c r="F825" s="69">
        <v>6201822</v>
      </c>
      <c r="G825" s="68">
        <v>-6.5593436984135103</v>
      </c>
      <c r="H825" s="68" t="s">
        <v>10</v>
      </c>
      <c r="I825" s="68" t="s">
        <v>10</v>
      </c>
      <c r="J825" s="68" t="s">
        <v>10</v>
      </c>
      <c r="K825" s="68">
        <v>-28.544716253822902</v>
      </c>
      <c r="L825" s="70" t="s">
        <v>10</v>
      </c>
      <c r="M825" s="68">
        <v>46.153870775469102</v>
      </c>
      <c r="N825" s="68" t="s">
        <v>10</v>
      </c>
      <c r="O825" s="68">
        <v>35.940389403744497</v>
      </c>
      <c r="P825" s="68" t="s">
        <v>10</v>
      </c>
      <c r="Q825" s="67" t="s">
        <v>10</v>
      </c>
      <c r="R825" s="68" t="s">
        <v>10</v>
      </c>
      <c r="S825" s="67" t="s">
        <v>10</v>
      </c>
      <c r="T825" s="68" t="s">
        <v>10</v>
      </c>
      <c r="U825" s="68">
        <v>16.8133707395748</v>
      </c>
      <c r="V825" s="68" t="s">
        <v>10</v>
      </c>
      <c r="W825" s="68">
        <v>-4.4910532309386797</v>
      </c>
      <c r="X825" s="68" t="s">
        <v>10</v>
      </c>
      <c r="Y825" s="68">
        <v>132.15671438066801</v>
      </c>
      <c r="Z825" s="68" t="s">
        <v>10</v>
      </c>
      <c r="AA825" s="68" t="s">
        <v>10</v>
      </c>
      <c r="AB825" s="68" t="s">
        <v>10</v>
      </c>
      <c r="AC825" s="68">
        <v>49.172566855536402</v>
      </c>
      <c r="AD825" s="68" t="s">
        <v>10</v>
      </c>
      <c r="AE825" s="68" t="s">
        <v>10</v>
      </c>
    </row>
    <row r="826" spans="1:31" x14ac:dyDescent="0.2">
      <c r="A826" s="30" t="s">
        <v>77</v>
      </c>
      <c r="B826" s="8" t="s">
        <v>593</v>
      </c>
      <c r="C826" s="8" t="s">
        <v>594</v>
      </c>
      <c r="D826" s="8" t="s">
        <v>25</v>
      </c>
      <c r="E826" s="8">
        <v>2015</v>
      </c>
      <c r="F826" s="9">
        <v>444738</v>
      </c>
      <c r="G826" s="10" t="s">
        <v>10</v>
      </c>
      <c r="H826" s="8">
        <v>311</v>
      </c>
      <c r="I826" s="8">
        <v>15</v>
      </c>
      <c r="J826" s="8">
        <v>326</v>
      </c>
      <c r="K826" s="10" t="s">
        <v>10</v>
      </c>
      <c r="L826" s="11">
        <v>1364.22699386503</v>
      </c>
      <c r="M826" s="10" t="s">
        <v>10</v>
      </c>
      <c r="N826" s="8">
        <v>30</v>
      </c>
      <c r="O826" s="10" t="s">
        <v>10</v>
      </c>
      <c r="P826" s="8" t="s">
        <v>10</v>
      </c>
      <c r="Q826" s="8" t="s">
        <v>10</v>
      </c>
      <c r="R826" s="8" t="s">
        <v>10</v>
      </c>
      <c r="S826" s="8" t="s">
        <v>10</v>
      </c>
      <c r="T826" s="8">
        <v>454</v>
      </c>
      <c r="U826" s="10" t="s">
        <v>10</v>
      </c>
      <c r="V826" s="8">
        <v>145</v>
      </c>
      <c r="W826" s="10" t="s">
        <v>10</v>
      </c>
      <c r="X826" s="8">
        <v>162</v>
      </c>
      <c r="Y826" s="10" t="s">
        <v>10</v>
      </c>
      <c r="Z826" s="8">
        <v>0</v>
      </c>
      <c r="AA826" s="10" t="s">
        <v>10</v>
      </c>
      <c r="AB826" s="8">
        <v>147</v>
      </c>
      <c r="AC826" s="10" t="s">
        <v>10</v>
      </c>
      <c r="AD826" s="8">
        <v>0</v>
      </c>
      <c r="AE826" s="10" t="s">
        <v>10</v>
      </c>
    </row>
    <row r="827" spans="1:31" x14ac:dyDescent="0.2">
      <c r="A827" s="30" t="s">
        <v>77</v>
      </c>
      <c r="B827" s="8" t="s">
        <v>593</v>
      </c>
      <c r="C827" s="8" t="s">
        <v>594</v>
      </c>
      <c r="D827" s="8" t="s">
        <v>25</v>
      </c>
      <c r="E827" s="8">
        <v>2016</v>
      </c>
      <c r="F827" s="9">
        <v>438717</v>
      </c>
      <c r="G827" s="10">
        <v>-1.3538307947600601</v>
      </c>
      <c r="H827" s="8">
        <v>246</v>
      </c>
      <c r="I827" s="8">
        <v>15</v>
      </c>
      <c r="J827" s="8">
        <v>261</v>
      </c>
      <c r="K827" s="10">
        <v>-19.938650306748499</v>
      </c>
      <c r="L827" s="11">
        <v>1680.90804597701</v>
      </c>
      <c r="M827" s="10">
        <v>23.2132228387288</v>
      </c>
      <c r="N827" s="8">
        <v>38</v>
      </c>
      <c r="O827" s="10">
        <v>26.6666666666667</v>
      </c>
      <c r="P827" s="8" t="s">
        <v>10</v>
      </c>
      <c r="Q827" s="8" t="s">
        <v>10</v>
      </c>
      <c r="R827" s="8" t="s">
        <v>10</v>
      </c>
      <c r="S827" s="8" t="s">
        <v>10</v>
      </c>
      <c r="T827" s="8">
        <v>423</v>
      </c>
      <c r="U827" s="10">
        <v>-6.8281938325991201</v>
      </c>
      <c r="V827" s="8">
        <v>115</v>
      </c>
      <c r="W827" s="10">
        <v>-20.689655172413801</v>
      </c>
      <c r="X827" s="8">
        <v>161</v>
      </c>
      <c r="Y827" s="10">
        <v>-0.61728395061728702</v>
      </c>
      <c r="Z827" s="8">
        <v>0</v>
      </c>
      <c r="AA827" s="10" t="s">
        <v>10</v>
      </c>
      <c r="AB827" s="8">
        <v>147</v>
      </c>
      <c r="AC827" s="10">
        <v>0</v>
      </c>
      <c r="AD827" s="8">
        <v>0</v>
      </c>
      <c r="AE827" s="10" t="s">
        <v>10</v>
      </c>
    </row>
    <row r="828" spans="1:31" x14ac:dyDescent="0.2">
      <c r="A828" s="30" t="s">
        <v>77</v>
      </c>
      <c r="B828" s="8" t="s">
        <v>593</v>
      </c>
      <c r="C828" s="8" t="s">
        <v>594</v>
      </c>
      <c r="D828" s="8" t="s">
        <v>25</v>
      </c>
      <c r="E828" s="8">
        <v>2017</v>
      </c>
      <c r="F828" s="9">
        <v>415203</v>
      </c>
      <c r="G828" s="10">
        <v>-5.3597193635076898</v>
      </c>
      <c r="H828" s="8">
        <v>219</v>
      </c>
      <c r="I828" s="8">
        <v>11</v>
      </c>
      <c r="J828" s="8">
        <v>230</v>
      </c>
      <c r="K828" s="10">
        <v>-11.8773946360153</v>
      </c>
      <c r="L828" s="11">
        <v>1805.23043478261</v>
      </c>
      <c r="M828" s="10">
        <v>7.3961445483673698</v>
      </c>
      <c r="N828" s="8">
        <v>29</v>
      </c>
      <c r="O828" s="10">
        <v>-23.684210526315798</v>
      </c>
      <c r="P828" s="8" t="s">
        <v>10</v>
      </c>
      <c r="Q828" s="8" t="s">
        <v>10</v>
      </c>
      <c r="R828" s="8" t="s">
        <v>10</v>
      </c>
      <c r="S828" s="8" t="s">
        <v>10</v>
      </c>
      <c r="T828" s="8">
        <v>423</v>
      </c>
      <c r="U828" s="10">
        <v>0</v>
      </c>
      <c r="V828" s="8">
        <v>115</v>
      </c>
      <c r="W828" s="10">
        <v>0</v>
      </c>
      <c r="X828" s="8">
        <v>161</v>
      </c>
      <c r="Y828" s="10">
        <v>0</v>
      </c>
      <c r="Z828" s="8">
        <v>0</v>
      </c>
      <c r="AA828" s="10" t="s">
        <v>10</v>
      </c>
      <c r="AB828" s="8">
        <v>117</v>
      </c>
      <c r="AC828" s="10">
        <v>-20.408163265306101</v>
      </c>
      <c r="AD828" s="8">
        <v>30</v>
      </c>
      <c r="AE828" s="10" t="s">
        <v>67</v>
      </c>
    </row>
    <row r="829" spans="1:31" x14ac:dyDescent="0.2">
      <c r="A829" s="30" t="s">
        <v>77</v>
      </c>
      <c r="B829" s="8" t="s">
        <v>593</v>
      </c>
      <c r="C829" s="8" t="s">
        <v>594</v>
      </c>
      <c r="D829" s="8" t="s">
        <v>25</v>
      </c>
      <c r="E829" s="8">
        <v>2018</v>
      </c>
      <c r="F829" s="9">
        <v>402569</v>
      </c>
      <c r="G829" s="10">
        <v>-3.0428489196850701</v>
      </c>
      <c r="H829" s="8">
        <v>252</v>
      </c>
      <c r="I829" s="8">
        <v>19</v>
      </c>
      <c r="J829" s="8">
        <v>271</v>
      </c>
      <c r="K829" s="10">
        <v>17.826086956521699</v>
      </c>
      <c r="L829" s="11">
        <v>1485.49446494465</v>
      </c>
      <c r="M829" s="10">
        <v>-17.711642994566699</v>
      </c>
      <c r="N829" s="8">
        <v>32</v>
      </c>
      <c r="O829" s="10">
        <v>10.3448275862069</v>
      </c>
      <c r="P829" s="8" t="s">
        <v>10</v>
      </c>
      <c r="Q829" s="8" t="s">
        <v>10</v>
      </c>
      <c r="R829" s="8" t="s">
        <v>10</v>
      </c>
      <c r="S829" s="8" t="s">
        <v>10</v>
      </c>
      <c r="T829" s="8">
        <v>401</v>
      </c>
      <c r="U829" s="10">
        <v>-5.20094562647754</v>
      </c>
      <c r="V829" s="8">
        <v>153</v>
      </c>
      <c r="W829" s="10">
        <v>33.043478260869598</v>
      </c>
      <c r="X829" s="8">
        <v>119</v>
      </c>
      <c r="Y829" s="10">
        <v>-26.086956521739101</v>
      </c>
      <c r="Z829" s="8">
        <v>0</v>
      </c>
      <c r="AA829" s="10" t="s">
        <v>10</v>
      </c>
      <c r="AB829" s="8">
        <v>99</v>
      </c>
      <c r="AC829" s="10">
        <v>-15.384615384615399</v>
      </c>
      <c r="AD829" s="8">
        <v>30</v>
      </c>
      <c r="AE829" s="10">
        <v>0</v>
      </c>
    </row>
    <row r="830" spans="1:31" x14ac:dyDescent="0.2">
      <c r="A830" s="30" t="s">
        <v>77</v>
      </c>
      <c r="B830" s="8" t="s">
        <v>593</v>
      </c>
      <c r="C830" s="8" t="s">
        <v>594</v>
      </c>
      <c r="D830" s="8" t="s">
        <v>25</v>
      </c>
      <c r="E830" s="8">
        <v>2019</v>
      </c>
      <c r="F830" s="9">
        <v>402128</v>
      </c>
      <c r="G830" s="10">
        <v>-0.109546438001928</v>
      </c>
      <c r="H830" s="8">
        <v>259</v>
      </c>
      <c r="I830" s="8">
        <v>25</v>
      </c>
      <c r="J830" s="8">
        <v>284</v>
      </c>
      <c r="K830" s="10">
        <v>4.79704797047971</v>
      </c>
      <c r="L830" s="11">
        <v>1415.9436619718299</v>
      </c>
      <c r="M830" s="10">
        <v>-4.6819967771074804</v>
      </c>
      <c r="N830" s="8">
        <v>59</v>
      </c>
      <c r="O830" s="10">
        <v>84.375</v>
      </c>
      <c r="P830" s="8" t="s">
        <v>10</v>
      </c>
      <c r="Q830" s="8" t="s">
        <v>10</v>
      </c>
      <c r="R830" s="8" t="s">
        <v>10</v>
      </c>
      <c r="S830" s="8" t="s">
        <v>10</v>
      </c>
      <c r="T830" s="8">
        <v>467</v>
      </c>
      <c r="U830" s="10">
        <v>16.458852867830402</v>
      </c>
      <c r="V830" s="8">
        <v>127</v>
      </c>
      <c r="W830" s="10">
        <v>-16.993464052287599</v>
      </c>
      <c r="X830" s="8">
        <v>167</v>
      </c>
      <c r="Y830" s="10">
        <v>40.336134453781497</v>
      </c>
      <c r="Z830" s="8">
        <v>18</v>
      </c>
      <c r="AA830" s="10" t="s">
        <v>67</v>
      </c>
      <c r="AB830" s="8">
        <v>140</v>
      </c>
      <c r="AC830" s="10">
        <v>41.414141414141397</v>
      </c>
      <c r="AD830" s="8">
        <v>15</v>
      </c>
      <c r="AE830" s="10">
        <v>-50</v>
      </c>
    </row>
    <row r="831" spans="1:31" x14ac:dyDescent="0.2">
      <c r="A831" s="30" t="s">
        <v>77</v>
      </c>
      <c r="B831" s="8" t="s">
        <v>593</v>
      </c>
      <c r="C831" s="8" t="s">
        <v>594</v>
      </c>
      <c r="D831" s="8" t="s">
        <v>25</v>
      </c>
      <c r="E831" s="8">
        <v>2020</v>
      </c>
      <c r="F831" s="9">
        <v>420043</v>
      </c>
      <c r="G831" s="10">
        <v>4.4550491385827504</v>
      </c>
      <c r="H831" s="8">
        <v>251</v>
      </c>
      <c r="I831" s="8">
        <v>43</v>
      </c>
      <c r="J831" s="8">
        <v>294</v>
      </c>
      <c r="K831" s="10">
        <v>3.52112676056338</v>
      </c>
      <c r="L831" s="11">
        <v>1428.7176870748301</v>
      </c>
      <c r="M831" s="10">
        <v>0.90215631073977698</v>
      </c>
      <c r="N831" s="8">
        <v>73</v>
      </c>
      <c r="O831" s="10">
        <v>23.728813559321999</v>
      </c>
      <c r="P831" s="8" t="s">
        <v>10</v>
      </c>
      <c r="Q831" s="8" t="s">
        <v>10</v>
      </c>
      <c r="R831" s="8" t="s">
        <v>10</v>
      </c>
      <c r="S831" s="8" t="s">
        <v>10</v>
      </c>
      <c r="T831" s="8">
        <v>507</v>
      </c>
      <c r="U831" s="10">
        <v>8.5653104925053505</v>
      </c>
      <c r="V831" s="8">
        <v>133</v>
      </c>
      <c r="W831" s="10">
        <v>4.7244094488188901</v>
      </c>
      <c r="X831" s="8">
        <v>182</v>
      </c>
      <c r="Y831" s="10">
        <v>8.9820359281437092</v>
      </c>
      <c r="Z831" s="8">
        <v>24</v>
      </c>
      <c r="AA831" s="10">
        <v>33.3333333333333</v>
      </c>
      <c r="AB831" s="8">
        <v>153</v>
      </c>
      <c r="AC831" s="10">
        <v>9.2857142857142705</v>
      </c>
      <c r="AD831" s="8">
        <v>15</v>
      </c>
      <c r="AE831" s="10">
        <v>0</v>
      </c>
    </row>
    <row r="832" spans="1:31" x14ac:dyDescent="0.2">
      <c r="A832" s="65" t="s">
        <v>77</v>
      </c>
      <c r="B832" s="66" t="s">
        <v>593</v>
      </c>
      <c r="C832" s="67" t="s">
        <v>594</v>
      </c>
      <c r="D832" s="67" t="s">
        <v>25</v>
      </c>
      <c r="E832" s="68" t="s">
        <v>971</v>
      </c>
      <c r="F832" s="69">
        <v>2523398</v>
      </c>
      <c r="G832" s="68">
        <v>-5.4108963773719996</v>
      </c>
      <c r="H832" s="68" t="s">
        <v>10</v>
      </c>
      <c r="I832" s="68" t="s">
        <v>10</v>
      </c>
      <c r="J832" s="68" t="s">
        <v>10</v>
      </c>
      <c r="K832" s="68">
        <v>-5.6717832551990099</v>
      </c>
      <c r="L832" s="70" t="s">
        <v>10</v>
      </c>
      <c r="M832" s="68">
        <v>9.1178839261617703</v>
      </c>
      <c r="N832" s="68" t="s">
        <v>10</v>
      </c>
      <c r="O832" s="68">
        <v>121.43109728588</v>
      </c>
      <c r="P832" s="68" t="s">
        <v>10</v>
      </c>
      <c r="Q832" s="67" t="s">
        <v>10</v>
      </c>
      <c r="R832" s="68" t="s">
        <v>10</v>
      </c>
      <c r="S832" s="67" t="s">
        <v>10</v>
      </c>
      <c r="T832" s="68" t="s">
        <v>10</v>
      </c>
      <c r="U832" s="68">
        <v>12.995023901259099</v>
      </c>
      <c r="V832" s="68" t="s">
        <v>10</v>
      </c>
      <c r="W832" s="68">
        <v>8.4768484987088194E-2</v>
      </c>
      <c r="X832" s="68" t="s">
        <v>10</v>
      </c>
      <c r="Y832" s="68">
        <v>22.6139299095688</v>
      </c>
      <c r="Z832" s="68" t="s">
        <v>10</v>
      </c>
      <c r="AA832" s="68" t="s">
        <v>10</v>
      </c>
      <c r="AB832" s="68" t="s">
        <v>10</v>
      </c>
      <c r="AC832" s="68">
        <v>14.9070770499342</v>
      </c>
      <c r="AD832" s="68" t="s">
        <v>10</v>
      </c>
      <c r="AE832" s="68" t="s">
        <v>10</v>
      </c>
    </row>
    <row r="833" spans="1:31" x14ac:dyDescent="0.2">
      <c r="A833" s="30" t="s">
        <v>70</v>
      </c>
      <c r="B833" s="8" t="s">
        <v>591</v>
      </c>
      <c r="C833" s="8" t="s">
        <v>592</v>
      </c>
      <c r="D833" s="8" t="s">
        <v>25</v>
      </c>
      <c r="E833" s="8">
        <v>2015</v>
      </c>
      <c r="F833" s="9">
        <v>4406678</v>
      </c>
      <c r="G833" s="10" t="s">
        <v>10</v>
      </c>
      <c r="H833" s="8">
        <v>642</v>
      </c>
      <c r="I833" s="8">
        <v>30</v>
      </c>
      <c r="J833" s="8">
        <v>672</v>
      </c>
      <c r="K833" s="10" t="s">
        <v>10</v>
      </c>
      <c r="L833" s="11">
        <v>6557.5565476190504</v>
      </c>
      <c r="M833" s="10" t="s">
        <v>10</v>
      </c>
      <c r="N833" s="8">
        <v>54</v>
      </c>
      <c r="O833" s="10" t="s">
        <v>10</v>
      </c>
      <c r="P833" s="8" t="s">
        <v>10</v>
      </c>
      <c r="Q833" s="8" t="s">
        <v>10</v>
      </c>
      <c r="R833" s="8" t="s">
        <v>10</v>
      </c>
      <c r="S833" s="8" t="s">
        <v>10</v>
      </c>
      <c r="T833" s="8">
        <v>1023</v>
      </c>
      <c r="U833" s="10" t="s">
        <v>10</v>
      </c>
      <c r="V833" s="8">
        <v>176</v>
      </c>
      <c r="W833" s="10" t="s">
        <v>10</v>
      </c>
      <c r="X833" s="8">
        <v>490</v>
      </c>
      <c r="Y833" s="10" t="s">
        <v>10</v>
      </c>
      <c r="Z833" s="8">
        <v>25</v>
      </c>
      <c r="AA833" s="10" t="s">
        <v>10</v>
      </c>
      <c r="AB833" s="8">
        <v>332</v>
      </c>
      <c r="AC833" s="10" t="s">
        <v>10</v>
      </c>
      <c r="AD833" s="8">
        <v>0</v>
      </c>
      <c r="AE833" s="10" t="s">
        <v>10</v>
      </c>
    </row>
    <row r="834" spans="1:31" x14ac:dyDescent="0.2">
      <c r="A834" s="30" t="s">
        <v>70</v>
      </c>
      <c r="B834" s="8" t="s">
        <v>591</v>
      </c>
      <c r="C834" s="8" t="s">
        <v>592</v>
      </c>
      <c r="D834" s="8" t="s">
        <v>25</v>
      </c>
      <c r="E834" s="8">
        <v>2016</v>
      </c>
      <c r="F834" s="9">
        <v>4411902</v>
      </c>
      <c r="G834" s="10">
        <v>0.118547350180798</v>
      </c>
      <c r="H834" s="8">
        <v>525</v>
      </c>
      <c r="I834" s="8">
        <v>30</v>
      </c>
      <c r="J834" s="8">
        <v>555</v>
      </c>
      <c r="K834" s="10">
        <v>-17.410714285714299</v>
      </c>
      <c r="L834" s="11">
        <v>7949.3729729729703</v>
      </c>
      <c r="M834" s="10">
        <v>21.224619494273</v>
      </c>
      <c r="N834" s="8">
        <v>37</v>
      </c>
      <c r="O834" s="10">
        <v>-31.481481481481499</v>
      </c>
      <c r="P834" s="8" t="s">
        <v>10</v>
      </c>
      <c r="Q834" s="8" t="s">
        <v>10</v>
      </c>
      <c r="R834" s="8" t="s">
        <v>10</v>
      </c>
      <c r="S834" s="8" t="s">
        <v>10</v>
      </c>
      <c r="T834" s="8">
        <v>975</v>
      </c>
      <c r="U834" s="10">
        <v>-4.6920821114369504</v>
      </c>
      <c r="V834" s="8">
        <v>180</v>
      </c>
      <c r="W834" s="10">
        <v>2.2727272727272698</v>
      </c>
      <c r="X834" s="8">
        <v>391</v>
      </c>
      <c r="Y834" s="10">
        <v>-20.2040816326531</v>
      </c>
      <c r="Z834" s="8">
        <v>64</v>
      </c>
      <c r="AA834" s="10">
        <v>156</v>
      </c>
      <c r="AB834" s="8">
        <v>340</v>
      </c>
      <c r="AC834" s="10">
        <v>2.4096385542168801</v>
      </c>
      <c r="AD834" s="8">
        <v>0</v>
      </c>
      <c r="AE834" s="10" t="s">
        <v>10</v>
      </c>
    </row>
    <row r="835" spans="1:31" x14ac:dyDescent="0.2">
      <c r="A835" s="30" t="s">
        <v>70</v>
      </c>
      <c r="B835" s="8" t="s">
        <v>591</v>
      </c>
      <c r="C835" s="8" t="s">
        <v>592</v>
      </c>
      <c r="D835" s="8" t="s">
        <v>25</v>
      </c>
      <c r="E835" s="8">
        <v>2017</v>
      </c>
      <c r="F835" s="9">
        <v>4654874</v>
      </c>
      <c r="G835" s="10">
        <v>5.5071939494576201</v>
      </c>
      <c r="H835" s="8">
        <v>316</v>
      </c>
      <c r="I835" s="8">
        <v>15</v>
      </c>
      <c r="J835" s="8">
        <v>331</v>
      </c>
      <c r="K835" s="10">
        <v>-40.360360360360403</v>
      </c>
      <c r="L835" s="11">
        <v>14063.0634441088</v>
      </c>
      <c r="M835" s="10">
        <v>76.907832755132901</v>
      </c>
      <c r="N835" s="8">
        <v>36</v>
      </c>
      <c r="O835" s="10">
        <v>-2.7027027027027</v>
      </c>
      <c r="P835" s="8" t="s">
        <v>10</v>
      </c>
      <c r="Q835" s="8" t="s">
        <v>10</v>
      </c>
      <c r="R835" s="8" t="s">
        <v>10</v>
      </c>
      <c r="S835" s="8" t="s">
        <v>10</v>
      </c>
      <c r="T835" s="8">
        <v>741</v>
      </c>
      <c r="U835" s="10">
        <v>-24</v>
      </c>
      <c r="V835" s="8">
        <v>208</v>
      </c>
      <c r="W835" s="10">
        <v>15.5555555555555</v>
      </c>
      <c r="X835" s="8">
        <v>143</v>
      </c>
      <c r="Y835" s="10">
        <v>-63.427109974424603</v>
      </c>
      <c r="Z835" s="8">
        <v>32</v>
      </c>
      <c r="AA835" s="10">
        <v>-50</v>
      </c>
      <c r="AB835" s="8">
        <v>358</v>
      </c>
      <c r="AC835" s="10">
        <v>5.2941176470588296</v>
      </c>
      <c r="AD835" s="8">
        <v>0</v>
      </c>
      <c r="AE835" s="10" t="s">
        <v>10</v>
      </c>
    </row>
    <row r="836" spans="1:31" x14ac:dyDescent="0.2">
      <c r="A836" s="30" t="s">
        <v>70</v>
      </c>
      <c r="B836" s="8" t="s">
        <v>591</v>
      </c>
      <c r="C836" s="8" t="s">
        <v>592</v>
      </c>
      <c r="D836" s="8" t="s">
        <v>25</v>
      </c>
      <c r="E836" s="8">
        <v>2018</v>
      </c>
      <c r="F836" s="9">
        <v>4880469</v>
      </c>
      <c r="G836" s="10">
        <v>4.84642548863836</v>
      </c>
      <c r="H836" s="8">
        <v>280</v>
      </c>
      <c r="I836" s="8">
        <v>15</v>
      </c>
      <c r="J836" s="8">
        <v>295</v>
      </c>
      <c r="K836" s="10">
        <v>-10.876132930513601</v>
      </c>
      <c r="L836" s="11">
        <v>16543.962711864398</v>
      </c>
      <c r="M836" s="10">
        <v>17.641243514370501</v>
      </c>
      <c r="N836" s="8">
        <v>31</v>
      </c>
      <c r="O836" s="10">
        <v>-13.8888888888889</v>
      </c>
      <c r="P836" s="8" t="s">
        <v>10</v>
      </c>
      <c r="Q836" s="8" t="s">
        <v>10</v>
      </c>
      <c r="R836" s="8" t="s">
        <v>10</v>
      </c>
      <c r="S836" s="8" t="s">
        <v>10</v>
      </c>
      <c r="T836" s="8">
        <v>761</v>
      </c>
      <c r="U836" s="10">
        <v>2.6990553306342799</v>
      </c>
      <c r="V836" s="8">
        <v>202</v>
      </c>
      <c r="W836" s="10">
        <v>-2.8846153846153899</v>
      </c>
      <c r="X836" s="8">
        <v>116</v>
      </c>
      <c r="Y836" s="10">
        <v>-18.881118881118901</v>
      </c>
      <c r="Z836" s="8">
        <v>68</v>
      </c>
      <c r="AA836" s="10">
        <v>112.5</v>
      </c>
      <c r="AB836" s="8">
        <v>375</v>
      </c>
      <c r="AC836" s="10">
        <v>4.7486033519553104</v>
      </c>
      <c r="AD836" s="8">
        <v>0</v>
      </c>
      <c r="AE836" s="10" t="s">
        <v>10</v>
      </c>
    </row>
    <row r="837" spans="1:31" x14ac:dyDescent="0.2">
      <c r="A837" s="30" t="s">
        <v>70</v>
      </c>
      <c r="B837" s="8" t="s">
        <v>591</v>
      </c>
      <c r="C837" s="8" t="s">
        <v>592</v>
      </c>
      <c r="D837" s="8" t="s">
        <v>25</v>
      </c>
      <c r="E837" s="8">
        <v>2019</v>
      </c>
      <c r="F837" s="9">
        <v>5136314</v>
      </c>
      <c r="G837" s="10">
        <v>5.2422215979652798</v>
      </c>
      <c r="H837" s="8">
        <v>299</v>
      </c>
      <c r="I837" s="8">
        <v>10</v>
      </c>
      <c r="J837" s="8">
        <v>309</v>
      </c>
      <c r="K837" s="10">
        <v>4.7457627118644004</v>
      </c>
      <c r="L837" s="11">
        <v>16622.3754045307</v>
      </c>
      <c r="M837" s="10">
        <v>0.47396560323544901</v>
      </c>
      <c r="N837" s="8">
        <v>31</v>
      </c>
      <c r="O837" s="10">
        <v>0</v>
      </c>
      <c r="P837" s="8" t="s">
        <v>10</v>
      </c>
      <c r="Q837" s="8" t="s">
        <v>10</v>
      </c>
      <c r="R837" s="8" t="s">
        <v>10</v>
      </c>
      <c r="S837" s="8" t="s">
        <v>10</v>
      </c>
      <c r="T837" s="8">
        <v>781</v>
      </c>
      <c r="U837" s="10">
        <v>2.6281208935610998</v>
      </c>
      <c r="V837" s="8">
        <v>212</v>
      </c>
      <c r="W837" s="10">
        <v>4.9504950495049496</v>
      </c>
      <c r="X837" s="8">
        <v>115</v>
      </c>
      <c r="Y837" s="10">
        <v>-0.862068965517238</v>
      </c>
      <c r="Z837" s="8">
        <v>107</v>
      </c>
      <c r="AA837" s="10">
        <v>57.352941176470601</v>
      </c>
      <c r="AB837" s="8">
        <v>347</v>
      </c>
      <c r="AC837" s="10">
        <v>-7.4666666666666703</v>
      </c>
      <c r="AD837" s="8">
        <v>0</v>
      </c>
      <c r="AE837" s="10" t="s">
        <v>10</v>
      </c>
    </row>
    <row r="838" spans="1:31" x14ac:dyDescent="0.2">
      <c r="A838" s="30" t="s">
        <v>70</v>
      </c>
      <c r="B838" s="8" t="s">
        <v>591</v>
      </c>
      <c r="C838" s="8" t="s">
        <v>592</v>
      </c>
      <c r="D838" s="8" t="s">
        <v>25</v>
      </c>
      <c r="E838" s="8">
        <v>2020</v>
      </c>
      <c r="F838" s="9">
        <v>5332389</v>
      </c>
      <c r="G838" s="10">
        <v>3.8174262710574101</v>
      </c>
      <c r="H838" s="8">
        <v>318</v>
      </c>
      <c r="I838" s="8">
        <v>10</v>
      </c>
      <c r="J838" s="8">
        <v>328</v>
      </c>
      <c r="K838" s="10">
        <v>6.1488673139158596</v>
      </c>
      <c r="L838" s="11">
        <v>16257.283536585401</v>
      </c>
      <c r="M838" s="10">
        <v>-2.1963880556196802</v>
      </c>
      <c r="N838" s="8">
        <v>50</v>
      </c>
      <c r="O838" s="10">
        <v>61.290322580645203</v>
      </c>
      <c r="P838" s="8" t="s">
        <v>10</v>
      </c>
      <c r="Q838" s="8" t="s">
        <v>10</v>
      </c>
      <c r="R838" s="8" t="s">
        <v>10</v>
      </c>
      <c r="S838" s="8" t="s">
        <v>10</v>
      </c>
      <c r="T838" s="8">
        <v>784</v>
      </c>
      <c r="U838" s="10">
        <v>0.38412291933418402</v>
      </c>
      <c r="V838" s="8">
        <v>204</v>
      </c>
      <c r="W838" s="10">
        <v>-3.7735849056603801</v>
      </c>
      <c r="X838" s="8">
        <v>136</v>
      </c>
      <c r="Y838" s="10">
        <v>18.260869565217401</v>
      </c>
      <c r="Z838" s="8">
        <v>92</v>
      </c>
      <c r="AA838" s="10">
        <v>-14.018691588785</v>
      </c>
      <c r="AB838" s="8">
        <v>352</v>
      </c>
      <c r="AC838" s="10">
        <v>1.44092219020173</v>
      </c>
      <c r="AD838" s="8">
        <v>0</v>
      </c>
      <c r="AE838" s="10" t="s">
        <v>10</v>
      </c>
    </row>
    <row r="839" spans="1:31" x14ac:dyDescent="0.2">
      <c r="A839" s="71" t="s">
        <v>70</v>
      </c>
      <c r="B839" s="67" t="s">
        <v>591</v>
      </c>
      <c r="C839" s="67" t="s">
        <v>592</v>
      </c>
      <c r="D839" s="67" t="s">
        <v>25</v>
      </c>
      <c r="E839" s="68" t="s">
        <v>971</v>
      </c>
      <c r="F839" s="69">
        <v>28822626</v>
      </c>
      <c r="G839" s="68">
        <v>19.531814657299499</v>
      </c>
      <c r="H839" s="68" t="s">
        <v>10</v>
      </c>
      <c r="I839" s="68" t="s">
        <v>10</v>
      </c>
      <c r="J839" s="68" t="s">
        <v>10</v>
      </c>
      <c r="K839" s="68">
        <v>-57.752577550807999</v>
      </c>
      <c r="L839" s="70" t="s">
        <v>10</v>
      </c>
      <c r="M839" s="68">
        <v>114.05127331139199</v>
      </c>
      <c r="N839" s="68" t="s">
        <v>10</v>
      </c>
      <c r="O839" s="68">
        <v>13.217249507572101</v>
      </c>
      <c r="P839" s="68" t="s">
        <v>10</v>
      </c>
      <c r="Q839" s="67" t="s">
        <v>10</v>
      </c>
      <c r="R839" s="68" t="s">
        <v>10</v>
      </c>
      <c r="S839" s="67" t="s">
        <v>10</v>
      </c>
      <c r="T839" s="68" t="s">
        <v>10</v>
      </c>
      <c r="U839" s="68">
        <v>-22.980782967907398</v>
      </c>
      <c r="V839" s="68" t="s">
        <v>10</v>
      </c>
      <c r="W839" s="68">
        <v>16.1205775875119</v>
      </c>
      <c r="X839" s="68" t="s">
        <v>10</v>
      </c>
      <c r="Y839" s="68">
        <v>-85.113509888496395</v>
      </c>
      <c r="Z839" s="68" t="s">
        <v>10</v>
      </c>
      <c r="AA839" s="68">
        <v>261.83424958768597</v>
      </c>
      <c r="AB839" s="68" t="s">
        <v>10</v>
      </c>
      <c r="AC839" s="68">
        <v>6.4266150767660797</v>
      </c>
      <c r="AD839" s="68" t="s">
        <v>10</v>
      </c>
      <c r="AE839" s="68" t="s">
        <v>10</v>
      </c>
    </row>
    <row r="840" spans="1:31" x14ac:dyDescent="0.2">
      <c r="A840" s="30" t="s">
        <v>64</v>
      </c>
      <c r="B840" s="8" t="s">
        <v>589</v>
      </c>
      <c r="C840" s="8" t="s">
        <v>590</v>
      </c>
      <c r="D840" s="8" t="s">
        <v>25</v>
      </c>
      <c r="E840" s="8">
        <v>2015</v>
      </c>
      <c r="F840" s="9">
        <v>905114</v>
      </c>
      <c r="G840" s="10" t="s">
        <v>10</v>
      </c>
      <c r="H840" s="8">
        <v>98</v>
      </c>
      <c r="I840" s="8">
        <v>24</v>
      </c>
      <c r="J840" s="8">
        <v>122</v>
      </c>
      <c r="K840" s="10" t="s">
        <v>10</v>
      </c>
      <c r="L840" s="11">
        <v>7418.9672131147499</v>
      </c>
      <c r="M840" s="10" t="s">
        <v>10</v>
      </c>
      <c r="N840" s="8">
        <v>12</v>
      </c>
      <c r="O840" s="10" t="s">
        <v>10</v>
      </c>
      <c r="P840" s="8" t="s">
        <v>10</v>
      </c>
      <c r="Q840" s="8" t="s">
        <v>10</v>
      </c>
      <c r="R840" s="8" t="s">
        <v>10</v>
      </c>
      <c r="S840" s="8" t="s">
        <v>10</v>
      </c>
      <c r="T840" s="8">
        <v>227</v>
      </c>
      <c r="U840" s="10" t="s">
        <v>10</v>
      </c>
      <c r="V840" s="8">
        <v>104</v>
      </c>
      <c r="W840" s="10" t="s">
        <v>10</v>
      </c>
      <c r="X840" s="8">
        <v>82</v>
      </c>
      <c r="Y840" s="10" t="s">
        <v>10</v>
      </c>
      <c r="Z840" s="8">
        <v>0</v>
      </c>
      <c r="AA840" s="10" t="s">
        <v>10</v>
      </c>
      <c r="AB840" s="8">
        <v>41</v>
      </c>
      <c r="AC840" s="10" t="s">
        <v>10</v>
      </c>
      <c r="AD840" s="8">
        <v>0</v>
      </c>
      <c r="AE840" s="10" t="s">
        <v>10</v>
      </c>
    </row>
    <row r="841" spans="1:31" x14ac:dyDescent="0.2">
      <c r="A841" s="30" t="s">
        <v>64</v>
      </c>
      <c r="B841" s="8" t="s">
        <v>589</v>
      </c>
      <c r="C841" s="8" t="s">
        <v>590</v>
      </c>
      <c r="D841" s="8" t="s">
        <v>25</v>
      </c>
      <c r="E841" s="8">
        <v>2016</v>
      </c>
      <c r="F841" s="9">
        <v>902088</v>
      </c>
      <c r="G841" s="10">
        <v>-0.33432252732804602</v>
      </c>
      <c r="H841" s="8">
        <v>121</v>
      </c>
      <c r="I841" s="8">
        <v>12</v>
      </c>
      <c r="J841" s="8">
        <v>133</v>
      </c>
      <c r="K841" s="10">
        <v>9.0163934426229506</v>
      </c>
      <c r="L841" s="11">
        <v>6782.6165413533799</v>
      </c>
      <c r="M841" s="10">
        <v>-8.5773484837144505</v>
      </c>
      <c r="N841" s="8">
        <v>5</v>
      </c>
      <c r="O841" s="10">
        <v>-58.3333333333333</v>
      </c>
      <c r="P841" s="8" t="s">
        <v>10</v>
      </c>
      <c r="Q841" s="8" t="s">
        <v>10</v>
      </c>
      <c r="R841" s="8" t="s">
        <v>10</v>
      </c>
      <c r="S841" s="8" t="s">
        <v>10</v>
      </c>
      <c r="T841" s="8">
        <v>212</v>
      </c>
      <c r="U841" s="10">
        <v>-6.6079295154185003</v>
      </c>
      <c r="V841" s="8">
        <v>90</v>
      </c>
      <c r="W841" s="10">
        <v>-13.461538461538501</v>
      </c>
      <c r="X841" s="8">
        <v>58</v>
      </c>
      <c r="Y841" s="10">
        <v>-29.268292682926798</v>
      </c>
      <c r="Z841" s="8">
        <v>19</v>
      </c>
      <c r="AA841" s="10" t="s">
        <v>67</v>
      </c>
      <c r="AB841" s="8">
        <v>45</v>
      </c>
      <c r="AC841" s="10">
        <v>9.7560975609756202</v>
      </c>
      <c r="AD841" s="8">
        <v>0</v>
      </c>
      <c r="AE841" s="10" t="s">
        <v>10</v>
      </c>
    </row>
    <row r="842" spans="1:31" x14ac:dyDescent="0.2">
      <c r="A842" s="30" t="s">
        <v>64</v>
      </c>
      <c r="B842" s="8" t="s">
        <v>589</v>
      </c>
      <c r="C842" s="8" t="s">
        <v>590</v>
      </c>
      <c r="D842" s="8" t="s">
        <v>25</v>
      </c>
      <c r="E842" s="8">
        <v>2017</v>
      </c>
      <c r="F842" s="9">
        <v>912737</v>
      </c>
      <c r="G842" s="10">
        <v>1.1804835005010601</v>
      </c>
      <c r="H842" s="8">
        <v>76</v>
      </c>
      <c r="I842" s="8">
        <v>32</v>
      </c>
      <c r="J842" s="8">
        <v>108</v>
      </c>
      <c r="K842" s="10">
        <v>-18.796992481202999</v>
      </c>
      <c r="L842" s="11">
        <v>8451.2685185185201</v>
      </c>
      <c r="M842" s="10">
        <v>24.6018917182096</v>
      </c>
      <c r="N842" s="8">
        <v>5</v>
      </c>
      <c r="O842" s="10">
        <v>0</v>
      </c>
      <c r="P842" s="8" t="s">
        <v>10</v>
      </c>
      <c r="Q842" s="8" t="s">
        <v>10</v>
      </c>
      <c r="R842" s="8" t="s">
        <v>10</v>
      </c>
      <c r="S842" s="8" t="s">
        <v>10</v>
      </c>
      <c r="T842" s="8">
        <v>194</v>
      </c>
      <c r="U842" s="10">
        <v>-8.4905660377358494</v>
      </c>
      <c r="V842" s="8">
        <v>74</v>
      </c>
      <c r="W842" s="10">
        <v>-17.7777777777778</v>
      </c>
      <c r="X842" s="8">
        <v>28</v>
      </c>
      <c r="Y842" s="10">
        <v>-51.724137931034498</v>
      </c>
      <c r="Z842" s="8">
        <v>46</v>
      </c>
      <c r="AA842" s="10">
        <v>142.105263157895</v>
      </c>
      <c r="AB842" s="8">
        <v>46</v>
      </c>
      <c r="AC842" s="10">
        <v>2.2222222222222099</v>
      </c>
      <c r="AD842" s="8">
        <v>0</v>
      </c>
      <c r="AE842" s="10" t="s">
        <v>10</v>
      </c>
    </row>
    <row r="843" spans="1:31" x14ac:dyDescent="0.2">
      <c r="A843" s="30" t="s">
        <v>64</v>
      </c>
      <c r="B843" s="8" t="s">
        <v>589</v>
      </c>
      <c r="C843" s="8" t="s">
        <v>590</v>
      </c>
      <c r="D843" s="8" t="s">
        <v>25</v>
      </c>
      <c r="E843" s="8">
        <v>2018</v>
      </c>
      <c r="F843" s="9">
        <v>1047588</v>
      </c>
      <c r="G843" s="10">
        <v>14.7743544964212</v>
      </c>
      <c r="H843" s="8">
        <v>70</v>
      </c>
      <c r="I843" s="8">
        <v>22</v>
      </c>
      <c r="J843" s="8">
        <v>92</v>
      </c>
      <c r="K843" s="10">
        <v>-14.814814814814801</v>
      </c>
      <c r="L843" s="11">
        <v>11386.8260869565</v>
      </c>
      <c r="M843" s="10">
        <v>34.735111800146598</v>
      </c>
      <c r="N843" s="8">
        <v>5</v>
      </c>
      <c r="O843" s="10">
        <v>0</v>
      </c>
      <c r="P843" s="8" t="s">
        <v>10</v>
      </c>
      <c r="Q843" s="8" t="s">
        <v>10</v>
      </c>
      <c r="R843" s="8" t="s">
        <v>10</v>
      </c>
      <c r="S843" s="8" t="s">
        <v>10</v>
      </c>
      <c r="T843" s="8">
        <v>271</v>
      </c>
      <c r="U843" s="10">
        <v>39.690721649484502</v>
      </c>
      <c r="V843" s="8">
        <v>66</v>
      </c>
      <c r="W843" s="10">
        <v>-10.8108108108108</v>
      </c>
      <c r="X843" s="8">
        <v>21</v>
      </c>
      <c r="Y843" s="10">
        <v>-25</v>
      </c>
      <c r="Z843" s="8">
        <v>138</v>
      </c>
      <c r="AA843" s="10">
        <v>200</v>
      </c>
      <c r="AB843" s="8">
        <v>46</v>
      </c>
      <c r="AC843" s="10">
        <v>0</v>
      </c>
      <c r="AD843" s="8">
        <v>0</v>
      </c>
      <c r="AE843" s="10" t="s">
        <v>10</v>
      </c>
    </row>
    <row r="844" spans="1:31" x14ac:dyDescent="0.2">
      <c r="A844" s="30" t="s">
        <v>64</v>
      </c>
      <c r="B844" s="8" t="s">
        <v>589</v>
      </c>
      <c r="C844" s="8" t="s">
        <v>590</v>
      </c>
      <c r="D844" s="8" t="s">
        <v>25</v>
      </c>
      <c r="E844" s="8">
        <v>2019</v>
      </c>
      <c r="F844" s="9">
        <v>1061142</v>
      </c>
      <c r="G844" s="10">
        <v>1.2938292534851601</v>
      </c>
      <c r="H844" s="8">
        <v>59</v>
      </c>
      <c r="I844" s="8">
        <v>35</v>
      </c>
      <c r="J844" s="8">
        <v>94</v>
      </c>
      <c r="K844" s="10">
        <v>2.1739130434782701</v>
      </c>
      <c r="L844" s="11">
        <v>11288.744680851099</v>
      </c>
      <c r="M844" s="10">
        <v>-0.86135860297199596</v>
      </c>
      <c r="N844" s="8">
        <v>3</v>
      </c>
      <c r="O844" s="10">
        <v>-40</v>
      </c>
      <c r="P844" s="8" t="s">
        <v>10</v>
      </c>
      <c r="Q844" s="8" t="s">
        <v>10</v>
      </c>
      <c r="R844" s="8" t="s">
        <v>10</v>
      </c>
      <c r="S844" s="8" t="s">
        <v>10</v>
      </c>
      <c r="T844" s="8">
        <v>298</v>
      </c>
      <c r="U844" s="10">
        <v>9.9630996309963091</v>
      </c>
      <c r="V844" s="8">
        <v>55</v>
      </c>
      <c r="W844" s="10">
        <v>-16.6666666666667</v>
      </c>
      <c r="X844" s="8">
        <v>19</v>
      </c>
      <c r="Y844" s="10">
        <v>-9.5238095238095202</v>
      </c>
      <c r="Z844" s="8">
        <v>184</v>
      </c>
      <c r="AA844" s="10">
        <v>33.3333333333333</v>
      </c>
      <c r="AB844" s="8">
        <v>40</v>
      </c>
      <c r="AC844" s="10">
        <v>-13.0434782608696</v>
      </c>
      <c r="AD844" s="8">
        <v>0</v>
      </c>
      <c r="AE844" s="10" t="s">
        <v>10</v>
      </c>
    </row>
    <row r="845" spans="1:31" x14ac:dyDescent="0.2">
      <c r="A845" s="30" t="s">
        <v>64</v>
      </c>
      <c r="B845" s="8" t="s">
        <v>589</v>
      </c>
      <c r="C845" s="8" t="s">
        <v>590</v>
      </c>
      <c r="D845" s="8" t="s">
        <v>25</v>
      </c>
      <c r="E845" s="8">
        <v>2020</v>
      </c>
      <c r="F845" s="9">
        <v>1065756</v>
      </c>
      <c r="G845" s="10">
        <v>0.43481456770158</v>
      </c>
      <c r="H845" s="8">
        <v>91</v>
      </c>
      <c r="I845" s="8">
        <v>32</v>
      </c>
      <c r="J845" s="8">
        <v>123</v>
      </c>
      <c r="K845" s="10">
        <v>30.851063829787201</v>
      </c>
      <c r="L845" s="11">
        <v>8664.6829268292695</v>
      </c>
      <c r="M845" s="10">
        <v>-23.2449384604557</v>
      </c>
      <c r="N845" s="8">
        <v>10</v>
      </c>
      <c r="O845" s="10">
        <v>233.333333333333</v>
      </c>
      <c r="P845" s="8" t="s">
        <v>10</v>
      </c>
      <c r="Q845" s="8" t="s">
        <v>10</v>
      </c>
      <c r="R845" s="8" t="s">
        <v>10</v>
      </c>
      <c r="S845" s="8" t="s">
        <v>10</v>
      </c>
      <c r="T845" s="8">
        <v>247</v>
      </c>
      <c r="U845" s="10">
        <v>-17.114093959731498</v>
      </c>
      <c r="V845" s="8">
        <v>79</v>
      </c>
      <c r="W845" s="10">
        <v>43.636363636363598</v>
      </c>
      <c r="X845" s="8">
        <v>27</v>
      </c>
      <c r="Y845" s="10">
        <v>42.105263157894697</v>
      </c>
      <c r="Z845" s="8">
        <v>100</v>
      </c>
      <c r="AA845" s="10">
        <v>-45.652173913043498</v>
      </c>
      <c r="AB845" s="8">
        <v>41</v>
      </c>
      <c r="AC845" s="10">
        <v>2.4999999999999898</v>
      </c>
      <c r="AD845" s="8">
        <v>0</v>
      </c>
      <c r="AE845" s="10" t="s">
        <v>10</v>
      </c>
    </row>
    <row r="846" spans="1:31" x14ac:dyDescent="0.2">
      <c r="A846" s="65" t="s">
        <v>64</v>
      </c>
      <c r="B846" s="66" t="s">
        <v>589</v>
      </c>
      <c r="C846" s="67" t="s">
        <v>590</v>
      </c>
      <c r="D846" s="67" t="s">
        <v>25</v>
      </c>
      <c r="E846" s="68" t="s">
        <v>971</v>
      </c>
      <c r="F846" s="69">
        <v>5894425</v>
      </c>
      <c r="G846" s="68">
        <v>17.349159290780999</v>
      </c>
      <c r="H846" s="68" t="s">
        <v>10</v>
      </c>
      <c r="I846" s="68" t="s">
        <v>10</v>
      </c>
      <c r="J846" s="68" t="s">
        <v>10</v>
      </c>
      <c r="K846" s="68">
        <v>8.4295630198706206</v>
      </c>
      <c r="L846" s="70" t="s">
        <v>10</v>
      </c>
      <c r="M846" s="68">
        <v>26.653357971214099</v>
      </c>
      <c r="N846" s="68" t="s">
        <v>10</v>
      </c>
      <c r="O846" s="68">
        <v>135</v>
      </c>
      <c r="P846" s="68" t="s">
        <v>10</v>
      </c>
      <c r="Q846" s="67" t="s">
        <v>10</v>
      </c>
      <c r="R846" s="68" t="s">
        <v>10</v>
      </c>
      <c r="S846" s="67" t="s">
        <v>10</v>
      </c>
      <c r="T846" s="68" t="s">
        <v>10</v>
      </c>
      <c r="U846" s="68">
        <v>17.441231767594999</v>
      </c>
      <c r="V846" s="68" t="s">
        <v>10</v>
      </c>
      <c r="W846" s="68">
        <v>-15.080430080430199</v>
      </c>
      <c r="X846" s="68" t="s">
        <v>10</v>
      </c>
      <c r="Y846" s="68">
        <v>-73.410976979876096</v>
      </c>
      <c r="Z846" s="68" t="s">
        <v>10</v>
      </c>
      <c r="AA846" s="68" t="s">
        <v>67</v>
      </c>
      <c r="AB846" s="68" t="s">
        <v>10</v>
      </c>
      <c r="AC846" s="68">
        <v>1.43484152232822</v>
      </c>
      <c r="AD846" s="68" t="s">
        <v>10</v>
      </c>
      <c r="AE846" s="68" t="s">
        <v>10</v>
      </c>
    </row>
    <row r="847" spans="1:31" x14ac:dyDescent="0.2">
      <c r="A847" s="30" t="s">
        <v>77</v>
      </c>
      <c r="B847" s="8" t="s">
        <v>587</v>
      </c>
      <c r="C847" s="8" t="s">
        <v>588</v>
      </c>
      <c r="D847" s="8" t="s">
        <v>25</v>
      </c>
      <c r="E847" s="8">
        <v>2015</v>
      </c>
      <c r="F847" s="9">
        <v>794348</v>
      </c>
      <c r="G847" s="10" t="s">
        <v>10</v>
      </c>
      <c r="H847" s="8">
        <v>199</v>
      </c>
      <c r="I847" s="8">
        <v>39</v>
      </c>
      <c r="J847" s="8">
        <v>238</v>
      </c>
      <c r="K847" s="10" t="s">
        <v>10</v>
      </c>
      <c r="L847" s="11">
        <v>3337.5966386554601</v>
      </c>
      <c r="M847" s="10" t="s">
        <v>10</v>
      </c>
      <c r="N847" s="8">
        <v>70</v>
      </c>
      <c r="O847" s="10" t="s">
        <v>10</v>
      </c>
      <c r="P847" s="8" t="s">
        <v>10</v>
      </c>
      <c r="Q847" s="8" t="s">
        <v>10</v>
      </c>
      <c r="R847" s="8" t="s">
        <v>10</v>
      </c>
      <c r="S847" s="8" t="s">
        <v>10</v>
      </c>
      <c r="T847" s="8">
        <v>434</v>
      </c>
      <c r="U847" s="10" t="s">
        <v>10</v>
      </c>
      <c r="V847" s="8">
        <v>124</v>
      </c>
      <c r="W847" s="10" t="s">
        <v>10</v>
      </c>
      <c r="X847" s="8">
        <v>195</v>
      </c>
      <c r="Y847" s="10" t="s">
        <v>10</v>
      </c>
      <c r="Z847" s="8">
        <v>0</v>
      </c>
      <c r="AA847" s="10" t="s">
        <v>10</v>
      </c>
      <c r="AB847" s="8">
        <v>115</v>
      </c>
      <c r="AC847" s="10" t="s">
        <v>10</v>
      </c>
      <c r="AD847" s="8">
        <v>0</v>
      </c>
      <c r="AE847" s="10" t="s">
        <v>10</v>
      </c>
    </row>
    <row r="848" spans="1:31" x14ac:dyDescent="0.2">
      <c r="A848" s="30" t="s">
        <v>77</v>
      </c>
      <c r="B848" s="8" t="s">
        <v>587</v>
      </c>
      <c r="C848" s="8" t="s">
        <v>588</v>
      </c>
      <c r="D848" s="8" t="s">
        <v>25</v>
      </c>
      <c r="E848" s="8">
        <v>2016</v>
      </c>
      <c r="F848" s="9">
        <v>790791</v>
      </c>
      <c r="G848" s="10">
        <v>-0.44778862664726099</v>
      </c>
      <c r="H848" s="8">
        <v>150</v>
      </c>
      <c r="I848" s="8">
        <v>7</v>
      </c>
      <c r="J848" s="8">
        <v>157</v>
      </c>
      <c r="K848" s="10">
        <v>-34.033613445378201</v>
      </c>
      <c r="L848" s="11">
        <v>5036.88535031847</v>
      </c>
      <c r="M848" s="10">
        <v>50.913543355783098</v>
      </c>
      <c r="N848" s="8">
        <v>23</v>
      </c>
      <c r="O848" s="10">
        <v>-67.142857142857196</v>
      </c>
      <c r="P848" s="8" t="s">
        <v>10</v>
      </c>
      <c r="Q848" s="8" t="s">
        <v>10</v>
      </c>
      <c r="R848" s="8" t="s">
        <v>10</v>
      </c>
      <c r="S848" s="8" t="s">
        <v>10</v>
      </c>
      <c r="T848" s="8">
        <v>395</v>
      </c>
      <c r="U848" s="10">
        <v>-8.9861751152073701</v>
      </c>
      <c r="V848" s="8">
        <v>79</v>
      </c>
      <c r="W848" s="10">
        <v>-36.290322580645203</v>
      </c>
      <c r="X848" s="8">
        <v>166</v>
      </c>
      <c r="Y848" s="10">
        <v>-14.871794871794901</v>
      </c>
      <c r="Z848" s="8">
        <v>0</v>
      </c>
      <c r="AA848" s="10" t="s">
        <v>10</v>
      </c>
      <c r="AB848" s="8">
        <v>150</v>
      </c>
      <c r="AC848" s="10">
        <v>30.434782608695699</v>
      </c>
      <c r="AD848" s="8">
        <v>0</v>
      </c>
      <c r="AE848" s="10" t="s">
        <v>10</v>
      </c>
    </row>
    <row r="849" spans="1:31" x14ac:dyDescent="0.2">
      <c r="A849" s="30" t="s">
        <v>77</v>
      </c>
      <c r="B849" s="8" t="s">
        <v>587</v>
      </c>
      <c r="C849" s="8" t="s">
        <v>588</v>
      </c>
      <c r="D849" s="8" t="s">
        <v>25</v>
      </c>
      <c r="E849" s="8">
        <v>2017</v>
      </c>
      <c r="F849" s="9">
        <v>790791</v>
      </c>
      <c r="G849" s="10">
        <v>0</v>
      </c>
      <c r="H849" s="8">
        <v>114</v>
      </c>
      <c r="I849" s="8">
        <v>16</v>
      </c>
      <c r="J849" s="8">
        <v>130</v>
      </c>
      <c r="K849" s="10">
        <v>-17.197452229299401</v>
      </c>
      <c r="L849" s="11">
        <v>6083.0076923076904</v>
      </c>
      <c r="M849" s="10">
        <v>20.769230769230798</v>
      </c>
      <c r="N849" s="8">
        <v>23</v>
      </c>
      <c r="O849" s="10">
        <v>0</v>
      </c>
      <c r="P849" s="8" t="s">
        <v>10</v>
      </c>
      <c r="Q849" s="8" t="s">
        <v>10</v>
      </c>
      <c r="R849" s="8" t="s">
        <v>10</v>
      </c>
      <c r="S849" s="8" t="s">
        <v>10</v>
      </c>
      <c r="T849" s="8">
        <v>299</v>
      </c>
      <c r="U849" s="10">
        <v>-24.3037974683544</v>
      </c>
      <c r="V849" s="8">
        <v>92</v>
      </c>
      <c r="W849" s="10">
        <v>16.455696202531598</v>
      </c>
      <c r="X849" s="8">
        <v>47</v>
      </c>
      <c r="Y849" s="10">
        <v>-71.686746987951807</v>
      </c>
      <c r="Z849" s="8">
        <v>7</v>
      </c>
      <c r="AA849" s="10" t="s">
        <v>67</v>
      </c>
      <c r="AB849" s="8">
        <v>129</v>
      </c>
      <c r="AC849" s="10">
        <v>-14</v>
      </c>
      <c r="AD849" s="8">
        <v>24</v>
      </c>
      <c r="AE849" s="10" t="s">
        <v>67</v>
      </c>
    </row>
    <row r="850" spans="1:31" x14ac:dyDescent="0.2">
      <c r="A850" s="30" t="s">
        <v>77</v>
      </c>
      <c r="B850" s="8" t="s">
        <v>587</v>
      </c>
      <c r="C850" s="8" t="s">
        <v>588</v>
      </c>
      <c r="D850" s="8" t="s">
        <v>25</v>
      </c>
      <c r="E850" s="8">
        <v>2018</v>
      </c>
      <c r="F850" s="9">
        <v>869672</v>
      </c>
      <c r="G850" s="10">
        <v>9.9749491332096696</v>
      </c>
      <c r="H850" s="8">
        <v>140</v>
      </c>
      <c r="I850" s="8">
        <v>21</v>
      </c>
      <c r="J850" s="8">
        <v>161</v>
      </c>
      <c r="K850" s="10">
        <v>23.8461538461539</v>
      </c>
      <c r="L850" s="11">
        <v>5401.6894409937904</v>
      </c>
      <c r="M850" s="10">
        <v>-11.2003516315698</v>
      </c>
      <c r="N850" s="8">
        <v>16</v>
      </c>
      <c r="O850" s="10">
        <v>-30.434782608695699</v>
      </c>
      <c r="P850" s="8" t="s">
        <v>10</v>
      </c>
      <c r="Q850" s="8" t="s">
        <v>10</v>
      </c>
      <c r="R850" s="8" t="s">
        <v>10</v>
      </c>
      <c r="S850" s="8" t="s">
        <v>10</v>
      </c>
      <c r="T850" s="8">
        <v>310</v>
      </c>
      <c r="U850" s="10">
        <v>3.6789297658862901</v>
      </c>
      <c r="V850" s="8">
        <v>100</v>
      </c>
      <c r="W850" s="10">
        <v>8.6956521739130395</v>
      </c>
      <c r="X850" s="8">
        <v>62</v>
      </c>
      <c r="Y850" s="10">
        <v>31.914893617021299</v>
      </c>
      <c r="Z850" s="8">
        <v>23</v>
      </c>
      <c r="AA850" s="10">
        <v>228.57142857142901</v>
      </c>
      <c r="AB850" s="8">
        <v>125</v>
      </c>
      <c r="AC850" s="10">
        <v>-3.10077519379846</v>
      </c>
      <c r="AD850" s="8">
        <v>0</v>
      </c>
      <c r="AE850" s="10">
        <v>-100</v>
      </c>
    </row>
    <row r="851" spans="1:31" x14ac:dyDescent="0.2">
      <c r="A851" s="30" t="s">
        <v>77</v>
      </c>
      <c r="B851" s="8" t="s">
        <v>587</v>
      </c>
      <c r="C851" s="8" t="s">
        <v>588</v>
      </c>
      <c r="D851" s="8" t="s">
        <v>25</v>
      </c>
      <c r="E851" s="8">
        <v>2019</v>
      </c>
      <c r="F851" s="9">
        <v>869146</v>
      </c>
      <c r="G851" s="10">
        <v>-6.0482572740072599E-2</v>
      </c>
      <c r="H851" s="8">
        <v>158</v>
      </c>
      <c r="I851" s="8">
        <v>11</v>
      </c>
      <c r="J851" s="8">
        <v>169</v>
      </c>
      <c r="K851" s="10">
        <v>4.9689440993788896</v>
      </c>
      <c r="L851" s="11">
        <v>5142.8757396449701</v>
      </c>
      <c r="M851" s="10">
        <v>-4.7913473030245601</v>
      </c>
      <c r="N851" s="8">
        <v>25</v>
      </c>
      <c r="O851" s="10">
        <v>56.25</v>
      </c>
      <c r="P851" s="8" t="s">
        <v>10</v>
      </c>
      <c r="Q851" s="8" t="s">
        <v>10</v>
      </c>
      <c r="R851" s="8" t="s">
        <v>10</v>
      </c>
      <c r="S851" s="8" t="s">
        <v>10</v>
      </c>
      <c r="T851" s="8">
        <v>323</v>
      </c>
      <c r="U851" s="10">
        <v>4.1935483870967802</v>
      </c>
      <c r="V851" s="8">
        <v>104</v>
      </c>
      <c r="W851" s="10">
        <v>4</v>
      </c>
      <c r="X851" s="8">
        <v>48</v>
      </c>
      <c r="Y851" s="10">
        <v>-22.580645161290299</v>
      </c>
      <c r="Z851" s="8">
        <v>27</v>
      </c>
      <c r="AA851" s="10">
        <v>17.3913043478261</v>
      </c>
      <c r="AB851" s="8">
        <v>79</v>
      </c>
      <c r="AC851" s="10">
        <v>-36.799999999999997</v>
      </c>
      <c r="AD851" s="8">
        <v>65</v>
      </c>
      <c r="AE851" s="10" t="s">
        <v>67</v>
      </c>
    </row>
    <row r="852" spans="1:31" x14ac:dyDescent="0.2">
      <c r="A852" s="30" t="s">
        <v>77</v>
      </c>
      <c r="B852" s="8" t="s">
        <v>587</v>
      </c>
      <c r="C852" s="8" t="s">
        <v>588</v>
      </c>
      <c r="D852" s="8" t="s">
        <v>25</v>
      </c>
      <c r="E852" s="8">
        <v>2020</v>
      </c>
      <c r="F852" s="9">
        <v>884739</v>
      </c>
      <c r="G852" s="10">
        <v>1.7940599162856501</v>
      </c>
      <c r="H852" s="8">
        <v>112</v>
      </c>
      <c r="I852" s="8">
        <v>23</v>
      </c>
      <c r="J852" s="8">
        <v>135</v>
      </c>
      <c r="K852" s="10">
        <v>-20.118343195266299</v>
      </c>
      <c r="L852" s="11">
        <v>6553.6222222222204</v>
      </c>
      <c r="M852" s="10">
        <v>27.4310824137205</v>
      </c>
      <c r="N852" s="8">
        <v>28</v>
      </c>
      <c r="O852" s="10">
        <v>12</v>
      </c>
      <c r="P852" s="8" t="s">
        <v>10</v>
      </c>
      <c r="Q852" s="8" t="s">
        <v>10</v>
      </c>
      <c r="R852" s="8" t="s">
        <v>10</v>
      </c>
      <c r="S852" s="8" t="s">
        <v>10</v>
      </c>
      <c r="T852" s="8">
        <v>322</v>
      </c>
      <c r="U852" s="10">
        <v>-0.30959752321981798</v>
      </c>
      <c r="V852" s="8">
        <v>108</v>
      </c>
      <c r="W852" s="10">
        <v>3.8461538461538498</v>
      </c>
      <c r="X852" s="8">
        <v>47</v>
      </c>
      <c r="Y852" s="10">
        <v>-2.0833333333333401</v>
      </c>
      <c r="Z852" s="8">
        <v>19</v>
      </c>
      <c r="AA852" s="10">
        <v>-29.629629629629601</v>
      </c>
      <c r="AB852" s="8">
        <v>83</v>
      </c>
      <c r="AC852" s="10">
        <v>5.0632911392405102</v>
      </c>
      <c r="AD852" s="8">
        <v>65</v>
      </c>
      <c r="AE852" s="10">
        <v>0</v>
      </c>
    </row>
    <row r="853" spans="1:31" x14ac:dyDescent="0.2">
      <c r="A853" s="71" t="s">
        <v>77</v>
      </c>
      <c r="B853" s="67" t="s">
        <v>587</v>
      </c>
      <c r="C853" s="67" t="s">
        <v>588</v>
      </c>
      <c r="D853" s="67" t="s">
        <v>25</v>
      </c>
      <c r="E853" s="68" t="s">
        <v>971</v>
      </c>
      <c r="F853" s="69">
        <v>4999487</v>
      </c>
      <c r="G853" s="68">
        <v>11.260737850108001</v>
      </c>
      <c r="H853" s="68" t="s">
        <v>10</v>
      </c>
      <c r="I853" s="68" t="s">
        <v>10</v>
      </c>
      <c r="J853" s="68" t="s">
        <v>10</v>
      </c>
      <c r="K853" s="68">
        <v>-42.534310924411102</v>
      </c>
      <c r="L853" s="70" t="s">
        <v>10</v>
      </c>
      <c r="M853" s="68">
        <v>83.12215760414</v>
      </c>
      <c r="N853" s="68" t="s">
        <v>10</v>
      </c>
      <c r="O853" s="68">
        <v>-29.327639751552901</v>
      </c>
      <c r="P853" s="68" t="s">
        <v>10</v>
      </c>
      <c r="Q853" s="67" t="s">
        <v>10</v>
      </c>
      <c r="R853" s="68" t="s">
        <v>10</v>
      </c>
      <c r="S853" s="67" t="s">
        <v>10</v>
      </c>
      <c r="T853" s="68" t="s">
        <v>10</v>
      </c>
      <c r="U853" s="68">
        <v>-25.727091953798499</v>
      </c>
      <c r="V853" s="68" t="s">
        <v>10</v>
      </c>
      <c r="W853" s="68">
        <v>-3.2928203580467201</v>
      </c>
      <c r="X853" s="68" t="s">
        <v>10</v>
      </c>
      <c r="Y853" s="68">
        <v>-79.307626737349096</v>
      </c>
      <c r="Z853" s="68" t="s">
        <v>10</v>
      </c>
      <c r="AA853" s="68" t="s">
        <v>10</v>
      </c>
      <c r="AB853" s="68" t="s">
        <v>10</v>
      </c>
      <c r="AC853" s="68">
        <v>-18.402701445862199</v>
      </c>
      <c r="AD853" s="68" t="s">
        <v>10</v>
      </c>
      <c r="AE853" s="68" t="s">
        <v>10</v>
      </c>
    </row>
    <row r="854" spans="1:31" x14ac:dyDescent="0.2">
      <c r="A854" s="30" t="s">
        <v>70</v>
      </c>
      <c r="B854" s="8" t="s">
        <v>585</v>
      </c>
      <c r="C854" s="8" t="s">
        <v>586</v>
      </c>
      <c r="D854" s="8" t="s">
        <v>25</v>
      </c>
      <c r="E854" s="8">
        <v>2015</v>
      </c>
      <c r="F854" s="9">
        <v>1621013</v>
      </c>
      <c r="G854" s="10" t="s">
        <v>10</v>
      </c>
      <c r="H854" s="8">
        <v>374</v>
      </c>
      <c r="I854" s="8">
        <v>14</v>
      </c>
      <c r="J854" s="8">
        <v>388</v>
      </c>
      <c r="K854" s="10" t="s">
        <v>10</v>
      </c>
      <c r="L854" s="11">
        <v>4177.8685567010298</v>
      </c>
      <c r="M854" s="10" t="s">
        <v>10</v>
      </c>
      <c r="N854" s="8">
        <v>87</v>
      </c>
      <c r="O854" s="10" t="s">
        <v>10</v>
      </c>
      <c r="P854" s="8" t="s">
        <v>10</v>
      </c>
      <c r="Q854" s="8" t="s">
        <v>10</v>
      </c>
      <c r="R854" s="8" t="s">
        <v>10</v>
      </c>
      <c r="S854" s="8" t="s">
        <v>10</v>
      </c>
      <c r="T854" s="8">
        <v>554</v>
      </c>
      <c r="U854" s="10" t="s">
        <v>10</v>
      </c>
      <c r="V854" s="8">
        <v>316</v>
      </c>
      <c r="W854" s="10" t="s">
        <v>10</v>
      </c>
      <c r="X854" s="8">
        <v>88</v>
      </c>
      <c r="Y854" s="10" t="s">
        <v>10</v>
      </c>
      <c r="Z854" s="8">
        <v>29</v>
      </c>
      <c r="AA854" s="10" t="s">
        <v>10</v>
      </c>
      <c r="AB854" s="8">
        <v>121</v>
      </c>
      <c r="AC854" s="10" t="s">
        <v>10</v>
      </c>
      <c r="AD854" s="8">
        <v>0</v>
      </c>
      <c r="AE854" s="10" t="s">
        <v>10</v>
      </c>
    </row>
    <row r="855" spans="1:31" x14ac:dyDescent="0.2">
      <c r="A855" s="30" t="s">
        <v>70</v>
      </c>
      <c r="B855" s="8" t="s">
        <v>585</v>
      </c>
      <c r="C855" s="8" t="s">
        <v>586</v>
      </c>
      <c r="D855" s="8" t="s">
        <v>25</v>
      </c>
      <c r="E855" s="8">
        <v>2016</v>
      </c>
      <c r="F855" s="9">
        <v>1622893</v>
      </c>
      <c r="G855" s="10">
        <v>0.115976861382361</v>
      </c>
      <c r="H855" s="8">
        <v>341</v>
      </c>
      <c r="I855" s="8">
        <v>14</v>
      </c>
      <c r="J855" s="8">
        <v>355</v>
      </c>
      <c r="K855" s="10">
        <v>-8.5051546391752595</v>
      </c>
      <c r="L855" s="11">
        <v>4571.5295774647902</v>
      </c>
      <c r="M855" s="10">
        <v>9.42253245694749</v>
      </c>
      <c r="N855" s="8">
        <v>76</v>
      </c>
      <c r="O855" s="10">
        <v>-12.643678160919499</v>
      </c>
      <c r="P855" s="8" t="s">
        <v>10</v>
      </c>
      <c r="Q855" s="8" t="s">
        <v>10</v>
      </c>
      <c r="R855" s="8" t="s">
        <v>10</v>
      </c>
      <c r="S855" s="8" t="s">
        <v>10</v>
      </c>
      <c r="T855" s="8">
        <v>537</v>
      </c>
      <c r="U855" s="10">
        <v>-3.0685920577617298</v>
      </c>
      <c r="V855" s="8">
        <v>307</v>
      </c>
      <c r="W855" s="10">
        <v>-2.8481012658227902</v>
      </c>
      <c r="X855" s="8">
        <v>80</v>
      </c>
      <c r="Y855" s="10">
        <v>-9.0909090909090899</v>
      </c>
      <c r="Z855" s="8">
        <v>11</v>
      </c>
      <c r="AA855" s="10">
        <v>-62.068965517241402</v>
      </c>
      <c r="AB855" s="8">
        <v>115</v>
      </c>
      <c r="AC855" s="10">
        <v>-4.95867768595041</v>
      </c>
      <c r="AD855" s="8">
        <v>24</v>
      </c>
      <c r="AE855" s="10" t="s">
        <v>67</v>
      </c>
    </row>
    <row r="856" spans="1:31" x14ac:dyDescent="0.2">
      <c r="A856" s="30" t="s">
        <v>70</v>
      </c>
      <c r="B856" s="8" t="s">
        <v>585</v>
      </c>
      <c r="C856" s="8" t="s">
        <v>586</v>
      </c>
      <c r="D856" s="8" t="s">
        <v>25</v>
      </c>
      <c r="E856" s="8">
        <v>2017</v>
      </c>
      <c r="F856" s="9">
        <v>1765661</v>
      </c>
      <c r="G856" s="10">
        <v>8.7971295704645893</v>
      </c>
      <c r="H856" s="8">
        <v>335</v>
      </c>
      <c r="I856" s="8">
        <v>25</v>
      </c>
      <c r="J856" s="8">
        <v>360</v>
      </c>
      <c r="K856" s="10">
        <v>1.40845070422535</v>
      </c>
      <c r="L856" s="11">
        <v>4904.61388888889</v>
      </c>
      <c r="M856" s="10">
        <v>7.2860583264303704</v>
      </c>
      <c r="N856" s="8">
        <v>63</v>
      </c>
      <c r="O856" s="10">
        <v>-17.105263157894701</v>
      </c>
      <c r="P856" s="8" t="s">
        <v>10</v>
      </c>
      <c r="Q856" s="8" t="s">
        <v>10</v>
      </c>
      <c r="R856" s="8" t="s">
        <v>10</v>
      </c>
      <c r="S856" s="8" t="s">
        <v>10</v>
      </c>
      <c r="T856" s="8">
        <v>559</v>
      </c>
      <c r="U856" s="10">
        <v>4.0968342644320401</v>
      </c>
      <c r="V856" s="8">
        <v>333</v>
      </c>
      <c r="W856" s="10">
        <v>8.4690553745928394</v>
      </c>
      <c r="X856" s="8">
        <v>73</v>
      </c>
      <c r="Y856" s="10">
        <v>-8.75</v>
      </c>
      <c r="Z856" s="8">
        <v>28</v>
      </c>
      <c r="AA856" s="10">
        <v>154.54545454545499</v>
      </c>
      <c r="AB856" s="8">
        <v>78</v>
      </c>
      <c r="AC856" s="10">
        <v>-32.173913043478301</v>
      </c>
      <c r="AD856" s="8">
        <v>47</v>
      </c>
      <c r="AE856" s="10">
        <v>95.8333333333333</v>
      </c>
    </row>
    <row r="857" spans="1:31" x14ac:dyDescent="0.2">
      <c r="A857" s="30" t="s">
        <v>70</v>
      </c>
      <c r="B857" s="8" t="s">
        <v>585</v>
      </c>
      <c r="C857" s="8" t="s">
        <v>586</v>
      </c>
      <c r="D857" s="8" t="s">
        <v>25</v>
      </c>
      <c r="E857" s="8">
        <v>2018</v>
      </c>
      <c r="F857" s="9">
        <v>1821498</v>
      </c>
      <c r="G857" s="10">
        <v>3.1623850784493701</v>
      </c>
      <c r="H857" s="8">
        <v>405</v>
      </c>
      <c r="I857" s="8">
        <v>25</v>
      </c>
      <c r="J857" s="8">
        <v>430</v>
      </c>
      <c r="K857" s="10">
        <v>19.4444444444444</v>
      </c>
      <c r="L857" s="11">
        <v>4236.0418604651204</v>
      </c>
      <c r="M857" s="10">
        <v>-13.631491562228399</v>
      </c>
      <c r="N857" s="8">
        <v>145</v>
      </c>
      <c r="O857" s="10">
        <v>130.15873015873001</v>
      </c>
      <c r="P857" s="8" t="s">
        <v>10</v>
      </c>
      <c r="Q857" s="8" t="s">
        <v>10</v>
      </c>
      <c r="R857" s="8" t="s">
        <v>10</v>
      </c>
      <c r="S857" s="8" t="s">
        <v>10</v>
      </c>
      <c r="T857" s="8">
        <v>567</v>
      </c>
      <c r="U857" s="10">
        <v>1.4311270125223701</v>
      </c>
      <c r="V857" s="8">
        <v>338</v>
      </c>
      <c r="W857" s="10">
        <v>1.5015015015015001</v>
      </c>
      <c r="X857" s="8">
        <v>73</v>
      </c>
      <c r="Y857" s="10">
        <v>0</v>
      </c>
      <c r="Z857" s="8">
        <v>49</v>
      </c>
      <c r="AA857" s="10">
        <v>75</v>
      </c>
      <c r="AB857" s="8">
        <v>83</v>
      </c>
      <c r="AC857" s="10">
        <v>6.4102564102564097</v>
      </c>
      <c r="AD857" s="8">
        <v>24</v>
      </c>
      <c r="AE857" s="10">
        <v>-48.936170212766001</v>
      </c>
    </row>
    <row r="858" spans="1:31" x14ac:dyDescent="0.2">
      <c r="A858" s="30" t="s">
        <v>70</v>
      </c>
      <c r="B858" s="8" t="s">
        <v>585</v>
      </c>
      <c r="C858" s="8" t="s">
        <v>586</v>
      </c>
      <c r="D858" s="8" t="s">
        <v>25</v>
      </c>
      <c r="E858" s="8">
        <v>2019</v>
      </c>
      <c r="F858" s="9">
        <v>1909460</v>
      </c>
      <c r="G858" s="10">
        <v>4.8291022004965001</v>
      </c>
      <c r="H858" s="8">
        <v>343</v>
      </c>
      <c r="I858" s="8">
        <v>45</v>
      </c>
      <c r="J858" s="8">
        <v>388</v>
      </c>
      <c r="K858" s="10">
        <v>-9.7674418604651194</v>
      </c>
      <c r="L858" s="11">
        <v>4921.2886597938104</v>
      </c>
      <c r="M858" s="10">
        <v>16.1765823356018</v>
      </c>
      <c r="N858" s="8">
        <v>126</v>
      </c>
      <c r="O858" s="10">
        <v>-13.1034482758621</v>
      </c>
      <c r="P858" s="8" t="s">
        <v>10</v>
      </c>
      <c r="Q858" s="8" t="s">
        <v>10</v>
      </c>
      <c r="R858" s="8" t="s">
        <v>10</v>
      </c>
      <c r="S858" s="8" t="s">
        <v>10</v>
      </c>
      <c r="T858" s="8">
        <v>531</v>
      </c>
      <c r="U858" s="10">
        <v>-6.3492063492063497</v>
      </c>
      <c r="V858" s="8">
        <v>338</v>
      </c>
      <c r="W858" s="10">
        <v>0</v>
      </c>
      <c r="X858" s="8">
        <v>18</v>
      </c>
      <c r="Y858" s="10">
        <v>-75.342465753424705</v>
      </c>
      <c r="Z858" s="8">
        <v>20</v>
      </c>
      <c r="AA858" s="10">
        <v>-59.183673469387799</v>
      </c>
      <c r="AB858" s="8">
        <v>155</v>
      </c>
      <c r="AC858" s="10">
        <v>86.746987951807199</v>
      </c>
      <c r="AD858" s="8">
        <v>0</v>
      </c>
      <c r="AE858" s="10">
        <v>-100</v>
      </c>
    </row>
    <row r="859" spans="1:31" x14ac:dyDescent="0.2">
      <c r="A859" s="30" t="s">
        <v>70</v>
      </c>
      <c r="B859" s="8" t="s">
        <v>585</v>
      </c>
      <c r="C859" s="8" t="s">
        <v>586</v>
      </c>
      <c r="D859" s="8" t="s">
        <v>25</v>
      </c>
      <c r="E859" s="8">
        <v>2020</v>
      </c>
      <c r="F859" s="9">
        <v>1989138</v>
      </c>
      <c r="G859" s="10">
        <v>4.1728027819383504</v>
      </c>
      <c r="H859" s="8">
        <v>345</v>
      </c>
      <c r="I859" s="8">
        <v>65</v>
      </c>
      <c r="J859" s="8">
        <v>410</v>
      </c>
      <c r="K859" s="10">
        <v>5.6701030927835099</v>
      </c>
      <c r="L859" s="11">
        <v>4851.5560975609797</v>
      </c>
      <c r="M859" s="10">
        <v>-1.41695736733638</v>
      </c>
      <c r="N859" s="8">
        <v>101</v>
      </c>
      <c r="O859" s="10">
        <v>-19.841269841269799</v>
      </c>
      <c r="P859" s="8" t="s">
        <v>10</v>
      </c>
      <c r="Q859" s="8" t="s">
        <v>10</v>
      </c>
      <c r="R859" s="8" t="s">
        <v>10</v>
      </c>
      <c r="S859" s="8" t="s">
        <v>10</v>
      </c>
      <c r="T859" s="8">
        <v>610</v>
      </c>
      <c r="U859" s="10">
        <v>14.877589453860599</v>
      </c>
      <c r="V859" s="8">
        <v>399</v>
      </c>
      <c r="W859" s="10">
        <v>18.0473372781065</v>
      </c>
      <c r="X859" s="8">
        <v>18</v>
      </c>
      <c r="Y859" s="10">
        <v>0</v>
      </c>
      <c r="Z859" s="8">
        <v>9</v>
      </c>
      <c r="AA859" s="10">
        <v>-55</v>
      </c>
      <c r="AB859" s="8">
        <v>184</v>
      </c>
      <c r="AC859" s="10">
        <v>18.709677419354801</v>
      </c>
      <c r="AD859" s="8">
        <v>0</v>
      </c>
      <c r="AE859" s="10" t="s">
        <v>10</v>
      </c>
    </row>
    <row r="860" spans="1:31" x14ac:dyDescent="0.2">
      <c r="A860" s="65" t="s">
        <v>70</v>
      </c>
      <c r="B860" s="66" t="s">
        <v>585</v>
      </c>
      <c r="C860" s="67" t="s">
        <v>586</v>
      </c>
      <c r="D860" s="67" t="s">
        <v>25</v>
      </c>
      <c r="E860" s="68" t="s">
        <v>971</v>
      </c>
      <c r="F860" s="69">
        <v>10729663</v>
      </c>
      <c r="G860" s="68">
        <v>21.0773964927312</v>
      </c>
      <c r="H860" s="68" t="s">
        <v>10</v>
      </c>
      <c r="I860" s="68" t="s">
        <v>10</v>
      </c>
      <c r="J860" s="68" t="s">
        <v>10</v>
      </c>
      <c r="K860" s="68">
        <v>8.2504017418128797</v>
      </c>
      <c r="L860" s="70" t="s">
        <v>10</v>
      </c>
      <c r="M860" s="68">
        <v>17.836724189414898</v>
      </c>
      <c r="N860" s="68" t="s">
        <v>10</v>
      </c>
      <c r="O860" s="68">
        <v>67.465070722783906</v>
      </c>
      <c r="P860" s="68" t="s">
        <v>10</v>
      </c>
      <c r="Q860" s="67" t="s">
        <v>10</v>
      </c>
      <c r="R860" s="68" t="s">
        <v>10</v>
      </c>
      <c r="S860" s="67" t="s">
        <v>10</v>
      </c>
      <c r="T860" s="68" t="s">
        <v>10</v>
      </c>
      <c r="U860" s="68">
        <v>10.9877523238469</v>
      </c>
      <c r="V860" s="68" t="s">
        <v>10</v>
      </c>
      <c r="W860" s="68">
        <v>25.169792888378002</v>
      </c>
      <c r="X860" s="68" t="s">
        <v>10</v>
      </c>
      <c r="Y860" s="68">
        <v>-93.183374844333798</v>
      </c>
      <c r="Z860" s="68" t="s">
        <v>10</v>
      </c>
      <c r="AA860" s="68">
        <v>53.292815558825801</v>
      </c>
      <c r="AB860" s="68" t="s">
        <v>10</v>
      </c>
      <c r="AC860" s="68">
        <v>74.734331051989699</v>
      </c>
      <c r="AD860" s="68" t="s">
        <v>10</v>
      </c>
      <c r="AE860" s="68" t="s">
        <v>10</v>
      </c>
    </row>
    <row r="861" spans="1:31" x14ac:dyDescent="0.2">
      <c r="A861" s="30" t="s">
        <v>64</v>
      </c>
      <c r="B861" s="8" t="s">
        <v>583</v>
      </c>
      <c r="C861" s="8" t="s">
        <v>584</v>
      </c>
      <c r="D861" s="8" t="s">
        <v>25</v>
      </c>
      <c r="E861" s="8">
        <v>2015</v>
      </c>
      <c r="F861" s="9">
        <v>858536</v>
      </c>
      <c r="G861" s="10" t="s">
        <v>10</v>
      </c>
      <c r="H861" s="8">
        <v>238</v>
      </c>
      <c r="I861" s="8">
        <v>16</v>
      </c>
      <c r="J861" s="8">
        <v>254</v>
      </c>
      <c r="K861" s="10" t="s">
        <v>10</v>
      </c>
      <c r="L861" s="11">
        <v>3380.0629921259801</v>
      </c>
      <c r="M861" s="10" t="s">
        <v>10</v>
      </c>
      <c r="N861" s="8">
        <v>31</v>
      </c>
      <c r="O861" s="10" t="s">
        <v>10</v>
      </c>
      <c r="P861" s="8" t="s">
        <v>10</v>
      </c>
      <c r="Q861" s="8" t="s">
        <v>10</v>
      </c>
      <c r="R861" s="8" t="s">
        <v>10</v>
      </c>
      <c r="S861" s="8" t="s">
        <v>10</v>
      </c>
      <c r="T861" s="8">
        <v>450</v>
      </c>
      <c r="U861" s="10" t="s">
        <v>10</v>
      </c>
      <c r="V861" s="8">
        <v>220</v>
      </c>
      <c r="W861" s="10" t="s">
        <v>10</v>
      </c>
      <c r="X861" s="8">
        <v>179</v>
      </c>
      <c r="Y861" s="10" t="s">
        <v>10</v>
      </c>
      <c r="Z861" s="8">
        <v>0</v>
      </c>
      <c r="AA861" s="10" t="s">
        <v>10</v>
      </c>
      <c r="AB861" s="8">
        <v>51</v>
      </c>
      <c r="AC861" s="10" t="s">
        <v>10</v>
      </c>
      <c r="AD861" s="8">
        <v>0</v>
      </c>
      <c r="AE861" s="10" t="s">
        <v>10</v>
      </c>
    </row>
    <row r="862" spans="1:31" x14ac:dyDescent="0.2">
      <c r="A862" s="30" t="s">
        <v>64</v>
      </c>
      <c r="B862" s="8" t="s">
        <v>583</v>
      </c>
      <c r="C862" s="8" t="s">
        <v>584</v>
      </c>
      <c r="D862" s="8" t="s">
        <v>25</v>
      </c>
      <c r="E862" s="8">
        <v>2016</v>
      </c>
      <c r="F862" s="9">
        <v>943042</v>
      </c>
      <c r="G862" s="10">
        <v>9.8430351202512192</v>
      </c>
      <c r="H862" s="8">
        <v>301</v>
      </c>
      <c r="I862" s="8">
        <v>39</v>
      </c>
      <c r="J862" s="8">
        <v>340</v>
      </c>
      <c r="K862" s="10">
        <v>33.858267716535401</v>
      </c>
      <c r="L862" s="11">
        <v>2773.65294117647</v>
      </c>
      <c r="M862" s="10">
        <v>-17.9407914101653</v>
      </c>
      <c r="N862" s="8">
        <v>0</v>
      </c>
      <c r="O862" s="10">
        <v>-100</v>
      </c>
      <c r="P862" s="8" t="s">
        <v>10</v>
      </c>
      <c r="Q862" s="8" t="s">
        <v>10</v>
      </c>
      <c r="R862" s="8" t="s">
        <v>10</v>
      </c>
      <c r="S862" s="8" t="s">
        <v>10</v>
      </c>
      <c r="T862" s="8">
        <v>431</v>
      </c>
      <c r="U862" s="10">
        <v>-4.2222222222222303</v>
      </c>
      <c r="V862" s="8">
        <v>190</v>
      </c>
      <c r="W862" s="10">
        <v>-13.636363636363599</v>
      </c>
      <c r="X862" s="8">
        <v>190</v>
      </c>
      <c r="Y862" s="10">
        <v>6.1452513966480504</v>
      </c>
      <c r="Z862" s="8">
        <v>0</v>
      </c>
      <c r="AA862" s="10" t="s">
        <v>10</v>
      </c>
      <c r="AB862" s="8">
        <v>51</v>
      </c>
      <c r="AC862" s="10">
        <v>0</v>
      </c>
      <c r="AD862" s="8">
        <v>0</v>
      </c>
      <c r="AE862" s="10" t="s">
        <v>10</v>
      </c>
    </row>
    <row r="863" spans="1:31" x14ac:dyDescent="0.2">
      <c r="A863" s="30" t="s">
        <v>64</v>
      </c>
      <c r="B863" s="8" t="s">
        <v>583</v>
      </c>
      <c r="C863" s="8" t="s">
        <v>584</v>
      </c>
      <c r="D863" s="8" t="s">
        <v>25</v>
      </c>
      <c r="E863" s="8">
        <v>2017</v>
      </c>
      <c r="F863" s="9">
        <v>902842</v>
      </c>
      <c r="G863" s="10">
        <v>-4.2628005963679199</v>
      </c>
      <c r="H863" s="8">
        <v>234</v>
      </c>
      <c r="I863" s="8">
        <v>9</v>
      </c>
      <c r="J863" s="8">
        <v>243</v>
      </c>
      <c r="K863" s="10">
        <v>-28.529411764705898</v>
      </c>
      <c r="L863" s="11">
        <v>3715.3991769547301</v>
      </c>
      <c r="M863" s="10">
        <v>33.953283116192999</v>
      </c>
      <c r="N863" s="8">
        <v>0</v>
      </c>
      <c r="O863" s="10" t="s">
        <v>10</v>
      </c>
      <c r="P863" s="8" t="s">
        <v>10</v>
      </c>
      <c r="Q863" s="8" t="s">
        <v>10</v>
      </c>
      <c r="R863" s="8" t="s">
        <v>10</v>
      </c>
      <c r="S863" s="8" t="s">
        <v>10</v>
      </c>
      <c r="T863" s="8">
        <v>363</v>
      </c>
      <c r="U863" s="10">
        <v>-15.7772621809745</v>
      </c>
      <c r="V863" s="8">
        <v>172</v>
      </c>
      <c r="W863" s="10">
        <v>-9.4736842105263097</v>
      </c>
      <c r="X863" s="8">
        <v>162</v>
      </c>
      <c r="Y863" s="10">
        <v>-14.7368421052632</v>
      </c>
      <c r="Z863" s="8">
        <v>0</v>
      </c>
      <c r="AA863" s="10" t="s">
        <v>10</v>
      </c>
      <c r="AB863" s="8">
        <v>29</v>
      </c>
      <c r="AC863" s="10">
        <v>-43.137254901960802</v>
      </c>
      <c r="AD863" s="8">
        <v>0</v>
      </c>
      <c r="AE863" s="10" t="s">
        <v>10</v>
      </c>
    </row>
    <row r="864" spans="1:31" x14ac:dyDescent="0.2">
      <c r="A864" s="30" t="s">
        <v>64</v>
      </c>
      <c r="B864" s="8" t="s">
        <v>583</v>
      </c>
      <c r="C864" s="8" t="s">
        <v>584</v>
      </c>
      <c r="D864" s="8" t="s">
        <v>25</v>
      </c>
      <c r="E864" s="8">
        <v>2018</v>
      </c>
      <c r="F864" s="9">
        <v>740232</v>
      </c>
      <c r="G864" s="10">
        <v>-18.010903347429601</v>
      </c>
      <c r="H864" s="8">
        <v>182</v>
      </c>
      <c r="I864" s="8">
        <v>16</v>
      </c>
      <c r="J864" s="8">
        <v>198</v>
      </c>
      <c r="K864" s="10">
        <v>-18.518518518518501</v>
      </c>
      <c r="L864" s="11">
        <v>3738.54545454545</v>
      </c>
      <c r="M864" s="10">
        <v>0.62298225542736196</v>
      </c>
      <c r="N864" s="8">
        <v>0</v>
      </c>
      <c r="O864" s="10" t="s">
        <v>10</v>
      </c>
      <c r="P864" s="8" t="s">
        <v>10</v>
      </c>
      <c r="Q864" s="8" t="s">
        <v>10</v>
      </c>
      <c r="R864" s="8" t="s">
        <v>10</v>
      </c>
      <c r="S864" s="8" t="s">
        <v>10</v>
      </c>
      <c r="T864" s="8">
        <v>322</v>
      </c>
      <c r="U864" s="10">
        <v>-11.2947658402204</v>
      </c>
      <c r="V864" s="8">
        <v>185</v>
      </c>
      <c r="W864" s="10">
        <v>7.5581395348837104</v>
      </c>
      <c r="X864" s="8">
        <v>91</v>
      </c>
      <c r="Y864" s="10">
        <v>-43.827160493827201</v>
      </c>
      <c r="Z864" s="8">
        <v>14</v>
      </c>
      <c r="AA864" s="10" t="s">
        <v>67</v>
      </c>
      <c r="AB864" s="8">
        <v>32</v>
      </c>
      <c r="AC864" s="10">
        <v>10.3448275862069</v>
      </c>
      <c r="AD864" s="8">
        <v>0</v>
      </c>
      <c r="AE864" s="10" t="s">
        <v>10</v>
      </c>
    </row>
    <row r="865" spans="1:31" x14ac:dyDescent="0.2">
      <c r="A865" s="30" t="s">
        <v>64</v>
      </c>
      <c r="B865" s="8" t="s">
        <v>583</v>
      </c>
      <c r="C865" s="8" t="s">
        <v>584</v>
      </c>
      <c r="D865" s="8" t="s">
        <v>25</v>
      </c>
      <c r="E865" s="8">
        <v>2019</v>
      </c>
      <c r="F865" s="9">
        <v>776138</v>
      </c>
      <c r="G865" s="10">
        <v>4.8506414205276203</v>
      </c>
      <c r="H865" s="8">
        <v>195</v>
      </c>
      <c r="I865" s="8">
        <v>16</v>
      </c>
      <c r="J865" s="8">
        <v>211</v>
      </c>
      <c r="K865" s="10">
        <v>6.5656565656565702</v>
      </c>
      <c r="L865" s="11">
        <v>3678.3791469194298</v>
      </c>
      <c r="M865" s="10">
        <v>-1.60935070490773</v>
      </c>
      <c r="N865" s="8">
        <v>2</v>
      </c>
      <c r="O865" s="10" t="s">
        <v>67</v>
      </c>
      <c r="P865" s="8" t="s">
        <v>10</v>
      </c>
      <c r="Q865" s="8" t="s">
        <v>10</v>
      </c>
      <c r="R865" s="8" t="s">
        <v>10</v>
      </c>
      <c r="S865" s="8" t="s">
        <v>10</v>
      </c>
      <c r="T865" s="8">
        <v>333</v>
      </c>
      <c r="U865" s="10">
        <v>3.4161490683229698</v>
      </c>
      <c r="V865" s="8">
        <v>179</v>
      </c>
      <c r="W865" s="10">
        <v>-3.2432432432432399</v>
      </c>
      <c r="X865" s="8">
        <v>85</v>
      </c>
      <c r="Y865" s="10">
        <v>-6.5934065934065904</v>
      </c>
      <c r="Z865" s="8">
        <v>13</v>
      </c>
      <c r="AA865" s="10">
        <v>-7.1428571428571397</v>
      </c>
      <c r="AB865" s="8">
        <v>44</v>
      </c>
      <c r="AC865" s="10">
        <v>37.5</v>
      </c>
      <c r="AD865" s="8">
        <v>12</v>
      </c>
      <c r="AE865" s="10" t="s">
        <v>67</v>
      </c>
    </row>
    <row r="866" spans="1:31" x14ac:dyDescent="0.2">
      <c r="A866" s="30" t="s">
        <v>64</v>
      </c>
      <c r="B866" s="8" t="s">
        <v>583</v>
      </c>
      <c r="C866" s="8" t="s">
        <v>584</v>
      </c>
      <c r="D866" s="8" t="s">
        <v>25</v>
      </c>
      <c r="E866" s="8">
        <v>2020</v>
      </c>
      <c r="F866" s="9">
        <v>828431</v>
      </c>
      <c r="G866" s="10">
        <v>6.7375904800435</v>
      </c>
      <c r="H866" s="8">
        <v>117</v>
      </c>
      <c r="I866" s="8">
        <v>18</v>
      </c>
      <c r="J866" s="8">
        <v>135</v>
      </c>
      <c r="K866" s="10">
        <v>-36.0189573459716</v>
      </c>
      <c r="L866" s="11">
        <v>6136.5259259259301</v>
      </c>
      <c r="M866" s="10">
        <v>66.826900676216098</v>
      </c>
      <c r="N866" s="8">
        <v>16</v>
      </c>
      <c r="O866" s="10">
        <v>700</v>
      </c>
      <c r="P866" s="8" t="s">
        <v>10</v>
      </c>
      <c r="Q866" s="8" t="s">
        <v>10</v>
      </c>
      <c r="R866" s="8" t="s">
        <v>10</v>
      </c>
      <c r="S866" s="8" t="s">
        <v>10</v>
      </c>
      <c r="T866" s="8">
        <v>239</v>
      </c>
      <c r="U866" s="10">
        <v>-28.2282282282282</v>
      </c>
      <c r="V866" s="8">
        <v>120</v>
      </c>
      <c r="W866" s="10">
        <v>-32.960893854748598</v>
      </c>
      <c r="X866" s="8">
        <v>56</v>
      </c>
      <c r="Y866" s="10">
        <v>-34.117647058823501</v>
      </c>
      <c r="Z866" s="8">
        <v>13</v>
      </c>
      <c r="AA866" s="10">
        <v>0</v>
      </c>
      <c r="AB866" s="8">
        <v>50</v>
      </c>
      <c r="AC866" s="10">
        <v>13.636363636363599</v>
      </c>
      <c r="AD866" s="8">
        <v>0</v>
      </c>
      <c r="AE866" s="10">
        <v>-100</v>
      </c>
    </row>
    <row r="867" spans="1:31" x14ac:dyDescent="0.2">
      <c r="A867" s="71" t="s">
        <v>64</v>
      </c>
      <c r="B867" s="67" t="s">
        <v>583</v>
      </c>
      <c r="C867" s="67" t="s">
        <v>584</v>
      </c>
      <c r="D867" s="67" t="s">
        <v>25</v>
      </c>
      <c r="E867" s="68" t="s">
        <v>971</v>
      </c>
      <c r="F867" s="69">
        <v>5049221</v>
      </c>
      <c r="G867" s="68">
        <v>-0.84243692297518102</v>
      </c>
      <c r="H867" s="68" t="s">
        <v>10</v>
      </c>
      <c r="I867" s="68" t="s">
        <v>10</v>
      </c>
      <c r="J867" s="68" t="s">
        <v>10</v>
      </c>
      <c r="K867" s="68">
        <v>-42.642963347003999</v>
      </c>
      <c r="L867" s="70" t="s">
        <v>10</v>
      </c>
      <c r="M867" s="68">
        <v>81.853023932763406</v>
      </c>
      <c r="N867" s="68" t="s">
        <v>10</v>
      </c>
      <c r="O867" s="68" t="s">
        <v>10</v>
      </c>
      <c r="P867" s="68" t="s">
        <v>10</v>
      </c>
      <c r="Q867" s="67" t="s">
        <v>10</v>
      </c>
      <c r="R867" s="68" t="s">
        <v>10</v>
      </c>
      <c r="S867" s="67" t="s">
        <v>10</v>
      </c>
      <c r="T867" s="68" t="s">
        <v>10</v>
      </c>
      <c r="U867" s="68">
        <v>-56.106329403322398</v>
      </c>
      <c r="V867" s="68" t="s">
        <v>10</v>
      </c>
      <c r="W867" s="68">
        <v>-51.756045409998002</v>
      </c>
      <c r="X867" s="68" t="s">
        <v>10</v>
      </c>
      <c r="Y867" s="68">
        <v>-93.1298048546724</v>
      </c>
      <c r="Z867" s="68" t="s">
        <v>10</v>
      </c>
      <c r="AA867" s="68" t="s">
        <v>10</v>
      </c>
      <c r="AB867" s="68" t="s">
        <v>10</v>
      </c>
      <c r="AC867" s="68">
        <v>18.3439363206097</v>
      </c>
      <c r="AD867" s="68" t="s">
        <v>10</v>
      </c>
      <c r="AE867" s="68" t="s">
        <v>10</v>
      </c>
    </row>
    <row r="868" spans="1:31" x14ac:dyDescent="0.2">
      <c r="A868" s="30" t="s">
        <v>64</v>
      </c>
      <c r="B868" s="8" t="s">
        <v>581</v>
      </c>
      <c r="C868" s="8" t="s">
        <v>582</v>
      </c>
      <c r="D868" s="8" t="s">
        <v>25</v>
      </c>
      <c r="E868" s="8">
        <v>2015</v>
      </c>
      <c r="F868" s="9">
        <v>650720</v>
      </c>
      <c r="G868" s="10" t="s">
        <v>10</v>
      </c>
      <c r="H868" s="8">
        <v>98</v>
      </c>
      <c r="I868" s="8">
        <v>2</v>
      </c>
      <c r="J868" s="8">
        <v>100</v>
      </c>
      <c r="K868" s="10" t="s">
        <v>10</v>
      </c>
      <c r="L868" s="11">
        <v>6507.2</v>
      </c>
      <c r="M868" s="10" t="s">
        <v>10</v>
      </c>
      <c r="N868" s="8">
        <v>8</v>
      </c>
      <c r="O868" s="10" t="s">
        <v>10</v>
      </c>
      <c r="P868" s="8" t="s">
        <v>10</v>
      </c>
      <c r="Q868" s="8" t="s">
        <v>10</v>
      </c>
      <c r="R868" s="8" t="s">
        <v>10</v>
      </c>
      <c r="S868" s="8" t="s">
        <v>10</v>
      </c>
      <c r="T868" s="8">
        <v>313</v>
      </c>
      <c r="U868" s="10" t="s">
        <v>10</v>
      </c>
      <c r="V868" s="8">
        <v>81</v>
      </c>
      <c r="W868" s="10" t="s">
        <v>10</v>
      </c>
      <c r="X868" s="8">
        <v>125</v>
      </c>
      <c r="Y868" s="10" t="s">
        <v>10</v>
      </c>
      <c r="Z868" s="8">
        <v>0</v>
      </c>
      <c r="AA868" s="10" t="s">
        <v>10</v>
      </c>
      <c r="AB868" s="8">
        <v>107</v>
      </c>
      <c r="AC868" s="10" t="s">
        <v>10</v>
      </c>
      <c r="AD868" s="8">
        <v>0</v>
      </c>
      <c r="AE868" s="10" t="s">
        <v>10</v>
      </c>
    </row>
    <row r="869" spans="1:31" x14ac:dyDescent="0.2">
      <c r="A869" s="30" t="s">
        <v>64</v>
      </c>
      <c r="B869" s="8" t="s">
        <v>581</v>
      </c>
      <c r="C869" s="8" t="s">
        <v>582</v>
      </c>
      <c r="D869" s="8" t="s">
        <v>25</v>
      </c>
      <c r="E869" s="8">
        <v>2016</v>
      </c>
      <c r="F869" s="9">
        <v>650720</v>
      </c>
      <c r="G869" s="10">
        <v>0</v>
      </c>
      <c r="H869" s="8">
        <v>102</v>
      </c>
      <c r="I869" s="8">
        <v>0</v>
      </c>
      <c r="J869" s="8">
        <v>102</v>
      </c>
      <c r="K869" s="10">
        <v>2</v>
      </c>
      <c r="L869" s="11">
        <v>6379.6078431372598</v>
      </c>
      <c r="M869" s="10">
        <v>-1.9607843137254799</v>
      </c>
      <c r="N869" s="8">
        <v>3</v>
      </c>
      <c r="O869" s="10">
        <v>-62.5</v>
      </c>
      <c r="P869" s="8" t="s">
        <v>10</v>
      </c>
      <c r="Q869" s="8" t="s">
        <v>10</v>
      </c>
      <c r="R869" s="8" t="s">
        <v>10</v>
      </c>
      <c r="S869" s="8" t="s">
        <v>10</v>
      </c>
      <c r="T869" s="8">
        <v>282</v>
      </c>
      <c r="U869" s="10">
        <v>-9.9041533546325802</v>
      </c>
      <c r="V869" s="8">
        <v>81</v>
      </c>
      <c r="W869" s="10">
        <v>0</v>
      </c>
      <c r="X869" s="8">
        <v>94</v>
      </c>
      <c r="Y869" s="10">
        <v>-24.8</v>
      </c>
      <c r="Z869" s="8">
        <v>0</v>
      </c>
      <c r="AA869" s="10" t="s">
        <v>10</v>
      </c>
      <c r="AB869" s="8">
        <v>107</v>
      </c>
      <c r="AC869" s="10">
        <v>0</v>
      </c>
      <c r="AD869" s="8">
        <v>0</v>
      </c>
      <c r="AE869" s="10" t="s">
        <v>10</v>
      </c>
    </row>
    <row r="870" spans="1:31" x14ac:dyDescent="0.2">
      <c r="A870" s="30" t="s">
        <v>64</v>
      </c>
      <c r="B870" s="8" t="s">
        <v>581</v>
      </c>
      <c r="C870" s="8" t="s">
        <v>582</v>
      </c>
      <c r="D870" s="8" t="s">
        <v>25</v>
      </c>
      <c r="E870" s="8">
        <v>2017</v>
      </c>
      <c r="F870" s="9">
        <v>660511</v>
      </c>
      <c r="G870" s="10">
        <v>1.50464101303172</v>
      </c>
      <c r="H870" s="8">
        <v>80</v>
      </c>
      <c r="I870" s="8">
        <v>0</v>
      </c>
      <c r="J870" s="8">
        <v>80</v>
      </c>
      <c r="K870" s="10">
        <v>-21.568627450980401</v>
      </c>
      <c r="L870" s="11">
        <v>8256.3875000000007</v>
      </c>
      <c r="M870" s="10">
        <v>29.418417291615501</v>
      </c>
      <c r="N870" s="8">
        <v>1</v>
      </c>
      <c r="O870" s="10">
        <v>-66.6666666666667</v>
      </c>
      <c r="P870" s="8" t="s">
        <v>10</v>
      </c>
      <c r="Q870" s="8" t="s">
        <v>10</v>
      </c>
      <c r="R870" s="8" t="s">
        <v>10</v>
      </c>
      <c r="S870" s="8" t="s">
        <v>10</v>
      </c>
      <c r="T870" s="8">
        <v>227</v>
      </c>
      <c r="U870" s="10">
        <v>-19.503546099290801</v>
      </c>
      <c r="V870" s="8">
        <v>54</v>
      </c>
      <c r="W870" s="10">
        <v>-33.3333333333333</v>
      </c>
      <c r="X870" s="8">
        <v>65</v>
      </c>
      <c r="Y870" s="10">
        <v>-30.851063829787201</v>
      </c>
      <c r="Z870" s="8">
        <v>0</v>
      </c>
      <c r="AA870" s="10" t="s">
        <v>10</v>
      </c>
      <c r="AB870" s="8">
        <v>108</v>
      </c>
      <c r="AC870" s="10">
        <v>0.93457943925232501</v>
      </c>
      <c r="AD870" s="8">
        <v>0</v>
      </c>
      <c r="AE870" s="10" t="s">
        <v>10</v>
      </c>
    </row>
    <row r="871" spans="1:31" x14ac:dyDescent="0.2">
      <c r="A871" s="30" t="s">
        <v>64</v>
      </c>
      <c r="B871" s="8" t="s">
        <v>581</v>
      </c>
      <c r="C871" s="8" t="s">
        <v>582</v>
      </c>
      <c r="D871" s="8" t="s">
        <v>25</v>
      </c>
      <c r="E871" s="8">
        <v>2018</v>
      </c>
      <c r="F871" s="9">
        <v>665749</v>
      </c>
      <c r="G871" s="10">
        <v>0.79302237207252702</v>
      </c>
      <c r="H871" s="8">
        <v>67</v>
      </c>
      <c r="I871" s="8">
        <v>0</v>
      </c>
      <c r="J871" s="8">
        <v>67</v>
      </c>
      <c r="K871" s="10">
        <v>-16.25</v>
      </c>
      <c r="L871" s="11">
        <v>9936.5522388059708</v>
      </c>
      <c r="M871" s="10">
        <v>20.349877459191099</v>
      </c>
      <c r="N871" s="8">
        <v>2</v>
      </c>
      <c r="O871" s="10">
        <v>100</v>
      </c>
      <c r="P871" s="8" t="s">
        <v>10</v>
      </c>
      <c r="Q871" s="8" t="s">
        <v>10</v>
      </c>
      <c r="R871" s="8" t="s">
        <v>10</v>
      </c>
      <c r="S871" s="8" t="s">
        <v>10</v>
      </c>
      <c r="T871" s="8">
        <v>198</v>
      </c>
      <c r="U871" s="10">
        <v>-12.7753303964758</v>
      </c>
      <c r="V871" s="8">
        <v>42</v>
      </c>
      <c r="W871" s="10">
        <v>-22.2222222222222</v>
      </c>
      <c r="X871" s="8">
        <v>20</v>
      </c>
      <c r="Y871" s="10">
        <v>-69.230769230769198</v>
      </c>
      <c r="Z871" s="8">
        <v>35</v>
      </c>
      <c r="AA871" s="10" t="s">
        <v>67</v>
      </c>
      <c r="AB871" s="8">
        <v>101</v>
      </c>
      <c r="AC871" s="10">
        <v>-6.4814814814814801</v>
      </c>
      <c r="AD871" s="8">
        <v>0</v>
      </c>
      <c r="AE871" s="10" t="s">
        <v>10</v>
      </c>
    </row>
    <row r="872" spans="1:31" x14ac:dyDescent="0.2">
      <c r="A872" s="30" t="s">
        <v>64</v>
      </c>
      <c r="B872" s="8" t="s">
        <v>581</v>
      </c>
      <c r="C872" s="8" t="s">
        <v>582</v>
      </c>
      <c r="D872" s="8" t="s">
        <v>25</v>
      </c>
      <c r="E872" s="8">
        <v>2019</v>
      </c>
      <c r="F872" s="9">
        <v>645899</v>
      </c>
      <c r="G872" s="10">
        <v>-2.9816041781512199</v>
      </c>
      <c r="H872" s="8">
        <v>66</v>
      </c>
      <c r="I872" s="8">
        <v>2</v>
      </c>
      <c r="J872" s="8">
        <v>68</v>
      </c>
      <c r="K872" s="10">
        <v>1.4925373134328399</v>
      </c>
      <c r="L872" s="11">
        <v>9498.5147058823495</v>
      </c>
      <c r="M872" s="10">
        <v>-4.4083452931784199</v>
      </c>
      <c r="N872" s="8">
        <v>3</v>
      </c>
      <c r="O872" s="10">
        <v>50</v>
      </c>
      <c r="P872" s="8" t="s">
        <v>10</v>
      </c>
      <c r="Q872" s="8" t="s">
        <v>10</v>
      </c>
      <c r="R872" s="8" t="s">
        <v>10</v>
      </c>
      <c r="S872" s="8" t="s">
        <v>10</v>
      </c>
      <c r="T872" s="8">
        <v>199</v>
      </c>
      <c r="U872" s="10">
        <v>0.50505050505049698</v>
      </c>
      <c r="V872" s="8">
        <v>76</v>
      </c>
      <c r="W872" s="10">
        <v>80.952380952380906</v>
      </c>
      <c r="X872" s="8">
        <v>22</v>
      </c>
      <c r="Y872" s="10">
        <v>10</v>
      </c>
      <c r="Z872" s="8">
        <v>0</v>
      </c>
      <c r="AA872" s="10">
        <v>-100</v>
      </c>
      <c r="AB872" s="8">
        <v>101</v>
      </c>
      <c r="AC872" s="10">
        <v>0</v>
      </c>
      <c r="AD872" s="8">
        <v>0</v>
      </c>
      <c r="AE872" s="10" t="s">
        <v>10</v>
      </c>
    </row>
    <row r="873" spans="1:31" x14ac:dyDescent="0.2">
      <c r="A873" s="30" t="s">
        <v>64</v>
      </c>
      <c r="B873" s="8" t="s">
        <v>581</v>
      </c>
      <c r="C873" s="8" t="s">
        <v>582</v>
      </c>
      <c r="D873" s="8" t="s">
        <v>25</v>
      </c>
      <c r="E873" s="8">
        <v>2020</v>
      </c>
      <c r="F873" s="9">
        <v>654905</v>
      </c>
      <c r="G873" s="10">
        <v>1.39433564690454</v>
      </c>
      <c r="H873" s="8">
        <v>110</v>
      </c>
      <c r="I873" s="8">
        <v>3</v>
      </c>
      <c r="J873" s="8">
        <v>113</v>
      </c>
      <c r="K873" s="10">
        <v>66.176470588235304</v>
      </c>
      <c r="L873" s="11">
        <v>5795.6194690265502</v>
      </c>
      <c r="M873" s="10">
        <v>-38.983939610712298</v>
      </c>
      <c r="N873" s="8">
        <v>3</v>
      </c>
      <c r="O873" s="10">
        <v>0</v>
      </c>
      <c r="P873" s="8" t="s">
        <v>10</v>
      </c>
      <c r="Q873" s="8" t="s">
        <v>10</v>
      </c>
      <c r="R873" s="8" t="s">
        <v>10</v>
      </c>
      <c r="S873" s="8" t="s">
        <v>10</v>
      </c>
      <c r="T873" s="8">
        <v>243</v>
      </c>
      <c r="U873" s="10">
        <v>22.110552763819101</v>
      </c>
      <c r="V873" s="8">
        <v>84</v>
      </c>
      <c r="W873" s="10">
        <v>10.526315789473699</v>
      </c>
      <c r="X873" s="8">
        <v>52</v>
      </c>
      <c r="Y873" s="10">
        <v>136.363636363636</v>
      </c>
      <c r="Z873" s="8">
        <v>6</v>
      </c>
      <c r="AA873" s="10" t="s">
        <v>67</v>
      </c>
      <c r="AB873" s="8">
        <v>101</v>
      </c>
      <c r="AC873" s="10">
        <v>0</v>
      </c>
      <c r="AD873" s="8">
        <v>0</v>
      </c>
      <c r="AE873" s="10" t="s">
        <v>10</v>
      </c>
    </row>
    <row r="874" spans="1:31" x14ac:dyDescent="0.2">
      <c r="A874" s="65" t="s">
        <v>64</v>
      </c>
      <c r="B874" s="66" t="s">
        <v>581</v>
      </c>
      <c r="C874" s="67" t="s">
        <v>582</v>
      </c>
      <c r="D874" s="67" t="s">
        <v>25</v>
      </c>
      <c r="E874" s="68" t="s">
        <v>971</v>
      </c>
      <c r="F874" s="69">
        <v>3928504</v>
      </c>
      <c r="G874" s="68">
        <v>0.71039485385756695</v>
      </c>
      <c r="H874" s="68" t="s">
        <v>10</v>
      </c>
      <c r="I874" s="68" t="s">
        <v>10</v>
      </c>
      <c r="J874" s="68" t="s">
        <v>10</v>
      </c>
      <c r="K874" s="68">
        <v>31.850380450687702</v>
      </c>
      <c r="L874" s="70" t="s">
        <v>10</v>
      </c>
      <c r="M874" s="68">
        <v>4.4152255331903998</v>
      </c>
      <c r="N874" s="68" t="s">
        <v>10</v>
      </c>
      <c r="O874" s="68">
        <v>20.8333333333333</v>
      </c>
      <c r="P874" s="68" t="s">
        <v>10</v>
      </c>
      <c r="Q874" s="67" t="s">
        <v>10</v>
      </c>
      <c r="R874" s="68" t="s">
        <v>10</v>
      </c>
      <c r="S874" s="67" t="s">
        <v>10</v>
      </c>
      <c r="T874" s="68" t="s">
        <v>10</v>
      </c>
      <c r="U874" s="68">
        <v>-19.567426581529599</v>
      </c>
      <c r="V874" s="68" t="s">
        <v>10</v>
      </c>
      <c r="W874" s="68">
        <v>35.923141186299098</v>
      </c>
      <c r="X874" s="68" t="s">
        <v>10</v>
      </c>
      <c r="Y874" s="68">
        <v>21.481803303079602</v>
      </c>
      <c r="Z874" s="68" t="s">
        <v>10</v>
      </c>
      <c r="AA874" s="68" t="s">
        <v>10</v>
      </c>
      <c r="AB874" s="68" t="s">
        <v>10</v>
      </c>
      <c r="AC874" s="68">
        <v>-5.5469020422291502</v>
      </c>
      <c r="AD874" s="68" t="s">
        <v>10</v>
      </c>
      <c r="AE874" s="68" t="s">
        <v>10</v>
      </c>
    </row>
    <row r="875" spans="1:31" x14ac:dyDescent="0.2">
      <c r="A875" s="30" t="s">
        <v>64</v>
      </c>
      <c r="B875" s="8" t="s">
        <v>579</v>
      </c>
      <c r="C875" s="8" t="s">
        <v>580</v>
      </c>
      <c r="D875" s="8" t="s">
        <v>25</v>
      </c>
      <c r="E875" s="8">
        <v>2015</v>
      </c>
      <c r="F875" s="9">
        <v>890826</v>
      </c>
      <c r="G875" s="10" t="s">
        <v>10</v>
      </c>
      <c r="H875" s="8">
        <v>316</v>
      </c>
      <c r="I875" s="8">
        <v>30</v>
      </c>
      <c r="J875" s="8">
        <v>346</v>
      </c>
      <c r="K875" s="10" t="s">
        <v>10</v>
      </c>
      <c r="L875" s="11">
        <v>2574.6416184971099</v>
      </c>
      <c r="M875" s="10" t="s">
        <v>10</v>
      </c>
      <c r="N875" s="8">
        <v>43</v>
      </c>
      <c r="O875" s="10" t="s">
        <v>10</v>
      </c>
      <c r="P875" s="8" t="s">
        <v>10</v>
      </c>
      <c r="Q875" s="8" t="s">
        <v>10</v>
      </c>
      <c r="R875" s="8" t="s">
        <v>10</v>
      </c>
      <c r="S875" s="8" t="s">
        <v>10</v>
      </c>
      <c r="T875" s="8">
        <v>657</v>
      </c>
      <c r="U875" s="10" t="s">
        <v>10</v>
      </c>
      <c r="V875" s="8">
        <v>280</v>
      </c>
      <c r="W875" s="10" t="s">
        <v>10</v>
      </c>
      <c r="X875" s="8">
        <v>161</v>
      </c>
      <c r="Y875" s="10" t="s">
        <v>10</v>
      </c>
      <c r="Z875" s="8">
        <v>0</v>
      </c>
      <c r="AA875" s="10" t="s">
        <v>10</v>
      </c>
      <c r="AB875" s="8">
        <v>216</v>
      </c>
      <c r="AC875" s="10" t="s">
        <v>10</v>
      </c>
      <c r="AD875" s="8">
        <v>0</v>
      </c>
      <c r="AE875" s="10" t="s">
        <v>10</v>
      </c>
    </row>
    <row r="876" spans="1:31" x14ac:dyDescent="0.2">
      <c r="A876" s="30" t="s">
        <v>64</v>
      </c>
      <c r="B876" s="8" t="s">
        <v>579</v>
      </c>
      <c r="C876" s="8" t="s">
        <v>580</v>
      </c>
      <c r="D876" s="8" t="s">
        <v>25</v>
      </c>
      <c r="E876" s="8">
        <v>2016</v>
      </c>
      <c r="F876" s="9">
        <v>842336</v>
      </c>
      <c r="G876" s="10">
        <v>-5.4432627696093201</v>
      </c>
      <c r="H876" s="8">
        <v>332</v>
      </c>
      <c r="I876" s="8">
        <v>19</v>
      </c>
      <c r="J876" s="8">
        <v>351</v>
      </c>
      <c r="K876" s="10">
        <v>1.44508670520231</v>
      </c>
      <c r="L876" s="11">
        <v>2399.8176638176601</v>
      </c>
      <c r="M876" s="10">
        <v>-6.7902248384183199</v>
      </c>
      <c r="N876" s="8">
        <v>24</v>
      </c>
      <c r="O876" s="10">
        <v>-44.1860465116279</v>
      </c>
      <c r="P876" s="8" t="s">
        <v>10</v>
      </c>
      <c r="Q876" s="8" t="s">
        <v>10</v>
      </c>
      <c r="R876" s="8" t="s">
        <v>10</v>
      </c>
      <c r="S876" s="8" t="s">
        <v>10</v>
      </c>
      <c r="T876" s="8">
        <v>615</v>
      </c>
      <c r="U876" s="10">
        <v>-6.3926940639269398</v>
      </c>
      <c r="V876" s="8">
        <v>273</v>
      </c>
      <c r="W876" s="10">
        <v>-2.5</v>
      </c>
      <c r="X876" s="8">
        <v>174</v>
      </c>
      <c r="Y876" s="10">
        <v>8.0745341614906891</v>
      </c>
      <c r="Z876" s="8">
        <v>0</v>
      </c>
      <c r="AA876" s="10" t="s">
        <v>10</v>
      </c>
      <c r="AB876" s="8">
        <v>168</v>
      </c>
      <c r="AC876" s="10">
        <v>-22.2222222222222</v>
      </c>
      <c r="AD876" s="8">
        <v>0</v>
      </c>
      <c r="AE876" s="10" t="s">
        <v>10</v>
      </c>
    </row>
    <row r="877" spans="1:31" x14ac:dyDescent="0.2">
      <c r="A877" s="30" t="s">
        <v>64</v>
      </c>
      <c r="B877" s="8" t="s">
        <v>579</v>
      </c>
      <c r="C877" s="8" t="s">
        <v>580</v>
      </c>
      <c r="D877" s="8" t="s">
        <v>25</v>
      </c>
      <c r="E877" s="8">
        <v>2017</v>
      </c>
      <c r="F877" s="9">
        <v>813941</v>
      </c>
      <c r="G877" s="10">
        <v>-3.3709826007673902</v>
      </c>
      <c r="H877" s="8">
        <v>298</v>
      </c>
      <c r="I877" s="8">
        <v>137</v>
      </c>
      <c r="J877" s="8">
        <v>435</v>
      </c>
      <c r="K877" s="10">
        <v>23.9316239316239</v>
      </c>
      <c r="L877" s="11">
        <v>1871.12873563218</v>
      </c>
      <c r="M877" s="10">
        <v>-22.0303790640675</v>
      </c>
      <c r="N877" s="8">
        <v>85</v>
      </c>
      <c r="O877" s="10">
        <v>254.166666666667</v>
      </c>
      <c r="P877" s="8" t="s">
        <v>10</v>
      </c>
      <c r="Q877" s="8" t="s">
        <v>10</v>
      </c>
      <c r="R877" s="8" t="s">
        <v>10</v>
      </c>
      <c r="S877" s="8" t="s">
        <v>10</v>
      </c>
      <c r="T877" s="8">
        <v>578</v>
      </c>
      <c r="U877" s="10">
        <v>-6.0162601626016299</v>
      </c>
      <c r="V877" s="8">
        <v>177</v>
      </c>
      <c r="W877" s="10">
        <v>-35.164835164835203</v>
      </c>
      <c r="X877" s="8">
        <v>191</v>
      </c>
      <c r="Y877" s="10">
        <v>9.7701149425287301</v>
      </c>
      <c r="Z877" s="8">
        <v>0</v>
      </c>
      <c r="AA877" s="10" t="s">
        <v>10</v>
      </c>
      <c r="AB877" s="8">
        <v>81</v>
      </c>
      <c r="AC877" s="10">
        <v>-51.785714285714299</v>
      </c>
      <c r="AD877" s="8">
        <v>129</v>
      </c>
      <c r="AE877" s="10" t="s">
        <v>67</v>
      </c>
    </row>
    <row r="878" spans="1:31" x14ac:dyDescent="0.2">
      <c r="A878" s="30" t="s">
        <v>64</v>
      </c>
      <c r="B878" s="8" t="s">
        <v>579</v>
      </c>
      <c r="C878" s="8" t="s">
        <v>580</v>
      </c>
      <c r="D878" s="8" t="s">
        <v>25</v>
      </c>
      <c r="E878" s="8">
        <v>2018</v>
      </c>
      <c r="F878" s="9">
        <v>1037157</v>
      </c>
      <c r="G878" s="10">
        <v>27.424100764060299</v>
      </c>
      <c r="H878" s="8">
        <v>234</v>
      </c>
      <c r="I878" s="8">
        <v>48</v>
      </c>
      <c r="J878" s="8">
        <v>282</v>
      </c>
      <c r="K878" s="10">
        <v>-35.172413793103502</v>
      </c>
      <c r="L878" s="11">
        <v>3677.86170212766</v>
      </c>
      <c r="M878" s="10">
        <v>96.558453306263203</v>
      </c>
      <c r="N878" s="8">
        <v>31</v>
      </c>
      <c r="O878" s="10">
        <v>-63.529411764705898</v>
      </c>
      <c r="P878" s="8" t="s">
        <v>10</v>
      </c>
      <c r="Q878" s="8" t="s">
        <v>10</v>
      </c>
      <c r="R878" s="8" t="s">
        <v>10</v>
      </c>
      <c r="S878" s="8" t="s">
        <v>10</v>
      </c>
      <c r="T878" s="8">
        <v>512</v>
      </c>
      <c r="U878" s="10">
        <v>-11.4186851211073</v>
      </c>
      <c r="V878" s="8">
        <v>238</v>
      </c>
      <c r="W878" s="10">
        <v>34.463276836158201</v>
      </c>
      <c r="X878" s="8">
        <v>113</v>
      </c>
      <c r="Y878" s="10">
        <v>-40.837696335078498</v>
      </c>
      <c r="Z878" s="8">
        <v>0</v>
      </c>
      <c r="AA878" s="10" t="s">
        <v>10</v>
      </c>
      <c r="AB878" s="8">
        <v>161</v>
      </c>
      <c r="AC878" s="10">
        <v>98.765432098765402</v>
      </c>
      <c r="AD878" s="8">
        <v>0</v>
      </c>
      <c r="AE878" s="10">
        <v>-100</v>
      </c>
    </row>
    <row r="879" spans="1:31" x14ac:dyDescent="0.2">
      <c r="A879" s="30" t="s">
        <v>64</v>
      </c>
      <c r="B879" s="8" t="s">
        <v>579</v>
      </c>
      <c r="C879" s="8" t="s">
        <v>580</v>
      </c>
      <c r="D879" s="8" t="s">
        <v>25</v>
      </c>
      <c r="E879" s="8">
        <v>2019</v>
      </c>
      <c r="F879" s="9">
        <v>1133472</v>
      </c>
      <c r="G879" s="10">
        <v>9.2864436146118603</v>
      </c>
      <c r="H879" s="8">
        <v>239</v>
      </c>
      <c r="I879" s="8">
        <v>55</v>
      </c>
      <c r="J879" s="8">
        <v>294</v>
      </c>
      <c r="K879" s="10">
        <v>4.2553191489361799</v>
      </c>
      <c r="L879" s="11">
        <v>3855.3469387755099</v>
      </c>
      <c r="M879" s="10">
        <v>4.8257724466685303</v>
      </c>
      <c r="N879" s="8">
        <v>18</v>
      </c>
      <c r="O879" s="10">
        <v>-41.935483870967701</v>
      </c>
      <c r="P879" s="8" t="s">
        <v>10</v>
      </c>
      <c r="Q879" s="8" t="s">
        <v>10</v>
      </c>
      <c r="R879" s="8" t="s">
        <v>10</v>
      </c>
      <c r="S879" s="8" t="s">
        <v>10</v>
      </c>
      <c r="T879" s="8">
        <v>494</v>
      </c>
      <c r="U879" s="10">
        <v>-3.515625</v>
      </c>
      <c r="V879" s="8">
        <v>267</v>
      </c>
      <c r="W879" s="10">
        <v>12.184873949579799</v>
      </c>
      <c r="X879" s="8">
        <v>98</v>
      </c>
      <c r="Y879" s="10">
        <v>-13.2743362831858</v>
      </c>
      <c r="Z879" s="8">
        <v>7</v>
      </c>
      <c r="AA879" s="10" t="s">
        <v>67</v>
      </c>
      <c r="AB879" s="8">
        <v>122</v>
      </c>
      <c r="AC879" s="10">
        <v>-24.223602484472</v>
      </c>
      <c r="AD879" s="8">
        <v>0</v>
      </c>
      <c r="AE879" s="10" t="s">
        <v>10</v>
      </c>
    </row>
    <row r="880" spans="1:31" x14ac:dyDescent="0.2">
      <c r="A880" s="30" t="s">
        <v>64</v>
      </c>
      <c r="B880" s="8" t="s">
        <v>579</v>
      </c>
      <c r="C880" s="8" t="s">
        <v>580</v>
      </c>
      <c r="D880" s="8" t="s">
        <v>25</v>
      </c>
      <c r="E880" s="8">
        <v>2020</v>
      </c>
      <c r="F880" s="9">
        <v>1160117</v>
      </c>
      <c r="G880" s="10">
        <v>2.3507417915925601</v>
      </c>
      <c r="H880" s="8">
        <v>187</v>
      </c>
      <c r="I880" s="8">
        <v>46</v>
      </c>
      <c r="J880" s="8">
        <v>233</v>
      </c>
      <c r="K880" s="10">
        <v>-20.748299319727899</v>
      </c>
      <c r="L880" s="11">
        <v>4979.0429184549403</v>
      </c>
      <c r="M880" s="10">
        <v>29.146429556773398</v>
      </c>
      <c r="N880" s="8">
        <v>22</v>
      </c>
      <c r="O880" s="10">
        <v>22.2222222222222</v>
      </c>
      <c r="P880" s="8" t="s">
        <v>10</v>
      </c>
      <c r="Q880" s="8" t="s">
        <v>10</v>
      </c>
      <c r="R880" s="8" t="s">
        <v>10</v>
      </c>
      <c r="S880" s="8" t="s">
        <v>10</v>
      </c>
      <c r="T880" s="8">
        <v>434</v>
      </c>
      <c r="U880" s="10">
        <v>-12.145748987854301</v>
      </c>
      <c r="V880" s="8">
        <v>219</v>
      </c>
      <c r="W880" s="10">
        <v>-17.977528089887599</v>
      </c>
      <c r="X880" s="8">
        <v>83</v>
      </c>
      <c r="Y880" s="10">
        <v>-15.3061224489796</v>
      </c>
      <c r="Z880" s="8">
        <v>7</v>
      </c>
      <c r="AA880" s="10">
        <v>0</v>
      </c>
      <c r="AB880" s="8">
        <v>125</v>
      </c>
      <c r="AC880" s="10">
        <v>2.4590163934426101</v>
      </c>
      <c r="AD880" s="8">
        <v>0</v>
      </c>
      <c r="AE880" s="10" t="s">
        <v>10</v>
      </c>
    </row>
    <row r="881" spans="1:31" x14ac:dyDescent="0.2">
      <c r="A881" s="71" t="s">
        <v>64</v>
      </c>
      <c r="B881" s="67" t="s">
        <v>579</v>
      </c>
      <c r="C881" s="67" t="s">
        <v>580</v>
      </c>
      <c r="D881" s="67" t="s">
        <v>25</v>
      </c>
      <c r="E881" s="68" t="s">
        <v>971</v>
      </c>
      <c r="F881" s="69">
        <v>5877849</v>
      </c>
      <c r="G881" s="68">
        <v>30.247040799888001</v>
      </c>
      <c r="H881" s="68" t="s">
        <v>10</v>
      </c>
      <c r="I881" s="68" t="s">
        <v>10</v>
      </c>
      <c r="J881" s="68" t="s">
        <v>10</v>
      </c>
      <c r="K881" s="68">
        <v>-26.288683327068998</v>
      </c>
      <c r="L881" s="70" t="s">
        <v>10</v>
      </c>
      <c r="M881" s="68">
        <v>101.710051407219</v>
      </c>
      <c r="N881" s="68" t="s">
        <v>10</v>
      </c>
      <c r="O881" s="68">
        <v>126.737946741588</v>
      </c>
      <c r="P881" s="68" t="s">
        <v>10</v>
      </c>
      <c r="Q881" s="67" t="s">
        <v>10</v>
      </c>
      <c r="R881" s="68" t="s">
        <v>10</v>
      </c>
      <c r="S881" s="67" t="s">
        <v>10</v>
      </c>
      <c r="T881" s="68" t="s">
        <v>10</v>
      </c>
      <c r="U881" s="68">
        <v>-39.489013335490199</v>
      </c>
      <c r="V881" s="68" t="s">
        <v>10</v>
      </c>
      <c r="W881" s="68">
        <v>-8.9942124689848004</v>
      </c>
      <c r="X881" s="68" t="s">
        <v>10</v>
      </c>
      <c r="Y881" s="68">
        <v>-51.573505963224498</v>
      </c>
      <c r="Z881" s="68" t="s">
        <v>10</v>
      </c>
      <c r="AA881" s="68" t="s">
        <v>10</v>
      </c>
      <c r="AB881" s="68" t="s">
        <v>10</v>
      </c>
      <c r="AC881" s="68">
        <v>2.9929094997995098</v>
      </c>
      <c r="AD881" s="68" t="s">
        <v>10</v>
      </c>
      <c r="AE881" s="68" t="s">
        <v>10</v>
      </c>
    </row>
    <row r="882" spans="1:31" x14ac:dyDescent="0.2">
      <c r="A882" s="30" t="s">
        <v>64</v>
      </c>
      <c r="B882" s="8" t="s">
        <v>577</v>
      </c>
      <c r="C882" s="8" t="s">
        <v>578</v>
      </c>
      <c r="D882" s="8" t="s">
        <v>26</v>
      </c>
      <c r="E882" s="8">
        <v>2015</v>
      </c>
      <c r="F882" s="9">
        <v>10496669</v>
      </c>
      <c r="G882" s="10" t="s">
        <v>10</v>
      </c>
      <c r="H882" s="8">
        <v>3725</v>
      </c>
      <c r="I882" s="8">
        <v>472</v>
      </c>
      <c r="J882" s="8">
        <v>4197</v>
      </c>
      <c r="K882" s="10" t="s">
        <v>10</v>
      </c>
      <c r="L882" s="11">
        <v>2500.9933285680199</v>
      </c>
      <c r="M882" s="10" t="s">
        <v>10</v>
      </c>
      <c r="N882" s="8">
        <v>488</v>
      </c>
      <c r="O882" s="10" t="s">
        <v>10</v>
      </c>
      <c r="P882" s="8" t="s">
        <v>10</v>
      </c>
      <c r="Q882" s="8" t="s">
        <v>10</v>
      </c>
      <c r="R882" s="8" t="s">
        <v>10</v>
      </c>
      <c r="S882" s="8" t="s">
        <v>10</v>
      </c>
      <c r="T882" s="8">
        <v>7064</v>
      </c>
      <c r="U882" s="10" t="s">
        <v>10</v>
      </c>
      <c r="V882" s="8">
        <v>2647</v>
      </c>
      <c r="W882" s="10" t="s">
        <v>10</v>
      </c>
      <c r="X882" s="8">
        <v>1592</v>
      </c>
      <c r="Y882" s="10" t="s">
        <v>10</v>
      </c>
      <c r="Z882" s="8">
        <v>953</v>
      </c>
      <c r="AA882" s="10" t="s">
        <v>10</v>
      </c>
      <c r="AB882" s="8">
        <v>1838</v>
      </c>
      <c r="AC882" s="10" t="s">
        <v>10</v>
      </c>
      <c r="AD882" s="8">
        <v>34</v>
      </c>
      <c r="AE882" s="10" t="s">
        <v>10</v>
      </c>
    </row>
    <row r="883" spans="1:31" x14ac:dyDescent="0.2">
      <c r="A883" s="30" t="s">
        <v>64</v>
      </c>
      <c r="B883" s="8" t="s">
        <v>577</v>
      </c>
      <c r="C883" s="8" t="s">
        <v>578</v>
      </c>
      <c r="D883" s="8" t="s">
        <v>26</v>
      </c>
      <c r="E883" s="8">
        <v>2016</v>
      </c>
      <c r="F883" s="9">
        <v>11424156</v>
      </c>
      <c r="G883" s="10">
        <v>8.8360126436301005</v>
      </c>
      <c r="H883" s="8">
        <v>3618</v>
      </c>
      <c r="I883" s="8">
        <v>561</v>
      </c>
      <c r="J883" s="8">
        <v>4179</v>
      </c>
      <c r="K883" s="10">
        <v>-0.428877769835601</v>
      </c>
      <c r="L883" s="11">
        <v>2733.7056712132098</v>
      </c>
      <c r="M883" s="10">
        <v>9.3047966176873498</v>
      </c>
      <c r="N883" s="8">
        <v>427</v>
      </c>
      <c r="O883" s="10">
        <v>-12.5</v>
      </c>
      <c r="P883" s="8" t="s">
        <v>10</v>
      </c>
      <c r="Q883" s="8" t="s">
        <v>10</v>
      </c>
      <c r="R883" s="8" t="s">
        <v>10</v>
      </c>
      <c r="S883" s="8" t="s">
        <v>10</v>
      </c>
      <c r="T883" s="8">
        <v>6992</v>
      </c>
      <c r="U883" s="10">
        <v>-1.0192525481313699</v>
      </c>
      <c r="V883" s="8">
        <v>2863</v>
      </c>
      <c r="W883" s="10">
        <v>8.1601813373630492</v>
      </c>
      <c r="X883" s="8">
        <v>1470</v>
      </c>
      <c r="Y883" s="10">
        <v>-7.66331658291457</v>
      </c>
      <c r="Z883" s="8">
        <v>446</v>
      </c>
      <c r="AA883" s="10">
        <v>-53.200419727177298</v>
      </c>
      <c r="AB883" s="8">
        <v>2193</v>
      </c>
      <c r="AC883" s="10">
        <v>19.314472252448301</v>
      </c>
      <c r="AD883" s="8">
        <v>20</v>
      </c>
      <c r="AE883" s="10">
        <v>-41.176470588235297</v>
      </c>
    </row>
    <row r="884" spans="1:31" x14ac:dyDescent="0.2">
      <c r="A884" s="30" t="s">
        <v>64</v>
      </c>
      <c r="B884" s="8" t="s">
        <v>577</v>
      </c>
      <c r="C884" s="8" t="s">
        <v>578</v>
      </c>
      <c r="D884" s="8" t="s">
        <v>26</v>
      </c>
      <c r="E884" s="8">
        <v>2017</v>
      </c>
      <c r="F884" s="9">
        <v>14045129</v>
      </c>
      <c r="G884" s="10">
        <v>22.942377537561601</v>
      </c>
      <c r="H884" s="8">
        <v>3212</v>
      </c>
      <c r="I884" s="8">
        <v>443</v>
      </c>
      <c r="J884" s="8">
        <v>3655</v>
      </c>
      <c r="K884" s="10">
        <v>-12.538884900693899</v>
      </c>
      <c r="L884" s="11">
        <v>3842.7165526675799</v>
      </c>
      <c r="M884" s="10">
        <v>40.568042607242198</v>
      </c>
      <c r="N884" s="8">
        <v>330</v>
      </c>
      <c r="O884" s="10">
        <v>-22.716627634660401</v>
      </c>
      <c r="P884" s="8" t="s">
        <v>10</v>
      </c>
      <c r="Q884" s="8" t="s">
        <v>10</v>
      </c>
      <c r="R884" s="8" t="s">
        <v>10</v>
      </c>
      <c r="S884" s="8" t="s">
        <v>10</v>
      </c>
      <c r="T884" s="8">
        <v>7434</v>
      </c>
      <c r="U884" s="10">
        <v>6.3215102974828499</v>
      </c>
      <c r="V884" s="8">
        <v>2954</v>
      </c>
      <c r="W884" s="10">
        <v>3.1784841075794601</v>
      </c>
      <c r="X884" s="8">
        <v>1413</v>
      </c>
      <c r="Y884" s="10">
        <v>-3.8775510204081698</v>
      </c>
      <c r="Z884" s="8">
        <v>635</v>
      </c>
      <c r="AA884" s="10">
        <v>42.376681614349799</v>
      </c>
      <c r="AB884" s="8">
        <v>2391</v>
      </c>
      <c r="AC884" s="10">
        <v>9.0287277701778503</v>
      </c>
      <c r="AD884" s="8">
        <v>41</v>
      </c>
      <c r="AE884" s="10">
        <v>105</v>
      </c>
    </row>
    <row r="885" spans="1:31" x14ac:dyDescent="0.2">
      <c r="A885" s="30" t="s">
        <v>64</v>
      </c>
      <c r="B885" s="8" t="s">
        <v>577</v>
      </c>
      <c r="C885" s="8" t="s">
        <v>578</v>
      </c>
      <c r="D885" s="8" t="s">
        <v>26</v>
      </c>
      <c r="E885" s="8">
        <v>2018</v>
      </c>
      <c r="F885" s="9">
        <v>17126143</v>
      </c>
      <c r="G885" s="10">
        <v>21.936530451233299</v>
      </c>
      <c r="H885" s="8">
        <v>3133</v>
      </c>
      <c r="I885" s="8">
        <v>443</v>
      </c>
      <c r="J885" s="8">
        <v>3576</v>
      </c>
      <c r="K885" s="10">
        <v>-2.1614227086183302</v>
      </c>
      <c r="L885" s="11">
        <v>4789.18987695749</v>
      </c>
      <c r="M885" s="10">
        <v>24.6303184561683</v>
      </c>
      <c r="N885" s="8">
        <v>244</v>
      </c>
      <c r="O885" s="10">
        <v>-26.060606060606101</v>
      </c>
      <c r="P885" s="8" t="s">
        <v>10</v>
      </c>
      <c r="Q885" s="8" t="s">
        <v>10</v>
      </c>
      <c r="R885" s="8" t="s">
        <v>10</v>
      </c>
      <c r="S885" s="8" t="s">
        <v>10</v>
      </c>
      <c r="T885" s="8">
        <v>7215</v>
      </c>
      <c r="U885" s="10">
        <v>-2.94592413236481</v>
      </c>
      <c r="V885" s="8">
        <v>2807</v>
      </c>
      <c r="W885" s="10">
        <v>-4.9763033175355504</v>
      </c>
      <c r="X885" s="8">
        <v>1188</v>
      </c>
      <c r="Y885" s="10">
        <v>-15.9235668789809</v>
      </c>
      <c r="Z885" s="8">
        <v>725</v>
      </c>
      <c r="AA885" s="10">
        <v>14.1732283464567</v>
      </c>
      <c r="AB885" s="8">
        <v>2446</v>
      </c>
      <c r="AC885" s="10">
        <v>2.3002927645336699</v>
      </c>
      <c r="AD885" s="8">
        <v>49</v>
      </c>
      <c r="AE885" s="10">
        <v>19.512195121951201</v>
      </c>
    </row>
    <row r="886" spans="1:31" x14ac:dyDescent="0.2">
      <c r="A886" s="30" t="s">
        <v>64</v>
      </c>
      <c r="B886" s="8" t="s">
        <v>577</v>
      </c>
      <c r="C886" s="8" t="s">
        <v>578</v>
      </c>
      <c r="D886" s="8" t="s">
        <v>26</v>
      </c>
      <c r="E886" s="8">
        <v>2019</v>
      </c>
      <c r="F886" s="9">
        <v>18346413</v>
      </c>
      <c r="G886" s="10">
        <v>7.1251886662396799</v>
      </c>
      <c r="H886" s="8">
        <v>3367</v>
      </c>
      <c r="I886" s="8">
        <v>537</v>
      </c>
      <c r="J886" s="8">
        <v>3904</v>
      </c>
      <c r="K886" s="10">
        <v>9.1722595078299793</v>
      </c>
      <c r="L886" s="11">
        <v>4699.3885758196702</v>
      </c>
      <c r="M886" s="10">
        <v>-1.87508333235833</v>
      </c>
      <c r="N886" s="8">
        <v>241</v>
      </c>
      <c r="O886" s="10">
        <v>-1.22950819672131</v>
      </c>
      <c r="P886" s="8" t="s">
        <v>10</v>
      </c>
      <c r="Q886" s="8" t="s">
        <v>10</v>
      </c>
      <c r="R886" s="8" t="s">
        <v>10</v>
      </c>
      <c r="S886" s="8" t="s">
        <v>10</v>
      </c>
      <c r="T886" s="8">
        <v>7780</v>
      </c>
      <c r="U886" s="10">
        <v>7.8309078309078304</v>
      </c>
      <c r="V886" s="8">
        <v>3310</v>
      </c>
      <c r="W886" s="10">
        <v>17.919486996793701</v>
      </c>
      <c r="X886" s="8">
        <v>1141</v>
      </c>
      <c r="Y886" s="10">
        <v>-3.9562289562289599</v>
      </c>
      <c r="Z886" s="8">
        <v>690</v>
      </c>
      <c r="AA886" s="10">
        <v>-4.8275862068965498</v>
      </c>
      <c r="AB886" s="8">
        <v>2598</v>
      </c>
      <c r="AC886" s="10">
        <v>6.2142273098936904</v>
      </c>
      <c r="AD886" s="8">
        <v>41</v>
      </c>
      <c r="AE886" s="10">
        <v>-16.326530612244898</v>
      </c>
    </row>
    <row r="887" spans="1:31" x14ac:dyDescent="0.2">
      <c r="A887" s="30" t="s">
        <v>64</v>
      </c>
      <c r="B887" s="8" t="s">
        <v>577</v>
      </c>
      <c r="C887" s="8" t="s">
        <v>578</v>
      </c>
      <c r="D887" s="8" t="s">
        <v>26</v>
      </c>
      <c r="E887" s="8">
        <v>2020</v>
      </c>
      <c r="F887" s="9">
        <v>19049636</v>
      </c>
      <c r="G887" s="10">
        <v>3.8330271971965399</v>
      </c>
      <c r="H887" s="8">
        <v>3257</v>
      </c>
      <c r="I887" s="8">
        <v>780</v>
      </c>
      <c r="J887" s="8">
        <v>4037</v>
      </c>
      <c r="K887" s="10">
        <v>3.40676229508197</v>
      </c>
      <c r="L887" s="11">
        <v>4718.7604656923504</v>
      </c>
      <c r="M887" s="10">
        <v>0.41222149562924998</v>
      </c>
      <c r="N887" s="8">
        <v>271</v>
      </c>
      <c r="O887" s="10">
        <v>12.448132780083</v>
      </c>
      <c r="P887" s="8" t="s">
        <v>10</v>
      </c>
      <c r="Q887" s="8" t="s">
        <v>10</v>
      </c>
      <c r="R887" s="8" t="s">
        <v>10</v>
      </c>
      <c r="S887" s="8" t="s">
        <v>10</v>
      </c>
      <c r="T887" s="8">
        <v>8184</v>
      </c>
      <c r="U887" s="10">
        <v>5.1928020565552799</v>
      </c>
      <c r="V887" s="8">
        <v>3392</v>
      </c>
      <c r="W887" s="10">
        <v>2.4773413897281</v>
      </c>
      <c r="X887" s="8">
        <v>1146</v>
      </c>
      <c r="Y887" s="10">
        <v>0.43821209465382299</v>
      </c>
      <c r="Z887" s="8">
        <v>678</v>
      </c>
      <c r="AA887" s="10">
        <v>-1.73913043478261</v>
      </c>
      <c r="AB887" s="8">
        <v>2927</v>
      </c>
      <c r="AC887" s="10">
        <v>12.6635873749038</v>
      </c>
      <c r="AD887" s="8">
        <v>41</v>
      </c>
      <c r="AE887" s="10">
        <v>0</v>
      </c>
    </row>
    <row r="888" spans="1:31" x14ac:dyDescent="0.2">
      <c r="A888" s="65" t="s">
        <v>64</v>
      </c>
      <c r="B888" s="66" t="s">
        <v>577</v>
      </c>
      <c r="C888" s="67" t="s">
        <v>578</v>
      </c>
      <c r="D888" s="67" t="s">
        <v>26</v>
      </c>
      <c r="E888" s="68" t="s">
        <v>971</v>
      </c>
      <c r="F888" s="69">
        <v>90488146</v>
      </c>
      <c r="G888" s="68">
        <v>64.673136495861201</v>
      </c>
      <c r="H888" s="68" t="s">
        <v>10</v>
      </c>
      <c r="I888" s="68" t="s">
        <v>10</v>
      </c>
      <c r="J888" s="68" t="s">
        <v>10</v>
      </c>
      <c r="K888" s="68">
        <v>-2.5501635762358799</v>
      </c>
      <c r="L888" s="70" t="s">
        <v>10</v>
      </c>
      <c r="M888" s="68">
        <v>73.040295844368799</v>
      </c>
      <c r="N888" s="68" t="s">
        <v>10</v>
      </c>
      <c r="O888" s="68">
        <v>-50.058609111904801</v>
      </c>
      <c r="P888" s="68" t="s">
        <v>10</v>
      </c>
      <c r="Q888" s="67" t="s">
        <v>10</v>
      </c>
      <c r="R888" s="68" t="s">
        <v>10</v>
      </c>
      <c r="S888" s="67" t="s">
        <v>10</v>
      </c>
      <c r="T888" s="68" t="s">
        <v>10</v>
      </c>
      <c r="U888" s="68">
        <v>15.3800435044498</v>
      </c>
      <c r="V888" s="68" t="s">
        <v>10</v>
      </c>
      <c r="W888" s="68">
        <v>26.7591905139288</v>
      </c>
      <c r="X888" s="68" t="s">
        <v>10</v>
      </c>
      <c r="Y888" s="68">
        <v>-30.9824513438788</v>
      </c>
      <c r="Z888" s="68" t="s">
        <v>10</v>
      </c>
      <c r="AA888" s="68">
        <v>-3.2172264080499602</v>
      </c>
      <c r="AB888" s="68" t="s">
        <v>10</v>
      </c>
      <c r="AC888" s="68">
        <v>49.5213074719573</v>
      </c>
      <c r="AD888" s="68" t="s">
        <v>10</v>
      </c>
      <c r="AE888" s="68">
        <v>67.009193921470995</v>
      </c>
    </row>
    <row r="889" spans="1:31" x14ac:dyDescent="0.2">
      <c r="A889" s="30" t="s">
        <v>82</v>
      </c>
      <c r="B889" s="8" t="s">
        <v>575</v>
      </c>
      <c r="C889" s="8" t="s">
        <v>576</v>
      </c>
      <c r="D889" s="8" t="s">
        <v>26</v>
      </c>
      <c r="E889" s="8">
        <v>2015</v>
      </c>
      <c r="F889" s="9">
        <v>4404410</v>
      </c>
      <c r="G889" s="10" t="s">
        <v>10</v>
      </c>
      <c r="H889" s="8">
        <v>1555</v>
      </c>
      <c r="I889" s="8">
        <v>111</v>
      </c>
      <c r="J889" s="8">
        <v>1666</v>
      </c>
      <c r="K889" s="10" t="s">
        <v>10</v>
      </c>
      <c r="L889" s="11">
        <v>2643.7034813925602</v>
      </c>
      <c r="M889" s="10" t="s">
        <v>10</v>
      </c>
      <c r="N889" s="8">
        <v>215</v>
      </c>
      <c r="O889" s="10" t="s">
        <v>10</v>
      </c>
      <c r="P889" s="8" t="s">
        <v>10</v>
      </c>
      <c r="Q889" s="8" t="s">
        <v>10</v>
      </c>
      <c r="R889" s="8" t="s">
        <v>10</v>
      </c>
      <c r="S889" s="8" t="s">
        <v>10</v>
      </c>
      <c r="T889" s="8">
        <v>3217</v>
      </c>
      <c r="U889" s="10" t="s">
        <v>10</v>
      </c>
      <c r="V889" s="8">
        <v>908</v>
      </c>
      <c r="W889" s="10" t="s">
        <v>10</v>
      </c>
      <c r="X889" s="8">
        <v>804</v>
      </c>
      <c r="Y889" s="10" t="s">
        <v>10</v>
      </c>
      <c r="Z889" s="8">
        <v>295</v>
      </c>
      <c r="AA889" s="10" t="s">
        <v>10</v>
      </c>
      <c r="AB889" s="8">
        <v>1112</v>
      </c>
      <c r="AC889" s="10" t="s">
        <v>10</v>
      </c>
      <c r="AD889" s="8">
        <v>98</v>
      </c>
      <c r="AE889" s="10" t="s">
        <v>10</v>
      </c>
    </row>
    <row r="890" spans="1:31" x14ac:dyDescent="0.2">
      <c r="A890" s="30" t="s">
        <v>82</v>
      </c>
      <c r="B890" s="8" t="s">
        <v>575</v>
      </c>
      <c r="C890" s="8" t="s">
        <v>576</v>
      </c>
      <c r="D890" s="8" t="s">
        <v>26</v>
      </c>
      <c r="E890" s="8">
        <v>2016</v>
      </c>
      <c r="F890" s="9">
        <v>5030641</v>
      </c>
      <c r="G890" s="10">
        <v>14.218272140877</v>
      </c>
      <c r="H890" s="8">
        <v>1489</v>
      </c>
      <c r="I890" s="8">
        <v>130</v>
      </c>
      <c r="J890" s="8">
        <v>1619</v>
      </c>
      <c r="K890" s="10">
        <v>-2.8211284513805501</v>
      </c>
      <c r="L890" s="11">
        <v>3107.2520074119798</v>
      </c>
      <c r="M890" s="10">
        <v>17.534058917048199</v>
      </c>
      <c r="N890" s="8">
        <v>162</v>
      </c>
      <c r="O890" s="10">
        <v>-24.6511627906977</v>
      </c>
      <c r="P890" s="8" t="s">
        <v>10</v>
      </c>
      <c r="Q890" s="8" t="s">
        <v>10</v>
      </c>
      <c r="R890" s="8" t="s">
        <v>10</v>
      </c>
      <c r="S890" s="8" t="s">
        <v>10</v>
      </c>
      <c r="T890" s="8">
        <v>3059</v>
      </c>
      <c r="U890" s="10">
        <v>-4.9114081442337501</v>
      </c>
      <c r="V890" s="8">
        <v>901</v>
      </c>
      <c r="W890" s="10">
        <v>-0.77092511013215903</v>
      </c>
      <c r="X890" s="8">
        <v>735</v>
      </c>
      <c r="Y890" s="10">
        <v>-8.5820895522388003</v>
      </c>
      <c r="Z890" s="8">
        <v>117</v>
      </c>
      <c r="AA890" s="10">
        <v>-60.338983050847503</v>
      </c>
      <c r="AB890" s="8">
        <v>1208</v>
      </c>
      <c r="AC890" s="10">
        <v>8.6330935251798504</v>
      </c>
      <c r="AD890" s="8">
        <v>98</v>
      </c>
      <c r="AE890" s="10">
        <v>0</v>
      </c>
    </row>
    <row r="891" spans="1:31" x14ac:dyDescent="0.2">
      <c r="A891" s="30" t="s">
        <v>82</v>
      </c>
      <c r="B891" s="8" t="s">
        <v>575</v>
      </c>
      <c r="C891" s="8" t="s">
        <v>576</v>
      </c>
      <c r="D891" s="8" t="s">
        <v>26</v>
      </c>
      <c r="E891" s="8">
        <v>2017</v>
      </c>
      <c r="F891" s="9">
        <v>5255658</v>
      </c>
      <c r="G891" s="10">
        <v>4.4729289965234997</v>
      </c>
      <c r="H891" s="8">
        <v>1657</v>
      </c>
      <c r="I891" s="8">
        <v>126</v>
      </c>
      <c r="J891" s="8">
        <v>1783</v>
      </c>
      <c r="K891" s="10">
        <v>10.129709697344</v>
      </c>
      <c r="L891" s="11">
        <v>2947.6489063376298</v>
      </c>
      <c r="M891" s="10">
        <v>-5.13647109064972</v>
      </c>
      <c r="N891" s="8">
        <v>207</v>
      </c>
      <c r="O891" s="10">
        <v>27.7777777777778</v>
      </c>
      <c r="P891" s="8" t="s">
        <v>10</v>
      </c>
      <c r="Q891" s="8" t="s">
        <v>10</v>
      </c>
      <c r="R891" s="8" t="s">
        <v>10</v>
      </c>
      <c r="S891" s="8" t="s">
        <v>10</v>
      </c>
      <c r="T891" s="8">
        <v>3332</v>
      </c>
      <c r="U891" s="10">
        <v>8.9244851258581299</v>
      </c>
      <c r="V891" s="8">
        <v>1034</v>
      </c>
      <c r="W891" s="10">
        <v>14.761376248612599</v>
      </c>
      <c r="X891" s="8">
        <v>691</v>
      </c>
      <c r="Y891" s="10">
        <v>-5.9863945578231297</v>
      </c>
      <c r="Z891" s="8">
        <v>294</v>
      </c>
      <c r="AA891" s="10">
        <v>151.28205128205099</v>
      </c>
      <c r="AB891" s="8">
        <v>1276</v>
      </c>
      <c r="AC891" s="10">
        <v>5.6291390728476802</v>
      </c>
      <c r="AD891" s="8">
        <v>37</v>
      </c>
      <c r="AE891" s="10">
        <v>-62.244897959183703</v>
      </c>
    </row>
    <row r="892" spans="1:31" x14ac:dyDescent="0.2">
      <c r="A892" s="30" t="s">
        <v>82</v>
      </c>
      <c r="B892" s="8" t="s">
        <v>575</v>
      </c>
      <c r="C892" s="8" t="s">
        <v>576</v>
      </c>
      <c r="D892" s="8" t="s">
        <v>26</v>
      </c>
      <c r="E892" s="8">
        <v>2018</v>
      </c>
      <c r="F892" s="9">
        <v>5575184</v>
      </c>
      <c r="G892" s="10">
        <v>6.0796573901878803</v>
      </c>
      <c r="H892" s="8">
        <v>1546</v>
      </c>
      <c r="I892" s="8">
        <v>136</v>
      </c>
      <c r="J892" s="8">
        <v>1682</v>
      </c>
      <c r="K892" s="10">
        <v>-5.6646102075154197</v>
      </c>
      <c r="L892" s="11">
        <v>3314.6159334126</v>
      </c>
      <c r="M892" s="10">
        <v>12.4494822394203</v>
      </c>
      <c r="N892" s="8">
        <v>205</v>
      </c>
      <c r="O892" s="10">
        <v>-0.96618357487923101</v>
      </c>
      <c r="P892" s="8" t="s">
        <v>10</v>
      </c>
      <c r="Q892" s="8" t="s">
        <v>10</v>
      </c>
      <c r="R892" s="8" t="s">
        <v>10</v>
      </c>
      <c r="S892" s="8" t="s">
        <v>10</v>
      </c>
      <c r="T892" s="8">
        <v>2883</v>
      </c>
      <c r="U892" s="10">
        <v>-13.475390156062399</v>
      </c>
      <c r="V892" s="8">
        <v>1016</v>
      </c>
      <c r="W892" s="10">
        <v>-1.7408123791102601</v>
      </c>
      <c r="X892" s="8">
        <v>457</v>
      </c>
      <c r="Y892" s="10">
        <v>-33.863965267727899</v>
      </c>
      <c r="Z892" s="8">
        <v>178</v>
      </c>
      <c r="AA892" s="10">
        <v>-39.455782312925201</v>
      </c>
      <c r="AB892" s="8">
        <v>1185</v>
      </c>
      <c r="AC892" s="10">
        <v>-7.1316614420062701</v>
      </c>
      <c r="AD892" s="8">
        <v>47</v>
      </c>
      <c r="AE892" s="10">
        <v>27.027027027027</v>
      </c>
    </row>
    <row r="893" spans="1:31" x14ac:dyDescent="0.2">
      <c r="A893" s="30" t="s">
        <v>82</v>
      </c>
      <c r="B893" s="8" t="s">
        <v>575</v>
      </c>
      <c r="C893" s="8" t="s">
        <v>576</v>
      </c>
      <c r="D893" s="8" t="s">
        <v>26</v>
      </c>
      <c r="E893" s="8">
        <v>2019</v>
      </c>
      <c r="F893" s="9">
        <v>7066690</v>
      </c>
      <c r="G893" s="10">
        <v>26.752587896650599</v>
      </c>
      <c r="H893" s="8">
        <v>1462</v>
      </c>
      <c r="I893" s="8">
        <v>105</v>
      </c>
      <c r="J893" s="8">
        <v>1567</v>
      </c>
      <c r="K893" s="10">
        <v>-6.8370986920332903</v>
      </c>
      <c r="L893" s="11">
        <v>4509.6936821952804</v>
      </c>
      <c r="M893" s="10">
        <v>36.054788029461598</v>
      </c>
      <c r="N893" s="8">
        <v>125</v>
      </c>
      <c r="O893" s="10">
        <v>-39.024390243902403</v>
      </c>
      <c r="P893" s="8" t="s">
        <v>10</v>
      </c>
      <c r="Q893" s="8" t="s">
        <v>10</v>
      </c>
      <c r="R893" s="8" t="s">
        <v>10</v>
      </c>
      <c r="S893" s="8" t="s">
        <v>10</v>
      </c>
      <c r="T893" s="8">
        <v>3135</v>
      </c>
      <c r="U893" s="10">
        <v>8.7408949011446495</v>
      </c>
      <c r="V893" s="8">
        <v>945</v>
      </c>
      <c r="W893" s="10">
        <v>-6.9881889763779501</v>
      </c>
      <c r="X893" s="8">
        <v>468</v>
      </c>
      <c r="Y893" s="10">
        <v>2.4070021881838199</v>
      </c>
      <c r="Z893" s="8">
        <v>430</v>
      </c>
      <c r="AA893" s="10">
        <v>141.57303370786499</v>
      </c>
      <c r="AB893" s="8">
        <v>1159</v>
      </c>
      <c r="AC893" s="10">
        <v>-2.1940928270042201</v>
      </c>
      <c r="AD893" s="8">
        <v>133</v>
      </c>
      <c r="AE893" s="10">
        <v>182.97872340425499</v>
      </c>
    </row>
    <row r="894" spans="1:31" x14ac:dyDescent="0.2">
      <c r="A894" s="30" t="s">
        <v>82</v>
      </c>
      <c r="B894" s="8" t="s">
        <v>575</v>
      </c>
      <c r="C894" s="8" t="s">
        <v>576</v>
      </c>
      <c r="D894" s="8" t="s">
        <v>26</v>
      </c>
      <c r="E894" s="8">
        <v>2020</v>
      </c>
      <c r="F894" s="9">
        <v>7262886</v>
      </c>
      <c r="G894" s="10">
        <v>2.7763493233748702</v>
      </c>
      <c r="H894" s="8">
        <v>1402</v>
      </c>
      <c r="I894" s="8">
        <v>186</v>
      </c>
      <c r="J894" s="8">
        <v>1588</v>
      </c>
      <c r="K894" s="10">
        <v>1.34014039566051</v>
      </c>
      <c r="L894" s="11">
        <v>4573.6057934508799</v>
      </c>
      <c r="M894" s="10">
        <v>1.4172162403831301</v>
      </c>
      <c r="N894" s="8">
        <v>132</v>
      </c>
      <c r="O894" s="10">
        <v>5.6</v>
      </c>
      <c r="P894" s="8" t="s">
        <v>10</v>
      </c>
      <c r="Q894" s="8" t="s">
        <v>10</v>
      </c>
      <c r="R894" s="8" t="s">
        <v>10</v>
      </c>
      <c r="S894" s="8" t="s">
        <v>10</v>
      </c>
      <c r="T894" s="8">
        <v>3480</v>
      </c>
      <c r="U894" s="10">
        <v>11.004784688995199</v>
      </c>
      <c r="V894" s="8">
        <v>814</v>
      </c>
      <c r="W894" s="10">
        <v>-13.8624338624339</v>
      </c>
      <c r="X894" s="8">
        <v>393</v>
      </c>
      <c r="Y894" s="10">
        <v>-16.025641025641001</v>
      </c>
      <c r="Z894" s="8">
        <v>544</v>
      </c>
      <c r="AA894" s="10">
        <v>26.511627906976699</v>
      </c>
      <c r="AB894" s="8">
        <v>1304</v>
      </c>
      <c r="AC894" s="10">
        <v>12.510785159620401</v>
      </c>
      <c r="AD894" s="8">
        <v>425</v>
      </c>
      <c r="AE894" s="10">
        <v>219.54887218045101</v>
      </c>
    </row>
    <row r="895" spans="1:31" x14ac:dyDescent="0.2">
      <c r="A895" s="71" t="s">
        <v>82</v>
      </c>
      <c r="B895" s="67" t="s">
        <v>575</v>
      </c>
      <c r="C895" s="67" t="s">
        <v>576</v>
      </c>
      <c r="D895" s="67" t="s">
        <v>26</v>
      </c>
      <c r="E895" s="68" t="s">
        <v>971</v>
      </c>
      <c r="F895" s="69">
        <v>34595469</v>
      </c>
      <c r="G895" s="68">
        <v>54.2997957476138</v>
      </c>
      <c r="H895" s="68" t="s">
        <v>10</v>
      </c>
      <c r="I895" s="68" t="s">
        <v>10</v>
      </c>
      <c r="J895" s="68" t="s">
        <v>10</v>
      </c>
      <c r="K895" s="68">
        <v>-3.8529872579247502</v>
      </c>
      <c r="L895" s="70" t="s">
        <v>10</v>
      </c>
      <c r="M895" s="68">
        <v>62.319074335663501</v>
      </c>
      <c r="N895" s="68" t="s">
        <v>10</v>
      </c>
      <c r="O895" s="68">
        <v>-31.263958831701501</v>
      </c>
      <c r="P895" s="68" t="s">
        <v>10</v>
      </c>
      <c r="Q895" s="67" t="s">
        <v>10</v>
      </c>
      <c r="R895" s="68" t="s">
        <v>10</v>
      </c>
      <c r="S895" s="67" t="s">
        <v>10</v>
      </c>
      <c r="T895" s="68" t="s">
        <v>10</v>
      </c>
      <c r="U895" s="68">
        <v>10.283366415701799</v>
      </c>
      <c r="V895" s="68" t="s">
        <v>10</v>
      </c>
      <c r="W895" s="68">
        <v>-8.6009840794416696</v>
      </c>
      <c r="X895" s="68" t="s">
        <v>10</v>
      </c>
      <c r="Y895" s="68">
        <v>-62.051088215246999</v>
      </c>
      <c r="Z895" s="68" t="s">
        <v>10</v>
      </c>
      <c r="AA895" s="68">
        <v>219.57194753312001</v>
      </c>
      <c r="AB895" s="68" t="s">
        <v>10</v>
      </c>
      <c r="AC895" s="68">
        <v>17.4472634886374</v>
      </c>
      <c r="AD895" s="68" t="s">
        <v>10</v>
      </c>
      <c r="AE895" s="68">
        <v>367.30972465254899</v>
      </c>
    </row>
    <row r="896" spans="1:31" x14ac:dyDescent="0.2">
      <c r="A896" s="30" t="s">
        <v>77</v>
      </c>
      <c r="B896" s="8" t="s">
        <v>573</v>
      </c>
      <c r="C896" s="8" t="s">
        <v>574</v>
      </c>
      <c r="D896" s="8" t="s">
        <v>27</v>
      </c>
      <c r="E896" s="8">
        <v>2015</v>
      </c>
      <c r="F896" s="9">
        <v>2138663</v>
      </c>
      <c r="G896" s="10" t="s">
        <v>10</v>
      </c>
      <c r="H896" s="8">
        <v>462</v>
      </c>
      <c r="I896" s="8">
        <v>99</v>
      </c>
      <c r="J896" s="8">
        <v>561</v>
      </c>
      <c r="K896" s="10" t="s">
        <v>10</v>
      </c>
      <c r="L896" s="11">
        <v>3812.2335115864498</v>
      </c>
      <c r="M896" s="10" t="s">
        <v>10</v>
      </c>
      <c r="N896" s="8">
        <v>94</v>
      </c>
      <c r="O896" s="10" t="s">
        <v>10</v>
      </c>
      <c r="P896" s="8" t="s">
        <v>10</v>
      </c>
      <c r="Q896" s="8" t="s">
        <v>10</v>
      </c>
      <c r="R896" s="8" t="s">
        <v>10</v>
      </c>
      <c r="S896" s="8" t="s">
        <v>10</v>
      </c>
      <c r="T896" s="8">
        <v>1047</v>
      </c>
      <c r="U896" s="10" t="s">
        <v>10</v>
      </c>
      <c r="V896" s="8">
        <v>366</v>
      </c>
      <c r="W896" s="10" t="s">
        <v>10</v>
      </c>
      <c r="X896" s="8">
        <v>128</v>
      </c>
      <c r="Y896" s="10" t="s">
        <v>10</v>
      </c>
      <c r="Z896" s="8">
        <v>2</v>
      </c>
      <c r="AA896" s="10" t="s">
        <v>10</v>
      </c>
      <c r="AB896" s="8">
        <v>551</v>
      </c>
      <c r="AC896" s="10" t="s">
        <v>10</v>
      </c>
      <c r="AD896" s="8">
        <v>0</v>
      </c>
      <c r="AE896" s="10" t="s">
        <v>10</v>
      </c>
    </row>
    <row r="897" spans="1:31" x14ac:dyDescent="0.2">
      <c r="A897" s="30" t="s">
        <v>77</v>
      </c>
      <c r="B897" s="8" t="s">
        <v>573</v>
      </c>
      <c r="C897" s="8" t="s">
        <v>574</v>
      </c>
      <c r="D897" s="8" t="s">
        <v>27</v>
      </c>
      <c r="E897" s="8">
        <v>2016</v>
      </c>
      <c r="F897" s="9">
        <v>2479662</v>
      </c>
      <c r="G897" s="10">
        <v>15.944494293864899</v>
      </c>
      <c r="H897" s="8">
        <v>492</v>
      </c>
      <c r="I897" s="8">
        <v>79</v>
      </c>
      <c r="J897" s="8">
        <v>571</v>
      </c>
      <c r="K897" s="10">
        <v>1.7825311942958999</v>
      </c>
      <c r="L897" s="11">
        <v>4342.6654991243404</v>
      </c>
      <c r="M897" s="10">
        <v>13.913942730049399</v>
      </c>
      <c r="N897" s="8">
        <v>39</v>
      </c>
      <c r="O897" s="10">
        <v>-58.510638297872298</v>
      </c>
      <c r="P897" s="8" t="s">
        <v>10</v>
      </c>
      <c r="Q897" s="8" t="s">
        <v>10</v>
      </c>
      <c r="R897" s="8" t="s">
        <v>10</v>
      </c>
      <c r="S897" s="8" t="s">
        <v>10</v>
      </c>
      <c r="T897" s="8">
        <v>1146</v>
      </c>
      <c r="U897" s="10">
        <v>9.4555873925501501</v>
      </c>
      <c r="V897" s="8">
        <v>335</v>
      </c>
      <c r="W897" s="10">
        <v>-8.4699453551912605</v>
      </c>
      <c r="X897" s="8">
        <v>218</v>
      </c>
      <c r="Y897" s="10">
        <v>70.3125</v>
      </c>
      <c r="Z897" s="8">
        <v>47</v>
      </c>
      <c r="AA897" s="10">
        <v>2250</v>
      </c>
      <c r="AB897" s="8">
        <v>546</v>
      </c>
      <c r="AC897" s="10">
        <v>-0.90744101633394303</v>
      </c>
      <c r="AD897" s="8">
        <v>0</v>
      </c>
      <c r="AE897" s="10" t="s">
        <v>10</v>
      </c>
    </row>
    <row r="898" spans="1:31" x14ac:dyDescent="0.2">
      <c r="A898" s="30" t="s">
        <v>77</v>
      </c>
      <c r="B898" s="8" t="s">
        <v>573</v>
      </c>
      <c r="C898" s="8" t="s">
        <v>574</v>
      </c>
      <c r="D898" s="8" t="s">
        <v>27</v>
      </c>
      <c r="E898" s="8">
        <v>2017</v>
      </c>
      <c r="F898" s="9">
        <v>2575661</v>
      </c>
      <c r="G898" s="10">
        <v>3.8714550612139802</v>
      </c>
      <c r="H898" s="8">
        <v>464</v>
      </c>
      <c r="I898" s="8">
        <v>111</v>
      </c>
      <c r="J898" s="8">
        <v>575</v>
      </c>
      <c r="K898" s="10">
        <v>0.70052539404552605</v>
      </c>
      <c r="L898" s="11">
        <v>4479.4104347826096</v>
      </c>
      <c r="M898" s="10">
        <v>3.1488710260055401</v>
      </c>
      <c r="N898" s="8">
        <v>39</v>
      </c>
      <c r="O898" s="10">
        <v>0</v>
      </c>
      <c r="P898" s="8" t="s">
        <v>10</v>
      </c>
      <c r="Q898" s="8" t="s">
        <v>10</v>
      </c>
      <c r="R898" s="8" t="s">
        <v>10</v>
      </c>
      <c r="S898" s="8" t="s">
        <v>10</v>
      </c>
      <c r="T898" s="8">
        <v>1237</v>
      </c>
      <c r="U898" s="10">
        <v>7.9406631762652697</v>
      </c>
      <c r="V898" s="8">
        <v>427</v>
      </c>
      <c r="W898" s="10">
        <v>27.462686567164202</v>
      </c>
      <c r="X898" s="8">
        <v>134</v>
      </c>
      <c r="Y898" s="10">
        <v>-38.5321100917431</v>
      </c>
      <c r="Z898" s="8">
        <v>74</v>
      </c>
      <c r="AA898" s="10">
        <v>57.446808510638299</v>
      </c>
      <c r="AB898" s="8">
        <v>602</v>
      </c>
      <c r="AC898" s="10">
        <v>10.2564102564103</v>
      </c>
      <c r="AD898" s="8">
        <v>0</v>
      </c>
      <c r="AE898" s="10" t="s">
        <v>10</v>
      </c>
    </row>
    <row r="899" spans="1:31" x14ac:dyDescent="0.2">
      <c r="A899" s="30" t="s">
        <v>77</v>
      </c>
      <c r="B899" s="8" t="s">
        <v>573</v>
      </c>
      <c r="C899" s="8" t="s">
        <v>574</v>
      </c>
      <c r="D899" s="8" t="s">
        <v>27</v>
      </c>
      <c r="E899" s="8">
        <v>2018</v>
      </c>
      <c r="F899" s="9">
        <v>2671577</v>
      </c>
      <c r="G899" s="10">
        <v>3.72393727280105</v>
      </c>
      <c r="H899" s="8">
        <v>515</v>
      </c>
      <c r="I899" s="8">
        <v>58</v>
      </c>
      <c r="J899" s="8">
        <v>573</v>
      </c>
      <c r="K899" s="10">
        <v>-0.347826086956526</v>
      </c>
      <c r="L899" s="11">
        <v>4662.4380453752201</v>
      </c>
      <c r="M899" s="10">
        <v>4.08597544827329</v>
      </c>
      <c r="N899" s="8">
        <v>33</v>
      </c>
      <c r="O899" s="10">
        <v>-15.384615384615399</v>
      </c>
      <c r="P899" s="8" t="s">
        <v>10</v>
      </c>
      <c r="Q899" s="8" t="s">
        <v>10</v>
      </c>
      <c r="R899" s="8" t="s">
        <v>10</v>
      </c>
      <c r="S899" s="8" t="s">
        <v>10</v>
      </c>
      <c r="T899" s="8">
        <v>1302</v>
      </c>
      <c r="U899" s="10">
        <v>5.2546483427647503</v>
      </c>
      <c r="V899" s="8">
        <v>368</v>
      </c>
      <c r="W899" s="10">
        <v>-13.8173302107728</v>
      </c>
      <c r="X899" s="8">
        <v>144</v>
      </c>
      <c r="Y899" s="10">
        <v>7.4626865671641802</v>
      </c>
      <c r="Z899" s="8">
        <v>215</v>
      </c>
      <c r="AA899" s="10">
        <v>190.540540540541</v>
      </c>
      <c r="AB899" s="8">
        <v>575</v>
      </c>
      <c r="AC899" s="10">
        <v>-4.4850498338870404</v>
      </c>
      <c r="AD899" s="8">
        <v>0</v>
      </c>
      <c r="AE899" s="10" t="s">
        <v>10</v>
      </c>
    </row>
    <row r="900" spans="1:31" x14ac:dyDescent="0.2">
      <c r="A900" s="30" t="s">
        <v>77</v>
      </c>
      <c r="B900" s="8" t="s">
        <v>573</v>
      </c>
      <c r="C900" s="8" t="s">
        <v>574</v>
      </c>
      <c r="D900" s="8" t="s">
        <v>27</v>
      </c>
      <c r="E900" s="8">
        <v>2019</v>
      </c>
      <c r="F900" s="9">
        <v>2694231</v>
      </c>
      <c r="G900" s="10">
        <v>0.84796358106091796</v>
      </c>
      <c r="H900" s="8">
        <v>536</v>
      </c>
      <c r="I900" s="8">
        <v>57</v>
      </c>
      <c r="J900" s="8">
        <v>593</v>
      </c>
      <c r="K900" s="10">
        <v>3.49040139616057</v>
      </c>
      <c r="L900" s="11">
        <v>4543.3912310286696</v>
      </c>
      <c r="M900" s="10">
        <v>-2.5533168095313501</v>
      </c>
      <c r="N900" s="8">
        <v>20</v>
      </c>
      <c r="O900" s="10">
        <v>-39.393939393939398</v>
      </c>
      <c r="P900" s="8" t="s">
        <v>10</v>
      </c>
      <c r="Q900" s="8" t="s">
        <v>10</v>
      </c>
      <c r="R900" s="8" t="s">
        <v>10</v>
      </c>
      <c r="S900" s="8" t="s">
        <v>10</v>
      </c>
      <c r="T900" s="8">
        <v>1379</v>
      </c>
      <c r="U900" s="10">
        <v>5.9139784946236498</v>
      </c>
      <c r="V900" s="8">
        <v>320</v>
      </c>
      <c r="W900" s="10">
        <v>-13.0434782608696</v>
      </c>
      <c r="X900" s="8">
        <v>300</v>
      </c>
      <c r="Y900" s="10">
        <v>108.333333333333</v>
      </c>
      <c r="Z900" s="8">
        <v>176</v>
      </c>
      <c r="AA900" s="10">
        <v>-18.139534883720899</v>
      </c>
      <c r="AB900" s="8">
        <v>583</v>
      </c>
      <c r="AC900" s="10">
        <v>1.39130434782608</v>
      </c>
      <c r="AD900" s="8">
        <v>0</v>
      </c>
      <c r="AE900" s="10" t="s">
        <v>10</v>
      </c>
    </row>
    <row r="901" spans="1:31" x14ac:dyDescent="0.2">
      <c r="A901" s="30" t="s">
        <v>77</v>
      </c>
      <c r="B901" s="8" t="s">
        <v>573</v>
      </c>
      <c r="C901" s="8" t="s">
        <v>574</v>
      </c>
      <c r="D901" s="8" t="s">
        <v>27</v>
      </c>
      <c r="E901" s="8">
        <v>2020</v>
      </c>
      <c r="F901" s="9">
        <v>2849774</v>
      </c>
      <c r="G901" s="10">
        <v>5.7731872285635504</v>
      </c>
      <c r="H901" s="8">
        <v>558</v>
      </c>
      <c r="I901" s="8">
        <v>61</v>
      </c>
      <c r="J901" s="8">
        <v>619</v>
      </c>
      <c r="K901" s="10">
        <v>4.3844856661045402</v>
      </c>
      <c r="L901" s="11">
        <v>4603.8352180937</v>
      </c>
      <c r="M901" s="10">
        <v>1.3303716099162901</v>
      </c>
      <c r="N901" s="8">
        <v>48</v>
      </c>
      <c r="O901" s="10">
        <v>140</v>
      </c>
      <c r="P901" s="8" t="s">
        <v>10</v>
      </c>
      <c r="Q901" s="8" t="s">
        <v>10</v>
      </c>
      <c r="R901" s="8" t="s">
        <v>10</v>
      </c>
      <c r="S901" s="8" t="s">
        <v>10</v>
      </c>
      <c r="T901" s="8">
        <v>1422</v>
      </c>
      <c r="U901" s="10">
        <v>3.1182015953589599</v>
      </c>
      <c r="V901" s="8">
        <v>320</v>
      </c>
      <c r="W901" s="10">
        <v>0</v>
      </c>
      <c r="X901" s="8">
        <v>303</v>
      </c>
      <c r="Y901" s="10">
        <v>1</v>
      </c>
      <c r="Z901" s="8">
        <v>229</v>
      </c>
      <c r="AA901" s="10">
        <v>30.113636363636399</v>
      </c>
      <c r="AB901" s="8">
        <v>570</v>
      </c>
      <c r="AC901" s="10">
        <v>-2.2298456260720401</v>
      </c>
      <c r="AD901" s="8">
        <v>0</v>
      </c>
      <c r="AE901" s="10" t="s">
        <v>10</v>
      </c>
    </row>
    <row r="902" spans="1:31" x14ac:dyDescent="0.2">
      <c r="A902" s="65" t="s">
        <v>77</v>
      </c>
      <c r="B902" s="66" t="s">
        <v>573</v>
      </c>
      <c r="C902" s="67" t="s">
        <v>574</v>
      </c>
      <c r="D902" s="67" t="s">
        <v>27</v>
      </c>
      <c r="E902" s="68" t="s">
        <v>971</v>
      </c>
      <c r="F902" s="69">
        <v>15409568</v>
      </c>
      <c r="G902" s="68">
        <v>30.161037437504401</v>
      </c>
      <c r="H902" s="68" t="s">
        <v>10</v>
      </c>
      <c r="I902" s="68" t="s">
        <v>10</v>
      </c>
      <c r="J902" s="68" t="s">
        <v>10</v>
      </c>
      <c r="K902" s="68">
        <v>10.010117563650001</v>
      </c>
      <c r="L902" s="70" t="s">
        <v>10</v>
      </c>
      <c r="M902" s="68">
        <v>19.925844004713198</v>
      </c>
      <c r="N902" s="68" t="s">
        <v>10</v>
      </c>
      <c r="O902" s="68">
        <v>26.7108069235729</v>
      </c>
      <c r="P902" s="68" t="s">
        <v>10</v>
      </c>
      <c r="Q902" s="67" t="s">
        <v>10</v>
      </c>
      <c r="R902" s="68" t="s">
        <v>10</v>
      </c>
      <c r="S902" s="67" t="s">
        <v>10</v>
      </c>
      <c r="T902" s="68" t="s">
        <v>10</v>
      </c>
      <c r="U902" s="68">
        <v>31.683079001562799</v>
      </c>
      <c r="V902" s="68" t="s">
        <v>10</v>
      </c>
      <c r="W902" s="68">
        <v>-7.8680672596694601</v>
      </c>
      <c r="X902" s="68" t="s">
        <v>10</v>
      </c>
      <c r="Y902" s="68">
        <v>148.57640980875399</v>
      </c>
      <c r="Z902" s="68" t="s">
        <v>10</v>
      </c>
      <c r="AA902" s="68">
        <v>2509.9614505310901</v>
      </c>
      <c r="AB902" s="68" t="s">
        <v>10</v>
      </c>
      <c r="AC902" s="68">
        <v>4.0253781279433598</v>
      </c>
      <c r="AD902" s="68" t="s">
        <v>10</v>
      </c>
      <c r="AE902" s="68" t="s">
        <v>10</v>
      </c>
    </row>
    <row r="903" spans="1:31" x14ac:dyDescent="0.2">
      <c r="A903" s="30" t="s">
        <v>77</v>
      </c>
      <c r="B903" s="8" t="s">
        <v>571</v>
      </c>
      <c r="C903" s="8" t="s">
        <v>572</v>
      </c>
      <c r="D903" s="8" t="s">
        <v>27</v>
      </c>
      <c r="E903" s="8">
        <v>2015</v>
      </c>
      <c r="F903" s="9">
        <v>1867911</v>
      </c>
      <c r="G903" s="10" t="s">
        <v>10</v>
      </c>
      <c r="H903" s="8">
        <v>372</v>
      </c>
      <c r="I903" s="8">
        <v>33</v>
      </c>
      <c r="J903" s="8">
        <v>405</v>
      </c>
      <c r="K903" s="10" t="s">
        <v>10</v>
      </c>
      <c r="L903" s="11">
        <v>4612.1259259259296</v>
      </c>
      <c r="M903" s="10" t="s">
        <v>10</v>
      </c>
      <c r="N903" s="8">
        <v>82</v>
      </c>
      <c r="O903" s="10" t="s">
        <v>10</v>
      </c>
      <c r="P903" s="8" t="s">
        <v>10</v>
      </c>
      <c r="Q903" s="8" t="s">
        <v>10</v>
      </c>
      <c r="R903" s="8" t="s">
        <v>10</v>
      </c>
      <c r="S903" s="8" t="s">
        <v>10</v>
      </c>
      <c r="T903" s="8">
        <v>808</v>
      </c>
      <c r="U903" s="10" t="s">
        <v>10</v>
      </c>
      <c r="V903" s="8">
        <v>330</v>
      </c>
      <c r="W903" s="10" t="s">
        <v>10</v>
      </c>
      <c r="X903" s="8">
        <v>78</v>
      </c>
      <c r="Y903" s="10" t="s">
        <v>10</v>
      </c>
      <c r="Z903" s="8">
        <v>0</v>
      </c>
      <c r="AA903" s="10" t="s">
        <v>10</v>
      </c>
      <c r="AB903" s="8">
        <v>400</v>
      </c>
      <c r="AC903" s="10" t="s">
        <v>10</v>
      </c>
      <c r="AD903" s="8">
        <v>0</v>
      </c>
      <c r="AE903" s="10" t="s">
        <v>10</v>
      </c>
    </row>
    <row r="904" spans="1:31" x14ac:dyDescent="0.2">
      <c r="A904" s="30" t="s">
        <v>77</v>
      </c>
      <c r="B904" s="8" t="s">
        <v>571</v>
      </c>
      <c r="C904" s="8" t="s">
        <v>572</v>
      </c>
      <c r="D904" s="8" t="s">
        <v>27</v>
      </c>
      <c r="E904" s="8">
        <v>2016</v>
      </c>
      <c r="F904" s="9">
        <v>1780468</v>
      </c>
      <c r="G904" s="10">
        <v>-4.6813258233395398</v>
      </c>
      <c r="H904" s="8">
        <v>334</v>
      </c>
      <c r="I904" s="8">
        <v>47</v>
      </c>
      <c r="J904" s="8">
        <v>381</v>
      </c>
      <c r="K904" s="10">
        <v>-5.9259259259259203</v>
      </c>
      <c r="L904" s="11">
        <v>4673.1443569553803</v>
      </c>
      <c r="M904" s="10">
        <v>1.32300010904851</v>
      </c>
      <c r="N904" s="8">
        <v>194</v>
      </c>
      <c r="O904" s="10">
        <v>136.585365853659</v>
      </c>
      <c r="P904" s="8" t="s">
        <v>10</v>
      </c>
      <c r="Q904" s="8" t="s">
        <v>10</v>
      </c>
      <c r="R904" s="8" t="s">
        <v>10</v>
      </c>
      <c r="S904" s="8" t="s">
        <v>10</v>
      </c>
      <c r="T904" s="8">
        <v>850</v>
      </c>
      <c r="U904" s="10">
        <v>5.1980198019802</v>
      </c>
      <c r="V904" s="8">
        <v>330</v>
      </c>
      <c r="W904" s="10">
        <v>0</v>
      </c>
      <c r="X904" s="8">
        <v>100</v>
      </c>
      <c r="Y904" s="10">
        <v>28.205128205128201</v>
      </c>
      <c r="Z904" s="8">
        <v>0</v>
      </c>
      <c r="AA904" s="10" t="s">
        <v>10</v>
      </c>
      <c r="AB904" s="8">
        <v>420</v>
      </c>
      <c r="AC904" s="10">
        <v>5</v>
      </c>
      <c r="AD904" s="8">
        <v>0</v>
      </c>
      <c r="AE904" s="10" t="s">
        <v>10</v>
      </c>
    </row>
    <row r="905" spans="1:31" x14ac:dyDescent="0.2">
      <c r="A905" s="30" t="s">
        <v>77</v>
      </c>
      <c r="B905" s="8" t="s">
        <v>571</v>
      </c>
      <c r="C905" s="8" t="s">
        <v>572</v>
      </c>
      <c r="D905" s="8" t="s">
        <v>27</v>
      </c>
      <c r="E905" s="8">
        <v>2017</v>
      </c>
      <c r="F905" s="9">
        <v>1935736</v>
      </c>
      <c r="G905" s="10">
        <v>8.7206285089088897</v>
      </c>
      <c r="H905" s="8">
        <v>322</v>
      </c>
      <c r="I905" s="8">
        <v>34</v>
      </c>
      <c r="J905" s="8">
        <v>356</v>
      </c>
      <c r="K905" s="10">
        <v>-6.5616797900262398</v>
      </c>
      <c r="L905" s="11">
        <v>5437.4606741572998</v>
      </c>
      <c r="M905" s="10">
        <v>16.355504106444599</v>
      </c>
      <c r="N905" s="8">
        <v>119</v>
      </c>
      <c r="O905" s="10">
        <v>-38.659793814433002</v>
      </c>
      <c r="P905" s="8" t="s">
        <v>10</v>
      </c>
      <c r="Q905" s="8" t="s">
        <v>10</v>
      </c>
      <c r="R905" s="8" t="s">
        <v>10</v>
      </c>
      <c r="S905" s="8" t="s">
        <v>10</v>
      </c>
      <c r="T905" s="8">
        <v>719</v>
      </c>
      <c r="U905" s="10">
        <v>-15.411764705882399</v>
      </c>
      <c r="V905" s="8">
        <v>277</v>
      </c>
      <c r="W905" s="10">
        <v>-16.060606060606101</v>
      </c>
      <c r="X905" s="8">
        <v>62</v>
      </c>
      <c r="Y905" s="10">
        <v>-38</v>
      </c>
      <c r="Z905" s="8">
        <v>0</v>
      </c>
      <c r="AA905" s="10" t="s">
        <v>10</v>
      </c>
      <c r="AB905" s="8">
        <v>380</v>
      </c>
      <c r="AC905" s="10">
        <v>-9.5238095238095202</v>
      </c>
      <c r="AD905" s="8">
        <v>0</v>
      </c>
      <c r="AE905" s="10" t="s">
        <v>10</v>
      </c>
    </row>
    <row r="906" spans="1:31" x14ac:dyDescent="0.2">
      <c r="A906" s="30" t="s">
        <v>77</v>
      </c>
      <c r="B906" s="8" t="s">
        <v>571</v>
      </c>
      <c r="C906" s="8" t="s">
        <v>572</v>
      </c>
      <c r="D906" s="8" t="s">
        <v>27</v>
      </c>
      <c r="E906" s="8">
        <v>2018</v>
      </c>
      <c r="F906" s="9">
        <v>1871426</v>
      </c>
      <c r="G906" s="10">
        <v>-3.3222505548277201</v>
      </c>
      <c r="H906" s="8">
        <v>347</v>
      </c>
      <c r="I906" s="8">
        <v>61</v>
      </c>
      <c r="J906" s="8">
        <v>408</v>
      </c>
      <c r="K906" s="10">
        <v>14.6067415730337</v>
      </c>
      <c r="L906" s="11">
        <v>4586.8284313725499</v>
      </c>
      <c r="M906" s="10">
        <v>-15.6439245037222</v>
      </c>
      <c r="N906" s="8">
        <v>141</v>
      </c>
      <c r="O906" s="10">
        <v>18.487394957983199</v>
      </c>
      <c r="P906" s="8" t="s">
        <v>10</v>
      </c>
      <c r="Q906" s="8" t="s">
        <v>10</v>
      </c>
      <c r="R906" s="8" t="s">
        <v>10</v>
      </c>
      <c r="S906" s="8" t="s">
        <v>10</v>
      </c>
      <c r="T906" s="8">
        <v>777</v>
      </c>
      <c r="U906" s="10">
        <v>8.0667593880389408</v>
      </c>
      <c r="V906" s="8">
        <v>289</v>
      </c>
      <c r="W906" s="10">
        <v>4.3321299638989101</v>
      </c>
      <c r="X906" s="8">
        <v>95</v>
      </c>
      <c r="Y906" s="10">
        <v>53.225806451612897</v>
      </c>
      <c r="Z906" s="8">
        <v>2</v>
      </c>
      <c r="AA906" s="10" t="s">
        <v>67</v>
      </c>
      <c r="AB906" s="8">
        <v>391</v>
      </c>
      <c r="AC906" s="10">
        <v>2.8947368421052602</v>
      </c>
      <c r="AD906" s="8">
        <v>0</v>
      </c>
      <c r="AE906" s="10" t="s">
        <v>10</v>
      </c>
    </row>
    <row r="907" spans="1:31" x14ac:dyDescent="0.2">
      <c r="A907" s="30" t="s">
        <v>77</v>
      </c>
      <c r="B907" s="8" t="s">
        <v>571</v>
      </c>
      <c r="C907" s="8" t="s">
        <v>572</v>
      </c>
      <c r="D907" s="8" t="s">
        <v>27</v>
      </c>
      <c r="E907" s="8">
        <v>2019</v>
      </c>
      <c r="F907" s="9">
        <v>1754485</v>
      </c>
      <c r="G907" s="10">
        <v>-6.2487643112792099</v>
      </c>
      <c r="H907" s="8">
        <v>373</v>
      </c>
      <c r="I907" s="8">
        <v>68</v>
      </c>
      <c r="J907" s="8">
        <v>441</v>
      </c>
      <c r="K907" s="10">
        <v>8.0882352941176396</v>
      </c>
      <c r="L907" s="11">
        <v>3978.4240362811802</v>
      </c>
      <c r="M907" s="10">
        <v>-13.264162900231099</v>
      </c>
      <c r="N907" s="8">
        <v>192</v>
      </c>
      <c r="O907" s="10">
        <v>36.170212765957402</v>
      </c>
      <c r="P907" s="8" t="s">
        <v>10</v>
      </c>
      <c r="Q907" s="8" t="s">
        <v>10</v>
      </c>
      <c r="R907" s="8" t="s">
        <v>10</v>
      </c>
      <c r="S907" s="8" t="s">
        <v>10</v>
      </c>
      <c r="T907" s="8">
        <v>798</v>
      </c>
      <c r="U907" s="10">
        <v>2.7027027027027</v>
      </c>
      <c r="V907" s="8">
        <v>305</v>
      </c>
      <c r="W907" s="10">
        <v>5.5363321799307901</v>
      </c>
      <c r="X907" s="8">
        <v>68</v>
      </c>
      <c r="Y907" s="10">
        <v>-28.421052631578899</v>
      </c>
      <c r="Z907" s="8">
        <v>0</v>
      </c>
      <c r="AA907" s="10">
        <v>-100</v>
      </c>
      <c r="AB907" s="8">
        <v>425</v>
      </c>
      <c r="AC907" s="10">
        <v>8.6956521739130395</v>
      </c>
      <c r="AD907" s="8">
        <v>0</v>
      </c>
      <c r="AE907" s="10" t="s">
        <v>10</v>
      </c>
    </row>
    <row r="908" spans="1:31" x14ac:dyDescent="0.2">
      <c r="A908" s="30" t="s">
        <v>77</v>
      </c>
      <c r="B908" s="8" t="s">
        <v>571</v>
      </c>
      <c r="C908" s="8" t="s">
        <v>572</v>
      </c>
      <c r="D908" s="8" t="s">
        <v>27</v>
      </c>
      <c r="E908" s="8">
        <v>2020</v>
      </c>
      <c r="F908" s="9">
        <v>1775569</v>
      </c>
      <c r="G908" s="10">
        <v>1.2017201628968099</v>
      </c>
      <c r="H908" s="8">
        <v>375</v>
      </c>
      <c r="I908" s="8">
        <v>92</v>
      </c>
      <c r="J908" s="8">
        <v>467</v>
      </c>
      <c r="K908" s="10">
        <v>5.8956916099773196</v>
      </c>
      <c r="L908" s="11">
        <v>3802.0749464668102</v>
      </c>
      <c r="M908" s="10">
        <v>-4.4326368483137299</v>
      </c>
      <c r="N908" s="8">
        <v>163</v>
      </c>
      <c r="O908" s="10">
        <v>-15.1041666666667</v>
      </c>
      <c r="P908" s="8" t="s">
        <v>10</v>
      </c>
      <c r="Q908" s="8" t="s">
        <v>10</v>
      </c>
      <c r="R908" s="8" t="s">
        <v>10</v>
      </c>
      <c r="S908" s="8" t="s">
        <v>10</v>
      </c>
      <c r="T908" s="8">
        <v>719</v>
      </c>
      <c r="U908" s="10">
        <v>-9.8997493734335897</v>
      </c>
      <c r="V908" s="8">
        <v>303</v>
      </c>
      <c r="W908" s="10">
        <v>-0.65573770491803596</v>
      </c>
      <c r="X908" s="8">
        <v>72</v>
      </c>
      <c r="Y908" s="10">
        <v>5.8823529411764701</v>
      </c>
      <c r="Z908" s="8">
        <v>0</v>
      </c>
      <c r="AA908" s="10" t="s">
        <v>10</v>
      </c>
      <c r="AB908" s="8">
        <v>344</v>
      </c>
      <c r="AC908" s="10">
        <v>-19.0588235294118</v>
      </c>
      <c r="AD908" s="8">
        <v>0</v>
      </c>
      <c r="AE908" s="10" t="s">
        <v>10</v>
      </c>
    </row>
    <row r="909" spans="1:31" x14ac:dyDescent="0.2">
      <c r="A909" s="71" t="s">
        <v>77</v>
      </c>
      <c r="B909" s="67" t="s">
        <v>571</v>
      </c>
      <c r="C909" s="67" t="s">
        <v>572</v>
      </c>
      <c r="D909" s="67" t="s">
        <v>27</v>
      </c>
      <c r="E909" s="68" t="s">
        <v>971</v>
      </c>
      <c r="F909" s="69">
        <v>10985595</v>
      </c>
      <c r="G909" s="68">
        <v>-4.3299920176407696</v>
      </c>
      <c r="H909" s="68" t="s">
        <v>10</v>
      </c>
      <c r="I909" s="68" t="s">
        <v>10</v>
      </c>
      <c r="J909" s="68" t="s">
        <v>10</v>
      </c>
      <c r="K909" s="68">
        <v>16.103062761176499</v>
      </c>
      <c r="L909" s="70" t="s">
        <v>10</v>
      </c>
      <c r="M909" s="68">
        <v>-15.662220036773901</v>
      </c>
      <c r="N909" s="68" t="s">
        <v>10</v>
      </c>
      <c r="O909" s="68">
        <v>137.47901309650001</v>
      </c>
      <c r="P909" s="68" t="s">
        <v>10</v>
      </c>
      <c r="Q909" s="67" t="s">
        <v>10</v>
      </c>
      <c r="R909" s="68" t="s">
        <v>10</v>
      </c>
      <c r="S909" s="67" t="s">
        <v>10</v>
      </c>
      <c r="T909" s="68" t="s">
        <v>10</v>
      </c>
      <c r="U909" s="68">
        <v>-9.3440321865941502</v>
      </c>
      <c r="V909" s="68" t="s">
        <v>10</v>
      </c>
      <c r="W909" s="68">
        <v>-6.84788162169444</v>
      </c>
      <c r="X909" s="68" t="s">
        <v>10</v>
      </c>
      <c r="Y909" s="68">
        <v>20.892234966338702</v>
      </c>
      <c r="Z909" s="68" t="s">
        <v>10</v>
      </c>
      <c r="AA909" s="68" t="s">
        <v>10</v>
      </c>
      <c r="AB909" s="68" t="s">
        <v>10</v>
      </c>
      <c r="AC909" s="68">
        <v>-11.992244037202999</v>
      </c>
      <c r="AD909" s="68" t="s">
        <v>10</v>
      </c>
      <c r="AE909" s="68" t="s">
        <v>10</v>
      </c>
    </row>
    <row r="910" spans="1:31" x14ac:dyDescent="0.2">
      <c r="A910" s="30" t="s">
        <v>70</v>
      </c>
      <c r="B910" s="8" t="s">
        <v>569</v>
      </c>
      <c r="C910" s="8" t="s">
        <v>570</v>
      </c>
      <c r="D910" s="8" t="s">
        <v>27</v>
      </c>
      <c r="E910" s="8">
        <v>2015</v>
      </c>
      <c r="F910" s="9">
        <v>675358</v>
      </c>
      <c r="G910" s="10" t="s">
        <v>10</v>
      </c>
      <c r="H910" s="8">
        <v>151</v>
      </c>
      <c r="I910" s="8">
        <v>23</v>
      </c>
      <c r="J910" s="8">
        <v>174</v>
      </c>
      <c r="K910" s="10" t="s">
        <v>10</v>
      </c>
      <c r="L910" s="11">
        <v>3881.3678160919499</v>
      </c>
      <c r="M910" s="10" t="s">
        <v>10</v>
      </c>
      <c r="N910" s="8">
        <v>6</v>
      </c>
      <c r="O910" s="10" t="s">
        <v>10</v>
      </c>
      <c r="P910" s="8" t="s">
        <v>10</v>
      </c>
      <c r="Q910" s="8" t="s">
        <v>10</v>
      </c>
      <c r="R910" s="8" t="s">
        <v>10</v>
      </c>
      <c r="S910" s="8" t="s">
        <v>10</v>
      </c>
      <c r="T910" s="8">
        <v>261</v>
      </c>
      <c r="U910" s="10" t="s">
        <v>10</v>
      </c>
      <c r="V910" s="8">
        <v>118</v>
      </c>
      <c r="W910" s="10" t="s">
        <v>10</v>
      </c>
      <c r="X910" s="8">
        <v>71</v>
      </c>
      <c r="Y910" s="10" t="s">
        <v>10</v>
      </c>
      <c r="Z910" s="8">
        <v>34</v>
      </c>
      <c r="AA910" s="10" t="s">
        <v>10</v>
      </c>
      <c r="AB910" s="8">
        <v>26</v>
      </c>
      <c r="AC910" s="10" t="s">
        <v>10</v>
      </c>
      <c r="AD910" s="8">
        <v>12</v>
      </c>
      <c r="AE910" s="10" t="s">
        <v>10</v>
      </c>
    </row>
    <row r="911" spans="1:31" x14ac:dyDescent="0.2">
      <c r="A911" s="30" t="s">
        <v>70</v>
      </c>
      <c r="B911" s="8" t="s">
        <v>569</v>
      </c>
      <c r="C911" s="8" t="s">
        <v>570</v>
      </c>
      <c r="D911" s="8" t="s">
        <v>27</v>
      </c>
      <c r="E911" s="8">
        <v>2016</v>
      </c>
      <c r="F911" s="9">
        <v>677397</v>
      </c>
      <c r="G911" s="10">
        <v>0.30191394786172099</v>
      </c>
      <c r="H911" s="8">
        <v>143</v>
      </c>
      <c r="I911" s="8">
        <v>10</v>
      </c>
      <c r="J911" s="8">
        <v>153</v>
      </c>
      <c r="K911" s="10">
        <v>-12.0689655172414</v>
      </c>
      <c r="L911" s="11">
        <v>4427.4313725490201</v>
      </c>
      <c r="M911" s="10">
        <v>14.068843313254501</v>
      </c>
      <c r="N911" s="8">
        <v>0</v>
      </c>
      <c r="O911" s="10">
        <v>-100</v>
      </c>
      <c r="P911" s="8" t="s">
        <v>10</v>
      </c>
      <c r="Q911" s="8" t="s">
        <v>10</v>
      </c>
      <c r="R911" s="8" t="s">
        <v>10</v>
      </c>
      <c r="S911" s="8" t="s">
        <v>10</v>
      </c>
      <c r="T911" s="8">
        <v>303</v>
      </c>
      <c r="U911" s="10">
        <v>16.091954022988499</v>
      </c>
      <c r="V911" s="8">
        <v>118</v>
      </c>
      <c r="W911" s="10">
        <v>0</v>
      </c>
      <c r="X911" s="8">
        <v>58</v>
      </c>
      <c r="Y911" s="10">
        <v>-18.309859154929601</v>
      </c>
      <c r="Z911" s="8">
        <v>89</v>
      </c>
      <c r="AA911" s="10">
        <v>161.76470588235301</v>
      </c>
      <c r="AB911" s="8">
        <v>26</v>
      </c>
      <c r="AC911" s="10">
        <v>0</v>
      </c>
      <c r="AD911" s="8">
        <v>12</v>
      </c>
      <c r="AE911" s="10">
        <v>0</v>
      </c>
    </row>
    <row r="912" spans="1:31" x14ac:dyDescent="0.2">
      <c r="A912" s="30" t="s">
        <v>70</v>
      </c>
      <c r="B912" s="8" t="s">
        <v>569</v>
      </c>
      <c r="C912" s="8" t="s">
        <v>570</v>
      </c>
      <c r="D912" s="8" t="s">
        <v>27</v>
      </c>
      <c r="E912" s="8">
        <v>2017</v>
      </c>
      <c r="F912" s="9">
        <v>704323</v>
      </c>
      <c r="G912" s="10">
        <v>3.9749216486048899</v>
      </c>
      <c r="H912" s="8">
        <v>113</v>
      </c>
      <c r="I912" s="8">
        <v>17</v>
      </c>
      <c r="J912" s="8">
        <v>130</v>
      </c>
      <c r="K912" s="10">
        <v>-15.0326797385621</v>
      </c>
      <c r="L912" s="11">
        <v>5417.8692307692299</v>
      </c>
      <c r="M912" s="10">
        <v>22.370484709511899</v>
      </c>
      <c r="N912" s="8">
        <v>3</v>
      </c>
      <c r="O912" s="10" t="s">
        <v>67</v>
      </c>
      <c r="P912" s="8" t="s">
        <v>10</v>
      </c>
      <c r="Q912" s="8" t="s">
        <v>10</v>
      </c>
      <c r="R912" s="8" t="s">
        <v>10</v>
      </c>
      <c r="S912" s="8" t="s">
        <v>10</v>
      </c>
      <c r="T912" s="8">
        <v>370</v>
      </c>
      <c r="U912" s="10">
        <v>22.112211221122099</v>
      </c>
      <c r="V912" s="8">
        <v>120</v>
      </c>
      <c r="W912" s="10">
        <v>1.6949152542372801</v>
      </c>
      <c r="X912" s="8">
        <v>41</v>
      </c>
      <c r="Y912" s="10">
        <v>-29.310344827586199</v>
      </c>
      <c r="Z912" s="8">
        <v>185</v>
      </c>
      <c r="AA912" s="10">
        <v>107.86516853932601</v>
      </c>
      <c r="AB912" s="8">
        <v>24</v>
      </c>
      <c r="AC912" s="10">
        <v>-7.6923076923076898</v>
      </c>
      <c r="AD912" s="8">
        <v>0</v>
      </c>
      <c r="AE912" s="10">
        <v>-100</v>
      </c>
    </row>
    <row r="913" spans="1:31" x14ac:dyDescent="0.2">
      <c r="A913" s="30" t="s">
        <v>70</v>
      </c>
      <c r="B913" s="8" t="s">
        <v>569</v>
      </c>
      <c r="C913" s="8" t="s">
        <v>570</v>
      </c>
      <c r="D913" s="8" t="s">
        <v>27</v>
      </c>
      <c r="E913" s="8">
        <v>2018</v>
      </c>
      <c r="F913" s="9">
        <v>683573</v>
      </c>
      <c r="G913" s="10">
        <v>-2.9460914949533099</v>
      </c>
      <c r="H913" s="8">
        <v>130</v>
      </c>
      <c r="I913" s="8">
        <v>38</v>
      </c>
      <c r="J913" s="8">
        <v>168</v>
      </c>
      <c r="K913" s="10">
        <v>29.230769230769202</v>
      </c>
      <c r="L913" s="11">
        <v>4068.8869047619</v>
      </c>
      <c r="M913" s="10">
        <v>-24.8987612758567</v>
      </c>
      <c r="N913" s="8">
        <v>19</v>
      </c>
      <c r="O913" s="10">
        <v>533.33333333333303</v>
      </c>
      <c r="P913" s="8" t="s">
        <v>10</v>
      </c>
      <c r="Q913" s="8" t="s">
        <v>10</v>
      </c>
      <c r="R913" s="8" t="s">
        <v>10</v>
      </c>
      <c r="S913" s="8" t="s">
        <v>10</v>
      </c>
      <c r="T913" s="8">
        <v>241</v>
      </c>
      <c r="U913" s="10">
        <v>-34.864864864864899</v>
      </c>
      <c r="V913" s="8">
        <v>118</v>
      </c>
      <c r="W913" s="10">
        <v>-1.6666666666666701</v>
      </c>
      <c r="X913" s="8">
        <v>41</v>
      </c>
      <c r="Y913" s="10">
        <v>0</v>
      </c>
      <c r="Z913" s="8">
        <v>57</v>
      </c>
      <c r="AA913" s="10">
        <v>-69.189189189189193</v>
      </c>
      <c r="AB913" s="8">
        <v>25</v>
      </c>
      <c r="AC913" s="10">
        <v>4.1666666666666696</v>
      </c>
      <c r="AD913" s="8">
        <v>0</v>
      </c>
      <c r="AE913" s="10" t="s">
        <v>10</v>
      </c>
    </row>
    <row r="914" spans="1:31" x14ac:dyDescent="0.2">
      <c r="A914" s="30" t="s">
        <v>70</v>
      </c>
      <c r="B914" s="8" t="s">
        <v>569</v>
      </c>
      <c r="C914" s="8" t="s">
        <v>570</v>
      </c>
      <c r="D914" s="8" t="s">
        <v>27</v>
      </c>
      <c r="E914" s="8">
        <v>2019</v>
      </c>
      <c r="F914" s="9">
        <v>727890</v>
      </c>
      <c r="G914" s="10">
        <v>6.4831407911078998</v>
      </c>
      <c r="H914" s="8">
        <v>150</v>
      </c>
      <c r="I914" s="8">
        <v>39</v>
      </c>
      <c r="J914" s="8">
        <v>189</v>
      </c>
      <c r="K914" s="10">
        <v>12.5</v>
      </c>
      <c r="L914" s="11">
        <v>3851.2698412698401</v>
      </c>
      <c r="M914" s="10">
        <v>-5.3483192967929698</v>
      </c>
      <c r="N914" s="8">
        <v>32</v>
      </c>
      <c r="O914" s="10">
        <v>68.421052631578902</v>
      </c>
      <c r="P914" s="8" t="s">
        <v>10</v>
      </c>
      <c r="Q914" s="8" t="s">
        <v>10</v>
      </c>
      <c r="R914" s="8" t="s">
        <v>10</v>
      </c>
      <c r="S914" s="8" t="s">
        <v>10</v>
      </c>
      <c r="T914" s="8">
        <v>245</v>
      </c>
      <c r="U914" s="10">
        <v>1.65975103734439</v>
      </c>
      <c r="V914" s="8">
        <v>110</v>
      </c>
      <c r="W914" s="10">
        <v>-6.7796610169491602</v>
      </c>
      <c r="X914" s="8">
        <v>25</v>
      </c>
      <c r="Y914" s="10">
        <v>-39.024390243902403</v>
      </c>
      <c r="Z914" s="8">
        <v>85</v>
      </c>
      <c r="AA914" s="10">
        <v>49.122807017543899</v>
      </c>
      <c r="AB914" s="8">
        <v>25</v>
      </c>
      <c r="AC914" s="10">
        <v>0</v>
      </c>
      <c r="AD914" s="8">
        <v>0</v>
      </c>
      <c r="AE914" s="10" t="s">
        <v>10</v>
      </c>
    </row>
    <row r="915" spans="1:31" x14ac:dyDescent="0.2">
      <c r="A915" s="30" t="s">
        <v>70</v>
      </c>
      <c r="B915" s="8" t="s">
        <v>569</v>
      </c>
      <c r="C915" s="8" t="s">
        <v>570</v>
      </c>
      <c r="D915" s="8" t="s">
        <v>27</v>
      </c>
      <c r="E915" s="8">
        <v>2020</v>
      </c>
      <c r="F915" s="9">
        <v>768911</v>
      </c>
      <c r="G915" s="10">
        <v>5.6356042808666196</v>
      </c>
      <c r="H915" s="8">
        <v>156</v>
      </c>
      <c r="I915" s="8">
        <v>24</v>
      </c>
      <c r="J915" s="8">
        <v>180</v>
      </c>
      <c r="K915" s="10">
        <v>-4.7619047619047699</v>
      </c>
      <c r="L915" s="11">
        <v>4271.7277777777799</v>
      </c>
      <c r="M915" s="10">
        <v>10.917384494909999</v>
      </c>
      <c r="N915" s="8">
        <v>19</v>
      </c>
      <c r="O915" s="10">
        <v>-40.625</v>
      </c>
      <c r="P915" s="8" t="s">
        <v>10</v>
      </c>
      <c r="Q915" s="8" t="s">
        <v>10</v>
      </c>
      <c r="R915" s="8" t="s">
        <v>10</v>
      </c>
      <c r="S915" s="8" t="s">
        <v>10</v>
      </c>
      <c r="T915" s="8">
        <v>245</v>
      </c>
      <c r="U915" s="10">
        <v>0</v>
      </c>
      <c r="V915" s="8">
        <v>107</v>
      </c>
      <c r="W915" s="10">
        <v>-2.72727272727272</v>
      </c>
      <c r="X915" s="8">
        <v>30</v>
      </c>
      <c r="Y915" s="10">
        <v>20</v>
      </c>
      <c r="Z915" s="8">
        <v>87</v>
      </c>
      <c r="AA915" s="10">
        <v>2.3529411764705799</v>
      </c>
      <c r="AB915" s="8">
        <v>21</v>
      </c>
      <c r="AC915" s="10">
        <v>-16</v>
      </c>
      <c r="AD915" s="8">
        <v>0</v>
      </c>
      <c r="AE915" s="10" t="s">
        <v>10</v>
      </c>
    </row>
    <row r="916" spans="1:31" x14ac:dyDescent="0.2">
      <c r="A916" s="65" t="s">
        <v>70</v>
      </c>
      <c r="B916" s="66" t="s">
        <v>569</v>
      </c>
      <c r="C916" s="67" t="s">
        <v>570</v>
      </c>
      <c r="D916" s="67" t="s">
        <v>27</v>
      </c>
      <c r="E916" s="68" t="s">
        <v>971</v>
      </c>
      <c r="F916" s="69">
        <v>4237452</v>
      </c>
      <c r="G916" s="68">
        <v>13.4494891734878</v>
      </c>
      <c r="H916" s="68" t="s">
        <v>10</v>
      </c>
      <c r="I916" s="68" t="s">
        <v>10</v>
      </c>
      <c r="J916" s="68" t="s">
        <v>10</v>
      </c>
      <c r="K916" s="68">
        <v>9.8672192130609293</v>
      </c>
      <c r="L916" s="70" t="s">
        <v>10</v>
      </c>
      <c r="M916" s="68">
        <v>17.109631945026699</v>
      </c>
      <c r="N916" s="68" t="s">
        <v>10</v>
      </c>
      <c r="O916" s="68" t="s">
        <v>67</v>
      </c>
      <c r="P916" s="68" t="s">
        <v>10</v>
      </c>
      <c r="Q916" s="67" t="s">
        <v>10</v>
      </c>
      <c r="R916" s="68" t="s">
        <v>10</v>
      </c>
      <c r="S916" s="67" t="s">
        <v>10</v>
      </c>
      <c r="T916" s="68" t="s">
        <v>10</v>
      </c>
      <c r="U916" s="68">
        <v>4.9990514165900901</v>
      </c>
      <c r="V916" s="68" t="s">
        <v>10</v>
      </c>
      <c r="W916" s="68">
        <v>-9.4786851566512702</v>
      </c>
      <c r="X916" s="68" t="s">
        <v>10</v>
      </c>
      <c r="Y916" s="68">
        <v>-66.644594226418207</v>
      </c>
      <c r="Z916" s="68" t="s">
        <v>10</v>
      </c>
      <c r="AA916" s="68">
        <v>251.916433426504</v>
      </c>
      <c r="AB916" s="68" t="s">
        <v>10</v>
      </c>
      <c r="AC916" s="68">
        <v>-19.525641025641001</v>
      </c>
      <c r="AD916" s="68" t="s">
        <v>10</v>
      </c>
      <c r="AE916" s="68" t="s">
        <v>10</v>
      </c>
    </row>
    <row r="917" spans="1:31" x14ac:dyDescent="0.2">
      <c r="A917" s="30" t="s">
        <v>64</v>
      </c>
      <c r="B917" s="8" t="s">
        <v>567</v>
      </c>
      <c r="C917" s="8" t="s">
        <v>568</v>
      </c>
      <c r="D917" s="8" t="s">
        <v>27</v>
      </c>
      <c r="E917" s="8">
        <v>2015</v>
      </c>
      <c r="F917" s="9">
        <v>2539223</v>
      </c>
      <c r="G917" s="10" t="s">
        <v>10</v>
      </c>
      <c r="H917" s="8">
        <v>1093</v>
      </c>
      <c r="I917" s="8">
        <v>115</v>
      </c>
      <c r="J917" s="8">
        <v>1208</v>
      </c>
      <c r="K917" s="10" t="s">
        <v>10</v>
      </c>
      <c r="L917" s="11">
        <v>2102.00579470199</v>
      </c>
      <c r="M917" s="10" t="s">
        <v>10</v>
      </c>
      <c r="N917" s="8">
        <v>152</v>
      </c>
      <c r="O917" s="10" t="s">
        <v>10</v>
      </c>
      <c r="P917" s="8" t="s">
        <v>10</v>
      </c>
      <c r="Q917" s="8" t="s">
        <v>10</v>
      </c>
      <c r="R917" s="8" t="s">
        <v>10</v>
      </c>
      <c r="S917" s="8" t="s">
        <v>10</v>
      </c>
      <c r="T917" s="8">
        <v>2050</v>
      </c>
      <c r="U917" s="10" t="s">
        <v>10</v>
      </c>
      <c r="V917" s="8">
        <v>979</v>
      </c>
      <c r="W917" s="10" t="s">
        <v>10</v>
      </c>
      <c r="X917" s="8">
        <v>657</v>
      </c>
      <c r="Y917" s="10" t="s">
        <v>10</v>
      </c>
      <c r="Z917" s="8">
        <v>127</v>
      </c>
      <c r="AA917" s="10" t="s">
        <v>10</v>
      </c>
      <c r="AB917" s="8">
        <v>287</v>
      </c>
      <c r="AC917" s="10" t="s">
        <v>10</v>
      </c>
      <c r="AD917" s="8">
        <v>0</v>
      </c>
      <c r="AE917" s="10" t="s">
        <v>10</v>
      </c>
    </row>
    <row r="918" spans="1:31" x14ac:dyDescent="0.2">
      <c r="A918" s="30" t="s">
        <v>64</v>
      </c>
      <c r="B918" s="8" t="s">
        <v>567</v>
      </c>
      <c r="C918" s="8" t="s">
        <v>568</v>
      </c>
      <c r="D918" s="8" t="s">
        <v>27</v>
      </c>
      <c r="E918" s="8">
        <v>2016</v>
      </c>
      <c r="F918" s="9">
        <v>2594677</v>
      </c>
      <c r="G918" s="10">
        <v>2.1838964124064799</v>
      </c>
      <c r="H918" s="8">
        <v>807</v>
      </c>
      <c r="I918" s="8">
        <v>96</v>
      </c>
      <c r="J918" s="8">
        <v>903</v>
      </c>
      <c r="K918" s="10">
        <v>-25.248344370860899</v>
      </c>
      <c r="L918" s="11">
        <v>2873.3964562569199</v>
      </c>
      <c r="M918" s="10">
        <v>36.697837061115202</v>
      </c>
      <c r="N918" s="8">
        <v>85</v>
      </c>
      <c r="O918" s="10">
        <v>-44.078947368420998</v>
      </c>
      <c r="P918" s="8" t="s">
        <v>10</v>
      </c>
      <c r="Q918" s="8" t="s">
        <v>10</v>
      </c>
      <c r="R918" s="8" t="s">
        <v>10</v>
      </c>
      <c r="S918" s="8" t="s">
        <v>10</v>
      </c>
      <c r="T918" s="8">
        <v>1206</v>
      </c>
      <c r="U918" s="10">
        <v>-41.170731707317103</v>
      </c>
      <c r="V918" s="8">
        <v>596</v>
      </c>
      <c r="W918" s="10">
        <v>-39.121552604698699</v>
      </c>
      <c r="X918" s="8">
        <v>461</v>
      </c>
      <c r="Y918" s="10">
        <v>-29.832572298325701</v>
      </c>
      <c r="Z918" s="8">
        <v>0</v>
      </c>
      <c r="AA918" s="10">
        <v>-100</v>
      </c>
      <c r="AB918" s="8">
        <v>149</v>
      </c>
      <c r="AC918" s="10">
        <v>-48.083623693379799</v>
      </c>
      <c r="AD918" s="8">
        <v>0</v>
      </c>
      <c r="AE918" s="10" t="s">
        <v>10</v>
      </c>
    </row>
    <row r="919" spans="1:31" x14ac:dyDescent="0.2">
      <c r="A919" s="30" t="s">
        <v>64</v>
      </c>
      <c r="B919" s="8" t="s">
        <v>567</v>
      </c>
      <c r="C919" s="8" t="s">
        <v>568</v>
      </c>
      <c r="D919" s="8" t="s">
        <v>27</v>
      </c>
      <c r="E919" s="8">
        <v>2017</v>
      </c>
      <c r="F919" s="9">
        <v>2620000</v>
      </c>
      <c r="G919" s="10">
        <v>0.97595962811556403</v>
      </c>
      <c r="H919" s="8">
        <v>895</v>
      </c>
      <c r="I919" s="8">
        <v>142</v>
      </c>
      <c r="J919" s="8">
        <v>1037</v>
      </c>
      <c r="K919" s="10">
        <v>14.839424141749699</v>
      </c>
      <c r="L919" s="11">
        <v>2526.51880424301</v>
      </c>
      <c r="M919" s="10">
        <v>-12.0720428696351</v>
      </c>
      <c r="N919" s="8">
        <v>135</v>
      </c>
      <c r="O919" s="10">
        <v>58.823529411764703</v>
      </c>
      <c r="P919" s="8" t="s">
        <v>10</v>
      </c>
      <c r="Q919" s="8" t="s">
        <v>10</v>
      </c>
      <c r="R919" s="8" t="s">
        <v>10</v>
      </c>
      <c r="S919" s="8" t="s">
        <v>10</v>
      </c>
      <c r="T919" s="8">
        <v>1924</v>
      </c>
      <c r="U919" s="10">
        <v>59.535655058043098</v>
      </c>
      <c r="V919" s="8">
        <v>872</v>
      </c>
      <c r="W919" s="10">
        <v>46.3087248322148</v>
      </c>
      <c r="X919" s="8">
        <v>392</v>
      </c>
      <c r="Y919" s="10">
        <v>-14.9674620390456</v>
      </c>
      <c r="Z919" s="8">
        <v>304</v>
      </c>
      <c r="AA919" s="10" t="s">
        <v>67</v>
      </c>
      <c r="AB919" s="8">
        <v>356</v>
      </c>
      <c r="AC919" s="10">
        <v>138.92617449664399</v>
      </c>
      <c r="AD919" s="8">
        <v>0</v>
      </c>
      <c r="AE919" s="10" t="s">
        <v>10</v>
      </c>
    </row>
    <row r="920" spans="1:31" x14ac:dyDescent="0.2">
      <c r="A920" s="30" t="s">
        <v>64</v>
      </c>
      <c r="B920" s="8" t="s">
        <v>567</v>
      </c>
      <c r="C920" s="8" t="s">
        <v>568</v>
      </c>
      <c r="D920" s="8" t="s">
        <v>27</v>
      </c>
      <c r="E920" s="8">
        <v>2018</v>
      </c>
      <c r="F920" s="9">
        <v>2651388</v>
      </c>
      <c r="G920" s="10">
        <v>1.1980152671755799</v>
      </c>
      <c r="H920" s="8">
        <v>757</v>
      </c>
      <c r="I920" s="8">
        <v>161</v>
      </c>
      <c r="J920" s="8">
        <v>918</v>
      </c>
      <c r="K920" s="10">
        <v>-11.4754098360656</v>
      </c>
      <c r="L920" s="11">
        <v>2888.2222222222199</v>
      </c>
      <c r="M920" s="10">
        <v>14.3162765055131</v>
      </c>
      <c r="N920" s="8">
        <v>82</v>
      </c>
      <c r="O920" s="10">
        <v>-39.259259259259302</v>
      </c>
      <c r="P920" s="8" t="s">
        <v>10</v>
      </c>
      <c r="Q920" s="8" t="s">
        <v>10</v>
      </c>
      <c r="R920" s="8" t="s">
        <v>10</v>
      </c>
      <c r="S920" s="8" t="s">
        <v>10</v>
      </c>
      <c r="T920" s="8">
        <v>2096</v>
      </c>
      <c r="U920" s="10">
        <v>8.9397089397089502</v>
      </c>
      <c r="V920" s="8">
        <v>880</v>
      </c>
      <c r="W920" s="10">
        <v>0.91743119266054496</v>
      </c>
      <c r="X920" s="8">
        <v>495</v>
      </c>
      <c r="Y920" s="10">
        <v>26.275510204081598</v>
      </c>
      <c r="Z920" s="8">
        <v>364</v>
      </c>
      <c r="AA920" s="10">
        <v>19.7368421052632</v>
      </c>
      <c r="AB920" s="8">
        <v>357</v>
      </c>
      <c r="AC920" s="10">
        <v>0.28089887640450101</v>
      </c>
      <c r="AD920" s="8">
        <v>0</v>
      </c>
      <c r="AE920" s="10" t="s">
        <v>10</v>
      </c>
    </row>
    <row r="921" spans="1:31" x14ac:dyDescent="0.2">
      <c r="A921" s="30" t="s">
        <v>64</v>
      </c>
      <c r="B921" s="8" t="s">
        <v>567</v>
      </c>
      <c r="C921" s="8" t="s">
        <v>568</v>
      </c>
      <c r="D921" s="8" t="s">
        <v>27</v>
      </c>
      <c r="E921" s="8">
        <v>2019</v>
      </c>
      <c r="F921" s="9">
        <v>2592210</v>
      </c>
      <c r="G921" s="10">
        <v>-2.23196303219295</v>
      </c>
      <c r="H921" s="8">
        <v>822</v>
      </c>
      <c r="I921" s="8">
        <v>234</v>
      </c>
      <c r="J921" s="8">
        <v>1056</v>
      </c>
      <c r="K921" s="10">
        <v>15.0326797385621</v>
      </c>
      <c r="L921" s="11">
        <v>2454.7443181818198</v>
      </c>
      <c r="M921" s="10">
        <v>-15.0084678632132</v>
      </c>
      <c r="N921" s="8">
        <v>100</v>
      </c>
      <c r="O921" s="10">
        <v>21.951219512195099</v>
      </c>
      <c r="P921" s="8" t="s">
        <v>10</v>
      </c>
      <c r="Q921" s="8" t="s">
        <v>10</v>
      </c>
      <c r="R921" s="8" t="s">
        <v>10</v>
      </c>
      <c r="S921" s="8" t="s">
        <v>10</v>
      </c>
      <c r="T921" s="8">
        <v>2127</v>
      </c>
      <c r="U921" s="10">
        <v>1.47900763358779</v>
      </c>
      <c r="V921" s="8">
        <v>950</v>
      </c>
      <c r="W921" s="10">
        <v>7.9545454545454604</v>
      </c>
      <c r="X921" s="8">
        <v>483</v>
      </c>
      <c r="Y921" s="10">
        <v>-2.4242424242424301</v>
      </c>
      <c r="Z921" s="8">
        <v>354</v>
      </c>
      <c r="AA921" s="10">
        <v>-2.7472527472527499</v>
      </c>
      <c r="AB921" s="8">
        <v>340</v>
      </c>
      <c r="AC921" s="10">
        <v>-4.7619047619047699</v>
      </c>
      <c r="AD921" s="8">
        <v>0</v>
      </c>
      <c r="AE921" s="10" t="s">
        <v>10</v>
      </c>
    </row>
    <row r="922" spans="1:31" x14ac:dyDescent="0.2">
      <c r="A922" s="30" t="s">
        <v>64</v>
      </c>
      <c r="B922" s="8" t="s">
        <v>567</v>
      </c>
      <c r="C922" s="8" t="s">
        <v>568</v>
      </c>
      <c r="D922" s="8" t="s">
        <v>27</v>
      </c>
      <c r="E922" s="8">
        <v>2020</v>
      </c>
      <c r="F922" s="9">
        <v>2695262</v>
      </c>
      <c r="G922" s="10">
        <v>3.97544951990771</v>
      </c>
      <c r="H922" s="8">
        <v>720</v>
      </c>
      <c r="I922" s="8">
        <v>223</v>
      </c>
      <c r="J922" s="8">
        <v>943</v>
      </c>
      <c r="K922" s="10">
        <v>-10.700757575757599</v>
      </c>
      <c r="L922" s="11">
        <v>2858.1781548250301</v>
      </c>
      <c r="M922" s="10">
        <v>16.434861816566901</v>
      </c>
      <c r="N922" s="8">
        <v>109</v>
      </c>
      <c r="O922" s="10">
        <v>9.0000000000000107</v>
      </c>
      <c r="P922" s="8" t="s">
        <v>10</v>
      </c>
      <c r="Q922" s="8" t="s">
        <v>10</v>
      </c>
      <c r="R922" s="8" t="s">
        <v>10</v>
      </c>
      <c r="S922" s="8" t="s">
        <v>10</v>
      </c>
      <c r="T922" s="8">
        <v>2159</v>
      </c>
      <c r="U922" s="10">
        <v>1.5044663845792201</v>
      </c>
      <c r="V922" s="8">
        <v>975</v>
      </c>
      <c r="W922" s="10">
        <v>2.6315789473684301</v>
      </c>
      <c r="X922" s="8">
        <v>488</v>
      </c>
      <c r="Y922" s="10">
        <v>1.0351966873706</v>
      </c>
      <c r="Z922" s="8">
        <v>356</v>
      </c>
      <c r="AA922" s="10">
        <v>0.56497175141243505</v>
      </c>
      <c r="AB922" s="8">
        <v>340</v>
      </c>
      <c r="AC922" s="10">
        <v>0</v>
      </c>
      <c r="AD922" s="8">
        <v>0</v>
      </c>
      <c r="AE922" s="10" t="s">
        <v>10</v>
      </c>
    </row>
    <row r="923" spans="1:31" x14ac:dyDescent="0.2">
      <c r="A923" s="71" t="s">
        <v>64</v>
      </c>
      <c r="B923" s="67" t="s">
        <v>567</v>
      </c>
      <c r="C923" s="67" t="s">
        <v>568</v>
      </c>
      <c r="D923" s="67" t="s">
        <v>27</v>
      </c>
      <c r="E923" s="68" t="s">
        <v>971</v>
      </c>
      <c r="F923" s="69">
        <v>15692760</v>
      </c>
      <c r="G923" s="68">
        <v>6.1013577954123797</v>
      </c>
      <c r="H923" s="68" t="s">
        <v>10</v>
      </c>
      <c r="I923" s="68" t="s">
        <v>10</v>
      </c>
      <c r="J923" s="68" t="s">
        <v>10</v>
      </c>
      <c r="K923" s="68">
        <v>-17.552407902372298</v>
      </c>
      <c r="L923" s="70" t="s">
        <v>10</v>
      </c>
      <c r="M923" s="68">
        <v>40.368464650346901</v>
      </c>
      <c r="N923" s="68" t="s">
        <v>10</v>
      </c>
      <c r="O923" s="68">
        <v>6.4365422962795096</v>
      </c>
      <c r="P923" s="68" t="s">
        <v>10</v>
      </c>
      <c r="Q923" s="67" t="s">
        <v>10</v>
      </c>
      <c r="R923" s="68" t="s">
        <v>10</v>
      </c>
      <c r="S923" s="67" t="s">
        <v>10</v>
      </c>
      <c r="T923" s="68" t="s">
        <v>10</v>
      </c>
      <c r="U923" s="68">
        <v>30.288106308602</v>
      </c>
      <c r="V923" s="68" t="s">
        <v>10</v>
      </c>
      <c r="W923" s="68">
        <v>18.690727822090501</v>
      </c>
      <c r="X923" s="68" t="s">
        <v>10</v>
      </c>
      <c r="Y923" s="68">
        <v>-19.913569870161499</v>
      </c>
      <c r="Z923" s="68" t="s">
        <v>10</v>
      </c>
      <c r="AA923" s="68" t="s">
        <v>67</v>
      </c>
      <c r="AB923" s="68" t="s">
        <v>10</v>
      </c>
      <c r="AC923" s="68">
        <v>86.361544917763894</v>
      </c>
      <c r="AD923" s="68" t="s">
        <v>10</v>
      </c>
      <c r="AE923" s="68" t="s">
        <v>10</v>
      </c>
    </row>
    <row r="924" spans="1:31" x14ac:dyDescent="0.2">
      <c r="A924" s="30" t="s">
        <v>64</v>
      </c>
      <c r="B924" s="8" t="s">
        <v>565</v>
      </c>
      <c r="C924" s="8" t="s">
        <v>566</v>
      </c>
      <c r="D924" s="8" t="s">
        <v>28</v>
      </c>
      <c r="E924" s="8">
        <v>2015</v>
      </c>
      <c r="F924" s="9">
        <v>7981008</v>
      </c>
      <c r="G924" s="10" t="s">
        <v>10</v>
      </c>
      <c r="H924" s="8">
        <v>1497</v>
      </c>
      <c r="I924" s="8">
        <v>622</v>
      </c>
      <c r="J924" s="8">
        <v>2119</v>
      </c>
      <c r="K924" s="10" t="s">
        <v>10</v>
      </c>
      <c r="L924" s="11">
        <v>3766.4030202925901</v>
      </c>
      <c r="M924" s="10" t="s">
        <v>10</v>
      </c>
      <c r="N924" s="8">
        <v>84</v>
      </c>
      <c r="O924" s="10" t="s">
        <v>10</v>
      </c>
      <c r="P924" s="8" t="s">
        <v>10</v>
      </c>
      <c r="Q924" s="8" t="s">
        <v>10</v>
      </c>
      <c r="R924" s="8" t="s">
        <v>10</v>
      </c>
      <c r="S924" s="8" t="s">
        <v>10</v>
      </c>
      <c r="T924" s="8">
        <v>2920</v>
      </c>
      <c r="U924" s="10" t="s">
        <v>10</v>
      </c>
      <c r="V924" s="8">
        <v>1137</v>
      </c>
      <c r="W924" s="10" t="s">
        <v>10</v>
      </c>
      <c r="X924" s="8">
        <v>638</v>
      </c>
      <c r="Y924" s="10" t="s">
        <v>10</v>
      </c>
      <c r="Z924" s="8">
        <v>83</v>
      </c>
      <c r="AA924" s="10" t="s">
        <v>10</v>
      </c>
      <c r="AB924" s="8">
        <v>1062</v>
      </c>
      <c r="AC924" s="10" t="s">
        <v>10</v>
      </c>
      <c r="AD924" s="8">
        <v>0</v>
      </c>
      <c r="AE924" s="10" t="s">
        <v>10</v>
      </c>
    </row>
    <row r="925" spans="1:31" x14ac:dyDescent="0.2">
      <c r="A925" s="30" t="s">
        <v>64</v>
      </c>
      <c r="B925" s="8" t="s">
        <v>565</v>
      </c>
      <c r="C925" s="8" t="s">
        <v>566</v>
      </c>
      <c r="D925" s="8" t="s">
        <v>28</v>
      </c>
      <c r="E925" s="8">
        <v>2016</v>
      </c>
      <c r="F925" s="9">
        <v>8113444</v>
      </c>
      <c r="G925" s="10">
        <v>1.6593893904128401</v>
      </c>
      <c r="H925" s="8">
        <v>1484</v>
      </c>
      <c r="I925" s="8">
        <v>573</v>
      </c>
      <c r="J925" s="8">
        <v>2057</v>
      </c>
      <c r="K925" s="10">
        <v>-2.9259084473808401</v>
      </c>
      <c r="L925" s="11">
        <v>3944.3091881380701</v>
      </c>
      <c r="M925" s="10">
        <v>4.7235032174452103</v>
      </c>
      <c r="N925" s="8">
        <v>93</v>
      </c>
      <c r="O925" s="10">
        <v>10.714285714285699</v>
      </c>
      <c r="P925" s="8" t="s">
        <v>10</v>
      </c>
      <c r="Q925" s="8" t="s">
        <v>10</v>
      </c>
      <c r="R925" s="8" t="s">
        <v>10</v>
      </c>
      <c r="S925" s="8" t="s">
        <v>10</v>
      </c>
      <c r="T925" s="8">
        <v>3193</v>
      </c>
      <c r="U925" s="10">
        <v>9.3493150684931496</v>
      </c>
      <c r="V925" s="8">
        <v>1159</v>
      </c>
      <c r="W925" s="10">
        <v>1.9349164467897999</v>
      </c>
      <c r="X925" s="8">
        <v>595</v>
      </c>
      <c r="Y925" s="10">
        <v>-6.7398119122256999</v>
      </c>
      <c r="Z925" s="8">
        <v>251</v>
      </c>
      <c r="AA925" s="10">
        <v>202.409638554217</v>
      </c>
      <c r="AB925" s="8">
        <v>1188</v>
      </c>
      <c r="AC925" s="10">
        <v>11.864406779661</v>
      </c>
      <c r="AD925" s="8">
        <v>0</v>
      </c>
      <c r="AE925" s="10" t="s">
        <v>10</v>
      </c>
    </row>
    <row r="926" spans="1:31" x14ac:dyDescent="0.2">
      <c r="A926" s="30" t="s">
        <v>64</v>
      </c>
      <c r="B926" s="8" t="s">
        <v>565</v>
      </c>
      <c r="C926" s="8" t="s">
        <v>566</v>
      </c>
      <c r="D926" s="8" t="s">
        <v>28</v>
      </c>
      <c r="E926" s="8">
        <v>2017</v>
      </c>
      <c r="F926" s="9">
        <v>8344234</v>
      </c>
      <c r="G926" s="10">
        <v>2.8445380284870301</v>
      </c>
      <c r="H926" s="8">
        <v>1415</v>
      </c>
      <c r="I926" s="8">
        <v>525</v>
      </c>
      <c r="J926" s="8">
        <v>1940</v>
      </c>
      <c r="K926" s="10">
        <v>-5.6878949927078297</v>
      </c>
      <c r="L926" s="11">
        <v>4301.1515463917503</v>
      </c>
      <c r="M926" s="10">
        <v>9.0470178992772201</v>
      </c>
      <c r="N926" s="8">
        <v>164</v>
      </c>
      <c r="O926" s="10">
        <v>76.344086021505404</v>
      </c>
      <c r="P926" s="8" t="s">
        <v>10</v>
      </c>
      <c r="Q926" s="8" t="s">
        <v>10</v>
      </c>
      <c r="R926" s="8" t="s">
        <v>10</v>
      </c>
      <c r="S926" s="8" t="s">
        <v>10</v>
      </c>
      <c r="T926" s="8">
        <v>3313</v>
      </c>
      <c r="U926" s="10">
        <v>3.75822110867523</v>
      </c>
      <c r="V926" s="8">
        <v>1233</v>
      </c>
      <c r="W926" s="10">
        <v>6.3848144952545196</v>
      </c>
      <c r="X926" s="8">
        <v>391</v>
      </c>
      <c r="Y926" s="10">
        <v>-34.285714285714299</v>
      </c>
      <c r="Z926" s="8">
        <v>562</v>
      </c>
      <c r="AA926" s="10">
        <v>123.90438247012</v>
      </c>
      <c r="AB926" s="8">
        <v>1127</v>
      </c>
      <c r="AC926" s="10">
        <v>-5.1346801346801403</v>
      </c>
      <c r="AD926" s="8">
        <v>0</v>
      </c>
      <c r="AE926" s="10" t="s">
        <v>10</v>
      </c>
    </row>
    <row r="927" spans="1:31" x14ac:dyDescent="0.2">
      <c r="A927" s="30" t="s">
        <v>64</v>
      </c>
      <c r="B927" s="8" t="s">
        <v>565</v>
      </c>
      <c r="C927" s="8" t="s">
        <v>566</v>
      </c>
      <c r="D927" s="8" t="s">
        <v>28</v>
      </c>
      <c r="E927" s="8">
        <v>2018</v>
      </c>
      <c r="F927" s="9">
        <v>9430594</v>
      </c>
      <c r="G927" s="10">
        <v>13.0192897274933</v>
      </c>
      <c r="H927" s="8">
        <v>1385</v>
      </c>
      <c r="I927" s="8">
        <v>692</v>
      </c>
      <c r="J927" s="8">
        <v>2077</v>
      </c>
      <c r="K927" s="10">
        <v>7.0618556701030899</v>
      </c>
      <c r="L927" s="11">
        <v>4540.4882041405899</v>
      </c>
      <c r="M927" s="10">
        <v>5.5644786092137402</v>
      </c>
      <c r="N927" s="8">
        <v>142</v>
      </c>
      <c r="O927" s="10">
        <v>-13.4146341463415</v>
      </c>
      <c r="P927" s="8" t="s">
        <v>10</v>
      </c>
      <c r="Q927" s="8" t="s">
        <v>10</v>
      </c>
      <c r="R927" s="8" t="s">
        <v>10</v>
      </c>
      <c r="S927" s="8" t="s">
        <v>10</v>
      </c>
      <c r="T927" s="8">
        <v>3528</v>
      </c>
      <c r="U927" s="10">
        <v>6.4895864775128302</v>
      </c>
      <c r="V927" s="8">
        <v>1407</v>
      </c>
      <c r="W927" s="10">
        <v>14.1119221411192</v>
      </c>
      <c r="X927" s="8">
        <v>253</v>
      </c>
      <c r="Y927" s="10">
        <v>-35.294117647058798</v>
      </c>
      <c r="Z927" s="8">
        <v>617</v>
      </c>
      <c r="AA927" s="10">
        <v>9.7864768683274104</v>
      </c>
      <c r="AB927" s="8">
        <v>1240</v>
      </c>
      <c r="AC927" s="10">
        <v>10.0266193433895</v>
      </c>
      <c r="AD927" s="8">
        <v>11</v>
      </c>
      <c r="AE927" s="10" t="s">
        <v>67</v>
      </c>
    </row>
    <row r="928" spans="1:31" x14ac:dyDescent="0.2">
      <c r="A928" s="30" t="s">
        <v>64</v>
      </c>
      <c r="B928" s="8" t="s">
        <v>565</v>
      </c>
      <c r="C928" s="8" t="s">
        <v>566</v>
      </c>
      <c r="D928" s="8" t="s">
        <v>28</v>
      </c>
      <c r="E928" s="8">
        <v>2019</v>
      </c>
      <c r="F928" s="9">
        <v>11334495</v>
      </c>
      <c r="G928" s="10">
        <v>20.188558642223398</v>
      </c>
      <c r="H928" s="8">
        <v>1571</v>
      </c>
      <c r="I928" s="8">
        <v>650</v>
      </c>
      <c r="J928" s="8">
        <v>2221</v>
      </c>
      <c r="K928" s="10">
        <v>6.9330765527202596</v>
      </c>
      <c r="L928" s="11">
        <v>5103.3295812696997</v>
      </c>
      <c r="M928" s="10">
        <v>12.396054164744699</v>
      </c>
      <c r="N928" s="8">
        <v>202</v>
      </c>
      <c r="O928" s="10">
        <v>42.253521126760603</v>
      </c>
      <c r="P928" s="8" t="s">
        <v>10</v>
      </c>
      <c r="Q928" s="8" t="s">
        <v>10</v>
      </c>
      <c r="R928" s="8" t="s">
        <v>10</v>
      </c>
      <c r="S928" s="8" t="s">
        <v>10</v>
      </c>
      <c r="T928" s="8">
        <v>3661</v>
      </c>
      <c r="U928" s="10">
        <v>3.76984126984128</v>
      </c>
      <c r="V928" s="8">
        <v>1472</v>
      </c>
      <c r="W928" s="10">
        <v>4.6197583511016402</v>
      </c>
      <c r="X928" s="8">
        <v>305</v>
      </c>
      <c r="Y928" s="10">
        <v>20.553359683794501</v>
      </c>
      <c r="Z928" s="8">
        <v>716</v>
      </c>
      <c r="AA928" s="10">
        <v>16.0453808752026</v>
      </c>
      <c r="AB928" s="8">
        <v>1158</v>
      </c>
      <c r="AC928" s="10">
        <v>-6.6129032258064502</v>
      </c>
      <c r="AD928" s="8">
        <v>10</v>
      </c>
      <c r="AE928" s="10">
        <v>-9.0909090909090899</v>
      </c>
    </row>
    <row r="929" spans="1:31" x14ac:dyDescent="0.2">
      <c r="A929" s="30" t="s">
        <v>64</v>
      </c>
      <c r="B929" s="8" t="s">
        <v>565</v>
      </c>
      <c r="C929" s="8" t="s">
        <v>566</v>
      </c>
      <c r="D929" s="8" t="s">
        <v>28</v>
      </c>
      <c r="E929" s="8">
        <v>2020</v>
      </c>
      <c r="F929" s="9">
        <v>11736677</v>
      </c>
      <c r="G929" s="10">
        <v>3.54830100502934</v>
      </c>
      <c r="H929" s="8">
        <v>1464</v>
      </c>
      <c r="I929" s="8">
        <v>756</v>
      </c>
      <c r="J929" s="8">
        <v>2220</v>
      </c>
      <c r="K929" s="10">
        <v>-4.50247636199941E-2</v>
      </c>
      <c r="L929" s="11">
        <v>5286.7914414414399</v>
      </c>
      <c r="M929" s="10">
        <v>3.59494438386045</v>
      </c>
      <c r="N929" s="8">
        <v>308</v>
      </c>
      <c r="O929" s="10">
        <v>52.475247524752497</v>
      </c>
      <c r="P929" s="8" t="s">
        <v>10</v>
      </c>
      <c r="Q929" s="8" t="s">
        <v>10</v>
      </c>
      <c r="R929" s="8" t="s">
        <v>10</v>
      </c>
      <c r="S929" s="8" t="s">
        <v>10</v>
      </c>
      <c r="T929" s="8">
        <v>3725</v>
      </c>
      <c r="U929" s="10">
        <v>1.7481562414640699</v>
      </c>
      <c r="V929" s="8">
        <v>1556</v>
      </c>
      <c r="W929" s="10">
        <v>5.7065217391304399</v>
      </c>
      <c r="X929" s="8">
        <v>309</v>
      </c>
      <c r="Y929" s="10">
        <v>1.3114754098360699</v>
      </c>
      <c r="Z929" s="8">
        <v>749</v>
      </c>
      <c r="AA929" s="10">
        <v>4.60893854748603</v>
      </c>
      <c r="AB929" s="8">
        <v>1101</v>
      </c>
      <c r="AC929" s="10">
        <v>-4.9222797927461102</v>
      </c>
      <c r="AD929" s="8">
        <v>10</v>
      </c>
      <c r="AE929" s="10">
        <v>0</v>
      </c>
    </row>
    <row r="930" spans="1:31" x14ac:dyDescent="0.2">
      <c r="A930" s="65" t="s">
        <v>64</v>
      </c>
      <c r="B930" s="66" t="s">
        <v>565</v>
      </c>
      <c r="C930" s="67" t="s">
        <v>566</v>
      </c>
      <c r="D930" s="67" t="s">
        <v>28</v>
      </c>
      <c r="E930" s="68" t="s">
        <v>971</v>
      </c>
      <c r="F930" s="69">
        <v>56940452</v>
      </c>
      <c r="G930" s="68">
        <v>41.260076793645901</v>
      </c>
      <c r="H930" s="68" t="s">
        <v>10</v>
      </c>
      <c r="I930" s="68" t="s">
        <v>10</v>
      </c>
      <c r="J930" s="68" t="s">
        <v>10</v>
      </c>
      <c r="K930" s="68">
        <v>5.33610401911469</v>
      </c>
      <c r="L930" s="70" t="s">
        <v>10</v>
      </c>
      <c r="M930" s="68">
        <v>35.325998274541298</v>
      </c>
      <c r="N930" s="68" t="s">
        <v>10</v>
      </c>
      <c r="O930" s="68">
        <v>168.37250624096299</v>
      </c>
      <c r="P930" s="68" t="s">
        <v>10</v>
      </c>
      <c r="Q930" s="67" t="s">
        <v>10</v>
      </c>
      <c r="R930" s="68" t="s">
        <v>10</v>
      </c>
      <c r="S930" s="67" t="s">
        <v>10</v>
      </c>
      <c r="T930" s="68" t="s">
        <v>10</v>
      </c>
      <c r="U930" s="68">
        <v>25.1151201659866</v>
      </c>
      <c r="V930" s="68" t="s">
        <v>10</v>
      </c>
      <c r="W930" s="68">
        <v>32.7579331733956</v>
      </c>
      <c r="X930" s="68" t="s">
        <v>10</v>
      </c>
      <c r="Y930" s="68">
        <v>-54.454808751368198</v>
      </c>
      <c r="Z930" s="68" t="s">
        <v>10</v>
      </c>
      <c r="AA930" s="68">
        <v>356.75481731535302</v>
      </c>
      <c r="AB930" s="68" t="s">
        <v>10</v>
      </c>
      <c r="AC930" s="68">
        <v>5.2211629698177999</v>
      </c>
      <c r="AD930" s="68" t="s">
        <v>10</v>
      </c>
      <c r="AE930" s="68" t="s">
        <v>10</v>
      </c>
    </row>
    <row r="931" spans="1:31" x14ac:dyDescent="0.2">
      <c r="A931" s="30" t="s">
        <v>82</v>
      </c>
      <c r="B931" s="8" t="s">
        <v>563</v>
      </c>
      <c r="C931" s="8" t="s">
        <v>564</v>
      </c>
      <c r="D931" s="8" t="s">
        <v>28</v>
      </c>
      <c r="E931" s="8">
        <v>2015</v>
      </c>
      <c r="F931" s="9">
        <v>9064742</v>
      </c>
      <c r="G931" s="10" t="s">
        <v>10</v>
      </c>
      <c r="H931" s="8">
        <v>1080</v>
      </c>
      <c r="I931" s="8">
        <v>81</v>
      </c>
      <c r="J931" s="8">
        <v>1161</v>
      </c>
      <c r="K931" s="10" t="s">
        <v>10</v>
      </c>
      <c r="L931" s="11">
        <v>7807.70198105082</v>
      </c>
      <c r="M931" s="10" t="s">
        <v>10</v>
      </c>
      <c r="N931" s="8">
        <v>145</v>
      </c>
      <c r="O931" s="10" t="s">
        <v>10</v>
      </c>
      <c r="P931" s="8" t="s">
        <v>10</v>
      </c>
      <c r="Q931" s="8" t="s">
        <v>10</v>
      </c>
      <c r="R931" s="8" t="s">
        <v>10</v>
      </c>
      <c r="S931" s="8" t="s">
        <v>10</v>
      </c>
      <c r="T931" s="8">
        <v>2909</v>
      </c>
      <c r="U931" s="10" t="s">
        <v>10</v>
      </c>
      <c r="V931" s="8">
        <v>549</v>
      </c>
      <c r="W931" s="10" t="s">
        <v>10</v>
      </c>
      <c r="X931" s="8">
        <v>513</v>
      </c>
      <c r="Y931" s="10" t="s">
        <v>10</v>
      </c>
      <c r="Z931" s="8">
        <v>62</v>
      </c>
      <c r="AA931" s="10" t="s">
        <v>10</v>
      </c>
      <c r="AB931" s="8">
        <v>1687</v>
      </c>
      <c r="AC931" s="10" t="s">
        <v>10</v>
      </c>
      <c r="AD931" s="8">
        <v>98</v>
      </c>
      <c r="AE931" s="10" t="s">
        <v>10</v>
      </c>
    </row>
    <row r="932" spans="1:31" x14ac:dyDescent="0.2">
      <c r="A932" s="30" t="s">
        <v>82</v>
      </c>
      <c r="B932" s="8" t="s">
        <v>563</v>
      </c>
      <c r="C932" s="8" t="s">
        <v>564</v>
      </c>
      <c r="D932" s="8" t="s">
        <v>28</v>
      </c>
      <c r="E932" s="8">
        <v>2016</v>
      </c>
      <c r="F932" s="9">
        <v>9448427</v>
      </c>
      <c r="G932" s="10">
        <v>4.23271837190733</v>
      </c>
      <c r="H932" s="8">
        <v>1004</v>
      </c>
      <c r="I932" s="8">
        <v>112</v>
      </c>
      <c r="J932" s="8">
        <v>1116</v>
      </c>
      <c r="K932" s="10">
        <v>-3.87596899224806</v>
      </c>
      <c r="L932" s="11">
        <v>8466.3324372759907</v>
      </c>
      <c r="M932" s="10">
        <v>8.4356505643229394</v>
      </c>
      <c r="N932" s="8">
        <v>186</v>
      </c>
      <c r="O932" s="10">
        <v>28.275862068965498</v>
      </c>
      <c r="P932" s="8" t="s">
        <v>10</v>
      </c>
      <c r="Q932" s="8" t="s">
        <v>10</v>
      </c>
      <c r="R932" s="8" t="s">
        <v>10</v>
      </c>
      <c r="S932" s="8" t="s">
        <v>10</v>
      </c>
      <c r="T932" s="8">
        <v>2893</v>
      </c>
      <c r="U932" s="10">
        <v>-0.55001718803712196</v>
      </c>
      <c r="V932" s="8">
        <v>544</v>
      </c>
      <c r="W932" s="10">
        <v>-0.91074681238615396</v>
      </c>
      <c r="X932" s="8">
        <v>435</v>
      </c>
      <c r="Y932" s="10">
        <v>-15.2046783625731</v>
      </c>
      <c r="Z932" s="8">
        <v>82</v>
      </c>
      <c r="AA932" s="10">
        <v>32.258064516128997</v>
      </c>
      <c r="AB932" s="8">
        <v>1832</v>
      </c>
      <c r="AC932" s="10">
        <v>8.5951393005334804</v>
      </c>
      <c r="AD932" s="8">
        <v>0</v>
      </c>
      <c r="AE932" s="10">
        <v>-100</v>
      </c>
    </row>
    <row r="933" spans="1:31" x14ac:dyDescent="0.2">
      <c r="A933" s="30" t="s">
        <v>82</v>
      </c>
      <c r="B933" s="8" t="s">
        <v>563</v>
      </c>
      <c r="C933" s="8" t="s">
        <v>564</v>
      </c>
      <c r="D933" s="8" t="s">
        <v>28</v>
      </c>
      <c r="E933" s="8">
        <v>2017</v>
      </c>
      <c r="F933" s="9">
        <v>9551760</v>
      </c>
      <c r="G933" s="10">
        <v>1.09365294350054</v>
      </c>
      <c r="H933" s="8">
        <v>883</v>
      </c>
      <c r="I933" s="8">
        <v>151</v>
      </c>
      <c r="J933" s="8">
        <v>1034</v>
      </c>
      <c r="K933" s="10">
        <v>-7.3476702508960496</v>
      </c>
      <c r="L933" s="11">
        <v>9237.6789168278501</v>
      </c>
      <c r="M933" s="10">
        <v>9.1107511459831905</v>
      </c>
      <c r="N933" s="8">
        <v>123</v>
      </c>
      <c r="O933" s="10">
        <v>-33.870967741935502</v>
      </c>
      <c r="P933" s="8" t="s">
        <v>10</v>
      </c>
      <c r="Q933" s="8" t="s">
        <v>10</v>
      </c>
      <c r="R933" s="8" t="s">
        <v>10</v>
      </c>
      <c r="S933" s="8" t="s">
        <v>10</v>
      </c>
      <c r="T933" s="8">
        <v>2992</v>
      </c>
      <c r="U933" s="10">
        <v>3.4220532319391599</v>
      </c>
      <c r="V933" s="8">
        <v>511</v>
      </c>
      <c r="W933" s="10">
        <v>-6.0661764705882399</v>
      </c>
      <c r="X933" s="8">
        <v>406</v>
      </c>
      <c r="Y933" s="10">
        <v>-6.6666666666666696</v>
      </c>
      <c r="Z933" s="8">
        <v>123</v>
      </c>
      <c r="AA933" s="10">
        <v>50</v>
      </c>
      <c r="AB933" s="8">
        <v>1689</v>
      </c>
      <c r="AC933" s="10">
        <v>-7.8056768558951903</v>
      </c>
      <c r="AD933" s="8">
        <v>263</v>
      </c>
      <c r="AE933" s="10" t="s">
        <v>67</v>
      </c>
    </row>
    <row r="934" spans="1:31" x14ac:dyDescent="0.2">
      <c r="A934" s="30" t="s">
        <v>82</v>
      </c>
      <c r="B934" s="8" t="s">
        <v>563</v>
      </c>
      <c r="C934" s="8" t="s">
        <v>564</v>
      </c>
      <c r="D934" s="8" t="s">
        <v>28</v>
      </c>
      <c r="E934" s="8">
        <v>2018</v>
      </c>
      <c r="F934" s="9">
        <v>9910618</v>
      </c>
      <c r="G934" s="10">
        <v>3.7569830062731802</v>
      </c>
      <c r="H934" s="8">
        <v>773</v>
      </c>
      <c r="I934" s="8">
        <v>153</v>
      </c>
      <c r="J934" s="8">
        <v>926</v>
      </c>
      <c r="K934" s="10">
        <v>-10.444874274661499</v>
      </c>
      <c r="L934" s="11">
        <v>10702.6112311015</v>
      </c>
      <c r="M934" s="10">
        <v>15.858229404413001</v>
      </c>
      <c r="N934" s="8">
        <v>129</v>
      </c>
      <c r="O934" s="10">
        <v>4.8780487804878101</v>
      </c>
      <c r="P934" s="8" t="s">
        <v>10</v>
      </c>
      <c r="Q934" s="8" t="s">
        <v>10</v>
      </c>
      <c r="R934" s="8" t="s">
        <v>10</v>
      </c>
      <c r="S934" s="8" t="s">
        <v>10</v>
      </c>
      <c r="T934" s="8">
        <v>2989</v>
      </c>
      <c r="U934" s="10">
        <v>-0.100267379679142</v>
      </c>
      <c r="V934" s="8">
        <v>474</v>
      </c>
      <c r="W934" s="10">
        <v>-7.2407045009784801</v>
      </c>
      <c r="X934" s="8">
        <v>244</v>
      </c>
      <c r="Y934" s="10">
        <v>-39.901477832512299</v>
      </c>
      <c r="Z934" s="8">
        <v>331</v>
      </c>
      <c r="AA934" s="10">
        <v>169.10569105691101</v>
      </c>
      <c r="AB934" s="8">
        <v>1612</v>
      </c>
      <c r="AC934" s="10">
        <v>-4.55891059798698</v>
      </c>
      <c r="AD934" s="8">
        <v>328</v>
      </c>
      <c r="AE934" s="10">
        <v>24.7148288973384</v>
      </c>
    </row>
    <row r="935" spans="1:31" x14ac:dyDescent="0.2">
      <c r="A935" s="30" t="s">
        <v>82</v>
      </c>
      <c r="B935" s="8" t="s">
        <v>563</v>
      </c>
      <c r="C935" s="8" t="s">
        <v>564</v>
      </c>
      <c r="D935" s="8" t="s">
        <v>28</v>
      </c>
      <c r="E935" s="8">
        <v>2019</v>
      </c>
      <c r="F935" s="9">
        <v>11049588</v>
      </c>
      <c r="G935" s="10">
        <v>11.492421562409101</v>
      </c>
      <c r="H935" s="8">
        <v>953</v>
      </c>
      <c r="I935" s="8">
        <v>118</v>
      </c>
      <c r="J935" s="8">
        <v>1071</v>
      </c>
      <c r="K935" s="10">
        <v>15.658747300216</v>
      </c>
      <c r="L935" s="11">
        <v>10317.0756302521</v>
      </c>
      <c r="M935" s="10">
        <v>-3.6022573606061199</v>
      </c>
      <c r="N935" s="8">
        <v>220</v>
      </c>
      <c r="O935" s="10">
        <v>70.542635658914705</v>
      </c>
      <c r="P935" s="8" t="s">
        <v>10</v>
      </c>
      <c r="Q935" s="8" t="s">
        <v>10</v>
      </c>
      <c r="R935" s="8" t="s">
        <v>10</v>
      </c>
      <c r="S935" s="8" t="s">
        <v>10</v>
      </c>
      <c r="T935" s="8">
        <v>3017</v>
      </c>
      <c r="U935" s="10">
        <v>0.93676814988290502</v>
      </c>
      <c r="V935" s="8">
        <v>494</v>
      </c>
      <c r="W935" s="10">
        <v>4.2194092827004104</v>
      </c>
      <c r="X935" s="8">
        <v>279</v>
      </c>
      <c r="Y935" s="10">
        <v>14.344262295082</v>
      </c>
      <c r="Z935" s="8">
        <v>310</v>
      </c>
      <c r="AA935" s="10">
        <v>-6.3444108761329296</v>
      </c>
      <c r="AB935" s="8">
        <v>1708</v>
      </c>
      <c r="AC935" s="10">
        <v>5.9553349875930399</v>
      </c>
      <c r="AD935" s="8">
        <v>226</v>
      </c>
      <c r="AE935" s="10">
        <v>-31.097560975609799</v>
      </c>
    </row>
    <row r="936" spans="1:31" x14ac:dyDescent="0.2">
      <c r="A936" s="30" t="s">
        <v>82</v>
      </c>
      <c r="B936" s="8" t="s">
        <v>563</v>
      </c>
      <c r="C936" s="8" t="s">
        <v>564</v>
      </c>
      <c r="D936" s="8" t="s">
        <v>28</v>
      </c>
      <c r="E936" s="8">
        <v>2020</v>
      </c>
      <c r="F936" s="9">
        <v>13360836</v>
      </c>
      <c r="G936" s="10">
        <v>20.917051386893299</v>
      </c>
      <c r="H936" s="8">
        <v>961</v>
      </c>
      <c r="I936" s="8">
        <v>141</v>
      </c>
      <c r="J936" s="8">
        <v>1102</v>
      </c>
      <c r="K936" s="10">
        <v>2.8944911297852398</v>
      </c>
      <c r="L936" s="11">
        <v>12124.1705989111</v>
      </c>
      <c r="M936" s="10">
        <v>17.515573534811899</v>
      </c>
      <c r="N936" s="8">
        <v>269</v>
      </c>
      <c r="O936" s="10">
        <v>22.272727272727298</v>
      </c>
      <c r="P936" s="8" t="s">
        <v>10</v>
      </c>
      <c r="Q936" s="8" t="s">
        <v>10</v>
      </c>
      <c r="R936" s="8" t="s">
        <v>10</v>
      </c>
      <c r="S936" s="8" t="s">
        <v>10</v>
      </c>
      <c r="T936" s="8">
        <v>3222</v>
      </c>
      <c r="U936" s="10">
        <v>6.7948293006297602</v>
      </c>
      <c r="V936" s="8">
        <v>661</v>
      </c>
      <c r="W936" s="10">
        <v>33.805668016194304</v>
      </c>
      <c r="X936" s="8">
        <v>277</v>
      </c>
      <c r="Y936" s="10">
        <v>-0.71684587813619605</v>
      </c>
      <c r="Z936" s="8">
        <v>381</v>
      </c>
      <c r="AA936" s="10">
        <v>22.903225806451601</v>
      </c>
      <c r="AB936" s="8">
        <v>1668</v>
      </c>
      <c r="AC936" s="10">
        <v>-2.3419203747072599</v>
      </c>
      <c r="AD936" s="8">
        <v>235</v>
      </c>
      <c r="AE936" s="10">
        <v>3.98230088495575</v>
      </c>
    </row>
    <row r="937" spans="1:31" x14ac:dyDescent="0.2">
      <c r="A937" s="71" t="s">
        <v>82</v>
      </c>
      <c r="B937" s="67" t="s">
        <v>563</v>
      </c>
      <c r="C937" s="67" t="s">
        <v>564</v>
      </c>
      <c r="D937" s="67" t="s">
        <v>28</v>
      </c>
      <c r="E937" s="68" t="s">
        <v>971</v>
      </c>
      <c r="F937" s="69">
        <v>62385971</v>
      </c>
      <c r="G937" s="68">
        <v>41.492827270983398</v>
      </c>
      <c r="H937" s="68" t="s">
        <v>10</v>
      </c>
      <c r="I937" s="68" t="s">
        <v>10</v>
      </c>
      <c r="J937" s="68" t="s">
        <v>10</v>
      </c>
      <c r="K937" s="68">
        <v>-3.11527508780437</v>
      </c>
      <c r="L937" s="70" t="s">
        <v>10</v>
      </c>
      <c r="M937" s="68">
        <v>47.317947288924898</v>
      </c>
      <c r="N937" s="68" t="s">
        <v>10</v>
      </c>
      <c r="O937" s="68">
        <v>92.098306039159795</v>
      </c>
      <c r="P937" s="68" t="s">
        <v>10</v>
      </c>
      <c r="Q937" s="67" t="s">
        <v>10</v>
      </c>
      <c r="R937" s="68" t="s">
        <v>10</v>
      </c>
      <c r="S937" s="67" t="s">
        <v>10</v>
      </c>
      <c r="T937" s="68" t="s">
        <v>10</v>
      </c>
      <c r="U937" s="68">
        <v>10.5033661147356</v>
      </c>
      <c r="V937" s="68" t="s">
        <v>10</v>
      </c>
      <c r="W937" s="68">
        <v>23.807449514941801</v>
      </c>
      <c r="X937" s="68" t="s">
        <v>10</v>
      </c>
      <c r="Y937" s="68">
        <v>-48.145406444806298</v>
      </c>
      <c r="Z937" s="68" t="s">
        <v>10</v>
      </c>
      <c r="AA937" s="68">
        <v>267.922570503359</v>
      </c>
      <c r="AB937" s="68" t="s">
        <v>10</v>
      </c>
      <c r="AC937" s="68">
        <v>-0.15603354046290999</v>
      </c>
      <c r="AD937" s="68" t="s">
        <v>10</v>
      </c>
      <c r="AE937" s="68" t="s">
        <v>67</v>
      </c>
    </row>
    <row r="938" spans="1:31" x14ac:dyDescent="0.2">
      <c r="A938" s="30" t="s">
        <v>77</v>
      </c>
      <c r="B938" s="8" t="s">
        <v>561</v>
      </c>
      <c r="C938" s="8" t="s">
        <v>562</v>
      </c>
      <c r="D938" s="8" t="s">
        <v>28</v>
      </c>
      <c r="E938" s="8">
        <v>2015</v>
      </c>
      <c r="F938" s="9">
        <v>1589681</v>
      </c>
      <c r="G938" s="10" t="s">
        <v>10</v>
      </c>
      <c r="H938" s="8">
        <v>1219</v>
      </c>
      <c r="I938" s="8">
        <v>39</v>
      </c>
      <c r="J938" s="8">
        <v>1258</v>
      </c>
      <c r="K938" s="10" t="s">
        <v>10</v>
      </c>
      <c r="L938" s="11">
        <v>1263.6573926868</v>
      </c>
      <c r="M938" s="10" t="s">
        <v>10</v>
      </c>
      <c r="N938" s="8">
        <v>228</v>
      </c>
      <c r="O938" s="10" t="s">
        <v>10</v>
      </c>
      <c r="P938" s="8" t="s">
        <v>10</v>
      </c>
      <c r="Q938" s="8" t="s">
        <v>10</v>
      </c>
      <c r="R938" s="8" t="s">
        <v>10</v>
      </c>
      <c r="S938" s="8" t="s">
        <v>10</v>
      </c>
      <c r="T938" s="8">
        <v>1915</v>
      </c>
      <c r="U938" s="10" t="s">
        <v>10</v>
      </c>
      <c r="V938" s="8">
        <v>634</v>
      </c>
      <c r="W938" s="10" t="s">
        <v>10</v>
      </c>
      <c r="X938" s="8">
        <v>616</v>
      </c>
      <c r="Y938" s="10" t="s">
        <v>10</v>
      </c>
      <c r="Z938" s="8">
        <v>67</v>
      </c>
      <c r="AA938" s="10" t="s">
        <v>10</v>
      </c>
      <c r="AB938" s="8">
        <v>598</v>
      </c>
      <c r="AC938" s="10" t="s">
        <v>10</v>
      </c>
      <c r="AD938" s="8">
        <v>0</v>
      </c>
      <c r="AE938" s="10" t="s">
        <v>10</v>
      </c>
    </row>
    <row r="939" spans="1:31" x14ac:dyDescent="0.2">
      <c r="A939" s="30" t="s">
        <v>77</v>
      </c>
      <c r="B939" s="8" t="s">
        <v>561</v>
      </c>
      <c r="C939" s="8" t="s">
        <v>562</v>
      </c>
      <c r="D939" s="8" t="s">
        <v>28</v>
      </c>
      <c r="E939" s="8">
        <v>2016</v>
      </c>
      <c r="F939" s="9">
        <v>1501736</v>
      </c>
      <c r="G939" s="10">
        <v>-5.5322420032698396</v>
      </c>
      <c r="H939" s="8">
        <v>1043</v>
      </c>
      <c r="I939" s="8">
        <v>21</v>
      </c>
      <c r="J939" s="8">
        <v>1064</v>
      </c>
      <c r="K939" s="10">
        <v>-15.4213036565978</v>
      </c>
      <c r="L939" s="11">
        <v>1411.4060150375899</v>
      </c>
      <c r="M939" s="10">
        <v>11.6921424435024</v>
      </c>
      <c r="N939" s="8">
        <v>103</v>
      </c>
      <c r="O939" s="10">
        <v>-54.824561403508802</v>
      </c>
      <c r="P939" s="8" t="s">
        <v>10</v>
      </c>
      <c r="Q939" s="8" t="s">
        <v>10</v>
      </c>
      <c r="R939" s="8" t="s">
        <v>10</v>
      </c>
      <c r="S939" s="8" t="s">
        <v>10</v>
      </c>
      <c r="T939" s="8">
        <v>1964</v>
      </c>
      <c r="U939" s="10">
        <v>2.5587467362924401</v>
      </c>
      <c r="V939" s="8">
        <v>525</v>
      </c>
      <c r="W939" s="10">
        <v>-17.192429022081999</v>
      </c>
      <c r="X939" s="8">
        <v>539</v>
      </c>
      <c r="Y939" s="10">
        <v>-12.5</v>
      </c>
      <c r="Z939" s="8">
        <v>147</v>
      </c>
      <c r="AA939" s="10">
        <v>119.402985074627</v>
      </c>
      <c r="AB939" s="8">
        <v>429</v>
      </c>
      <c r="AC939" s="10">
        <v>-28.260869565217401</v>
      </c>
      <c r="AD939" s="8">
        <v>324</v>
      </c>
      <c r="AE939" s="10" t="s">
        <v>67</v>
      </c>
    </row>
    <row r="940" spans="1:31" x14ac:dyDescent="0.2">
      <c r="A940" s="30" t="s">
        <v>77</v>
      </c>
      <c r="B940" s="8" t="s">
        <v>561</v>
      </c>
      <c r="C940" s="8" t="s">
        <v>562</v>
      </c>
      <c r="D940" s="8" t="s">
        <v>28</v>
      </c>
      <c r="E940" s="8">
        <v>2017</v>
      </c>
      <c r="F940" s="9">
        <v>1493288</v>
      </c>
      <c r="G940" s="10">
        <v>-0.56254894335622296</v>
      </c>
      <c r="H940" s="8">
        <v>1000</v>
      </c>
      <c r="I940" s="8">
        <v>51</v>
      </c>
      <c r="J940" s="8">
        <v>1051</v>
      </c>
      <c r="K940" s="10">
        <v>-1.2218045112781899</v>
      </c>
      <c r="L940" s="11">
        <v>1420.8258801141801</v>
      </c>
      <c r="M940" s="10">
        <v>0.66741001357657503</v>
      </c>
      <c r="N940" s="8">
        <v>118</v>
      </c>
      <c r="O940" s="10">
        <v>14.5631067961165</v>
      </c>
      <c r="P940" s="8" t="s">
        <v>10</v>
      </c>
      <c r="Q940" s="8" t="s">
        <v>10</v>
      </c>
      <c r="R940" s="8" t="s">
        <v>10</v>
      </c>
      <c r="S940" s="8" t="s">
        <v>10</v>
      </c>
      <c r="T940" s="8">
        <v>1672</v>
      </c>
      <c r="U940" s="10">
        <v>-14.867617107943</v>
      </c>
      <c r="V940" s="8">
        <v>532</v>
      </c>
      <c r="W940" s="10">
        <v>1.3333333333333399</v>
      </c>
      <c r="X940" s="8">
        <v>465</v>
      </c>
      <c r="Y940" s="10">
        <v>-13.729128014842299</v>
      </c>
      <c r="Z940" s="8">
        <v>32</v>
      </c>
      <c r="AA940" s="10">
        <v>-78.231292517006807</v>
      </c>
      <c r="AB940" s="8">
        <v>473</v>
      </c>
      <c r="AC940" s="10">
        <v>10.2564102564103</v>
      </c>
      <c r="AD940" s="8">
        <v>170</v>
      </c>
      <c r="AE940" s="10">
        <v>-47.530864197530903</v>
      </c>
    </row>
    <row r="941" spans="1:31" x14ac:dyDescent="0.2">
      <c r="A941" s="30" t="s">
        <v>77</v>
      </c>
      <c r="B941" s="8" t="s">
        <v>561</v>
      </c>
      <c r="C941" s="8" t="s">
        <v>562</v>
      </c>
      <c r="D941" s="8" t="s">
        <v>28</v>
      </c>
      <c r="E941" s="8">
        <v>2018</v>
      </c>
      <c r="F941" s="9">
        <v>1820160</v>
      </c>
      <c r="G941" s="10">
        <v>21.889414500082999</v>
      </c>
      <c r="H941" s="8">
        <v>662</v>
      </c>
      <c r="I941" s="8">
        <v>23</v>
      </c>
      <c r="J941" s="8">
        <v>685</v>
      </c>
      <c r="K941" s="10">
        <v>-34.823977164605097</v>
      </c>
      <c r="L941" s="11">
        <v>2657.16788321168</v>
      </c>
      <c r="M941" s="10">
        <v>87.015729400857396</v>
      </c>
      <c r="N941" s="8">
        <v>98</v>
      </c>
      <c r="O941" s="10">
        <v>-16.9491525423729</v>
      </c>
      <c r="P941" s="8" t="s">
        <v>10</v>
      </c>
      <c r="Q941" s="8" t="s">
        <v>10</v>
      </c>
      <c r="R941" s="8" t="s">
        <v>10</v>
      </c>
      <c r="S941" s="8" t="s">
        <v>10</v>
      </c>
      <c r="T941" s="8">
        <v>1123</v>
      </c>
      <c r="U941" s="10">
        <v>-32.834928229665103</v>
      </c>
      <c r="V941" s="8">
        <v>429</v>
      </c>
      <c r="W941" s="10">
        <v>-19.3609022556391</v>
      </c>
      <c r="X941" s="8">
        <v>68</v>
      </c>
      <c r="Y941" s="10">
        <v>-85.376344086021504</v>
      </c>
      <c r="Z941" s="8">
        <v>121</v>
      </c>
      <c r="AA941" s="10">
        <v>278.125</v>
      </c>
      <c r="AB941" s="8">
        <v>401</v>
      </c>
      <c r="AC941" s="10">
        <v>-15.221987315010599</v>
      </c>
      <c r="AD941" s="8">
        <v>104</v>
      </c>
      <c r="AE941" s="10">
        <v>-38.823529411764703</v>
      </c>
    </row>
    <row r="942" spans="1:31" x14ac:dyDescent="0.2">
      <c r="A942" s="30" t="s">
        <v>77</v>
      </c>
      <c r="B942" s="8" t="s">
        <v>561</v>
      </c>
      <c r="C942" s="8" t="s">
        <v>562</v>
      </c>
      <c r="D942" s="8" t="s">
        <v>28</v>
      </c>
      <c r="E942" s="8">
        <v>2019</v>
      </c>
      <c r="F942" s="9">
        <v>2069653</v>
      </c>
      <c r="G942" s="10">
        <v>13.7072015646976</v>
      </c>
      <c r="H942" s="8">
        <v>776</v>
      </c>
      <c r="I942" s="8">
        <v>11</v>
      </c>
      <c r="J942" s="8">
        <v>787</v>
      </c>
      <c r="K942" s="10">
        <v>14.890510948905099</v>
      </c>
      <c r="L942" s="11">
        <v>2629.8005082592099</v>
      </c>
      <c r="M942" s="10">
        <v>-1.0299452708794701</v>
      </c>
      <c r="N942" s="8">
        <v>112</v>
      </c>
      <c r="O942" s="10">
        <v>14.285714285714301</v>
      </c>
      <c r="P942" s="8" t="s">
        <v>10</v>
      </c>
      <c r="Q942" s="8" t="s">
        <v>10</v>
      </c>
      <c r="R942" s="8" t="s">
        <v>10</v>
      </c>
      <c r="S942" s="8" t="s">
        <v>10</v>
      </c>
      <c r="T942" s="8">
        <v>974</v>
      </c>
      <c r="U942" s="10">
        <v>-13.268032056990201</v>
      </c>
      <c r="V942" s="8">
        <v>431</v>
      </c>
      <c r="W942" s="10">
        <v>0.46620046620047301</v>
      </c>
      <c r="X942" s="8">
        <v>68</v>
      </c>
      <c r="Y942" s="10">
        <v>0</v>
      </c>
      <c r="Z942" s="8">
        <v>113</v>
      </c>
      <c r="AA942" s="10">
        <v>-6.61157024793388</v>
      </c>
      <c r="AB942" s="8">
        <v>362</v>
      </c>
      <c r="AC942" s="10">
        <v>-9.7256857855361591</v>
      </c>
      <c r="AD942" s="8">
        <v>0</v>
      </c>
      <c r="AE942" s="10">
        <v>-100</v>
      </c>
    </row>
    <row r="943" spans="1:31" x14ac:dyDescent="0.2">
      <c r="A943" s="30" t="s">
        <v>77</v>
      </c>
      <c r="B943" s="8" t="s">
        <v>561</v>
      </c>
      <c r="C943" s="8" t="s">
        <v>562</v>
      </c>
      <c r="D943" s="8" t="s">
        <v>28</v>
      </c>
      <c r="E943" s="8">
        <v>2020</v>
      </c>
      <c r="F943" s="9">
        <v>2127912</v>
      </c>
      <c r="G943" s="10">
        <v>2.8149163168898399</v>
      </c>
      <c r="H943" s="8">
        <v>658</v>
      </c>
      <c r="I943" s="8">
        <v>31</v>
      </c>
      <c r="J943" s="8">
        <v>689</v>
      </c>
      <c r="K943" s="10">
        <v>-12.452350698856399</v>
      </c>
      <c r="L943" s="11">
        <v>3088.4063860667602</v>
      </c>
      <c r="M943" s="10">
        <v>17.4388086232109</v>
      </c>
      <c r="N943" s="8">
        <v>89</v>
      </c>
      <c r="O943" s="10">
        <v>-20.535714285714299</v>
      </c>
      <c r="P943" s="8" t="s">
        <v>10</v>
      </c>
      <c r="Q943" s="8" t="s">
        <v>10</v>
      </c>
      <c r="R943" s="8" t="s">
        <v>10</v>
      </c>
      <c r="S943" s="8" t="s">
        <v>10</v>
      </c>
      <c r="T943" s="8">
        <v>1069</v>
      </c>
      <c r="U943" s="10">
        <v>9.7535934291581103</v>
      </c>
      <c r="V943" s="8">
        <v>448</v>
      </c>
      <c r="W943" s="10">
        <v>3.94431554524362</v>
      </c>
      <c r="X943" s="8">
        <v>71</v>
      </c>
      <c r="Y943" s="10">
        <v>4.4117647058823604</v>
      </c>
      <c r="Z943" s="8">
        <v>132</v>
      </c>
      <c r="AA943" s="10">
        <v>16.814159292035399</v>
      </c>
      <c r="AB943" s="8">
        <v>418</v>
      </c>
      <c r="AC943" s="10">
        <v>15.469613259668501</v>
      </c>
      <c r="AD943" s="8">
        <v>0</v>
      </c>
      <c r="AE943" s="10" t="s">
        <v>10</v>
      </c>
    </row>
    <row r="944" spans="1:31" x14ac:dyDescent="0.2">
      <c r="A944" s="65" t="s">
        <v>77</v>
      </c>
      <c r="B944" s="66" t="s">
        <v>561</v>
      </c>
      <c r="C944" s="67" t="s">
        <v>562</v>
      </c>
      <c r="D944" s="67" t="s">
        <v>28</v>
      </c>
      <c r="E944" s="68" t="s">
        <v>971</v>
      </c>
      <c r="F944" s="69">
        <v>10602430</v>
      </c>
      <c r="G944" s="68">
        <v>32.316741435044399</v>
      </c>
      <c r="H944" s="68" t="s">
        <v>10</v>
      </c>
      <c r="I944" s="68" t="s">
        <v>10</v>
      </c>
      <c r="J944" s="68" t="s">
        <v>10</v>
      </c>
      <c r="K944" s="68">
        <v>-49.028925082432401</v>
      </c>
      <c r="L944" s="70" t="s">
        <v>10</v>
      </c>
      <c r="M944" s="68">
        <v>115.78414521026799</v>
      </c>
      <c r="N944" s="68" t="s">
        <v>10</v>
      </c>
      <c r="O944" s="68">
        <v>-63.460607149765202</v>
      </c>
      <c r="P944" s="68" t="s">
        <v>10</v>
      </c>
      <c r="Q944" s="67" t="s">
        <v>10</v>
      </c>
      <c r="R944" s="68" t="s">
        <v>10</v>
      </c>
      <c r="S944" s="67" t="s">
        <v>10</v>
      </c>
      <c r="T944" s="68" t="s">
        <v>10</v>
      </c>
      <c r="U944" s="68">
        <v>-48.658237229147801</v>
      </c>
      <c r="V944" s="68" t="s">
        <v>10</v>
      </c>
      <c r="W944" s="68">
        <v>-30.809481932943701</v>
      </c>
      <c r="X944" s="68" t="s">
        <v>10</v>
      </c>
      <c r="Y944" s="68">
        <v>-107.193707394981</v>
      </c>
      <c r="Z944" s="68" t="s">
        <v>10</v>
      </c>
      <c r="AA944" s="68">
        <v>329.49928160172198</v>
      </c>
      <c r="AB944" s="68" t="s">
        <v>10</v>
      </c>
      <c r="AC944" s="68">
        <v>-27.482519149685402</v>
      </c>
      <c r="AD944" s="68" t="s">
        <v>10</v>
      </c>
      <c r="AE944" s="68" t="s">
        <v>10</v>
      </c>
    </row>
    <row r="945" spans="1:31" x14ac:dyDescent="0.2">
      <c r="A945" s="30" t="s">
        <v>64</v>
      </c>
      <c r="B945" s="8" t="s">
        <v>559</v>
      </c>
      <c r="C945" s="8" t="s">
        <v>560</v>
      </c>
      <c r="D945" s="8" t="s">
        <v>29</v>
      </c>
      <c r="E945" s="8">
        <v>2015</v>
      </c>
      <c r="F945" s="9">
        <v>2474843</v>
      </c>
      <c r="G945" s="10" t="s">
        <v>10</v>
      </c>
      <c r="H945" s="8">
        <v>373</v>
      </c>
      <c r="I945" s="8">
        <v>120</v>
      </c>
      <c r="J945" s="8">
        <v>493</v>
      </c>
      <c r="K945" s="10" t="s">
        <v>10</v>
      </c>
      <c r="L945" s="11">
        <v>5019.9655172413804</v>
      </c>
      <c r="M945" s="10" t="s">
        <v>10</v>
      </c>
      <c r="N945" s="8">
        <v>68</v>
      </c>
      <c r="O945" s="10" t="s">
        <v>10</v>
      </c>
      <c r="P945" s="8" t="s">
        <v>10</v>
      </c>
      <c r="Q945" s="8" t="s">
        <v>10</v>
      </c>
      <c r="R945" s="8" t="s">
        <v>10</v>
      </c>
      <c r="S945" s="8" t="s">
        <v>10</v>
      </c>
      <c r="T945" s="8">
        <v>608</v>
      </c>
      <c r="U945" s="10" t="s">
        <v>10</v>
      </c>
      <c r="V945" s="8">
        <v>188</v>
      </c>
      <c r="W945" s="10" t="s">
        <v>10</v>
      </c>
      <c r="X945" s="8">
        <v>208</v>
      </c>
      <c r="Y945" s="10" t="s">
        <v>10</v>
      </c>
      <c r="Z945" s="8">
        <v>5</v>
      </c>
      <c r="AA945" s="10" t="s">
        <v>10</v>
      </c>
      <c r="AB945" s="8">
        <v>180</v>
      </c>
      <c r="AC945" s="10" t="s">
        <v>10</v>
      </c>
      <c r="AD945" s="8">
        <v>27</v>
      </c>
      <c r="AE945" s="10" t="s">
        <v>10</v>
      </c>
    </row>
    <row r="946" spans="1:31" x14ac:dyDescent="0.2">
      <c r="A946" s="30" t="s">
        <v>64</v>
      </c>
      <c r="B946" s="8" t="s">
        <v>559</v>
      </c>
      <c r="C946" s="8" t="s">
        <v>560</v>
      </c>
      <c r="D946" s="8" t="s">
        <v>29</v>
      </c>
      <c r="E946" s="8">
        <v>2016</v>
      </c>
      <c r="F946" s="9">
        <v>2477638</v>
      </c>
      <c r="G946" s="10">
        <v>0.112936456979296</v>
      </c>
      <c r="H946" s="8">
        <v>350</v>
      </c>
      <c r="I946" s="8">
        <v>113</v>
      </c>
      <c r="J946" s="8">
        <v>463</v>
      </c>
      <c r="K946" s="10">
        <v>-6.0851926977687603</v>
      </c>
      <c r="L946" s="11">
        <v>5351.2699784017304</v>
      </c>
      <c r="M946" s="10">
        <v>6.5997357954444604</v>
      </c>
      <c r="N946" s="8">
        <v>62</v>
      </c>
      <c r="O946" s="10">
        <v>-8.8235294117647101</v>
      </c>
      <c r="P946" s="8" t="s">
        <v>10</v>
      </c>
      <c r="Q946" s="8" t="s">
        <v>10</v>
      </c>
      <c r="R946" s="8" t="s">
        <v>10</v>
      </c>
      <c r="S946" s="8" t="s">
        <v>10</v>
      </c>
      <c r="T946" s="8">
        <v>623</v>
      </c>
      <c r="U946" s="10">
        <v>2.4671052631579</v>
      </c>
      <c r="V946" s="8">
        <v>182</v>
      </c>
      <c r="W946" s="10">
        <v>-3.1914893617021298</v>
      </c>
      <c r="X946" s="8">
        <v>201</v>
      </c>
      <c r="Y946" s="10">
        <v>-3.3653846153846101</v>
      </c>
      <c r="Z946" s="8">
        <v>20</v>
      </c>
      <c r="AA946" s="10">
        <v>300</v>
      </c>
      <c r="AB946" s="8">
        <v>220</v>
      </c>
      <c r="AC946" s="10">
        <v>22.2222222222222</v>
      </c>
      <c r="AD946" s="8">
        <v>0</v>
      </c>
      <c r="AE946" s="10">
        <v>-100</v>
      </c>
    </row>
    <row r="947" spans="1:31" x14ac:dyDescent="0.2">
      <c r="A947" s="30" t="s">
        <v>64</v>
      </c>
      <c r="B947" s="8" t="s">
        <v>559</v>
      </c>
      <c r="C947" s="8" t="s">
        <v>560</v>
      </c>
      <c r="D947" s="8" t="s">
        <v>29</v>
      </c>
      <c r="E947" s="8">
        <v>2017</v>
      </c>
      <c r="F947" s="9">
        <v>2612552</v>
      </c>
      <c r="G947" s="10">
        <v>5.4452668226754799</v>
      </c>
      <c r="H947" s="8">
        <v>261</v>
      </c>
      <c r="I947" s="8">
        <v>96</v>
      </c>
      <c r="J947" s="8">
        <v>357</v>
      </c>
      <c r="K947" s="10">
        <v>-22.8941684665227</v>
      </c>
      <c r="L947" s="11">
        <v>7318.07282913165</v>
      </c>
      <c r="M947" s="10">
        <v>36.753945487111302</v>
      </c>
      <c r="N947" s="8">
        <v>49</v>
      </c>
      <c r="O947" s="10">
        <v>-20.9677419354839</v>
      </c>
      <c r="P947" s="8" t="s">
        <v>10</v>
      </c>
      <c r="Q947" s="8" t="s">
        <v>10</v>
      </c>
      <c r="R947" s="8" t="s">
        <v>10</v>
      </c>
      <c r="S947" s="8" t="s">
        <v>10</v>
      </c>
      <c r="T947" s="8">
        <v>485</v>
      </c>
      <c r="U947" s="10">
        <v>-22.1508828250401</v>
      </c>
      <c r="V947" s="8">
        <v>140</v>
      </c>
      <c r="W947" s="10">
        <v>-23.076923076923102</v>
      </c>
      <c r="X947" s="8">
        <v>123</v>
      </c>
      <c r="Y947" s="10">
        <v>-38.805970149253703</v>
      </c>
      <c r="Z947" s="8">
        <v>7</v>
      </c>
      <c r="AA947" s="10">
        <v>-65</v>
      </c>
      <c r="AB947" s="8">
        <v>215</v>
      </c>
      <c r="AC947" s="10">
        <v>-2.2727272727272698</v>
      </c>
      <c r="AD947" s="8">
        <v>0</v>
      </c>
      <c r="AE947" s="10" t="s">
        <v>10</v>
      </c>
    </row>
    <row r="948" spans="1:31" x14ac:dyDescent="0.2">
      <c r="A948" s="30" t="s">
        <v>64</v>
      </c>
      <c r="B948" s="8" t="s">
        <v>559</v>
      </c>
      <c r="C948" s="8" t="s">
        <v>560</v>
      </c>
      <c r="D948" s="8" t="s">
        <v>29</v>
      </c>
      <c r="E948" s="8">
        <v>2018</v>
      </c>
      <c r="F948" s="9">
        <v>2840362</v>
      </c>
      <c r="G948" s="10">
        <v>8.7198264379043895</v>
      </c>
      <c r="H948" s="8">
        <v>190</v>
      </c>
      <c r="I948" s="8">
        <v>173</v>
      </c>
      <c r="J948" s="8">
        <v>363</v>
      </c>
      <c r="K948" s="10">
        <v>1.6806722689075599</v>
      </c>
      <c r="L948" s="11">
        <v>7824.6887052341599</v>
      </c>
      <c r="M948" s="10">
        <v>6.9228045133109299</v>
      </c>
      <c r="N948" s="8">
        <v>64</v>
      </c>
      <c r="O948" s="10">
        <v>30.612244897959201</v>
      </c>
      <c r="P948" s="8" t="s">
        <v>10</v>
      </c>
      <c r="Q948" s="8" t="s">
        <v>10</v>
      </c>
      <c r="R948" s="8" t="s">
        <v>10</v>
      </c>
      <c r="S948" s="8" t="s">
        <v>10</v>
      </c>
      <c r="T948" s="8">
        <v>499</v>
      </c>
      <c r="U948" s="10">
        <v>2.8865979381443201</v>
      </c>
      <c r="V948" s="8">
        <v>136</v>
      </c>
      <c r="W948" s="10">
        <v>-2.8571428571428599</v>
      </c>
      <c r="X948" s="8">
        <v>82</v>
      </c>
      <c r="Y948" s="10">
        <v>-33.3333333333333</v>
      </c>
      <c r="Z948" s="8">
        <v>84</v>
      </c>
      <c r="AA948" s="10">
        <v>1100</v>
      </c>
      <c r="AB948" s="8">
        <v>197</v>
      </c>
      <c r="AC948" s="10">
        <v>-8.3720930232558093</v>
      </c>
      <c r="AD948" s="8">
        <v>0</v>
      </c>
      <c r="AE948" s="10" t="s">
        <v>10</v>
      </c>
    </row>
    <row r="949" spans="1:31" x14ac:dyDescent="0.2">
      <c r="A949" s="30" t="s">
        <v>64</v>
      </c>
      <c r="B949" s="8" t="s">
        <v>559</v>
      </c>
      <c r="C949" s="8" t="s">
        <v>560</v>
      </c>
      <c r="D949" s="8" t="s">
        <v>29</v>
      </c>
      <c r="E949" s="8">
        <v>2019</v>
      </c>
      <c r="F949" s="9">
        <v>2847843</v>
      </c>
      <c r="G949" s="10">
        <v>0.263381921036832</v>
      </c>
      <c r="H949" s="8">
        <v>205</v>
      </c>
      <c r="I949" s="8">
        <v>155</v>
      </c>
      <c r="J949" s="8">
        <v>360</v>
      </c>
      <c r="K949" s="10">
        <v>-0.82644628099173301</v>
      </c>
      <c r="L949" s="11">
        <v>7910.6750000000002</v>
      </c>
      <c r="M949" s="10">
        <v>1.09891010371213</v>
      </c>
      <c r="N949" s="8">
        <v>75</v>
      </c>
      <c r="O949" s="10">
        <v>17.1875</v>
      </c>
      <c r="P949" s="8" t="s">
        <v>10</v>
      </c>
      <c r="Q949" s="8" t="s">
        <v>10</v>
      </c>
      <c r="R949" s="8" t="s">
        <v>10</v>
      </c>
      <c r="S949" s="8" t="s">
        <v>10</v>
      </c>
      <c r="T949" s="8">
        <v>734</v>
      </c>
      <c r="U949" s="10">
        <v>47.0941883767535</v>
      </c>
      <c r="V949" s="8">
        <v>185</v>
      </c>
      <c r="W949" s="10">
        <v>36.029411764705898</v>
      </c>
      <c r="X949" s="8">
        <v>62</v>
      </c>
      <c r="Y949" s="10">
        <v>-24.390243902439</v>
      </c>
      <c r="Z949" s="8">
        <v>165</v>
      </c>
      <c r="AA949" s="10">
        <v>96.428571428571402</v>
      </c>
      <c r="AB949" s="8">
        <v>322</v>
      </c>
      <c r="AC949" s="10">
        <v>63.451776649746201</v>
      </c>
      <c r="AD949" s="8">
        <v>0</v>
      </c>
      <c r="AE949" s="10" t="s">
        <v>10</v>
      </c>
    </row>
    <row r="950" spans="1:31" x14ac:dyDescent="0.2">
      <c r="A950" s="30" t="s">
        <v>64</v>
      </c>
      <c r="B950" s="8" t="s">
        <v>559</v>
      </c>
      <c r="C950" s="8" t="s">
        <v>560</v>
      </c>
      <c r="D950" s="8" t="s">
        <v>29</v>
      </c>
      <c r="E950" s="8">
        <v>2020</v>
      </c>
      <c r="F950" s="9">
        <v>2982977</v>
      </c>
      <c r="G950" s="10">
        <v>4.7451351777468203</v>
      </c>
      <c r="H950" s="8">
        <v>234</v>
      </c>
      <c r="I950" s="8">
        <v>183</v>
      </c>
      <c r="J950" s="8">
        <v>417</v>
      </c>
      <c r="K950" s="10">
        <v>15.8333333333333</v>
      </c>
      <c r="L950" s="11">
        <v>7153.4220623501196</v>
      </c>
      <c r="M950" s="10">
        <v>-9.5725451702905406</v>
      </c>
      <c r="N950" s="8">
        <v>112</v>
      </c>
      <c r="O950" s="10">
        <v>49.3333333333333</v>
      </c>
      <c r="P950" s="8" t="s">
        <v>10</v>
      </c>
      <c r="Q950" s="8" t="s">
        <v>10</v>
      </c>
      <c r="R950" s="8" t="s">
        <v>10</v>
      </c>
      <c r="S950" s="8" t="s">
        <v>10</v>
      </c>
      <c r="T950" s="8">
        <v>714</v>
      </c>
      <c r="U950" s="10">
        <v>-2.72479564032697</v>
      </c>
      <c r="V950" s="8">
        <v>179</v>
      </c>
      <c r="W950" s="10">
        <v>-3.2432432432432399</v>
      </c>
      <c r="X950" s="8">
        <v>63</v>
      </c>
      <c r="Y950" s="10">
        <v>1.61290322580645</v>
      </c>
      <c r="Z950" s="8">
        <v>152</v>
      </c>
      <c r="AA950" s="10">
        <v>-7.87878787878787</v>
      </c>
      <c r="AB950" s="8">
        <v>320</v>
      </c>
      <c r="AC950" s="10">
        <v>-0.62111801242236098</v>
      </c>
      <c r="AD950" s="8">
        <v>0</v>
      </c>
      <c r="AE950" s="10" t="s">
        <v>10</v>
      </c>
    </row>
    <row r="951" spans="1:31" x14ac:dyDescent="0.2">
      <c r="A951" s="71" t="s">
        <v>64</v>
      </c>
      <c r="B951" s="67" t="s">
        <v>559</v>
      </c>
      <c r="C951" s="67" t="s">
        <v>560</v>
      </c>
      <c r="D951" s="67" t="s">
        <v>29</v>
      </c>
      <c r="E951" s="68" t="s">
        <v>971</v>
      </c>
      <c r="F951" s="69">
        <v>16236215</v>
      </c>
      <c r="G951" s="68">
        <v>19.286546816342799</v>
      </c>
      <c r="H951" s="68" t="s">
        <v>10</v>
      </c>
      <c r="I951" s="68" t="s">
        <v>10</v>
      </c>
      <c r="J951" s="68" t="s">
        <v>10</v>
      </c>
      <c r="K951" s="68">
        <v>-12.2918018430423</v>
      </c>
      <c r="L951" s="70" t="s">
        <v>10</v>
      </c>
      <c r="M951" s="68">
        <v>41.802850729288302</v>
      </c>
      <c r="N951" s="68" t="s">
        <v>10</v>
      </c>
      <c r="O951" s="68">
        <v>67.341806884043905</v>
      </c>
      <c r="P951" s="68" t="s">
        <v>10</v>
      </c>
      <c r="Q951" s="67" t="s">
        <v>10</v>
      </c>
      <c r="R951" s="68" t="s">
        <v>10</v>
      </c>
      <c r="S951" s="67" t="s">
        <v>10</v>
      </c>
      <c r="T951" s="68" t="s">
        <v>10</v>
      </c>
      <c r="U951" s="68">
        <v>27.572213112688701</v>
      </c>
      <c r="V951" s="68" t="s">
        <v>10</v>
      </c>
      <c r="W951" s="68">
        <v>3.6606132256945698</v>
      </c>
      <c r="X951" s="68" t="s">
        <v>10</v>
      </c>
      <c r="Y951" s="68">
        <v>-98.2820287746042</v>
      </c>
      <c r="Z951" s="68" t="s">
        <v>10</v>
      </c>
      <c r="AA951" s="68">
        <v>1423.5497835497799</v>
      </c>
      <c r="AB951" s="68" t="s">
        <v>10</v>
      </c>
      <c r="AC951" s="68">
        <v>74.408060563562998</v>
      </c>
      <c r="AD951" s="68" t="s">
        <v>10</v>
      </c>
      <c r="AE951" s="68" t="s">
        <v>10</v>
      </c>
    </row>
    <row r="952" spans="1:31" x14ac:dyDescent="0.2">
      <c r="A952" s="30" t="s">
        <v>77</v>
      </c>
      <c r="B952" s="8" t="s">
        <v>557</v>
      </c>
      <c r="C952" s="8" t="s">
        <v>558</v>
      </c>
      <c r="D952" s="8" t="s">
        <v>29</v>
      </c>
      <c r="E952" s="8">
        <v>2015</v>
      </c>
      <c r="F952" s="9">
        <v>3890343</v>
      </c>
      <c r="G952" s="10" t="s">
        <v>10</v>
      </c>
      <c r="H952" s="8">
        <v>310</v>
      </c>
      <c r="I952" s="8">
        <v>80</v>
      </c>
      <c r="J952" s="8">
        <v>390</v>
      </c>
      <c r="K952" s="10" t="s">
        <v>10</v>
      </c>
      <c r="L952" s="11">
        <v>9975.2384615384599</v>
      </c>
      <c r="M952" s="10" t="s">
        <v>10</v>
      </c>
      <c r="N952" s="8">
        <v>116</v>
      </c>
      <c r="O952" s="10" t="s">
        <v>10</v>
      </c>
      <c r="P952" s="8" t="s">
        <v>10</v>
      </c>
      <c r="Q952" s="8" t="s">
        <v>10</v>
      </c>
      <c r="R952" s="8" t="s">
        <v>10</v>
      </c>
      <c r="S952" s="8" t="s">
        <v>10</v>
      </c>
      <c r="T952" s="8">
        <v>1006</v>
      </c>
      <c r="U952" s="10" t="s">
        <v>10</v>
      </c>
      <c r="V952" s="8">
        <v>431</v>
      </c>
      <c r="W952" s="10" t="s">
        <v>10</v>
      </c>
      <c r="X952" s="8">
        <v>87</v>
      </c>
      <c r="Y952" s="10" t="s">
        <v>10</v>
      </c>
      <c r="Z952" s="8">
        <v>138</v>
      </c>
      <c r="AA952" s="10" t="s">
        <v>10</v>
      </c>
      <c r="AB952" s="8">
        <v>350</v>
      </c>
      <c r="AC952" s="10" t="s">
        <v>10</v>
      </c>
      <c r="AD952" s="8">
        <v>0</v>
      </c>
      <c r="AE952" s="10" t="s">
        <v>10</v>
      </c>
    </row>
    <row r="953" spans="1:31" x14ac:dyDescent="0.2">
      <c r="A953" s="30" t="s">
        <v>77</v>
      </c>
      <c r="B953" s="8" t="s">
        <v>557</v>
      </c>
      <c r="C953" s="8" t="s">
        <v>558</v>
      </c>
      <c r="D953" s="8" t="s">
        <v>29</v>
      </c>
      <c r="E953" s="8">
        <v>2016</v>
      </c>
      <c r="F953" s="9">
        <v>3884305</v>
      </c>
      <c r="G953" s="10">
        <v>-0.15520482384201501</v>
      </c>
      <c r="H953" s="8">
        <v>413</v>
      </c>
      <c r="I953" s="8">
        <v>65</v>
      </c>
      <c r="J953" s="8">
        <v>478</v>
      </c>
      <c r="K953" s="10">
        <v>22.564102564102601</v>
      </c>
      <c r="L953" s="11">
        <v>8126.1610878661104</v>
      </c>
      <c r="M953" s="10">
        <v>-18.536673391837599</v>
      </c>
      <c r="N953" s="8">
        <v>17</v>
      </c>
      <c r="O953" s="10">
        <v>-85.344827586206904</v>
      </c>
      <c r="P953" s="8" t="s">
        <v>10</v>
      </c>
      <c r="Q953" s="8" t="s">
        <v>10</v>
      </c>
      <c r="R953" s="8" t="s">
        <v>10</v>
      </c>
      <c r="S953" s="8" t="s">
        <v>10</v>
      </c>
      <c r="T953" s="8">
        <v>1128</v>
      </c>
      <c r="U953" s="10">
        <v>12.1272365805169</v>
      </c>
      <c r="V953" s="8">
        <v>388</v>
      </c>
      <c r="W953" s="10">
        <v>-9.9767981438515108</v>
      </c>
      <c r="X953" s="8">
        <v>105</v>
      </c>
      <c r="Y953" s="10">
        <v>20.689655172413801</v>
      </c>
      <c r="Z953" s="8">
        <v>261</v>
      </c>
      <c r="AA953" s="10">
        <v>89.130434782608702</v>
      </c>
      <c r="AB953" s="8">
        <v>374</v>
      </c>
      <c r="AC953" s="10">
        <v>6.8571428571428497</v>
      </c>
      <c r="AD953" s="8">
        <v>0</v>
      </c>
      <c r="AE953" s="10" t="s">
        <v>10</v>
      </c>
    </row>
    <row r="954" spans="1:31" x14ac:dyDescent="0.2">
      <c r="A954" s="30" t="s">
        <v>77</v>
      </c>
      <c r="B954" s="8" t="s">
        <v>557</v>
      </c>
      <c r="C954" s="8" t="s">
        <v>558</v>
      </c>
      <c r="D954" s="8" t="s">
        <v>29</v>
      </c>
      <c r="E954" s="8">
        <v>2017</v>
      </c>
      <c r="F954" s="9">
        <v>4039037</v>
      </c>
      <c r="G954" s="10">
        <v>3.9835182870552099</v>
      </c>
      <c r="H954" s="8">
        <v>302</v>
      </c>
      <c r="I954" s="8">
        <v>47</v>
      </c>
      <c r="J954" s="8">
        <v>349</v>
      </c>
      <c r="K954" s="10">
        <v>-26.987447698744798</v>
      </c>
      <c r="L954" s="11">
        <v>11573.171919770801</v>
      </c>
      <c r="M954" s="10">
        <v>42.418686937571302</v>
      </c>
      <c r="N954" s="8">
        <v>31</v>
      </c>
      <c r="O954" s="10">
        <v>82.352941176470594</v>
      </c>
      <c r="P954" s="8" t="s">
        <v>10</v>
      </c>
      <c r="Q954" s="8" t="s">
        <v>10</v>
      </c>
      <c r="R954" s="8" t="s">
        <v>10</v>
      </c>
      <c r="S954" s="8" t="s">
        <v>10</v>
      </c>
      <c r="T954" s="8">
        <v>1097</v>
      </c>
      <c r="U954" s="10">
        <v>-2.7482269503546202</v>
      </c>
      <c r="V954" s="8">
        <v>332</v>
      </c>
      <c r="W954" s="10">
        <v>-14.432989690721699</v>
      </c>
      <c r="X954" s="8">
        <v>73</v>
      </c>
      <c r="Y954" s="10">
        <v>-30.476190476190499</v>
      </c>
      <c r="Z954" s="8">
        <v>209</v>
      </c>
      <c r="AA954" s="10">
        <v>-19.923371647509601</v>
      </c>
      <c r="AB954" s="8">
        <v>483</v>
      </c>
      <c r="AC954" s="10">
        <v>29.144385026738</v>
      </c>
      <c r="AD954" s="8">
        <v>0</v>
      </c>
      <c r="AE954" s="10" t="s">
        <v>10</v>
      </c>
    </row>
    <row r="955" spans="1:31" x14ac:dyDescent="0.2">
      <c r="A955" s="30" t="s">
        <v>77</v>
      </c>
      <c r="B955" s="8" t="s">
        <v>557</v>
      </c>
      <c r="C955" s="8" t="s">
        <v>558</v>
      </c>
      <c r="D955" s="8" t="s">
        <v>29</v>
      </c>
      <c r="E955" s="8">
        <v>2018</v>
      </c>
      <c r="F955" s="9">
        <v>4010367</v>
      </c>
      <c r="G955" s="10">
        <v>-0.70982266317442</v>
      </c>
      <c r="H955" s="8">
        <v>331</v>
      </c>
      <c r="I955" s="8">
        <v>44</v>
      </c>
      <c r="J955" s="8">
        <v>375</v>
      </c>
      <c r="K955" s="10">
        <v>7.44985673352436</v>
      </c>
      <c r="L955" s="11">
        <v>10694.312</v>
      </c>
      <c r="M955" s="10">
        <v>-7.5939416251943204</v>
      </c>
      <c r="N955" s="8">
        <v>55</v>
      </c>
      <c r="O955" s="10">
        <v>77.419354838709694</v>
      </c>
      <c r="P955" s="8" t="s">
        <v>10</v>
      </c>
      <c r="Q955" s="8" t="s">
        <v>10</v>
      </c>
      <c r="R955" s="8" t="s">
        <v>10</v>
      </c>
      <c r="S955" s="8" t="s">
        <v>10</v>
      </c>
      <c r="T955" s="8">
        <v>1094</v>
      </c>
      <c r="U955" s="10">
        <v>-0.27347310847766199</v>
      </c>
      <c r="V955" s="8">
        <v>320</v>
      </c>
      <c r="W955" s="10">
        <v>-3.6144578313253</v>
      </c>
      <c r="X955" s="8">
        <v>61</v>
      </c>
      <c r="Y955" s="10">
        <v>-16.438356164383599</v>
      </c>
      <c r="Z955" s="8">
        <v>172</v>
      </c>
      <c r="AA955" s="10">
        <v>-17.703349282296699</v>
      </c>
      <c r="AB955" s="8">
        <v>541</v>
      </c>
      <c r="AC955" s="10">
        <v>12.008281573499</v>
      </c>
      <c r="AD955" s="8">
        <v>0</v>
      </c>
      <c r="AE955" s="10" t="s">
        <v>10</v>
      </c>
    </row>
    <row r="956" spans="1:31" x14ac:dyDescent="0.2">
      <c r="A956" s="30" t="s">
        <v>77</v>
      </c>
      <c r="B956" s="8" t="s">
        <v>557</v>
      </c>
      <c r="C956" s="8" t="s">
        <v>558</v>
      </c>
      <c r="D956" s="8" t="s">
        <v>29</v>
      </c>
      <c r="E956" s="8">
        <v>2019</v>
      </c>
      <c r="F956" s="9">
        <v>4010656</v>
      </c>
      <c r="G956" s="10">
        <v>7.2063230123431401E-3</v>
      </c>
      <c r="H956" s="8">
        <v>232</v>
      </c>
      <c r="I956" s="8">
        <v>60</v>
      </c>
      <c r="J956" s="8">
        <v>292</v>
      </c>
      <c r="K956" s="10">
        <v>-22.133333333333301</v>
      </c>
      <c r="L956" s="11">
        <v>13735.1232876712</v>
      </c>
      <c r="M956" s="10">
        <v>28.433912229895999</v>
      </c>
      <c r="N956" s="8">
        <v>43</v>
      </c>
      <c r="O956" s="10">
        <v>-21.818181818181799</v>
      </c>
      <c r="P956" s="8" t="s">
        <v>10</v>
      </c>
      <c r="Q956" s="8" t="s">
        <v>10</v>
      </c>
      <c r="R956" s="8" t="s">
        <v>10</v>
      </c>
      <c r="S956" s="8" t="s">
        <v>10</v>
      </c>
      <c r="T956" s="8">
        <v>1073</v>
      </c>
      <c r="U956" s="10">
        <v>-1.91956124314442</v>
      </c>
      <c r="V956" s="8">
        <v>277</v>
      </c>
      <c r="W956" s="10">
        <v>-13.4375</v>
      </c>
      <c r="X956" s="8">
        <v>52</v>
      </c>
      <c r="Y956" s="10">
        <v>-14.7540983606557</v>
      </c>
      <c r="Z956" s="8">
        <v>164</v>
      </c>
      <c r="AA956" s="10">
        <v>-4.6511627906976702</v>
      </c>
      <c r="AB956" s="8">
        <v>580</v>
      </c>
      <c r="AC956" s="10">
        <v>7.2088724584103501</v>
      </c>
      <c r="AD956" s="8">
        <v>0</v>
      </c>
      <c r="AE956" s="10" t="s">
        <v>10</v>
      </c>
    </row>
    <row r="957" spans="1:31" x14ac:dyDescent="0.2">
      <c r="A957" s="30" t="s">
        <v>77</v>
      </c>
      <c r="B957" s="8" t="s">
        <v>557</v>
      </c>
      <c r="C957" s="8" t="s">
        <v>558</v>
      </c>
      <c r="D957" s="8" t="s">
        <v>29</v>
      </c>
      <c r="E957" s="8">
        <v>2020</v>
      </c>
      <c r="F957" s="9">
        <v>4116646</v>
      </c>
      <c r="G957" s="10">
        <v>2.6427098210367599</v>
      </c>
      <c r="H957" s="8">
        <v>256</v>
      </c>
      <c r="I957" s="8">
        <v>42</v>
      </c>
      <c r="J957" s="8">
        <v>298</v>
      </c>
      <c r="K957" s="10">
        <v>2.0547945205479499</v>
      </c>
      <c r="L957" s="11">
        <v>13814.2483221477</v>
      </c>
      <c r="M957" s="10">
        <v>0.57607807967359204</v>
      </c>
      <c r="N957" s="8">
        <v>55</v>
      </c>
      <c r="O957" s="10">
        <v>27.9069767441861</v>
      </c>
      <c r="P957" s="8" t="s">
        <v>10</v>
      </c>
      <c r="Q957" s="8" t="s">
        <v>10</v>
      </c>
      <c r="R957" s="8" t="s">
        <v>10</v>
      </c>
      <c r="S957" s="8" t="s">
        <v>10</v>
      </c>
      <c r="T957" s="8">
        <v>1022</v>
      </c>
      <c r="U957" s="10">
        <v>-4.7530288909599197</v>
      </c>
      <c r="V957" s="8">
        <v>253</v>
      </c>
      <c r="W957" s="10">
        <v>-8.6642599277978292</v>
      </c>
      <c r="X957" s="8">
        <v>52</v>
      </c>
      <c r="Y957" s="10">
        <v>0</v>
      </c>
      <c r="Z957" s="8">
        <v>152</v>
      </c>
      <c r="AA957" s="10">
        <v>-7.3170731707316996</v>
      </c>
      <c r="AB957" s="8">
        <v>565</v>
      </c>
      <c r="AC957" s="10">
        <v>-2.5862068965517202</v>
      </c>
      <c r="AD957" s="8">
        <v>0</v>
      </c>
      <c r="AE957" s="10" t="s">
        <v>10</v>
      </c>
    </row>
    <row r="958" spans="1:31" x14ac:dyDescent="0.2">
      <c r="A958" s="65" t="s">
        <v>77</v>
      </c>
      <c r="B958" s="66" t="s">
        <v>557</v>
      </c>
      <c r="C958" s="67" t="s">
        <v>558</v>
      </c>
      <c r="D958" s="67" t="s">
        <v>29</v>
      </c>
      <c r="E958" s="68" t="s">
        <v>971</v>
      </c>
      <c r="F958" s="69">
        <v>23951354</v>
      </c>
      <c r="G958" s="68">
        <v>5.7684069440878796</v>
      </c>
      <c r="H958" s="68" t="s">
        <v>10</v>
      </c>
      <c r="I958" s="68" t="s">
        <v>10</v>
      </c>
      <c r="J958" s="68" t="s">
        <v>10</v>
      </c>
      <c r="K958" s="68">
        <v>-17.052027213903202</v>
      </c>
      <c r="L958" s="70" t="s">
        <v>10</v>
      </c>
      <c r="M958" s="68">
        <v>45.298062230108997</v>
      </c>
      <c r="N958" s="68" t="s">
        <v>10</v>
      </c>
      <c r="O958" s="68">
        <v>80.516263354977696</v>
      </c>
      <c r="P958" s="68" t="s">
        <v>10</v>
      </c>
      <c r="Q958" s="67" t="s">
        <v>10</v>
      </c>
      <c r="R958" s="68" t="s">
        <v>10</v>
      </c>
      <c r="S958" s="67" t="s">
        <v>10</v>
      </c>
      <c r="T958" s="68" t="s">
        <v>10</v>
      </c>
      <c r="U958" s="68">
        <v>2.4329463875802801</v>
      </c>
      <c r="V958" s="68" t="s">
        <v>10</v>
      </c>
      <c r="W958" s="68">
        <v>-50.126005593696298</v>
      </c>
      <c r="X958" s="68" t="s">
        <v>10</v>
      </c>
      <c r="Y958" s="68">
        <v>-40.978989828815997</v>
      </c>
      <c r="Z958" s="68" t="s">
        <v>10</v>
      </c>
      <c r="AA958" s="68">
        <v>39.535477891372999</v>
      </c>
      <c r="AB958" s="68" t="s">
        <v>10</v>
      </c>
      <c r="AC958" s="68">
        <v>52.632475019238498</v>
      </c>
      <c r="AD958" s="68" t="s">
        <v>10</v>
      </c>
      <c r="AE958" s="68" t="s">
        <v>10</v>
      </c>
    </row>
    <row r="959" spans="1:31" x14ac:dyDescent="0.2">
      <c r="A959" s="30" t="s">
        <v>82</v>
      </c>
      <c r="B959" s="8" t="s">
        <v>555</v>
      </c>
      <c r="C959" s="8" t="s">
        <v>556</v>
      </c>
      <c r="D959" s="8" t="s">
        <v>29</v>
      </c>
      <c r="E959" s="8">
        <v>2015</v>
      </c>
      <c r="F959" s="9">
        <v>18367757</v>
      </c>
      <c r="G959" s="10" t="s">
        <v>10</v>
      </c>
      <c r="H959" s="8">
        <v>914</v>
      </c>
      <c r="I959" s="8">
        <v>789</v>
      </c>
      <c r="J959" s="8">
        <v>1703</v>
      </c>
      <c r="K959" s="10" t="s">
        <v>10</v>
      </c>
      <c r="L959" s="11">
        <v>10785.529653552599</v>
      </c>
      <c r="M959" s="10" t="s">
        <v>10</v>
      </c>
      <c r="N959" s="8">
        <v>423</v>
      </c>
      <c r="O959" s="10" t="s">
        <v>10</v>
      </c>
      <c r="P959" s="8" t="s">
        <v>10</v>
      </c>
      <c r="Q959" s="8" t="s">
        <v>10</v>
      </c>
      <c r="R959" s="8" t="s">
        <v>10</v>
      </c>
      <c r="S959" s="8" t="s">
        <v>10</v>
      </c>
      <c r="T959" s="8">
        <v>4166</v>
      </c>
      <c r="U959" s="10" t="s">
        <v>10</v>
      </c>
      <c r="V959" s="8">
        <v>569</v>
      </c>
      <c r="W959" s="10" t="s">
        <v>10</v>
      </c>
      <c r="X959" s="8">
        <v>619</v>
      </c>
      <c r="Y959" s="10" t="s">
        <v>10</v>
      </c>
      <c r="Z959" s="8">
        <v>310</v>
      </c>
      <c r="AA959" s="10" t="s">
        <v>10</v>
      </c>
      <c r="AB959" s="8">
        <v>2668</v>
      </c>
      <c r="AC959" s="10" t="s">
        <v>10</v>
      </c>
      <c r="AD959" s="8">
        <v>0</v>
      </c>
      <c r="AE959" s="10" t="s">
        <v>10</v>
      </c>
    </row>
    <row r="960" spans="1:31" x14ac:dyDescent="0.2">
      <c r="A960" s="30" t="s">
        <v>82</v>
      </c>
      <c r="B960" s="8" t="s">
        <v>555</v>
      </c>
      <c r="C960" s="8" t="s">
        <v>556</v>
      </c>
      <c r="D960" s="8" t="s">
        <v>29</v>
      </c>
      <c r="E960" s="8">
        <v>2016</v>
      </c>
      <c r="F960" s="9">
        <v>18924229</v>
      </c>
      <c r="G960" s="10">
        <v>3.0296132510899501</v>
      </c>
      <c r="H960" s="8">
        <v>909</v>
      </c>
      <c r="I960" s="8">
        <v>717</v>
      </c>
      <c r="J960" s="8">
        <v>1626</v>
      </c>
      <c r="K960" s="10">
        <v>-4.5214327657075799</v>
      </c>
      <c r="L960" s="11">
        <v>11638.5172201722</v>
      </c>
      <c r="M960" s="10">
        <v>7.9086293767565596</v>
      </c>
      <c r="N960" s="8">
        <v>403</v>
      </c>
      <c r="O960" s="10">
        <v>-4.7281323877068502</v>
      </c>
      <c r="P960" s="8" t="s">
        <v>10</v>
      </c>
      <c r="Q960" s="8" t="s">
        <v>10</v>
      </c>
      <c r="R960" s="8" t="s">
        <v>10</v>
      </c>
      <c r="S960" s="8" t="s">
        <v>10</v>
      </c>
      <c r="T960" s="8">
        <v>4308</v>
      </c>
      <c r="U960" s="10">
        <v>3.40854536725876</v>
      </c>
      <c r="V960" s="8">
        <v>557</v>
      </c>
      <c r="W960" s="10">
        <v>-2.1089630931458698</v>
      </c>
      <c r="X960" s="8">
        <v>585</v>
      </c>
      <c r="Y960" s="10">
        <v>-5.4927302100161501</v>
      </c>
      <c r="Z960" s="8">
        <v>361</v>
      </c>
      <c r="AA960" s="10">
        <v>16.451612903225801</v>
      </c>
      <c r="AB960" s="8">
        <v>2792</v>
      </c>
      <c r="AC960" s="10">
        <v>4.6476761619190299</v>
      </c>
      <c r="AD960" s="8">
        <v>13</v>
      </c>
      <c r="AE960" s="10" t="s">
        <v>67</v>
      </c>
    </row>
    <row r="961" spans="1:31" x14ac:dyDescent="0.2">
      <c r="A961" s="30" t="s">
        <v>82</v>
      </c>
      <c r="B961" s="8" t="s">
        <v>555</v>
      </c>
      <c r="C961" s="8" t="s">
        <v>556</v>
      </c>
      <c r="D961" s="8" t="s">
        <v>29</v>
      </c>
      <c r="E961" s="8">
        <v>2017</v>
      </c>
      <c r="F961" s="9">
        <v>19076053</v>
      </c>
      <c r="G961" s="10">
        <v>0.80227310713689703</v>
      </c>
      <c r="H961" s="8">
        <v>776</v>
      </c>
      <c r="I961" s="8">
        <v>525</v>
      </c>
      <c r="J961" s="8">
        <v>1301</v>
      </c>
      <c r="K961" s="10">
        <v>-19.9876998769988</v>
      </c>
      <c r="L961" s="11">
        <v>14662.607993850899</v>
      </c>
      <c r="M961" s="10">
        <v>25.983471231517701</v>
      </c>
      <c r="N961" s="8">
        <v>404</v>
      </c>
      <c r="O961" s="10">
        <v>0.24813895781636799</v>
      </c>
      <c r="P961" s="8" t="s">
        <v>10</v>
      </c>
      <c r="Q961" s="8" t="s">
        <v>10</v>
      </c>
      <c r="R961" s="8" t="s">
        <v>10</v>
      </c>
      <c r="S961" s="8" t="s">
        <v>10</v>
      </c>
      <c r="T961" s="8">
        <v>4743</v>
      </c>
      <c r="U961" s="10">
        <v>10.0974930362117</v>
      </c>
      <c r="V961" s="8">
        <v>643</v>
      </c>
      <c r="W961" s="10">
        <v>15.4398563734291</v>
      </c>
      <c r="X961" s="8">
        <v>390</v>
      </c>
      <c r="Y961" s="10">
        <v>-33.3333333333333</v>
      </c>
      <c r="Z961" s="8">
        <v>665</v>
      </c>
      <c r="AA961" s="10">
        <v>84.210526315789494</v>
      </c>
      <c r="AB961" s="8">
        <v>3032</v>
      </c>
      <c r="AC961" s="10">
        <v>8.5959885386819508</v>
      </c>
      <c r="AD961" s="8">
        <v>13</v>
      </c>
      <c r="AE961" s="10">
        <v>0</v>
      </c>
    </row>
    <row r="962" spans="1:31" x14ac:dyDescent="0.2">
      <c r="A962" s="30" t="s">
        <v>82</v>
      </c>
      <c r="B962" s="8" t="s">
        <v>555</v>
      </c>
      <c r="C962" s="8" t="s">
        <v>556</v>
      </c>
      <c r="D962" s="8" t="s">
        <v>29</v>
      </c>
      <c r="E962" s="8">
        <v>2018</v>
      </c>
      <c r="F962" s="9">
        <v>21224142</v>
      </c>
      <c r="G962" s="10">
        <v>11.2606575374895</v>
      </c>
      <c r="H962" s="8">
        <v>594</v>
      </c>
      <c r="I962" s="8">
        <v>594</v>
      </c>
      <c r="J962" s="8">
        <v>1188</v>
      </c>
      <c r="K962" s="10">
        <v>-8.68562644119908</v>
      </c>
      <c r="L962" s="11">
        <v>17865.439393939399</v>
      </c>
      <c r="M962" s="10">
        <v>21.8435315288501</v>
      </c>
      <c r="N962" s="8">
        <v>193</v>
      </c>
      <c r="O962" s="10">
        <v>-52.227722772277197</v>
      </c>
      <c r="P962" s="8" t="s">
        <v>10</v>
      </c>
      <c r="Q962" s="8" t="s">
        <v>10</v>
      </c>
      <c r="R962" s="8" t="s">
        <v>10</v>
      </c>
      <c r="S962" s="8" t="s">
        <v>10</v>
      </c>
      <c r="T962" s="8">
        <v>4860</v>
      </c>
      <c r="U962" s="10">
        <v>2.4667931688804501</v>
      </c>
      <c r="V962" s="8">
        <v>474</v>
      </c>
      <c r="W962" s="10">
        <v>-26.2830482115086</v>
      </c>
      <c r="X962" s="8">
        <v>270</v>
      </c>
      <c r="Y962" s="10">
        <v>-30.769230769230798</v>
      </c>
      <c r="Z962" s="8">
        <v>702</v>
      </c>
      <c r="AA962" s="10">
        <v>5.5639097744360804</v>
      </c>
      <c r="AB962" s="8">
        <v>3401</v>
      </c>
      <c r="AC962" s="10">
        <v>12.170184696569899</v>
      </c>
      <c r="AD962" s="8">
        <v>13</v>
      </c>
      <c r="AE962" s="10">
        <v>0</v>
      </c>
    </row>
    <row r="963" spans="1:31" x14ac:dyDescent="0.2">
      <c r="A963" s="30" t="s">
        <v>82</v>
      </c>
      <c r="B963" s="8" t="s">
        <v>555</v>
      </c>
      <c r="C963" s="8" t="s">
        <v>556</v>
      </c>
      <c r="D963" s="8" t="s">
        <v>29</v>
      </c>
      <c r="E963" s="8">
        <v>2019</v>
      </c>
      <c r="F963" s="9">
        <v>22728831</v>
      </c>
      <c r="G963" s="10">
        <v>7.0895162687848696</v>
      </c>
      <c r="H963" s="8">
        <v>749</v>
      </c>
      <c r="I963" s="8">
        <v>430</v>
      </c>
      <c r="J963" s="8">
        <v>1179</v>
      </c>
      <c r="K963" s="10">
        <v>-0.75757575757575701</v>
      </c>
      <c r="L963" s="11">
        <v>19278.058524173</v>
      </c>
      <c r="M963" s="10">
        <v>7.9069934922107104</v>
      </c>
      <c r="N963" s="8">
        <v>146</v>
      </c>
      <c r="O963" s="10">
        <v>-24.3523316062176</v>
      </c>
      <c r="P963" s="8" t="s">
        <v>10</v>
      </c>
      <c r="Q963" s="8" t="s">
        <v>10</v>
      </c>
      <c r="R963" s="8" t="s">
        <v>10</v>
      </c>
      <c r="S963" s="8" t="s">
        <v>10</v>
      </c>
      <c r="T963" s="8">
        <v>5047</v>
      </c>
      <c r="U963" s="10">
        <v>3.8477366255144099</v>
      </c>
      <c r="V963" s="8">
        <v>756</v>
      </c>
      <c r="W963" s="10">
        <v>59.493670886076004</v>
      </c>
      <c r="X963" s="8">
        <v>252</v>
      </c>
      <c r="Y963" s="10">
        <v>-6.6666666666666696</v>
      </c>
      <c r="Z963" s="8">
        <v>634</v>
      </c>
      <c r="AA963" s="10">
        <v>-9.68660968660968</v>
      </c>
      <c r="AB963" s="8">
        <v>3405</v>
      </c>
      <c r="AC963" s="10">
        <v>0.117612466921502</v>
      </c>
      <c r="AD963" s="8">
        <v>0</v>
      </c>
      <c r="AE963" s="10">
        <v>-100</v>
      </c>
    </row>
    <row r="964" spans="1:31" x14ac:dyDescent="0.2">
      <c r="A964" s="30" t="s">
        <v>82</v>
      </c>
      <c r="B964" s="8" t="s">
        <v>555</v>
      </c>
      <c r="C964" s="8" t="s">
        <v>556</v>
      </c>
      <c r="D964" s="8" t="s">
        <v>29</v>
      </c>
      <c r="E964" s="8">
        <v>2020</v>
      </c>
      <c r="F964" s="9">
        <v>23734307</v>
      </c>
      <c r="G964" s="10">
        <v>4.4237910871878903</v>
      </c>
      <c r="H964" s="8">
        <v>759</v>
      </c>
      <c r="I964" s="8">
        <v>555</v>
      </c>
      <c r="J964" s="8">
        <v>1314</v>
      </c>
      <c r="K964" s="10">
        <v>11.450381679389301</v>
      </c>
      <c r="L964" s="11">
        <v>18062.638508371401</v>
      </c>
      <c r="M964" s="10">
        <v>-6.3046805998519497</v>
      </c>
      <c r="N964" s="8">
        <v>113</v>
      </c>
      <c r="O964" s="10">
        <v>-22.602739726027401</v>
      </c>
      <c r="P964" s="8" t="s">
        <v>10</v>
      </c>
      <c r="Q964" s="8" t="s">
        <v>10</v>
      </c>
      <c r="R964" s="8" t="s">
        <v>10</v>
      </c>
      <c r="S964" s="8" t="s">
        <v>10</v>
      </c>
      <c r="T964" s="8">
        <v>5061</v>
      </c>
      <c r="U964" s="10">
        <v>0.27739251040221902</v>
      </c>
      <c r="V964" s="8">
        <v>704</v>
      </c>
      <c r="W964" s="10">
        <v>-6.8783068783068799</v>
      </c>
      <c r="X964" s="8">
        <v>272</v>
      </c>
      <c r="Y964" s="10">
        <v>7.9365079365079296</v>
      </c>
      <c r="Z964" s="8">
        <v>796</v>
      </c>
      <c r="AA964" s="10">
        <v>25.5520504731861</v>
      </c>
      <c r="AB964" s="8">
        <v>3289</v>
      </c>
      <c r="AC964" s="10">
        <v>-3.4067547723935401</v>
      </c>
      <c r="AD964" s="8">
        <v>0</v>
      </c>
      <c r="AE964" s="10" t="s">
        <v>10</v>
      </c>
    </row>
    <row r="965" spans="1:31" x14ac:dyDescent="0.2">
      <c r="A965" s="71" t="s">
        <v>82</v>
      </c>
      <c r="B965" s="67" t="s">
        <v>555</v>
      </c>
      <c r="C965" s="67" t="s">
        <v>556</v>
      </c>
      <c r="D965" s="67" t="s">
        <v>29</v>
      </c>
      <c r="E965" s="68" t="s">
        <v>971</v>
      </c>
      <c r="F965" s="69">
        <v>124055319</v>
      </c>
      <c r="G965" s="68">
        <v>26.605851251689099</v>
      </c>
      <c r="H965" s="68" t="s">
        <v>10</v>
      </c>
      <c r="I965" s="68" t="s">
        <v>10</v>
      </c>
      <c r="J965" s="68" t="s">
        <v>10</v>
      </c>
      <c r="K965" s="68">
        <v>-22.501953162091901</v>
      </c>
      <c r="L965" s="70" t="s">
        <v>10</v>
      </c>
      <c r="M965" s="68">
        <v>57.337945029483102</v>
      </c>
      <c r="N965" s="68" t="s">
        <v>10</v>
      </c>
      <c r="O965" s="68">
        <v>-103.662787534413</v>
      </c>
      <c r="P965" s="68" t="s">
        <v>10</v>
      </c>
      <c r="Q965" s="67" t="s">
        <v>10</v>
      </c>
      <c r="R965" s="68" t="s">
        <v>10</v>
      </c>
      <c r="S965" s="67" t="s">
        <v>10</v>
      </c>
      <c r="T965" s="68" t="s">
        <v>10</v>
      </c>
      <c r="U965" s="68">
        <v>20.0979607082675</v>
      </c>
      <c r="V965" s="68" t="s">
        <v>10</v>
      </c>
      <c r="W965" s="68">
        <v>39.663209076543801</v>
      </c>
      <c r="X965" s="68" t="s">
        <v>10</v>
      </c>
      <c r="Y965" s="68">
        <v>-68.325453042738999</v>
      </c>
      <c r="Z965" s="68" t="s">
        <v>10</v>
      </c>
      <c r="AA965" s="68">
        <v>122.091489780028</v>
      </c>
      <c r="AB965" s="68" t="s">
        <v>10</v>
      </c>
      <c r="AC965" s="68">
        <v>22.124707091698799</v>
      </c>
      <c r="AD965" s="68" t="s">
        <v>10</v>
      </c>
      <c r="AE965" s="68" t="s">
        <v>10</v>
      </c>
    </row>
    <row r="966" spans="1:31" x14ac:dyDescent="0.2">
      <c r="A966" s="30" t="s">
        <v>64</v>
      </c>
      <c r="B966" s="8" t="s">
        <v>553</v>
      </c>
      <c r="C966" s="8" t="s">
        <v>554</v>
      </c>
      <c r="D966" s="8" t="s">
        <v>29</v>
      </c>
      <c r="E966" s="8">
        <v>2015</v>
      </c>
      <c r="F966" s="9">
        <v>1617421</v>
      </c>
      <c r="G966" s="10" t="s">
        <v>10</v>
      </c>
      <c r="H966" s="8">
        <v>170</v>
      </c>
      <c r="I966" s="8">
        <v>21</v>
      </c>
      <c r="J966" s="8">
        <v>191</v>
      </c>
      <c r="K966" s="10" t="s">
        <v>10</v>
      </c>
      <c r="L966" s="11">
        <v>8468.1727748691101</v>
      </c>
      <c r="M966" s="10" t="s">
        <v>10</v>
      </c>
      <c r="N966" s="8">
        <v>19</v>
      </c>
      <c r="O966" s="10" t="s">
        <v>10</v>
      </c>
      <c r="P966" s="8" t="s">
        <v>10</v>
      </c>
      <c r="Q966" s="8" t="s">
        <v>10</v>
      </c>
      <c r="R966" s="8" t="s">
        <v>10</v>
      </c>
      <c r="S966" s="8" t="s">
        <v>10</v>
      </c>
      <c r="T966" s="8">
        <v>501</v>
      </c>
      <c r="U966" s="10" t="s">
        <v>10</v>
      </c>
      <c r="V966" s="8">
        <v>74</v>
      </c>
      <c r="W966" s="10" t="s">
        <v>10</v>
      </c>
      <c r="X966" s="8">
        <v>216</v>
      </c>
      <c r="Y966" s="10" t="s">
        <v>10</v>
      </c>
      <c r="Z966" s="8">
        <v>91</v>
      </c>
      <c r="AA966" s="10" t="s">
        <v>10</v>
      </c>
      <c r="AB966" s="8">
        <v>120</v>
      </c>
      <c r="AC966" s="10" t="s">
        <v>10</v>
      </c>
      <c r="AD966" s="8">
        <v>0</v>
      </c>
      <c r="AE966" s="10" t="s">
        <v>10</v>
      </c>
    </row>
    <row r="967" spans="1:31" x14ac:dyDescent="0.2">
      <c r="A967" s="30" t="s">
        <v>64</v>
      </c>
      <c r="B967" s="8" t="s">
        <v>553</v>
      </c>
      <c r="C967" s="8" t="s">
        <v>554</v>
      </c>
      <c r="D967" s="8" t="s">
        <v>29</v>
      </c>
      <c r="E967" s="8">
        <v>2016</v>
      </c>
      <c r="F967" s="9">
        <v>1619854</v>
      </c>
      <c r="G967" s="10">
        <v>0.150424657525772</v>
      </c>
      <c r="H967" s="8">
        <v>175</v>
      </c>
      <c r="I967" s="8">
        <v>13</v>
      </c>
      <c r="J967" s="8">
        <v>188</v>
      </c>
      <c r="K967" s="10">
        <v>-1.5706806282722501</v>
      </c>
      <c r="L967" s="11">
        <v>8616.2446808510595</v>
      </c>
      <c r="M967" s="10">
        <v>1.74856973184798</v>
      </c>
      <c r="N967" s="8">
        <v>8</v>
      </c>
      <c r="O967" s="10">
        <v>-57.894736842105303</v>
      </c>
      <c r="P967" s="8" t="s">
        <v>10</v>
      </c>
      <c r="Q967" s="8" t="s">
        <v>10</v>
      </c>
      <c r="R967" s="8" t="s">
        <v>10</v>
      </c>
      <c r="S967" s="8" t="s">
        <v>10</v>
      </c>
      <c r="T967" s="8">
        <v>512</v>
      </c>
      <c r="U967" s="10">
        <v>2.1956087824351198</v>
      </c>
      <c r="V967" s="8">
        <v>106</v>
      </c>
      <c r="W967" s="10">
        <v>43.243243243243199</v>
      </c>
      <c r="X967" s="8">
        <v>173</v>
      </c>
      <c r="Y967" s="10">
        <v>-19.907407407407401</v>
      </c>
      <c r="Z967" s="8">
        <v>117</v>
      </c>
      <c r="AA967" s="10">
        <v>28.571428571428601</v>
      </c>
      <c r="AB967" s="8">
        <v>116</v>
      </c>
      <c r="AC967" s="10">
        <v>-3.3333333333333299</v>
      </c>
      <c r="AD967" s="8">
        <v>0</v>
      </c>
      <c r="AE967" s="10" t="s">
        <v>10</v>
      </c>
    </row>
    <row r="968" spans="1:31" x14ac:dyDescent="0.2">
      <c r="A968" s="30" t="s">
        <v>64</v>
      </c>
      <c r="B968" s="8" t="s">
        <v>553</v>
      </c>
      <c r="C968" s="8" t="s">
        <v>554</v>
      </c>
      <c r="D968" s="8" t="s">
        <v>29</v>
      </c>
      <c r="E968" s="8">
        <v>2017</v>
      </c>
      <c r="F968" s="9">
        <v>1656441</v>
      </c>
      <c r="G968" s="10">
        <v>2.2586603484017602</v>
      </c>
      <c r="H968" s="8">
        <v>160</v>
      </c>
      <c r="I968" s="8">
        <v>25</v>
      </c>
      <c r="J968" s="8">
        <v>185</v>
      </c>
      <c r="K968" s="10">
        <v>-1.59574468085106</v>
      </c>
      <c r="L968" s="11">
        <v>8953.7351351351408</v>
      </c>
      <c r="M968" s="10">
        <v>3.91690889459209</v>
      </c>
      <c r="N968" s="8">
        <v>13</v>
      </c>
      <c r="O968" s="10">
        <v>62.5</v>
      </c>
      <c r="P968" s="8" t="s">
        <v>10</v>
      </c>
      <c r="Q968" s="8" t="s">
        <v>10</v>
      </c>
      <c r="R968" s="8" t="s">
        <v>10</v>
      </c>
      <c r="S968" s="8" t="s">
        <v>10</v>
      </c>
      <c r="T968" s="8">
        <v>480</v>
      </c>
      <c r="U968" s="10">
        <v>-6.25</v>
      </c>
      <c r="V968" s="8">
        <v>101</v>
      </c>
      <c r="W968" s="10">
        <v>-4.7169811320754702</v>
      </c>
      <c r="X968" s="8">
        <v>148</v>
      </c>
      <c r="Y968" s="10">
        <v>-14.450867052023099</v>
      </c>
      <c r="Z968" s="8">
        <v>131</v>
      </c>
      <c r="AA968" s="10">
        <v>11.965811965812</v>
      </c>
      <c r="AB968" s="8">
        <v>100</v>
      </c>
      <c r="AC968" s="10">
        <v>-13.7931034482759</v>
      </c>
      <c r="AD968" s="8">
        <v>0</v>
      </c>
      <c r="AE968" s="10" t="s">
        <v>10</v>
      </c>
    </row>
    <row r="969" spans="1:31" x14ac:dyDescent="0.2">
      <c r="A969" s="30" t="s">
        <v>64</v>
      </c>
      <c r="B969" s="8" t="s">
        <v>553</v>
      </c>
      <c r="C969" s="8" t="s">
        <v>554</v>
      </c>
      <c r="D969" s="8" t="s">
        <v>29</v>
      </c>
      <c r="E969" s="8">
        <v>2018</v>
      </c>
      <c r="F969" s="9">
        <v>1746290</v>
      </c>
      <c r="G969" s="10">
        <v>5.4242197579026401</v>
      </c>
      <c r="H969" s="8">
        <v>179</v>
      </c>
      <c r="I969" s="8">
        <v>8</v>
      </c>
      <c r="J969" s="8">
        <v>187</v>
      </c>
      <c r="K969" s="10">
        <v>1.08108108108107</v>
      </c>
      <c r="L969" s="11">
        <v>9338.4491978609603</v>
      </c>
      <c r="M969" s="10">
        <v>4.2966879957860202</v>
      </c>
      <c r="N969" s="8">
        <v>10</v>
      </c>
      <c r="O969" s="10">
        <v>-23.076923076923102</v>
      </c>
      <c r="P969" s="8" t="s">
        <v>10</v>
      </c>
      <c r="Q969" s="8" t="s">
        <v>10</v>
      </c>
      <c r="R969" s="8" t="s">
        <v>10</v>
      </c>
      <c r="S969" s="8" t="s">
        <v>10</v>
      </c>
      <c r="T969" s="8">
        <v>478</v>
      </c>
      <c r="U969" s="10">
        <v>-0.41666666666666502</v>
      </c>
      <c r="V969" s="8">
        <v>110</v>
      </c>
      <c r="W969" s="10">
        <v>8.9108910891089206</v>
      </c>
      <c r="X969" s="8">
        <v>162</v>
      </c>
      <c r="Y969" s="10">
        <v>9.4594594594594508</v>
      </c>
      <c r="Z969" s="8">
        <v>112</v>
      </c>
      <c r="AA969" s="10">
        <v>-14.503816793893099</v>
      </c>
      <c r="AB969" s="8">
        <v>94</v>
      </c>
      <c r="AC969" s="10">
        <v>-6.0000000000000098</v>
      </c>
      <c r="AD969" s="8">
        <v>0</v>
      </c>
      <c r="AE969" s="10" t="s">
        <v>10</v>
      </c>
    </row>
    <row r="970" spans="1:31" x14ac:dyDescent="0.2">
      <c r="A970" s="30" t="s">
        <v>64</v>
      </c>
      <c r="B970" s="8" t="s">
        <v>553</v>
      </c>
      <c r="C970" s="8" t="s">
        <v>554</v>
      </c>
      <c r="D970" s="8" t="s">
        <v>29</v>
      </c>
      <c r="E970" s="8">
        <v>2019</v>
      </c>
      <c r="F970" s="9">
        <v>1847632</v>
      </c>
      <c r="G970" s="10">
        <v>5.8032743702363296</v>
      </c>
      <c r="H970" s="8">
        <v>171</v>
      </c>
      <c r="I970" s="8">
        <v>17</v>
      </c>
      <c r="J970" s="8">
        <v>188</v>
      </c>
      <c r="K970" s="10">
        <v>0.53475935828877197</v>
      </c>
      <c r="L970" s="11">
        <v>9827.8297872340409</v>
      </c>
      <c r="M970" s="10">
        <v>5.2404909959265602</v>
      </c>
      <c r="N970" s="8">
        <v>20</v>
      </c>
      <c r="O970" s="10">
        <v>100</v>
      </c>
      <c r="P970" s="8" t="s">
        <v>10</v>
      </c>
      <c r="Q970" s="8" t="s">
        <v>10</v>
      </c>
      <c r="R970" s="8" t="s">
        <v>10</v>
      </c>
      <c r="S970" s="8" t="s">
        <v>10</v>
      </c>
      <c r="T970" s="8">
        <v>411</v>
      </c>
      <c r="U970" s="10">
        <v>-14.016736401673599</v>
      </c>
      <c r="V970" s="8">
        <v>95</v>
      </c>
      <c r="W970" s="10">
        <v>-13.636363636363599</v>
      </c>
      <c r="X970" s="8">
        <v>116</v>
      </c>
      <c r="Y970" s="10">
        <v>-28.395061728395099</v>
      </c>
      <c r="Z970" s="8">
        <v>121</v>
      </c>
      <c r="AA970" s="10">
        <v>8.0357142857142794</v>
      </c>
      <c r="AB970" s="8">
        <v>79</v>
      </c>
      <c r="AC970" s="10">
        <v>-15.9574468085106</v>
      </c>
      <c r="AD970" s="8">
        <v>0</v>
      </c>
      <c r="AE970" s="10" t="s">
        <v>10</v>
      </c>
    </row>
    <row r="971" spans="1:31" x14ac:dyDescent="0.2">
      <c r="A971" s="30" t="s">
        <v>64</v>
      </c>
      <c r="B971" s="8" t="s">
        <v>553</v>
      </c>
      <c r="C971" s="8" t="s">
        <v>554</v>
      </c>
      <c r="D971" s="8" t="s">
        <v>29</v>
      </c>
      <c r="E971" s="8">
        <v>2020</v>
      </c>
      <c r="F971" s="9">
        <v>1910903</v>
      </c>
      <c r="G971" s="10">
        <v>3.4244373338413698</v>
      </c>
      <c r="H971" s="8">
        <v>122</v>
      </c>
      <c r="I971" s="8">
        <v>40</v>
      </c>
      <c r="J971" s="8">
        <v>162</v>
      </c>
      <c r="K971" s="10">
        <v>-13.8297872340426</v>
      </c>
      <c r="L971" s="11">
        <v>11795.6975308642</v>
      </c>
      <c r="M971" s="10">
        <v>20.023421103470199</v>
      </c>
      <c r="N971" s="8">
        <v>21</v>
      </c>
      <c r="O971" s="10">
        <v>5</v>
      </c>
      <c r="P971" s="8" t="s">
        <v>10</v>
      </c>
      <c r="Q971" s="8" t="s">
        <v>10</v>
      </c>
      <c r="R971" s="8" t="s">
        <v>10</v>
      </c>
      <c r="S971" s="8" t="s">
        <v>10</v>
      </c>
      <c r="T971" s="8">
        <v>367</v>
      </c>
      <c r="U971" s="10">
        <v>-10.705596107056</v>
      </c>
      <c r="V971" s="8">
        <v>90</v>
      </c>
      <c r="W971" s="10">
        <v>-5.2631578947368496</v>
      </c>
      <c r="X971" s="8">
        <v>63</v>
      </c>
      <c r="Y971" s="10">
        <v>-45.689655172413801</v>
      </c>
      <c r="Z971" s="8">
        <v>154</v>
      </c>
      <c r="AA971" s="10">
        <v>27.272727272727298</v>
      </c>
      <c r="AB971" s="8">
        <v>60</v>
      </c>
      <c r="AC971" s="10">
        <v>-24.050632911392398</v>
      </c>
      <c r="AD971" s="8">
        <v>0</v>
      </c>
      <c r="AE971" s="10" t="s">
        <v>10</v>
      </c>
    </row>
    <row r="972" spans="1:31" x14ac:dyDescent="0.2">
      <c r="A972" s="65" t="s">
        <v>64</v>
      </c>
      <c r="B972" s="66" t="s">
        <v>553</v>
      </c>
      <c r="C972" s="67" t="s">
        <v>554</v>
      </c>
      <c r="D972" s="67" t="s">
        <v>29</v>
      </c>
      <c r="E972" s="68" t="s">
        <v>971</v>
      </c>
      <c r="F972" s="69">
        <v>10398541</v>
      </c>
      <c r="G972" s="68">
        <v>17.061016467907901</v>
      </c>
      <c r="H972" s="68" t="s">
        <v>10</v>
      </c>
      <c r="I972" s="68" t="s">
        <v>10</v>
      </c>
      <c r="J972" s="68" t="s">
        <v>10</v>
      </c>
      <c r="K972" s="68">
        <v>-15.3803721037961</v>
      </c>
      <c r="L972" s="70" t="s">
        <v>10</v>
      </c>
      <c r="M972" s="68">
        <v>35.226078721622798</v>
      </c>
      <c r="N972" s="68" t="s">
        <v>10</v>
      </c>
      <c r="O972" s="68">
        <v>86.528340080971603</v>
      </c>
      <c r="P972" s="68" t="s">
        <v>10</v>
      </c>
      <c r="Q972" s="67" t="s">
        <v>10</v>
      </c>
      <c r="R972" s="68" t="s">
        <v>10</v>
      </c>
      <c r="S972" s="67" t="s">
        <v>10</v>
      </c>
      <c r="T972" s="68" t="s">
        <v>10</v>
      </c>
      <c r="U972" s="68">
        <v>-29.193390392961099</v>
      </c>
      <c r="V972" s="68" t="s">
        <v>10</v>
      </c>
      <c r="W972" s="68">
        <v>28.5376316691762</v>
      </c>
      <c r="X972" s="68" t="s">
        <v>10</v>
      </c>
      <c r="Y972" s="68">
        <v>-98.983531900779994</v>
      </c>
      <c r="Z972" s="68" t="s">
        <v>10</v>
      </c>
      <c r="AA972" s="68">
        <v>61.341865301789099</v>
      </c>
      <c r="AB972" s="68" t="s">
        <v>10</v>
      </c>
      <c r="AC972" s="68">
        <v>-63.134516501512202</v>
      </c>
      <c r="AD972" s="68" t="s">
        <v>10</v>
      </c>
      <c r="AE972" s="68" t="s">
        <v>10</v>
      </c>
    </row>
    <row r="973" spans="1:31" x14ac:dyDescent="0.2">
      <c r="A973" s="30" t="s">
        <v>70</v>
      </c>
      <c r="B973" s="8" t="s">
        <v>551</v>
      </c>
      <c r="C973" s="8" t="s">
        <v>552</v>
      </c>
      <c r="D973" s="8" t="s">
        <v>29</v>
      </c>
      <c r="E973" s="8">
        <v>2015</v>
      </c>
      <c r="F973" s="9">
        <v>2291529</v>
      </c>
      <c r="G973" s="10" t="s">
        <v>10</v>
      </c>
      <c r="H973" s="8">
        <v>193</v>
      </c>
      <c r="I973" s="8">
        <v>50</v>
      </c>
      <c r="J973" s="8">
        <v>243</v>
      </c>
      <c r="K973" s="10" t="s">
        <v>10</v>
      </c>
      <c r="L973" s="11">
        <v>9430.1604938271594</v>
      </c>
      <c r="M973" s="10" t="s">
        <v>10</v>
      </c>
      <c r="N973" s="8">
        <v>36</v>
      </c>
      <c r="O973" s="10" t="s">
        <v>10</v>
      </c>
      <c r="P973" s="8" t="s">
        <v>10</v>
      </c>
      <c r="Q973" s="8" t="s">
        <v>10</v>
      </c>
      <c r="R973" s="8" t="s">
        <v>10</v>
      </c>
      <c r="S973" s="8" t="s">
        <v>10</v>
      </c>
      <c r="T973" s="8">
        <v>651</v>
      </c>
      <c r="U973" s="10" t="s">
        <v>10</v>
      </c>
      <c r="V973" s="8">
        <v>95</v>
      </c>
      <c r="W973" s="10" t="s">
        <v>10</v>
      </c>
      <c r="X973" s="8">
        <v>167</v>
      </c>
      <c r="Y973" s="10" t="s">
        <v>10</v>
      </c>
      <c r="Z973" s="8">
        <v>28</v>
      </c>
      <c r="AA973" s="10" t="s">
        <v>10</v>
      </c>
      <c r="AB973" s="8">
        <v>361</v>
      </c>
      <c r="AC973" s="10" t="s">
        <v>10</v>
      </c>
      <c r="AD973" s="8">
        <v>0</v>
      </c>
      <c r="AE973" s="10" t="s">
        <v>10</v>
      </c>
    </row>
    <row r="974" spans="1:31" x14ac:dyDescent="0.2">
      <c r="A974" s="30" t="s">
        <v>70</v>
      </c>
      <c r="B974" s="8" t="s">
        <v>551</v>
      </c>
      <c r="C974" s="8" t="s">
        <v>552</v>
      </c>
      <c r="D974" s="8" t="s">
        <v>29</v>
      </c>
      <c r="E974" s="8">
        <v>2016</v>
      </c>
      <c r="F974" s="9">
        <v>2232580</v>
      </c>
      <c r="G974" s="10">
        <v>-2.5724745355611902</v>
      </c>
      <c r="H974" s="8">
        <v>215</v>
      </c>
      <c r="I974" s="8">
        <v>60</v>
      </c>
      <c r="J974" s="8">
        <v>275</v>
      </c>
      <c r="K974" s="10">
        <v>13.1687242798354</v>
      </c>
      <c r="L974" s="11">
        <v>8118.4727272727296</v>
      </c>
      <c r="M974" s="10">
        <v>-13.9094956805141</v>
      </c>
      <c r="N974" s="8">
        <v>24</v>
      </c>
      <c r="O974" s="10">
        <v>-33.3333333333333</v>
      </c>
      <c r="P974" s="8" t="s">
        <v>10</v>
      </c>
      <c r="Q974" s="8" t="s">
        <v>10</v>
      </c>
      <c r="R974" s="8" t="s">
        <v>10</v>
      </c>
      <c r="S974" s="8" t="s">
        <v>10</v>
      </c>
      <c r="T974" s="8">
        <v>799</v>
      </c>
      <c r="U974" s="10">
        <v>22.734254992319499</v>
      </c>
      <c r="V974" s="8">
        <v>121</v>
      </c>
      <c r="W974" s="10">
        <v>27.3684210526316</v>
      </c>
      <c r="X974" s="8">
        <v>172</v>
      </c>
      <c r="Y974" s="10">
        <v>2.99401197604789</v>
      </c>
      <c r="Z974" s="8">
        <v>134</v>
      </c>
      <c r="AA974" s="10">
        <v>378.57142857142901</v>
      </c>
      <c r="AB974" s="8">
        <v>372</v>
      </c>
      <c r="AC974" s="10">
        <v>3.0470914127423798</v>
      </c>
      <c r="AD974" s="8">
        <v>0</v>
      </c>
      <c r="AE974" s="10" t="s">
        <v>10</v>
      </c>
    </row>
    <row r="975" spans="1:31" x14ac:dyDescent="0.2">
      <c r="A975" s="30" t="s">
        <v>70</v>
      </c>
      <c r="B975" s="8" t="s">
        <v>551</v>
      </c>
      <c r="C975" s="8" t="s">
        <v>552</v>
      </c>
      <c r="D975" s="8" t="s">
        <v>29</v>
      </c>
      <c r="E975" s="8">
        <v>2017</v>
      </c>
      <c r="F975" s="9">
        <v>2197826</v>
      </c>
      <c r="G975" s="10">
        <v>-1.55667434089708</v>
      </c>
      <c r="H975" s="8">
        <v>159</v>
      </c>
      <c r="I975" s="8">
        <v>89</v>
      </c>
      <c r="J975" s="8">
        <v>248</v>
      </c>
      <c r="K975" s="10">
        <v>-9.8181818181818095</v>
      </c>
      <c r="L975" s="11">
        <v>8862.2016129032309</v>
      </c>
      <c r="M975" s="10">
        <v>9.1609457913439698</v>
      </c>
      <c r="N975" s="8">
        <v>26</v>
      </c>
      <c r="O975" s="10">
        <v>8.3333333333333304</v>
      </c>
      <c r="P975" s="8" t="s">
        <v>10</v>
      </c>
      <c r="Q975" s="8" t="s">
        <v>10</v>
      </c>
      <c r="R975" s="8" t="s">
        <v>10</v>
      </c>
      <c r="S975" s="8" t="s">
        <v>10</v>
      </c>
      <c r="T975" s="8">
        <v>663</v>
      </c>
      <c r="U975" s="10">
        <v>-17.021276595744698</v>
      </c>
      <c r="V975" s="8">
        <v>72</v>
      </c>
      <c r="W975" s="10">
        <v>-40.495867768594998</v>
      </c>
      <c r="X975" s="8">
        <v>124</v>
      </c>
      <c r="Y975" s="10">
        <v>-27.9069767441861</v>
      </c>
      <c r="Z975" s="8">
        <v>79</v>
      </c>
      <c r="AA975" s="10">
        <v>-41.044776119402997</v>
      </c>
      <c r="AB975" s="8">
        <v>388</v>
      </c>
      <c r="AC975" s="10">
        <v>4.3010752688171996</v>
      </c>
      <c r="AD975" s="8">
        <v>0</v>
      </c>
      <c r="AE975" s="10" t="s">
        <v>10</v>
      </c>
    </row>
    <row r="976" spans="1:31" x14ac:dyDescent="0.2">
      <c r="A976" s="30" t="s">
        <v>70</v>
      </c>
      <c r="B976" s="8" t="s">
        <v>551</v>
      </c>
      <c r="C976" s="8" t="s">
        <v>552</v>
      </c>
      <c r="D976" s="8" t="s">
        <v>29</v>
      </c>
      <c r="E976" s="8">
        <v>2018</v>
      </c>
      <c r="F976" s="9">
        <v>2492504</v>
      </c>
      <c r="G976" s="10">
        <v>13.407703794567899</v>
      </c>
      <c r="H976" s="8">
        <v>135</v>
      </c>
      <c r="I976" s="8">
        <v>59</v>
      </c>
      <c r="J976" s="8">
        <v>194</v>
      </c>
      <c r="K976" s="10">
        <v>-21.7741935483871</v>
      </c>
      <c r="L976" s="11">
        <v>12847.958762886599</v>
      </c>
      <c r="M976" s="10">
        <v>44.974796603365199</v>
      </c>
      <c r="N976" s="8">
        <v>25</v>
      </c>
      <c r="O976" s="10">
        <v>-3.84615384615384</v>
      </c>
      <c r="P976" s="8" t="s">
        <v>10</v>
      </c>
      <c r="Q976" s="8" t="s">
        <v>10</v>
      </c>
      <c r="R976" s="8" t="s">
        <v>10</v>
      </c>
      <c r="S976" s="8" t="s">
        <v>10</v>
      </c>
      <c r="T976" s="8">
        <v>768</v>
      </c>
      <c r="U976" s="10">
        <v>15.8371040723982</v>
      </c>
      <c r="V976" s="8">
        <v>49</v>
      </c>
      <c r="W976" s="10">
        <v>-31.9444444444444</v>
      </c>
      <c r="X976" s="8">
        <v>126</v>
      </c>
      <c r="Y976" s="10">
        <v>1.61290322580645</v>
      </c>
      <c r="Z976" s="8">
        <v>221</v>
      </c>
      <c r="AA976" s="10">
        <v>179.74683544303801</v>
      </c>
      <c r="AB976" s="8">
        <v>372</v>
      </c>
      <c r="AC976" s="10">
        <v>-4.1237113402061798</v>
      </c>
      <c r="AD976" s="8">
        <v>0</v>
      </c>
      <c r="AE976" s="10" t="s">
        <v>10</v>
      </c>
    </row>
    <row r="977" spans="1:31" x14ac:dyDescent="0.2">
      <c r="A977" s="30" t="s">
        <v>70</v>
      </c>
      <c r="B977" s="8" t="s">
        <v>551</v>
      </c>
      <c r="C977" s="8" t="s">
        <v>552</v>
      </c>
      <c r="D977" s="8" t="s">
        <v>29</v>
      </c>
      <c r="E977" s="8">
        <v>2019</v>
      </c>
      <c r="F977" s="9">
        <v>2647157</v>
      </c>
      <c r="G977" s="10">
        <v>6.2047242451767302</v>
      </c>
      <c r="H977" s="8">
        <v>139</v>
      </c>
      <c r="I977" s="8">
        <v>76</v>
      </c>
      <c r="J977" s="8">
        <v>215</v>
      </c>
      <c r="K977" s="10">
        <v>10.8247422680412</v>
      </c>
      <c r="L977" s="11">
        <v>12312.358139534899</v>
      </c>
      <c r="M977" s="10">
        <v>-4.1687604485382002</v>
      </c>
      <c r="N977" s="8">
        <v>18</v>
      </c>
      <c r="O977" s="10">
        <v>-28</v>
      </c>
      <c r="P977" s="8" t="s">
        <v>10</v>
      </c>
      <c r="Q977" s="8" t="s">
        <v>10</v>
      </c>
      <c r="R977" s="8" t="s">
        <v>10</v>
      </c>
      <c r="S977" s="8" t="s">
        <v>10</v>
      </c>
      <c r="T977" s="8">
        <v>716</v>
      </c>
      <c r="U977" s="10">
        <v>-6.7708333333333401</v>
      </c>
      <c r="V977" s="8">
        <v>34</v>
      </c>
      <c r="W977" s="10">
        <v>-30.612244897959201</v>
      </c>
      <c r="X977" s="8">
        <v>139</v>
      </c>
      <c r="Y977" s="10">
        <v>10.3174603174603</v>
      </c>
      <c r="Z977" s="8">
        <v>169</v>
      </c>
      <c r="AA977" s="10">
        <v>-23.529411764705898</v>
      </c>
      <c r="AB977" s="8">
        <v>374</v>
      </c>
      <c r="AC977" s="10">
        <v>0.53763440860214995</v>
      </c>
      <c r="AD977" s="8">
        <v>0</v>
      </c>
      <c r="AE977" s="10" t="s">
        <v>10</v>
      </c>
    </row>
    <row r="978" spans="1:31" x14ac:dyDescent="0.2">
      <c r="A978" s="30" t="s">
        <v>70</v>
      </c>
      <c r="B978" s="8" t="s">
        <v>551</v>
      </c>
      <c r="C978" s="8" t="s">
        <v>552</v>
      </c>
      <c r="D978" s="8" t="s">
        <v>29</v>
      </c>
      <c r="E978" s="8">
        <v>2020</v>
      </c>
      <c r="F978" s="9">
        <v>2719697</v>
      </c>
      <c r="G978" s="10">
        <v>2.7402983653784099</v>
      </c>
      <c r="H978" s="8">
        <v>84</v>
      </c>
      <c r="I978" s="8">
        <v>34</v>
      </c>
      <c r="J978" s="8">
        <v>118</v>
      </c>
      <c r="K978" s="10">
        <v>-45.116279069767401</v>
      </c>
      <c r="L978" s="11">
        <v>23048.279661016899</v>
      </c>
      <c r="M978" s="10">
        <v>87.196306343697998</v>
      </c>
      <c r="N978" s="8">
        <v>12</v>
      </c>
      <c r="O978" s="10">
        <v>-33.3333333333333</v>
      </c>
      <c r="P978" s="8" t="s">
        <v>10</v>
      </c>
      <c r="Q978" s="8" t="s">
        <v>10</v>
      </c>
      <c r="R978" s="8" t="s">
        <v>10</v>
      </c>
      <c r="S978" s="8" t="s">
        <v>10</v>
      </c>
      <c r="T978" s="8">
        <v>453</v>
      </c>
      <c r="U978" s="10">
        <v>-36.731843575418999</v>
      </c>
      <c r="V978" s="8">
        <v>47</v>
      </c>
      <c r="W978" s="10">
        <v>38.235294117647101</v>
      </c>
      <c r="X978" s="8">
        <v>50</v>
      </c>
      <c r="Y978" s="10">
        <v>-64.028776978417298</v>
      </c>
      <c r="Z978" s="8">
        <v>54</v>
      </c>
      <c r="AA978" s="10">
        <v>-68.047337278106497</v>
      </c>
      <c r="AB978" s="8">
        <v>302</v>
      </c>
      <c r="AC978" s="10">
        <v>-19.251336898395699</v>
      </c>
      <c r="AD978" s="8">
        <v>0</v>
      </c>
      <c r="AE978" s="10" t="s">
        <v>10</v>
      </c>
    </row>
    <row r="979" spans="1:31" x14ac:dyDescent="0.2">
      <c r="A979" s="71" t="s">
        <v>70</v>
      </c>
      <c r="B979" s="67" t="s">
        <v>551</v>
      </c>
      <c r="C979" s="67" t="s">
        <v>552</v>
      </c>
      <c r="D979" s="67" t="s">
        <v>29</v>
      </c>
      <c r="E979" s="68" t="s">
        <v>971</v>
      </c>
      <c r="F979" s="69">
        <v>14581293</v>
      </c>
      <c r="G979" s="68">
        <v>18.223577528664801</v>
      </c>
      <c r="H979" s="68" t="s">
        <v>10</v>
      </c>
      <c r="I979" s="68" t="s">
        <v>10</v>
      </c>
      <c r="J979" s="68" t="s">
        <v>10</v>
      </c>
      <c r="K979" s="68">
        <v>-52.715187888459702</v>
      </c>
      <c r="L979" s="70" t="s">
        <v>10</v>
      </c>
      <c r="M979" s="68">
        <v>123.253792609355</v>
      </c>
      <c r="N979" s="68" t="s">
        <v>10</v>
      </c>
      <c r="O979" s="68">
        <v>-90.179487179487097</v>
      </c>
      <c r="P979" s="68" t="s">
        <v>10</v>
      </c>
      <c r="Q979" s="67" t="s">
        <v>10</v>
      </c>
      <c r="R979" s="68" t="s">
        <v>10</v>
      </c>
      <c r="S979" s="67" t="s">
        <v>10</v>
      </c>
      <c r="T979" s="68" t="s">
        <v>10</v>
      </c>
      <c r="U979" s="68">
        <v>-21.9525944397793</v>
      </c>
      <c r="V979" s="68" t="s">
        <v>10</v>
      </c>
      <c r="W979" s="68">
        <v>-37.448841940719902</v>
      </c>
      <c r="X979" s="68" t="s">
        <v>10</v>
      </c>
      <c r="Y979" s="68">
        <v>-77.0113782032888</v>
      </c>
      <c r="Z979" s="68" t="s">
        <v>10</v>
      </c>
      <c r="AA979" s="68">
        <v>425.696738852252</v>
      </c>
      <c r="AB979" s="68" t="s">
        <v>10</v>
      </c>
      <c r="AC979" s="68">
        <v>-15.4892471484401</v>
      </c>
      <c r="AD979" s="68" t="s">
        <v>10</v>
      </c>
      <c r="AE979" s="68" t="s">
        <v>10</v>
      </c>
    </row>
    <row r="980" spans="1:31" x14ac:dyDescent="0.2">
      <c r="A980" s="30" t="s">
        <v>64</v>
      </c>
      <c r="B980" s="8" t="s">
        <v>549</v>
      </c>
      <c r="C980" s="8" t="s">
        <v>550</v>
      </c>
      <c r="D980" s="8" t="s">
        <v>29</v>
      </c>
      <c r="E980" s="8">
        <v>2015</v>
      </c>
      <c r="F980" s="9">
        <v>704860</v>
      </c>
      <c r="G980" s="10" t="s">
        <v>10</v>
      </c>
      <c r="H980" s="8">
        <v>130</v>
      </c>
      <c r="I980" s="8">
        <v>24</v>
      </c>
      <c r="J980" s="8">
        <v>154</v>
      </c>
      <c r="K980" s="10" t="s">
        <v>10</v>
      </c>
      <c r="L980" s="11">
        <v>4577.0129870129904</v>
      </c>
      <c r="M980" s="10" t="s">
        <v>10</v>
      </c>
      <c r="N980" s="8">
        <v>17</v>
      </c>
      <c r="O980" s="10" t="s">
        <v>10</v>
      </c>
      <c r="P980" s="8" t="s">
        <v>10</v>
      </c>
      <c r="Q980" s="8" t="s">
        <v>10</v>
      </c>
      <c r="R980" s="8" t="s">
        <v>10</v>
      </c>
      <c r="S980" s="8" t="s">
        <v>10</v>
      </c>
      <c r="T980" s="8">
        <v>408</v>
      </c>
      <c r="U980" s="10" t="s">
        <v>10</v>
      </c>
      <c r="V980" s="8">
        <v>97</v>
      </c>
      <c r="W980" s="10" t="s">
        <v>10</v>
      </c>
      <c r="X980" s="8">
        <v>70</v>
      </c>
      <c r="Y980" s="10" t="s">
        <v>10</v>
      </c>
      <c r="Z980" s="8">
        <v>5</v>
      </c>
      <c r="AA980" s="10" t="s">
        <v>10</v>
      </c>
      <c r="AB980" s="8">
        <v>236</v>
      </c>
      <c r="AC980" s="10" t="s">
        <v>10</v>
      </c>
      <c r="AD980" s="8">
        <v>0</v>
      </c>
      <c r="AE980" s="10" t="s">
        <v>10</v>
      </c>
    </row>
    <row r="981" spans="1:31" x14ac:dyDescent="0.2">
      <c r="A981" s="30" t="s">
        <v>64</v>
      </c>
      <c r="B981" s="8" t="s">
        <v>549</v>
      </c>
      <c r="C981" s="8" t="s">
        <v>550</v>
      </c>
      <c r="D981" s="8" t="s">
        <v>29</v>
      </c>
      <c r="E981" s="8">
        <v>2016</v>
      </c>
      <c r="F981" s="9">
        <v>719772</v>
      </c>
      <c r="G981" s="10">
        <v>2.11559742360186</v>
      </c>
      <c r="H981" s="8">
        <v>113</v>
      </c>
      <c r="I981" s="8">
        <v>54</v>
      </c>
      <c r="J981" s="8">
        <v>167</v>
      </c>
      <c r="K981" s="10">
        <v>8.4415584415584508</v>
      </c>
      <c r="L981" s="11">
        <v>4310.0119760479001</v>
      </c>
      <c r="M981" s="10">
        <v>-5.83352093871446</v>
      </c>
      <c r="N981" s="8">
        <v>7</v>
      </c>
      <c r="O981" s="10">
        <v>-58.823529411764703</v>
      </c>
      <c r="P981" s="8" t="s">
        <v>10</v>
      </c>
      <c r="Q981" s="8" t="s">
        <v>10</v>
      </c>
      <c r="R981" s="8" t="s">
        <v>10</v>
      </c>
      <c r="S981" s="8" t="s">
        <v>10</v>
      </c>
      <c r="T981" s="8">
        <v>481</v>
      </c>
      <c r="U981" s="10">
        <v>17.8921568627451</v>
      </c>
      <c r="V981" s="8">
        <v>49</v>
      </c>
      <c r="W981" s="10">
        <v>-49.4845360824742</v>
      </c>
      <c r="X981" s="8">
        <v>72</v>
      </c>
      <c r="Y981" s="10">
        <v>2.8571428571428501</v>
      </c>
      <c r="Z981" s="8">
        <v>0</v>
      </c>
      <c r="AA981" s="10">
        <v>-100</v>
      </c>
      <c r="AB981" s="8">
        <v>360</v>
      </c>
      <c r="AC981" s="10">
        <v>52.542372881355902</v>
      </c>
      <c r="AD981" s="8">
        <v>0</v>
      </c>
      <c r="AE981" s="10" t="s">
        <v>10</v>
      </c>
    </row>
    <row r="982" spans="1:31" x14ac:dyDescent="0.2">
      <c r="A982" s="30" t="s">
        <v>64</v>
      </c>
      <c r="B982" s="8" t="s">
        <v>549</v>
      </c>
      <c r="C982" s="8" t="s">
        <v>550</v>
      </c>
      <c r="D982" s="8" t="s">
        <v>29</v>
      </c>
      <c r="E982" s="8">
        <v>2017</v>
      </c>
      <c r="F982" s="9">
        <v>737471</v>
      </c>
      <c r="G982" s="10">
        <v>2.4589731192655502</v>
      </c>
      <c r="H982" s="8">
        <v>98</v>
      </c>
      <c r="I982" s="8">
        <v>61</v>
      </c>
      <c r="J982" s="8">
        <v>159</v>
      </c>
      <c r="K982" s="10">
        <v>-4.7904191616766498</v>
      </c>
      <c r="L982" s="11">
        <v>4638.1823899371102</v>
      </c>
      <c r="M982" s="10">
        <v>7.61414157809652</v>
      </c>
      <c r="N982" s="8">
        <v>20</v>
      </c>
      <c r="O982" s="10">
        <v>185.71428571428601</v>
      </c>
      <c r="P982" s="8" t="s">
        <v>10</v>
      </c>
      <c r="Q982" s="8" t="s">
        <v>10</v>
      </c>
      <c r="R982" s="8" t="s">
        <v>10</v>
      </c>
      <c r="S982" s="8" t="s">
        <v>10</v>
      </c>
      <c r="T982" s="8">
        <v>381</v>
      </c>
      <c r="U982" s="10">
        <v>-20.790020790020801</v>
      </c>
      <c r="V982" s="8">
        <v>65</v>
      </c>
      <c r="W982" s="10">
        <v>32.653061224489797</v>
      </c>
      <c r="X982" s="8">
        <v>69</v>
      </c>
      <c r="Y982" s="10">
        <v>-4.1666666666666599</v>
      </c>
      <c r="Z982" s="8">
        <v>18</v>
      </c>
      <c r="AA982" s="10" t="s">
        <v>67</v>
      </c>
      <c r="AB982" s="8">
        <v>229</v>
      </c>
      <c r="AC982" s="10">
        <v>-36.3888888888889</v>
      </c>
      <c r="AD982" s="8">
        <v>0</v>
      </c>
      <c r="AE982" s="10" t="s">
        <v>10</v>
      </c>
    </row>
    <row r="983" spans="1:31" x14ac:dyDescent="0.2">
      <c r="A983" s="30" t="s">
        <v>64</v>
      </c>
      <c r="B983" s="8" t="s">
        <v>549</v>
      </c>
      <c r="C983" s="8" t="s">
        <v>550</v>
      </c>
      <c r="D983" s="8" t="s">
        <v>29</v>
      </c>
      <c r="E983" s="8">
        <v>2018</v>
      </c>
      <c r="F983" s="9">
        <v>695385</v>
      </c>
      <c r="G983" s="10">
        <v>-5.7068006741959998</v>
      </c>
      <c r="H983" s="8">
        <v>124</v>
      </c>
      <c r="I983" s="8">
        <v>53</v>
      </c>
      <c r="J983" s="8">
        <v>177</v>
      </c>
      <c r="K983" s="10">
        <v>11.320754716981099</v>
      </c>
      <c r="L983" s="11">
        <v>3928.7288135593199</v>
      </c>
      <c r="M983" s="10">
        <v>-15.295939588684501</v>
      </c>
      <c r="N983" s="8">
        <v>28</v>
      </c>
      <c r="O983" s="10">
        <v>40</v>
      </c>
      <c r="P983" s="8" t="s">
        <v>10</v>
      </c>
      <c r="Q983" s="8" t="s">
        <v>10</v>
      </c>
      <c r="R983" s="8" t="s">
        <v>10</v>
      </c>
      <c r="S983" s="8" t="s">
        <v>10</v>
      </c>
      <c r="T983" s="8">
        <v>450</v>
      </c>
      <c r="U983" s="10">
        <v>18.110236220472402</v>
      </c>
      <c r="V983" s="8">
        <v>64</v>
      </c>
      <c r="W983" s="10">
        <v>-1.5384615384615301</v>
      </c>
      <c r="X983" s="8">
        <v>85</v>
      </c>
      <c r="Y983" s="10">
        <v>23.188405797101399</v>
      </c>
      <c r="Z983" s="8">
        <v>30</v>
      </c>
      <c r="AA983" s="10">
        <v>66.6666666666667</v>
      </c>
      <c r="AB983" s="8">
        <v>271</v>
      </c>
      <c r="AC983" s="10">
        <v>18.3406113537118</v>
      </c>
      <c r="AD983" s="8">
        <v>0</v>
      </c>
      <c r="AE983" s="10" t="s">
        <v>10</v>
      </c>
    </row>
    <row r="984" spans="1:31" x14ac:dyDescent="0.2">
      <c r="A984" s="30" t="s">
        <v>64</v>
      </c>
      <c r="B984" s="8" t="s">
        <v>549</v>
      </c>
      <c r="C984" s="8" t="s">
        <v>550</v>
      </c>
      <c r="D984" s="8" t="s">
        <v>29</v>
      </c>
      <c r="E984" s="8">
        <v>2019</v>
      </c>
      <c r="F984" s="9">
        <v>732556</v>
      </c>
      <c r="G984" s="10">
        <v>5.34538421162378</v>
      </c>
      <c r="H984" s="8">
        <v>95</v>
      </c>
      <c r="I984" s="8">
        <v>19</v>
      </c>
      <c r="J984" s="8">
        <v>114</v>
      </c>
      <c r="K984" s="10">
        <v>-35.593220338983102</v>
      </c>
      <c r="L984" s="11">
        <v>6425.9298245614</v>
      </c>
      <c r="M984" s="10">
        <v>63.562570223310601</v>
      </c>
      <c r="N984" s="8">
        <v>21</v>
      </c>
      <c r="O984" s="10">
        <v>-25</v>
      </c>
      <c r="P984" s="8" t="s">
        <v>10</v>
      </c>
      <c r="Q984" s="8" t="s">
        <v>10</v>
      </c>
      <c r="R984" s="8" t="s">
        <v>10</v>
      </c>
      <c r="S984" s="8" t="s">
        <v>10</v>
      </c>
      <c r="T984" s="8">
        <v>317</v>
      </c>
      <c r="U984" s="10">
        <v>-29.5555555555556</v>
      </c>
      <c r="V984" s="8">
        <v>48</v>
      </c>
      <c r="W984" s="10">
        <v>-25</v>
      </c>
      <c r="X984" s="8">
        <v>48</v>
      </c>
      <c r="Y984" s="10">
        <v>-43.529411764705898</v>
      </c>
      <c r="Z984" s="8">
        <v>32</v>
      </c>
      <c r="AA984" s="10">
        <v>6.6666666666666696</v>
      </c>
      <c r="AB984" s="8">
        <v>189</v>
      </c>
      <c r="AC984" s="10">
        <v>-30.258302583025799</v>
      </c>
      <c r="AD984" s="8">
        <v>0</v>
      </c>
      <c r="AE984" s="10" t="s">
        <v>10</v>
      </c>
    </row>
    <row r="985" spans="1:31" x14ac:dyDescent="0.2">
      <c r="A985" s="30" t="s">
        <v>64</v>
      </c>
      <c r="B985" s="8" t="s">
        <v>549</v>
      </c>
      <c r="C985" s="8" t="s">
        <v>550</v>
      </c>
      <c r="D985" s="8" t="s">
        <v>29</v>
      </c>
      <c r="E985" s="8">
        <v>2020</v>
      </c>
      <c r="F985" s="9">
        <v>755375</v>
      </c>
      <c r="G985" s="10">
        <v>3.1149837009047698</v>
      </c>
      <c r="H985" s="8">
        <v>91</v>
      </c>
      <c r="I985" s="8">
        <v>16</v>
      </c>
      <c r="J985" s="8">
        <v>107</v>
      </c>
      <c r="K985" s="10">
        <v>-6.1403508771929802</v>
      </c>
      <c r="L985" s="11">
        <v>7059.5794392523403</v>
      </c>
      <c r="M985" s="10">
        <v>9.8608237561041499</v>
      </c>
      <c r="N985" s="8">
        <v>13</v>
      </c>
      <c r="O985" s="10">
        <v>-38.095238095238102</v>
      </c>
      <c r="P985" s="8" t="s">
        <v>10</v>
      </c>
      <c r="Q985" s="8" t="s">
        <v>10</v>
      </c>
      <c r="R985" s="8" t="s">
        <v>10</v>
      </c>
      <c r="S985" s="8" t="s">
        <v>10</v>
      </c>
      <c r="T985" s="8">
        <v>384</v>
      </c>
      <c r="U985" s="10">
        <v>21.1356466876972</v>
      </c>
      <c r="V985" s="8">
        <v>58</v>
      </c>
      <c r="W985" s="10">
        <v>20.8333333333333</v>
      </c>
      <c r="X985" s="8">
        <v>60</v>
      </c>
      <c r="Y985" s="10">
        <v>25</v>
      </c>
      <c r="Z985" s="8">
        <v>46</v>
      </c>
      <c r="AA985" s="10">
        <v>43.75</v>
      </c>
      <c r="AB985" s="8">
        <v>220</v>
      </c>
      <c r="AC985" s="10">
        <v>16.402116402116398</v>
      </c>
      <c r="AD985" s="8">
        <v>0</v>
      </c>
      <c r="AE985" s="10" t="s">
        <v>10</v>
      </c>
    </row>
    <row r="986" spans="1:31" x14ac:dyDescent="0.2">
      <c r="A986" s="65" t="s">
        <v>64</v>
      </c>
      <c r="B986" s="66" t="s">
        <v>549</v>
      </c>
      <c r="C986" s="67" t="s">
        <v>550</v>
      </c>
      <c r="D986" s="67" t="s">
        <v>29</v>
      </c>
      <c r="E986" s="68" t="s">
        <v>971</v>
      </c>
      <c r="F986" s="69">
        <v>4345419</v>
      </c>
      <c r="G986" s="68">
        <v>7.3281377811999597</v>
      </c>
      <c r="H986" s="68" t="s">
        <v>10</v>
      </c>
      <c r="I986" s="68" t="s">
        <v>10</v>
      </c>
      <c r="J986" s="68" t="s">
        <v>10</v>
      </c>
      <c r="K986" s="68">
        <v>-26.761677219313199</v>
      </c>
      <c r="L986" s="70" t="s">
        <v>10</v>
      </c>
      <c r="M986" s="68">
        <v>59.9080750301123</v>
      </c>
      <c r="N986" s="68" t="s">
        <v>10</v>
      </c>
      <c r="O986" s="68">
        <v>103.795518207283</v>
      </c>
      <c r="P986" s="68" t="s">
        <v>10</v>
      </c>
      <c r="Q986" s="67" t="s">
        <v>10</v>
      </c>
      <c r="R986" s="68" t="s">
        <v>10</v>
      </c>
      <c r="S986" s="67" t="s">
        <v>10</v>
      </c>
      <c r="T986" s="68" t="s">
        <v>10</v>
      </c>
      <c r="U986" s="68">
        <v>6.7924634253383003</v>
      </c>
      <c r="V986" s="68" t="s">
        <v>10</v>
      </c>
      <c r="W986" s="68">
        <v>-22.536603063112601</v>
      </c>
      <c r="X986" s="68" t="s">
        <v>10</v>
      </c>
      <c r="Y986" s="68">
        <v>3.3494702228716902</v>
      </c>
      <c r="Z986" s="68" t="s">
        <v>10</v>
      </c>
      <c r="AA986" s="68" t="s">
        <v>67</v>
      </c>
      <c r="AB986" s="68" t="s">
        <v>10</v>
      </c>
      <c r="AC986" s="68">
        <v>20.637909165269399</v>
      </c>
      <c r="AD986" s="68" t="s">
        <v>10</v>
      </c>
      <c r="AE986" s="68" t="s">
        <v>10</v>
      </c>
    </row>
    <row r="987" spans="1:31" x14ac:dyDescent="0.2">
      <c r="A987" s="30" t="s">
        <v>70</v>
      </c>
      <c r="B987" s="8" t="s">
        <v>547</v>
      </c>
      <c r="C987" s="8" t="s">
        <v>548</v>
      </c>
      <c r="D987" s="8" t="s">
        <v>29</v>
      </c>
      <c r="E987" s="8">
        <v>2015</v>
      </c>
      <c r="F987" s="9">
        <v>11407163</v>
      </c>
      <c r="G987" s="10" t="s">
        <v>10</v>
      </c>
      <c r="H987" s="8">
        <v>800</v>
      </c>
      <c r="I987" s="8">
        <v>107</v>
      </c>
      <c r="J987" s="8">
        <v>907</v>
      </c>
      <c r="K987" s="10" t="s">
        <v>10</v>
      </c>
      <c r="L987" s="11">
        <v>12576.8059536935</v>
      </c>
      <c r="M987" s="10" t="s">
        <v>10</v>
      </c>
      <c r="N987" s="8">
        <v>94</v>
      </c>
      <c r="O987" s="10" t="s">
        <v>10</v>
      </c>
      <c r="P987" s="8" t="s">
        <v>10</v>
      </c>
      <c r="Q987" s="8" t="s">
        <v>10</v>
      </c>
      <c r="R987" s="8" t="s">
        <v>10</v>
      </c>
      <c r="S987" s="8" t="s">
        <v>10</v>
      </c>
      <c r="T987" s="8">
        <v>290</v>
      </c>
      <c r="U987" s="10" t="s">
        <v>10</v>
      </c>
      <c r="V987" s="8">
        <v>139</v>
      </c>
      <c r="W987" s="10" t="s">
        <v>10</v>
      </c>
      <c r="X987" s="8">
        <v>52</v>
      </c>
      <c r="Y987" s="10" t="s">
        <v>10</v>
      </c>
      <c r="Z987" s="8">
        <v>0</v>
      </c>
      <c r="AA987" s="10" t="s">
        <v>10</v>
      </c>
      <c r="AB987" s="8">
        <v>99</v>
      </c>
      <c r="AC987" s="10" t="s">
        <v>10</v>
      </c>
      <c r="AD987" s="8">
        <v>0</v>
      </c>
      <c r="AE987" s="10" t="s">
        <v>10</v>
      </c>
    </row>
    <row r="988" spans="1:31" x14ac:dyDescent="0.2">
      <c r="A988" s="30" t="s">
        <v>70</v>
      </c>
      <c r="B988" s="8" t="s">
        <v>547</v>
      </c>
      <c r="C988" s="8" t="s">
        <v>548</v>
      </c>
      <c r="D988" s="8" t="s">
        <v>29</v>
      </c>
      <c r="E988" s="8">
        <v>2016</v>
      </c>
      <c r="F988" s="9">
        <v>12763966</v>
      </c>
      <c r="G988" s="10">
        <v>11.8943071121189</v>
      </c>
      <c r="H988" s="8">
        <v>678</v>
      </c>
      <c r="I988" s="8">
        <v>119</v>
      </c>
      <c r="J988" s="8">
        <v>797</v>
      </c>
      <c r="K988" s="10">
        <v>-12.1278941565601</v>
      </c>
      <c r="L988" s="11">
        <v>16015.013801756601</v>
      </c>
      <c r="M988" s="10">
        <v>27.3376870146699</v>
      </c>
      <c r="N988" s="8">
        <v>49</v>
      </c>
      <c r="O988" s="10">
        <v>-47.872340425531902</v>
      </c>
      <c r="P988" s="8" t="s">
        <v>10</v>
      </c>
      <c r="Q988" s="8" t="s">
        <v>10</v>
      </c>
      <c r="R988" s="8" t="s">
        <v>10</v>
      </c>
      <c r="S988" s="8" t="s">
        <v>10</v>
      </c>
      <c r="T988" s="8">
        <v>312</v>
      </c>
      <c r="U988" s="10">
        <v>7.5862068965517198</v>
      </c>
      <c r="V988" s="8">
        <v>139</v>
      </c>
      <c r="W988" s="10">
        <v>0</v>
      </c>
      <c r="X988" s="8">
        <v>71</v>
      </c>
      <c r="Y988" s="10">
        <v>36.538461538461497</v>
      </c>
      <c r="Z988" s="8">
        <v>0</v>
      </c>
      <c r="AA988" s="10" t="s">
        <v>10</v>
      </c>
      <c r="AB988" s="8">
        <v>102</v>
      </c>
      <c r="AC988" s="10">
        <v>3.0303030303030298</v>
      </c>
      <c r="AD988" s="8">
        <v>0</v>
      </c>
      <c r="AE988" s="10" t="s">
        <v>10</v>
      </c>
    </row>
    <row r="989" spans="1:31" x14ac:dyDescent="0.2">
      <c r="A989" s="30" t="s">
        <v>70</v>
      </c>
      <c r="B989" s="8" t="s">
        <v>547</v>
      </c>
      <c r="C989" s="8" t="s">
        <v>548</v>
      </c>
      <c r="D989" s="8" t="s">
        <v>29</v>
      </c>
      <c r="E989" s="8">
        <v>2017</v>
      </c>
      <c r="F989" s="9">
        <v>15634597</v>
      </c>
      <c r="G989" s="10">
        <v>22.490117883422698</v>
      </c>
      <c r="H989" s="8">
        <v>574</v>
      </c>
      <c r="I989" s="8">
        <v>132</v>
      </c>
      <c r="J989" s="8">
        <v>706</v>
      </c>
      <c r="K989" s="10">
        <v>-11.4178168130489</v>
      </c>
      <c r="L989" s="11">
        <v>22145.321529745001</v>
      </c>
      <c r="M989" s="10">
        <v>38.278504182844102</v>
      </c>
      <c r="N989" s="8">
        <v>75</v>
      </c>
      <c r="O989" s="10">
        <v>53.061224489795897</v>
      </c>
      <c r="P989" s="8" t="s">
        <v>10</v>
      </c>
      <c r="Q989" s="8" t="s">
        <v>10</v>
      </c>
      <c r="R989" s="8" t="s">
        <v>10</v>
      </c>
      <c r="S989" s="8" t="s">
        <v>10</v>
      </c>
      <c r="T989" s="8">
        <v>1077</v>
      </c>
      <c r="U989" s="10">
        <v>245.19230769230799</v>
      </c>
      <c r="V989" s="8">
        <v>306</v>
      </c>
      <c r="W989" s="10">
        <v>120.14388489208601</v>
      </c>
      <c r="X989" s="8">
        <v>388</v>
      </c>
      <c r="Y989" s="10">
        <v>446.47887323943701</v>
      </c>
      <c r="Z989" s="8">
        <v>18</v>
      </c>
      <c r="AA989" s="10" t="s">
        <v>67</v>
      </c>
      <c r="AB989" s="8">
        <v>365</v>
      </c>
      <c r="AC989" s="10">
        <v>257.84313725490199</v>
      </c>
      <c r="AD989" s="8">
        <v>0</v>
      </c>
      <c r="AE989" s="10" t="s">
        <v>10</v>
      </c>
    </row>
    <row r="990" spans="1:31" x14ac:dyDescent="0.2">
      <c r="A990" s="30" t="s">
        <v>70</v>
      </c>
      <c r="B990" s="8" t="s">
        <v>547</v>
      </c>
      <c r="C990" s="8" t="s">
        <v>548</v>
      </c>
      <c r="D990" s="8" t="s">
        <v>29</v>
      </c>
      <c r="E990" s="8">
        <v>2018</v>
      </c>
      <c r="F990" s="9">
        <v>18368336</v>
      </c>
      <c r="G990" s="10">
        <v>17.4851900563858</v>
      </c>
      <c r="H990" s="8">
        <v>441</v>
      </c>
      <c r="I990" s="8">
        <v>134</v>
      </c>
      <c r="J990" s="8">
        <v>575</v>
      </c>
      <c r="K990" s="10">
        <v>-18.555240793201101</v>
      </c>
      <c r="L990" s="11">
        <v>31944.932173912999</v>
      </c>
      <c r="M990" s="10">
        <v>44.251381182275502</v>
      </c>
      <c r="N990" s="8">
        <v>101</v>
      </c>
      <c r="O990" s="10">
        <v>34.6666666666667</v>
      </c>
      <c r="P990" s="8" t="s">
        <v>10</v>
      </c>
      <c r="Q990" s="8" t="s">
        <v>10</v>
      </c>
      <c r="R990" s="8" t="s">
        <v>10</v>
      </c>
      <c r="S990" s="8" t="s">
        <v>10</v>
      </c>
      <c r="T990" s="8">
        <v>2229</v>
      </c>
      <c r="U990" s="10">
        <v>106.963788300836</v>
      </c>
      <c r="V990" s="8">
        <v>355</v>
      </c>
      <c r="W990" s="10">
        <v>16.013071895424801</v>
      </c>
      <c r="X990" s="8">
        <v>289</v>
      </c>
      <c r="Y990" s="10">
        <v>-25.5154639175258</v>
      </c>
      <c r="Z990" s="8">
        <v>855</v>
      </c>
      <c r="AA990" s="10">
        <v>4650</v>
      </c>
      <c r="AB990" s="8">
        <v>730</v>
      </c>
      <c r="AC990" s="10">
        <v>100</v>
      </c>
      <c r="AD990" s="8">
        <v>0</v>
      </c>
      <c r="AE990" s="10" t="s">
        <v>10</v>
      </c>
    </row>
    <row r="991" spans="1:31" x14ac:dyDescent="0.2">
      <c r="A991" s="30" t="s">
        <v>70</v>
      </c>
      <c r="B991" s="8" t="s">
        <v>547</v>
      </c>
      <c r="C991" s="8" t="s">
        <v>548</v>
      </c>
      <c r="D991" s="8" t="s">
        <v>29</v>
      </c>
      <c r="E991" s="8">
        <v>2019</v>
      </c>
      <c r="F991" s="9">
        <v>20125458</v>
      </c>
      <c r="G991" s="10">
        <v>9.5660379905942605</v>
      </c>
      <c r="H991" s="8">
        <v>376</v>
      </c>
      <c r="I991" s="8">
        <v>217</v>
      </c>
      <c r="J991" s="8">
        <v>593</v>
      </c>
      <c r="K991" s="10">
        <v>3.1304347826086998</v>
      </c>
      <c r="L991" s="11">
        <v>33938.377740303498</v>
      </c>
      <c r="M991" s="10">
        <v>6.2402560617060603</v>
      </c>
      <c r="N991" s="8">
        <v>123</v>
      </c>
      <c r="O991" s="10">
        <v>21.782178217821802</v>
      </c>
      <c r="P991" s="8" t="s">
        <v>10</v>
      </c>
      <c r="Q991" s="8" t="s">
        <v>10</v>
      </c>
      <c r="R991" s="8" t="s">
        <v>10</v>
      </c>
      <c r="S991" s="8" t="s">
        <v>10</v>
      </c>
      <c r="T991" s="8">
        <v>1765</v>
      </c>
      <c r="U991" s="10">
        <v>-20.816509645581</v>
      </c>
      <c r="V991" s="8">
        <v>396</v>
      </c>
      <c r="W991" s="10">
        <v>11.5492957746479</v>
      </c>
      <c r="X991" s="8">
        <v>193</v>
      </c>
      <c r="Y991" s="10">
        <v>-33.217993079584801</v>
      </c>
      <c r="Z991" s="8">
        <v>457</v>
      </c>
      <c r="AA991" s="10">
        <v>-46.549707602339197</v>
      </c>
      <c r="AB991" s="8">
        <v>719</v>
      </c>
      <c r="AC991" s="10">
        <v>-1.5068493150684901</v>
      </c>
      <c r="AD991" s="8">
        <v>0</v>
      </c>
      <c r="AE991" s="10" t="s">
        <v>10</v>
      </c>
    </row>
    <row r="992" spans="1:31" x14ac:dyDescent="0.2">
      <c r="A992" s="30" t="s">
        <v>70</v>
      </c>
      <c r="B992" s="8" t="s">
        <v>547</v>
      </c>
      <c r="C992" s="8" t="s">
        <v>548</v>
      </c>
      <c r="D992" s="8" t="s">
        <v>29</v>
      </c>
      <c r="E992" s="8">
        <v>2020</v>
      </c>
      <c r="F992" s="9">
        <v>21055755</v>
      </c>
      <c r="G992" s="10">
        <v>4.6224885913155296</v>
      </c>
      <c r="H992" s="8">
        <v>474</v>
      </c>
      <c r="I992" s="8">
        <v>283</v>
      </c>
      <c r="J992" s="8">
        <v>757</v>
      </c>
      <c r="K992" s="10">
        <v>27.6559865092749</v>
      </c>
      <c r="L992" s="11">
        <v>27814.735799207399</v>
      </c>
      <c r="M992" s="10">
        <v>-18.043413824768699</v>
      </c>
      <c r="N992" s="8">
        <v>111</v>
      </c>
      <c r="O992" s="10">
        <v>-9.7560975609756095</v>
      </c>
      <c r="P992" s="8" t="s">
        <v>10</v>
      </c>
      <c r="Q992" s="8" t="s">
        <v>10</v>
      </c>
      <c r="R992" s="8" t="s">
        <v>10</v>
      </c>
      <c r="S992" s="8" t="s">
        <v>10</v>
      </c>
      <c r="T992" s="8">
        <v>1703</v>
      </c>
      <c r="U992" s="10">
        <v>-3.5127478753541101</v>
      </c>
      <c r="V992" s="8">
        <v>417</v>
      </c>
      <c r="W992" s="10">
        <v>5.3030303030303001</v>
      </c>
      <c r="X992" s="8">
        <v>170</v>
      </c>
      <c r="Y992" s="10">
        <v>-11.917098445595901</v>
      </c>
      <c r="Z992" s="8">
        <v>445</v>
      </c>
      <c r="AA992" s="10">
        <v>-2.6258205689277898</v>
      </c>
      <c r="AB992" s="8">
        <v>671</v>
      </c>
      <c r="AC992" s="10">
        <v>-6.6759388038942999</v>
      </c>
      <c r="AD992" s="8">
        <v>0</v>
      </c>
      <c r="AE992" s="10" t="s">
        <v>10</v>
      </c>
    </row>
    <row r="993" spans="1:31" x14ac:dyDescent="0.2">
      <c r="A993" s="71" t="s">
        <v>70</v>
      </c>
      <c r="B993" s="67" t="s">
        <v>547</v>
      </c>
      <c r="C993" s="67" t="s">
        <v>548</v>
      </c>
      <c r="D993" s="67" t="s">
        <v>29</v>
      </c>
      <c r="E993" s="68" t="s">
        <v>971</v>
      </c>
      <c r="F993" s="69">
        <v>99355275</v>
      </c>
      <c r="G993" s="68">
        <v>66.058141633837195</v>
      </c>
      <c r="H993" s="68" t="s">
        <v>10</v>
      </c>
      <c r="I993" s="68" t="s">
        <v>10</v>
      </c>
      <c r="J993" s="68" t="s">
        <v>10</v>
      </c>
      <c r="K993" s="68">
        <v>-11.314530470926501</v>
      </c>
      <c r="L993" s="70" t="s">
        <v>10</v>
      </c>
      <c r="M993" s="68">
        <v>98.064414616726907</v>
      </c>
      <c r="N993" s="68" t="s">
        <v>10</v>
      </c>
      <c r="O993" s="68">
        <v>51.881631387776899</v>
      </c>
      <c r="P993" s="68" t="s">
        <v>10</v>
      </c>
      <c r="Q993" s="67" t="s">
        <v>10</v>
      </c>
      <c r="R993" s="68" t="s">
        <v>10</v>
      </c>
      <c r="S993" s="67" t="s">
        <v>10</v>
      </c>
      <c r="T993" s="68" t="s">
        <v>10</v>
      </c>
      <c r="U993" s="68">
        <v>335.413045368761</v>
      </c>
      <c r="V993" s="68" t="s">
        <v>10</v>
      </c>
      <c r="W993" s="68">
        <v>153.00928286518899</v>
      </c>
      <c r="X993" s="68" t="s">
        <v>10</v>
      </c>
      <c r="Y993" s="68">
        <v>412.36677933519201</v>
      </c>
      <c r="Z993" s="68" t="s">
        <v>10</v>
      </c>
      <c r="AA993" s="68" t="s">
        <v>10</v>
      </c>
      <c r="AB993" s="68" t="s">
        <v>10</v>
      </c>
      <c r="AC993" s="68">
        <v>352.69065216624199</v>
      </c>
      <c r="AD993" s="68" t="s">
        <v>10</v>
      </c>
      <c r="AE993" s="68" t="s">
        <v>10</v>
      </c>
    </row>
    <row r="994" spans="1:31" x14ac:dyDescent="0.2">
      <c r="A994" s="30" t="s">
        <v>82</v>
      </c>
      <c r="B994" s="8" t="s">
        <v>545</v>
      </c>
      <c r="C994" s="8" t="s">
        <v>546</v>
      </c>
      <c r="D994" s="8" t="s">
        <v>30</v>
      </c>
      <c r="E994" s="8">
        <v>2015</v>
      </c>
      <c r="F994" s="9">
        <v>22664525</v>
      </c>
      <c r="G994" s="10" t="s">
        <v>10</v>
      </c>
      <c r="H994" s="8">
        <v>6353</v>
      </c>
      <c r="I994" s="8">
        <v>139</v>
      </c>
      <c r="J994" s="8">
        <v>6492</v>
      </c>
      <c r="K994" s="10" t="s">
        <v>10</v>
      </c>
      <c r="L994" s="11">
        <v>3491.1467960566902</v>
      </c>
      <c r="M994" s="10" t="s">
        <v>10</v>
      </c>
      <c r="N994" s="8">
        <v>957</v>
      </c>
      <c r="O994" s="10" t="s">
        <v>10</v>
      </c>
      <c r="P994" s="8" t="s">
        <v>10</v>
      </c>
      <c r="Q994" s="8" t="s">
        <v>10</v>
      </c>
      <c r="R994" s="8" t="s">
        <v>10</v>
      </c>
      <c r="S994" s="8" t="s">
        <v>10</v>
      </c>
      <c r="T994" s="8">
        <v>12854</v>
      </c>
      <c r="U994" s="10" t="s">
        <v>10</v>
      </c>
      <c r="V994" s="8">
        <v>5181</v>
      </c>
      <c r="W994" s="10" t="s">
        <v>10</v>
      </c>
      <c r="X994" s="8">
        <v>1156</v>
      </c>
      <c r="Y994" s="10" t="s">
        <v>10</v>
      </c>
      <c r="Z994" s="8">
        <v>85</v>
      </c>
      <c r="AA994" s="10" t="s">
        <v>10</v>
      </c>
      <c r="AB994" s="8">
        <v>5093</v>
      </c>
      <c r="AC994" s="10" t="s">
        <v>10</v>
      </c>
      <c r="AD994" s="8">
        <v>1339</v>
      </c>
      <c r="AE994" s="10" t="s">
        <v>10</v>
      </c>
    </row>
    <row r="995" spans="1:31" x14ac:dyDescent="0.2">
      <c r="A995" s="30" t="s">
        <v>82</v>
      </c>
      <c r="B995" s="8" t="s">
        <v>545</v>
      </c>
      <c r="C995" s="8" t="s">
        <v>546</v>
      </c>
      <c r="D995" s="8" t="s">
        <v>30</v>
      </c>
      <c r="E995" s="8">
        <v>2016</v>
      </c>
      <c r="F995" s="9">
        <v>24583209</v>
      </c>
      <c r="G995" s="10">
        <v>8.4655822259676707</v>
      </c>
      <c r="H995" s="8">
        <v>6073</v>
      </c>
      <c r="I995" s="8">
        <v>167</v>
      </c>
      <c r="J995" s="8">
        <v>6240</v>
      </c>
      <c r="K995" s="10">
        <v>-3.8817005545286598</v>
      </c>
      <c r="L995" s="11">
        <v>3939.6168269230802</v>
      </c>
      <c r="M995" s="10">
        <v>12.8459230466317</v>
      </c>
      <c r="N995" s="8">
        <v>919</v>
      </c>
      <c r="O995" s="10">
        <v>-3.9707419017763899</v>
      </c>
      <c r="P995" s="8" t="s">
        <v>10</v>
      </c>
      <c r="Q995" s="8" t="s">
        <v>10</v>
      </c>
      <c r="R995" s="8" t="s">
        <v>10</v>
      </c>
      <c r="S995" s="8" t="s">
        <v>10</v>
      </c>
      <c r="T995" s="8">
        <v>14286</v>
      </c>
      <c r="U995" s="10">
        <v>11.1405010113583</v>
      </c>
      <c r="V995" s="8">
        <v>5219</v>
      </c>
      <c r="W995" s="10">
        <v>0.73344914109245696</v>
      </c>
      <c r="X995" s="8">
        <v>1035</v>
      </c>
      <c r="Y995" s="10">
        <v>-10.467128027681699</v>
      </c>
      <c r="Z995" s="8">
        <v>138</v>
      </c>
      <c r="AA995" s="10">
        <v>62.352941176470601</v>
      </c>
      <c r="AB995" s="8">
        <v>5150</v>
      </c>
      <c r="AC995" s="10">
        <v>1.1191831926173199</v>
      </c>
      <c r="AD995" s="8">
        <v>2744</v>
      </c>
      <c r="AE995" s="10">
        <v>104.92905153099299</v>
      </c>
    </row>
    <row r="996" spans="1:31" x14ac:dyDescent="0.2">
      <c r="A996" s="30" t="s">
        <v>82</v>
      </c>
      <c r="B996" s="8" t="s">
        <v>545</v>
      </c>
      <c r="C996" s="8" t="s">
        <v>546</v>
      </c>
      <c r="D996" s="8" t="s">
        <v>30</v>
      </c>
      <c r="E996" s="8">
        <v>2017</v>
      </c>
      <c r="F996" s="9">
        <v>26368398</v>
      </c>
      <c r="G996" s="10">
        <v>7.2618224903022304</v>
      </c>
      <c r="H996" s="8">
        <v>5949</v>
      </c>
      <c r="I996" s="8">
        <v>186</v>
      </c>
      <c r="J996" s="8">
        <v>6135</v>
      </c>
      <c r="K996" s="10">
        <v>-1.6826923076923099</v>
      </c>
      <c r="L996" s="11">
        <v>4298.0273838630801</v>
      </c>
      <c r="M996" s="10">
        <v>9.0975994033391796</v>
      </c>
      <c r="N996" s="8">
        <v>769</v>
      </c>
      <c r="O996" s="10">
        <v>-16.322089227421099</v>
      </c>
      <c r="P996" s="8" t="s">
        <v>10</v>
      </c>
      <c r="Q996" s="8" t="s">
        <v>10</v>
      </c>
      <c r="R996" s="8" t="s">
        <v>10</v>
      </c>
      <c r="S996" s="8" t="s">
        <v>10</v>
      </c>
      <c r="T996" s="8">
        <v>14714</v>
      </c>
      <c r="U996" s="10">
        <v>2.9959400811983699</v>
      </c>
      <c r="V996" s="8">
        <v>5198</v>
      </c>
      <c r="W996" s="10">
        <v>-0.40237593408698502</v>
      </c>
      <c r="X996" s="8">
        <v>648</v>
      </c>
      <c r="Y996" s="10">
        <v>-37.3913043478261</v>
      </c>
      <c r="Z996" s="8">
        <v>934</v>
      </c>
      <c r="AA996" s="10">
        <v>576.81159420289896</v>
      </c>
      <c r="AB996" s="8">
        <v>4750</v>
      </c>
      <c r="AC996" s="10">
        <v>-7.7669902912621298</v>
      </c>
      <c r="AD996" s="8">
        <v>3184</v>
      </c>
      <c r="AE996" s="10">
        <v>16.034985422740501</v>
      </c>
    </row>
    <row r="997" spans="1:31" x14ac:dyDescent="0.2">
      <c r="A997" s="30" t="s">
        <v>82</v>
      </c>
      <c r="B997" s="8" t="s">
        <v>545</v>
      </c>
      <c r="C997" s="8" t="s">
        <v>546</v>
      </c>
      <c r="D997" s="8" t="s">
        <v>30</v>
      </c>
      <c r="E997" s="8">
        <v>2018</v>
      </c>
      <c r="F997" s="9">
        <v>29021101</v>
      </c>
      <c r="G997" s="10">
        <v>10.0601598929142</v>
      </c>
      <c r="H997" s="8">
        <v>6025</v>
      </c>
      <c r="I997" s="8">
        <v>163</v>
      </c>
      <c r="J997" s="8">
        <v>6188</v>
      </c>
      <c r="K997" s="10">
        <v>0.86389568052158705</v>
      </c>
      <c r="L997" s="11">
        <v>4689.8999676793801</v>
      </c>
      <c r="M997" s="10">
        <v>9.1174985363653391</v>
      </c>
      <c r="N997" s="8">
        <v>724</v>
      </c>
      <c r="O997" s="10">
        <v>-5.8517555266579997</v>
      </c>
      <c r="P997" s="8" t="s">
        <v>10</v>
      </c>
      <c r="Q997" s="8" t="s">
        <v>10</v>
      </c>
      <c r="R997" s="8" t="s">
        <v>10</v>
      </c>
      <c r="S997" s="8" t="s">
        <v>10</v>
      </c>
      <c r="T997" s="8">
        <v>14692</v>
      </c>
      <c r="U997" s="10">
        <v>-0.14951746635857299</v>
      </c>
      <c r="V997" s="8">
        <v>5365</v>
      </c>
      <c r="W997" s="10">
        <v>3.2127741439015098</v>
      </c>
      <c r="X997" s="8">
        <v>563</v>
      </c>
      <c r="Y997" s="10">
        <v>-13.117283950617299</v>
      </c>
      <c r="Z997" s="8">
        <v>1182</v>
      </c>
      <c r="AA997" s="10">
        <v>26.5524625267666</v>
      </c>
      <c r="AB997" s="8">
        <v>4860</v>
      </c>
      <c r="AC997" s="10">
        <v>2.3157894736842</v>
      </c>
      <c r="AD997" s="8">
        <v>2722</v>
      </c>
      <c r="AE997" s="10">
        <v>-14.510050251256301</v>
      </c>
    </row>
    <row r="998" spans="1:31" x14ac:dyDescent="0.2">
      <c r="A998" s="30" t="s">
        <v>82</v>
      </c>
      <c r="B998" s="8" t="s">
        <v>545</v>
      </c>
      <c r="C998" s="8" t="s">
        <v>546</v>
      </c>
      <c r="D998" s="8" t="s">
        <v>30</v>
      </c>
      <c r="E998" s="8">
        <v>2019</v>
      </c>
      <c r="F998" s="9">
        <v>31723357</v>
      </c>
      <c r="G998" s="10">
        <v>9.3113490077444006</v>
      </c>
      <c r="H998" s="8">
        <v>6121</v>
      </c>
      <c r="I998" s="8">
        <v>121</v>
      </c>
      <c r="J998" s="8">
        <v>6242</v>
      </c>
      <c r="K998" s="10">
        <v>0.87265675500969297</v>
      </c>
      <c r="L998" s="11">
        <v>5082.2423902595301</v>
      </c>
      <c r="M998" s="10">
        <v>8.3656885068763795</v>
      </c>
      <c r="N998" s="8">
        <v>825</v>
      </c>
      <c r="O998" s="10">
        <v>13.950276243093899</v>
      </c>
      <c r="P998" s="8" t="s">
        <v>10</v>
      </c>
      <c r="Q998" s="8" t="s">
        <v>10</v>
      </c>
      <c r="R998" s="8" t="s">
        <v>10</v>
      </c>
      <c r="S998" s="8" t="s">
        <v>10</v>
      </c>
      <c r="T998" s="8">
        <v>16446</v>
      </c>
      <c r="U998" s="10">
        <v>11.938469915600299</v>
      </c>
      <c r="V998" s="8">
        <v>5578</v>
      </c>
      <c r="W998" s="10">
        <v>3.9701770736253499</v>
      </c>
      <c r="X998" s="8">
        <v>515</v>
      </c>
      <c r="Y998" s="10">
        <v>-8.5257548845470694</v>
      </c>
      <c r="Z998" s="8">
        <v>872</v>
      </c>
      <c r="AA998" s="10">
        <v>-26.226734348561799</v>
      </c>
      <c r="AB998" s="8">
        <v>5487</v>
      </c>
      <c r="AC998" s="10">
        <v>12.9012345679012</v>
      </c>
      <c r="AD998" s="8">
        <v>3994</v>
      </c>
      <c r="AE998" s="10">
        <v>46.730345334313</v>
      </c>
    </row>
    <row r="999" spans="1:31" x14ac:dyDescent="0.2">
      <c r="A999" s="30" t="s">
        <v>82</v>
      </c>
      <c r="B999" s="8" t="s">
        <v>545</v>
      </c>
      <c r="C999" s="8" t="s">
        <v>546</v>
      </c>
      <c r="D999" s="8" t="s">
        <v>30</v>
      </c>
      <c r="E999" s="8">
        <v>2020</v>
      </c>
      <c r="F999" s="9">
        <v>38685686</v>
      </c>
      <c r="G999" s="10">
        <v>21.947012102155501</v>
      </c>
      <c r="H999" s="8">
        <v>5999</v>
      </c>
      <c r="I999" s="8">
        <v>135</v>
      </c>
      <c r="J999" s="8">
        <v>6134</v>
      </c>
      <c r="K999" s="10">
        <v>-1.7302146747837299</v>
      </c>
      <c r="L999" s="11">
        <v>6306.76328659928</v>
      </c>
      <c r="M999" s="10">
        <v>24.094106544123701</v>
      </c>
      <c r="N999" s="8">
        <v>683</v>
      </c>
      <c r="O999" s="10">
        <v>-17.2121212121212</v>
      </c>
      <c r="P999" s="8" t="s">
        <v>10</v>
      </c>
      <c r="Q999" s="8" t="s">
        <v>10</v>
      </c>
      <c r="R999" s="8" t="s">
        <v>10</v>
      </c>
      <c r="S999" s="8" t="s">
        <v>10</v>
      </c>
      <c r="T999" s="8">
        <v>17190</v>
      </c>
      <c r="U999" s="10">
        <v>4.52389638817949</v>
      </c>
      <c r="V999" s="8">
        <v>5458</v>
      </c>
      <c r="W999" s="10">
        <v>-2.1513087128002799</v>
      </c>
      <c r="X999" s="8">
        <v>545</v>
      </c>
      <c r="Y999" s="10">
        <v>5.8252427184466002</v>
      </c>
      <c r="Z999" s="8">
        <v>1598</v>
      </c>
      <c r="AA999" s="10">
        <v>83.256880733944996</v>
      </c>
      <c r="AB999" s="8">
        <v>5496</v>
      </c>
      <c r="AC999" s="10">
        <v>0.16402405686166699</v>
      </c>
      <c r="AD999" s="8">
        <v>4093</v>
      </c>
      <c r="AE999" s="10">
        <v>2.4787180771156798</v>
      </c>
    </row>
    <row r="1000" spans="1:31" x14ac:dyDescent="0.2">
      <c r="A1000" s="65" t="s">
        <v>82</v>
      </c>
      <c r="B1000" s="66" t="s">
        <v>545</v>
      </c>
      <c r="C1000" s="67" t="s">
        <v>546</v>
      </c>
      <c r="D1000" s="67" t="s">
        <v>30</v>
      </c>
      <c r="E1000" s="68" t="s">
        <v>971</v>
      </c>
      <c r="F1000" s="69">
        <v>173046276</v>
      </c>
      <c r="G1000" s="68">
        <v>57.045925719084003</v>
      </c>
      <c r="H1000" s="68" t="s">
        <v>10</v>
      </c>
      <c r="I1000" s="68" t="s">
        <v>10</v>
      </c>
      <c r="J1000" s="68" t="s">
        <v>10</v>
      </c>
      <c r="K1000" s="68">
        <v>-5.5580551014734203</v>
      </c>
      <c r="L1000" s="70" t="s">
        <v>10</v>
      </c>
      <c r="M1000" s="68">
        <v>63.520816037336303</v>
      </c>
      <c r="N1000" s="68" t="s">
        <v>10</v>
      </c>
      <c r="O1000" s="68">
        <v>-29.406431624882799</v>
      </c>
      <c r="P1000" s="68" t="s">
        <v>10</v>
      </c>
      <c r="Q1000" s="67" t="s">
        <v>10</v>
      </c>
      <c r="R1000" s="68" t="s">
        <v>10</v>
      </c>
      <c r="S1000" s="67" t="s">
        <v>10</v>
      </c>
      <c r="T1000" s="68" t="s">
        <v>10</v>
      </c>
      <c r="U1000" s="68">
        <v>30.449289929977901</v>
      </c>
      <c r="V1000" s="68" t="s">
        <v>10</v>
      </c>
      <c r="W1000" s="68">
        <v>5.3627157117320499</v>
      </c>
      <c r="X1000" s="68" t="s">
        <v>10</v>
      </c>
      <c r="Y1000" s="68">
        <v>-63.676228492225597</v>
      </c>
      <c r="Z1000" s="68" t="s">
        <v>10</v>
      </c>
      <c r="AA1000" s="68">
        <v>722.74714429151902</v>
      </c>
      <c r="AB1000" s="68" t="s">
        <v>10</v>
      </c>
      <c r="AC1000" s="68">
        <v>8.7332409998022609</v>
      </c>
      <c r="AD1000" s="68" t="s">
        <v>10</v>
      </c>
      <c r="AE1000" s="68">
        <v>155.663050113906</v>
      </c>
    </row>
    <row r="1001" spans="1:31" x14ac:dyDescent="0.2">
      <c r="A1001" s="30" t="s">
        <v>70</v>
      </c>
      <c r="B1001" s="8" t="s">
        <v>543</v>
      </c>
      <c r="C1001" s="8" t="s">
        <v>544</v>
      </c>
      <c r="D1001" s="8" t="s">
        <v>30</v>
      </c>
      <c r="E1001" s="8">
        <v>2015</v>
      </c>
      <c r="F1001" s="9">
        <v>1784969</v>
      </c>
      <c r="G1001" s="10" t="s">
        <v>10</v>
      </c>
      <c r="H1001" s="8">
        <v>428</v>
      </c>
      <c r="I1001" s="8">
        <v>17</v>
      </c>
      <c r="J1001" s="8">
        <v>445</v>
      </c>
      <c r="K1001" s="10" t="s">
        <v>10</v>
      </c>
      <c r="L1001" s="11">
        <v>4011.1662921348302</v>
      </c>
      <c r="M1001" s="10" t="s">
        <v>10</v>
      </c>
      <c r="N1001" s="8">
        <v>10</v>
      </c>
      <c r="O1001" s="10" t="s">
        <v>10</v>
      </c>
      <c r="P1001" s="8" t="s">
        <v>10</v>
      </c>
      <c r="Q1001" s="8" t="s">
        <v>10</v>
      </c>
      <c r="R1001" s="8" t="s">
        <v>10</v>
      </c>
      <c r="S1001" s="8" t="s">
        <v>10</v>
      </c>
      <c r="T1001" s="8">
        <v>812</v>
      </c>
      <c r="U1001" s="10" t="s">
        <v>10</v>
      </c>
      <c r="V1001" s="8">
        <v>438</v>
      </c>
      <c r="W1001" s="10" t="s">
        <v>10</v>
      </c>
      <c r="X1001" s="8">
        <v>97</v>
      </c>
      <c r="Y1001" s="10" t="s">
        <v>10</v>
      </c>
      <c r="Z1001" s="8">
        <v>0</v>
      </c>
      <c r="AA1001" s="10" t="s">
        <v>10</v>
      </c>
      <c r="AB1001" s="8">
        <v>277</v>
      </c>
      <c r="AC1001" s="10" t="s">
        <v>10</v>
      </c>
      <c r="AD1001" s="8">
        <v>0</v>
      </c>
      <c r="AE1001" s="10" t="s">
        <v>10</v>
      </c>
    </row>
    <row r="1002" spans="1:31" x14ac:dyDescent="0.2">
      <c r="A1002" s="30" t="s">
        <v>70</v>
      </c>
      <c r="B1002" s="8" t="s">
        <v>543</v>
      </c>
      <c r="C1002" s="8" t="s">
        <v>544</v>
      </c>
      <c r="D1002" s="8" t="s">
        <v>30</v>
      </c>
      <c r="E1002" s="8">
        <v>2016</v>
      </c>
      <c r="F1002" s="9">
        <v>1732766</v>
      </c>
      <c r="G1002" s="10">
        <v>-2.92458860630073</v>
      </c>
      <c r="H1002" s="8">
        <v>537</v>
      </c>
      <c r="I1002" s="8">
        <v>4</v>
      </c>
      <c r="J1002" s="8">
        <v>541</v>
      </c>
      <c r="K1002" s="10">
        <v>21.5730337078652</v>
      </c>
      <c r="L1002" s="11">
        <v>3202.8946395563798</v>
      </c>
      <c r="M1002" s="10">
        <v>-20.150539611467298</v>
      </c>
      <c r="N1002" s="8">
        <v>6</v>
      </c>
      <c r="O1002" s="10">
        <v>-40</v>
      </c>
      <c r="P1002" s="8" t="s">
        <v>10</v>
      </c>
      <c r="Q1002" s="8" t="s">
        <v>10</v>
      </c>
      <c r="R1002" s="8" t="s">
        <v>10</v>
      </c>
      <c r="S1002" s="8" t="s">
        <v>10</v>
      </c>
      <c r="T1002" s="8">
        <v>837</v>
      </c>
      <c r="U1002" s="10">
        <v>3.0788177339901499</v>
      </c>
      <c r="V1002" s="8">
        <v>438</v>
      </c>
      <c r="W1002" s="10">
        <v>0</v>
      </c>
      <c r="X1002" s="8">
        <v>97</v>
      </c>
      <c r="Y1002" s="10">
        <v>0</v>
      </c>
      <c r="Z1002" s="8">
        <v>0</v>
      </c>
      <c r="AA1002" s="10" t="s">
        <v>10</v>
      </c>
      <c r="AB1002" s="8">
        <v>196</v>
      </c>
      <c r="AC1002" s="10">
        <v>-29.2418772563177</v>
      </c>
      <c r="AD1002" s="8">
        <v>106</v>
      </c>
      <c r="AE1002" s="10" t="s">
        <v>67</v>
      </c>
    </row>
    <row r="1003" spans="1:31" x14ac:dyDescent="0.2">
      <c r="A1003" s="30" t="s">
        <v>70</v>
      </c>
      <c r="B1003" s="8" t="s">
        <v>543</v>
      </c>
      <c r="C1003" s="8" t="s">
        <v>544</v>
      </c>
      <c r="D1003" s="8" t="s">
        <v>30</v>
      </c>
      <c r="E1003" s="8">
        <v>2017</v>
      </c>
      <c r="F1003" s="9">
        <v>1845974</v>
      </c>
      <c r="G1003" s="10">
        <v>6.5333691912237404</v>
      </c>
      <c r="H1003" s="8">
        <v>531</v>
      </c>
      <c r="I1003" s="8">
        <v>51</v>
      </c>
      <c r="J1003" s="8">
        <v>582</v>
      </c>
      <c r="K1003" s="10">
        <v>7.5785582255083304</v>
      </c>
      <c r="L1003" s="11">
        <v>3171.7766323024098</v>
      </c>
      <c r="M1003" s="10">
        <v>-0.971558878948375</v>
      </c>
      <c r="N1003" s="8">
        <v>57</v>
      </c>
      <c r="O1003" s="10">
        <v>850</v>
      </c>
      <c r="P1003" s="8" t="s">
        <v>10</v>
      </c>
      <c r="Q1003" s="8" t="s">
        <v>10</v>
      </c>
      <c r="R1003" s="8" t="s">
        <v>10</v>
      </c>
      <c r="S1003" s="8" t="s">
        <v>10</v>
      </c>
      <c r="T1003" s="8">
        <v>1153</v>
      </c>
      <c r="U1003" s="10">
        <v>37.7538829151732</v>
      </c>
      <c r="V1003" s="8">
        <v>438</v>
      </c>
      <c r="W1003" s="10">
        <v>0</v>
      </c>
      <c r="X1003" s="8">
        <v>101</v>
      </c>
      <c r="Y1003" s="10">
        <v>4.1237113402061896</v>
      </c>
      <c r="Z1003" s="8">
        <v>280</v>
      </c>
      <c r="AA1003" s="10" t="s">
        <v>67</v>
      </c>
      <c r="AB1003" s="8">
        <v>270</v>
      </c>
      <c r="AC1003" s="10">
        <v>37.755102040816297</v>
      </c>
      <c r="AD1003" s="8">
        <v>64</v>
      </c>
      <c r="AE1003" s="10">
        <v>-39.622641509433997</v>
      </c>
    </row>
    <row r="1004" spans="1:31" x14ac:dyDescent="0.2">
      <c r="A1004" s="30" t="s">
        <v>70</v>
      </c>
      <c r="B1004" s="8" t="s">
        <v>543</v>
      </c>
      <c r="C1004" s="8" t="s">
        <v>544</v>
      </c>
      <c r="D1004" s="8" t="s">
        <v>30</v>
      </c>
      <c r="E1004" s="8">
        <v>2018</v>
      </c>
      <c r="F1004" s="9">
        <v>1908352</v>
      </c>
      <c r="G1004" s="10">
        <v>3.3791375176465102</v>
      </c>
      <c r="H1004" s="8">
        <v>1019</v>
      </c>
      <c r="I1004" s="8">
        <v>42</v>
      </c>
      <c r="J1004" s="8">
        <v>1061</v>
      </c>
      <c r="K1004" s="10">
        <v>82.3024054982818</v>
      </c>
      <c r="L1004" s="11">
        <v>1798.63524976437</v>
      </c>
      <c r="M1004" s="10">
        <v>-43.292499495504003</v>
      </c>
      <c r="N1004" s="8">
        <v>66</v>
      </c>
      <c r="O1004" s="10">
        <v>15.789473684210501</v>
      </c>
      <c r="P1004" s="8" t="s">
        <v>10</v>
      </c>
      <c r="Q1004" s="8" t="s">
        <v>10</v>
      </c>
      <c r="R1004" s="8" t="s">
        <v>10</v>
      </c>
      <c r="S1004" s="8" t="s">
        <v>10</v>
      </c>
      <c r="T1004" s="8">
        <v>1597</v>
      </c>
      <c r="U1004" s="10">
        <v>38.508239375542097</v>
      </c>
      <c r="V1004" s="8">
        <v>957</v>
      </c>
      <c r="W1004" s="10">
        <v>118.493150684932</v>
      </c>
      <c r="X1004" s="8">
        <v>69</v>
      </c>
      <c r="Y1004" s="10">
        <v>-31.683168316831701</v>
      </c>
      <c r="Z1004" s="8">
        <v>245</v>
      </c>
      <c r="AA1004" s="10">
        <v>-12.5</v>
      </c>
      <c r="AB1004" s="8">
        <v>268</v>
      </c>
      <c r="AC1004" s="10">
        <v>-0.74074074074074203</v>
      </c>
      <c r="AD1004" s="8">
        <v>58</v>
      </c>
      <c r="AE1004" s="10">
        <v>-9.375</v>
      </c>
    </row>
    <row r="1005" spans="1:31" x14ac:dyDescent="0.2">
      <c r="A1005" s="30" t="s">
        <v>70</v>
      </c>
      <c r="B1005" s="8" t="s">
        <v>543</v>
      </c>
      <c r="C1005" s="8" t="s">
        <v>544</v>
      </c>
      <c r="D1005" s="8" t="s">
        <v>30</v>
      </c>
      <c r="E1005" s="8">
        <v>2019</v>
      </c>
      <c r="F1005" s="9">
        <v>2297466</v>
      </c>
      <c r="G1005" s="10">
        <v>20.3900538265477</v>
      </c>
      <c r="H1005" s="8">
        <v>1030</v>
      </c>
      <c r="I1005" s="8">
        <v>5</v>
      </c>
      <c r="J1005" s="8">
        <v>1035</v>
      </c>
      <c r="K1005" s="10">
        <v>-2.45051837888784</v>
      </c>
      <c r="L1005" s="11">
        <v>2219.7739130434802</v>
      </c>
      <c r="M1005" s="10">
        <v>23.414345033784699</v>
      </c>
      <c r="N1005" s="8">
        <v>78</v>
      </c>
      <c r="O1005" s="10">
        <v>18.181818181818201</v>
      </c>
      <c r="P1005" s="8" t="s">
        <v>10</v>
      </c>
      <c r="Q1005" s="8" t="s">
        <v>10</v>
      </c>
      <c r="R1005" s="8" t="s">
        <v>10</v>
      </c>
      <c r="S1005" s="8" t="s">
        <v>10</v>
      </c>
      <c r="T1005" s="8">
        <v>1251</v>
      </c>
      <c r="U1005" s="10">
        <v>-21.665623043206001</v>
      </c>
      <c r="V1005" s="8">
        <v>957</v>
      </c>
      <c r="W1005" s="10">
        <v>0</v>
      </c>
      <c r="X1005" s="8">
        <v>24</v>
      </c>
      <c r="Y1005" s="10">
        <v>-65.2173913043478</v>
      </c>
      <c r="Z1005" s="8">
        <v>0</v>
      </c>
      <c r="AA1005" s="10">
        <v>-100</v>
      </c>
      <c r="AB1005" s="8">
        <v>270</v>
      </c>
      <c r="AC1005" s="10">
        <v>0.74626865671640896</v>
      </c>
      <c r="AD1005" s="8">
        <v>0</v>
      </c>
      <c r="AE1005" s="10">
        <v>-100</v>
      </c>
    </row>
    <row r="1006" spans="1:31" x14ac:dyDescent="0.2">
      <c r="A1006" s="30" t="s">
        <v>70</v>
      </c>
      <c r="B1006" s="8" t="s">
        <v>543</v>
      </c>
      <c r="C1006" s="8" t="s">
        <v>544</v>
      </c>
      <c r="D1006" s="8" t="s">
        <v>30</v>
      </c>
      <c r="E1006" s="8">
        <v>2020</v>
      </c>
      <c r="F1006" s="9">
        <v>2669761</v>
      </c>
      <c r="G1006" s="10">
        <v>16.2045923639349</v>
      </c>
      <c r="H1006" s="8">
        <v>1027</v>
      </c>
      <c r="I1006" s="8">
        <v>13</v>
      </c>
      <c r="J1006" s="8">
        <v>1040</v>
      </c>
      <c r="K1006" s="10">
        <v>0.483091787439616</v>
      </c>
      <c r="L1006" s="11">
        <v>2567.0778846153798</v>
      </c>
      <c r="M1006" s="10">
        <v>15.6459164391082</v>
      </c>
      <c r="N1006" s="8">
        <v>79</v>
      </c>
      <c r="O1006" s="10">
        <v>1.2820512820512799</v>
      </c>
      <c r="P1006" s="8" t="s">
        <v>10</v>
      </c>
      <c r="Q1006" s="8" t="s">
        <v>10</v>
      </c>
      <c r="R1006" s="8" t="s">
        <v>10</v>
      </c>
      <c r="S1006" s="8" t="s">
        <v>10</v>
      </c>
      <c r="T1006" s="8">
        <v>1211</v>
      </c>
      <c r="U1006" s="10">
        <v>-3.1974420463629101</v>
      </c>
      <c r="V1006" s="8">
        <v>957</v>
      </c>
      <c r="W1006" s="10">
        <v>0</v>
      </c>
      <c r="X1006" s="8">
        <v>0</v>
      </c>
      <c r="Y1006" s="10">
        <v>-100</v>
      </c>
      <c r="Z1006" s="8">
        <v>0</v>
      </c>
      <c r="AA1006" s="10" t="s">
        <v>10</v>
      </c>
      <c r="AB1006" s="8">
        <v>254</v>
      </c>
      <c r="AC1006" s="10">
        <v>-5.9259259259259203</v>
      </c>
      <c r="AD1006" s="8">
        <v>0</v>
      </c>
      <c r="AE1006" s="10" t="s">
        <v>10</v>
      </c>
    </row>
    <row r="1007" spans="1:31" x14ac:dyDescent="0.2">
      <c r="A1007" s="71" t="s">
        <v>70</v>
      </c>
      <c r="B1007" s="67" t="s">
        <v>543</v>
      </c>
      <c r="C1007" s="67" t="s">
        <v>544</v>
      </c>
      <c r="D1007" s="67" t="s">
        <v>30</v>
      </c>
      <c r="E1007" s="68" t="s">
        <v>971</v>
      </c>
      <c r="F1007" s="69">
        <v>12239288</v>
      </c>
      <c r="G1007" s="68">
        <v>43.582564293052101</v>
      </c>
      <c r="H1007" s="68" t="s">
        <v>10</v>
      </c>
      <c r="I1007" s="68" t="s">
        <v>10</v>
      </c>
      <c r="J1007" s="68" t="s">
        <v>10</v>
      </c>
      <c r="K1007" s="68">
        <v>109.48657084020699</v>
      </c>
      <c r="L1007" s="70" t="s">
        <v>10</v>
      </c>
      <c r="M1007" s="68">
        <v>-25.354336513026801</v>
      </c>
      <c r="N1007" s="68" t="s">
        <v>10</v>
      </c>
      <c r="O1007" s="68">
        <v>845.25334314808003</v>
      </c>
      <c r="P1007" s="68" t="s">
        <v>10</v>
      </c>
      <c r="Q1007" s="67" t="s">
        <v>10</v>
      </c>
      <c r="R1007" s="68" t="s">
        <v>10</v>
      </c>
      <c r="S1007" s="67" t="s">
        <v>10</v>
      </c>
      <c r="T1007" s="68" t="s">
        <v>10</v>
      </c>
      <c r="U1007" s="68">
        <v>54.477874935136498</v>
      </c>
      <c r="V1007" s="68" t="s">
        <v>10</v>
      </c>
      <c r="W1007" s="68">
        <v>118.493150684932</v>
      </c>
      <c r="X1007" s="68" t="s">
        <v>10</v>
      </c>
      <c r="Y1007" s="68">
        <v>-192.77684828097301</v>
      </c>
      <c r="Z1007" s="68" t="s">
        <v>10</v>
      </c>
      <c r="AA1007" s="68" t="s">
        <v>10</v>
      </c>
      <c r="AB1007" s="68" t="s">
        <v>10</v>
      </c>
      <c r="AC1007" s="68">
        <v>2.5928267745483402</v>
      </c>
      <c r="AD1007" s="68" t="s">
        <v>10</v>
      </c>
      <c r="AE1007" s="68" t="s">
        <v>10</v>
      </c>
    </row>
    <row r="1008" spans="1:31" x14ac:dyDescent="0.2">
      <c r="A1008" s="30" t="s">
        <v>70</v>
      </c>
      <c r="B1008" s="8" t="s">
        <v>541</v>
      </c>
      <c r="C1008" s="8" t="s">
        <v>542</v>
      </c>
      <c r="D1008" s="8" t="s">
        <v>30</v>
      </c>
      <c r="E1008" s="8">
        <v>2015</v>
      </c>
      <c r="F1008" s="9">
        <v>1932912</v>
      </c>
      <c r="G1008" s="10" t="s">
        <v>10</v>
      </c>
      <c r="H1008" s="8">
        <v>315</v>
      </c>
      <c r="I1008" s="8">
        <v>47</v>
      </c>
      <c r="J1008" s="8">
        <v>362</v>
      </c>
      <c r="K1008" s="10" t="s">
        <v>10</v>
      </c>
      <c r="L1008" s="11">
        <v>5339.53591160221</v>
      </c>
      <c r="M1008" s="10" t="s">
        <v>10</v>
      </c>
      <c r="N1008" s="8">
        <v>78</v>
      </c>
      <c r="O1008" s="10" t="s">
        <v>10</v>
      </c>
      <c r="P1008" s="8" t="s">
        <v>10</v>
      </c>
      <c r="Q1008" s="8" t="s">
        <v>10</v>
      </c>
      <c r="R1008" s="8" t="s">
        <v>10</v>
      </c>
      <c r="S1008" s="8" t="s">
        <v>10</v>
      </c>
      <c r="T1008" s="8">
        <v>641</v>
      </c>
      <c r="U1008" s="10" t="s">
        <v>10</v>
      </c>
      <c r="V1008" s="8">
        <v>250</v>
      </c>
      <c r="W1008" s="10" t="s">
        <v>10</v>
      </c>
      <c r="X1008" s="8">
        <v>57</v>
      </c>
      <c r="Y1008" s="10" t="s">
        <v>10</v>
      </c>
      <c r="Z1008" s="8">
        <v>71</v>
      </c>
      <c r="AA1008" s="10" t="s">
        <v>10</v>
      </c>
      <c r="AB1008" s="8">
        <v>238</v>
      </c>
      <c r="AC1008" s="10" t="s">
        <v>10</v>
      </c>
      <c r="AD1008" s="8">
        <v>25</v>
      </c>
      <c r="AE1008" s="10" t="s">
        <v>10</v>
      </c>
    </row>
    <row r="1009" spans="1:31" x14ac:dyDescent="0.2">
      <c r="A1009" s="30" t="s">
        <v>70</v>
      </c>
      <c r="B1009" s="8" t="s">
        <v>541</v>
      </c>
      <c r="C1009" s="8" t="s">
        <v>542</v>
      </c>
      <c r="D1009" s="8" t="s">
        <v>30</v>
      </c>
      <c r="E1009" s="8">
        <v>2016</v>
      </c>
      <c r="F1009" s="9">
        <v>1758102</v>
      </c>
      <c r="G1009" s="10">
        <v>-9.0438674911221995</v>
      </c>
      <c r="H1009" s="8">
        <v>327</v>
      </c>
      <c r="I1009" s="8">
        <v>67</v>
      </c>
      <c r="J1009" s="8">
        <v>394</v>
      </c>
      <c r="K1009" s="10">
        <v>8.8397790055248606</v>
      </c>
      <c r="L1009" s="11">
        <v>4462.1878172588804</v>
      </c>
      <c r="M1009" s="10">
        <v>-16.431167593366101</v>
      </c>
      <c r="N1009" s="8">
        <v>56</v>
      </c>
      <c r="O1009" s="10">
        <v>-28.205128205128201</v>
      </c>
      <c r="P1009" s="8" t="s">
        <v>10</v>
      </c>
      <c r="Q1009" s="8" t="s">
        <v>10</v>
      </c>
      <c r="R1009" s="8" t="s">
        <v>10</v>
      </c>
      <c r="S1009" s="8" t="s">
        <v>10</v>
      </c>
      <c r="T1009" s="8">
        <v>661</v>
      </c>
      <c r="U1009" s="10">
        <v>3.1201248049922001</v>
      </c>
      <c r="V1009" s="8">
        <v>272</v>
      </c>
      <c r="W1009" s="10">
        <v>8.8000000000000096</v>
      </c>
      <c r="X1009" s="8">
        <v>48</v>
      </c>
      <c r="Y1009" s="10">
        <v>-15.789473684210501</v>
      </c>
      <c r="Z1009" s="8">
        <v>65</v>
      </c>
      <c r="AA1009" s="10">
        <v>-8.4507042253521103</v>
      </c>
      <c r="AB1009" s="8">
        <v>251</v>
      </c>
      <c r="AC1009" s="10">
        <v>5.46218487394958</v>
      </c>
      <c r="AD1009" s="8">
        <v>25</v>
      </c>
      <c r="AE1009" s="10">
        <v>0</v>
      </c>
    </row>
    <row r="1010" spans="1:31" x14ac:dyDescent="0.2">
      <c r="A1010" s="30" t="s">
        <v>70</v>
      </c>
      <c r="B1010" s="8" t="s">
        <v>541</v>
      </c>
      <c r="C1010" s="8" t="s">
        <v>542</v>
      </c>
      <c r="D1010" s="8" t="s">
        <v>30</v>
      </c>
      <c r="E1010" s="8">
        <v>2017</v>
      </c>
      <c r="F1010" s="9">
        <v>1649356</v>
      </c>
      <c r="G1010" s="10">
        <v>-6.1854204136051196</v>
      </c>
      <c r="H1010" s="8">
        <v>285</v>
      </c>
      <c r="I1010" s="8">
        <v>39</v>
      </c>
      <c r="J1010" s="8">
        <v>324</v>
      </c>
      <c r="K1010" s="10">
        <v>-17.7664974619289</v>
      </c>
      <c r="L1010" s="11">
        <v>5090.6049382716001</v>
      </c>
      <c r="M1010" s="10">
        <v>14.083161595801201</v>
      </c>
      <c r="N1010" s="8">
        <v>47</v>
      </c>
      <c r="O1010" s="10">
        <v>-16.071428571428601</v>
      </c>
      <c r="P1010" s="8" t="s">
        <v>10</v>
      </c>
      <c r="Q1010" s="8" t="s">
        <v>10</v>
      </c>
      <c r="R1010" s="8" t="s">
        <v>10</v>
      </c>
      <c r="S1010" s="8" t="s">
        <v>10</v>
      </c>
      <c r="T1010" s="8">
        <v>688</v>
      </c>
      <c r="U1010" s="10">
        <v>4.0847201210287398</v>
      </c>
      <c r="V1010" s="8">
        <v>258</v>
      </c>
      <c r="W1010" s="10">
        <v>-5.1470588235294201</v>
      </c>
      <c r="X1010" s="8">
        <v>43</v>
      </c>
      <c r="Y1010" s="10">
        <v>-10.4166666666667</v>
      </c>
      <c r="Z1010" s="8">
        <v>65</v>
      </c>
      <c r="AA1010" s="10">
        <v>0</v>
      </c>
      <c r="AB1010" s="8">
        <v>290</v>
      </c>
      <c r="AC1010" s="10">
        <v>15.5378486055777</v>
      </c>
      <c r="AD1010" s="8">
        <v>32</v>
      </c>
      <c r="AE1010" s="10">
        <v>28</v>
      </c>
    </row>
    <row r="1011" spans="1:31" x14ac:dyDescent="0.2">
      <c r="A1011" s="30" t="s">
        <v>70</v>
      </c>
      <c r="B1011" s="8" t="s">
        <v>541</v>
      </c>
      <c r="C1011" s="8" t="s">
        <v>542</v>
      </c>
      <c r="D1011" s="8" t="s">
        <v>30</v>
      </c>
      <c r="E1011" s="8">
        <v>2018</v>
      </c>
      <c r="F1011" s="9">
        <v>1852407</v>
      </c>
      <c r="G1011" s="10">
        <v>12.310926203924399</v>
      </c>
      <c r="H1011" s="8">
        <v>319</v>
      </c>
      <c r="I1011" s="8">
        <v>39</v>
      </c>
      <c r="J1011" s="8">
        <v>358</v>
      </c>
      <c r="K1011" s="10">
        <v>10.493827160493799</v>
      </c>
      <c r="L1011" s="11">
        <v>5174.3212290502797</v>
      </c>
      <c r="M1011" s="10">
        <v>1.6445253912612301</v>
      </c>
      <c r="N1011" s="8">
        <v>56</v>
      </c>
      <c r="O1011" s="10">
        <v>19.148936170212799</v>
      </c>
      <c r="P1011" s="8" t="s">
        <v>10</v>
      </c>
      <c r="Q1011" s="8" t="s">
        <v>10</v>
      </c>
      <c r="R1011" s="8" t="s">
        <v>10</v>
      </c>
      <c r="S1011" s="8" t="s">
        <v>10</v>
      </c>
      <c r="T1011" s="8">
        <v>661</v>
      </c>
      <c r="U1011" s="10">
        <v>-3.92441860465116</v>
      </c>
      <c r="V1011" s="8">
        <v>251</v>
      </c>
      <c r="W1011" s="10">
        <v>-2.71317829457365</v>
      </c>
      <c r="X1011" s="8">
        <v>44</v>
      </c>
      <c r="Y1011" s="10">
        <v>2.32558139534884</v>
      </c>
      <c r="Z1011" s="8">
        <v>69</v>
      </c>
      <c r="AA1011" s="10">
        <v>6.1538461538461497</v>
      </c>
      <c r="AB1011" s="8">
        <v>274</v>
      </c>
      <c r="AC1011" s="10">
        <v>-5.5172413793103496</v>
      </c>
      <c r="AD1011" s="8">
        <v>23</v>
      </c>
      <c r="AE1011" s="10">
        <v>-28.125</v>
      </c>
    </row>
    <row r="1012" spans="1:31" x14ac:dyDescent="0.2">
      <c r="A1012" s="30" t="s">
        <v>70</v>
      </c>
      <c r="B1012" s="8" t="s">
        <v>541</v>
      </c>
      <c r="C1012" s="8" t="s">
        <v>542</v>
      </c>
      <c r="D1012" s="8" t="s">
        <v>30</v>
      </c>
      <c r="E1012" s="8">
        <v>2019</v>
      </c>
      <c r="F1012" s="9">
        <v>1938900</v>
      </c>
      <c r="G1012" s="10">
        <v>4.6692222605507299</v>
      </c>
      <c r="H1012" s="8">
        <v>333</v>
      </c>
      <c r="I1012" s="8">
        <v>38</v>
      </c>
      <c r="J1012" s="8">
        <v>371</v>
      </c>
      <c r="K1012" s="10">
        <v>3.63128491620113</v>
      </c>
      <c r="L1012" s="11">
        <v>5226.1455525606498</v>
      </c>
      <c r="M1012" s="10">
        <v>1.0015675721756401</v>
      </c>
      <c r="N1012" s="8">
        <v>62</v>
      </c>
      <c r="O1012" s="10">
        <v>10.714285714285699</v>
      </c>
      <c r="P1012" s="8" t="s">
        <v>10</v>
      </c>
      <c r="Q1012" s="8" t="s">
        <v>10</v>
      </c>
      <c r="R1012" s="8" t="s">
        <v>10</v>
      </c>
      <c r="S1012" s="8" t="s">
        <v>10</v>
      </c>
      <c r="T1012" s="8">
        <v>649</v>
      </c>
      <c r="U1012" s="10">
        <v>-1.8154311649016599</v>
      </c>
      <c r="V1012" s="8">
        <v>258</v>
      </c>
      <c r="W1012" s="10">
        <v>2.78884462151394</v>
      </c>
      <c r="X1012" s="8">
        <v>49</v>
      </c>
      <c r="Y1012" s="10">
        <v>11.363636363636401</v>
      </c>
      <c r="Z1012" s="8">
        <v>54</v>
      </c>
      <c r="AA1012" s="10">
        <v>-21.739130434782599</v>
      </c>
      <c r="AB1012" s="8">
        <v>255</v>
      </c>
      <c r="AC1012" s="10">
        <v>-6.9343065693430601</v>
      </c>
      <c r="AD1012" s="8">
        <v>33</v>
      </c>
      <c r="AE1012" s="10">
        <v>43.478260869565197</v>
      </c>
    </row>
    <row r="1013" spans="1:31" x14ac:dyDescent="0.2">
      <c r="A1013" s="30" t="s">
        <v>70</v>
      </c>
      <c r="B1013" s="8" t="s">
        <v>541</v>
      </c>
      <c r="C1013" s="8" t="s">
        <v>542</v>
      </c>
      <c r="D1013" s="8" t="s">
        <v>30</v>
      </c>
      <c r="E1013" s="8">
        <v>2020</v>
      </c>
      <c r="F1013" s="9">
        <v>2095743</v>
      </c>
      <c r="G1013" s="10">
        <v>8.0892774253442692</v>
      </c>
      <c r="H1013" s="8">
        <v>286</v>
      </c>
      <c r="I1013" s="8">
        <v>50</v>
      </c>
      <c r="J1013" s="8">
        <v>336</v>
      </c>
      <c r="K1013" s="10">
        <v>-9.4339622641509404</v>
      </c>
      <c r="L1013" s="11">
        <v>6237.3303571428596</v>
      </c>
      <c r="M1013" s="10">
        <v>19.348577157150899</v>
      </c>
      <c r="N1013" s="8">
        <v>56</v>
      </c>
      <c r="O1013" s="10">
        <v>-9.67741935483871</v>
      </c>
      <c r="P1013" s="8" t="s">
        <v>10</v>
      </c>
      <c r="Q1013" s="8" t="s">
        <v>10</v>
      </c>
      <c r="R1013" s="8" t="s">
        <v>10</v>
      </c>
      <c r="S1013" s="8" t="s">
        <v>10</v>
      </c>
      <c r="T1013" s="8">
        <v>656</v>
      </c>
      <c r="U1013" s="10">
        <v>1.07858243451464</v>
      </c>
      <c r="V1013" s="8">
        <v>232</v>
      </c>
      <c r="W1013" s="10">
        <v>-10.077519379845</v>
      </c>
      <c r="X1013" s="8">
        <v>56</v>
      </c>
      <c r="Y1013" s="10">
        <v>14.285714285714301</v>
      </c>
      <c r="Z1013" s="8">
        <v>62</v>
      </c>
      <c r="AA1013" s="10">
        <v>14.814814814814801</v>
      </c>
      <c r="AB1013" s="8">
        <v>267</v>
      </c>
      <c r="AC1013" s="10">
        <v>4.7058823529411802</v>
      </c>
      <c r="AD1013" s="8">
        <v>39</v>
      </c>
      <c r="AE1013" s="10">
        <v>18.181818181818201</v>
      </c>
    </row>
    <row r="1014" spans="1:31" x14ac:dyDescent="0.2">
      <c r="A1014" s="65" t="s">
        <v>70</v>
      </c>
      <c r="B1014" s="66" t="s">
        <v>541</v>
      </c>
      <c r="C1014" s="67" t="s">
        <v>542</v>
      </c>
      <c r="D1014" s="67" t="s">
        <v>30</v>
      </c>
      <c r="E1014" s="68" t="s">
        <v>971</v>
      </c>
      <c r="F1014" s="69">
        <v>11227420</v>
      </c>
      <c r="G1014" s="68">
        <v>9.8401379850920794</v>
      </c>
      <c r="H1014" s="68" t="s">
        <v>10</v>
      </c>
      <c r="I1014" s="68" t="s">
        <v>10</v>
      </c>
      <c r="J1014" s="68" t="s">
        <v>10</v>
      </c>
      <c r="K1014" s="68">
        <v>-4.2355686438600504</v>
      </c>
      <c r="L1014" s="70" t="s">
        <v>10</v>
      </c>
      <c r="M1014" s="68">
        <v>19.646664123022902</v>
      </c>
      <c r="N1014" s="68" t="s">
        <v>10</v>
      </c>
      <c r="O1014" s="68">
        <v>-24.090754246896999</v>
      </c>
      <c r="P1014" s="68" t="s">
        <v>10</v>
      </c>
      <c r="Q1014" s="67" t="s">
        <v>10</v>
      </c>
      <c r="R1014" s="68" t="s">
        <v>10</v>
      </c>
      <c r="S1014" s="67" t="s">
        <v>10</v>
      </c>
      <c r="T1014" s="68" t="s">
        <v>10</v>
      </c>
      <c r="U1014" s="68">
        <v>2.54357759098276</v>
      </c>
      <c r="V1014" s="68" t="s">
        <v>10</v>
      </c>
      <c r="W1014" s="68">
        <v>-6.3489118764341201</v>
      </c>
      <c r="X1014" s="68" t="s">
        <v>10</v>
      </c>
      <c r="Y1014" s="68">
        <v>1.76879169382234</v>
      </c>
      <c r="Z1014" s="68" t="s">
        <v>10</v>
      </c>
      <c r="AA1014" s="68">
        <v>-9.2211736914737603</v>
      </c>
      <c r="AB1014" s="68" t="s">
        <v>10</v>
      </c>
      <c r="AC1014" s="68">
        <v>13.254367883815</v>
      </c>
      <c r="AD1014" s="68" t="s">
        <v>10</v>
      </c>
      <c r="AE1014" s="68">
        <v>61.535079051383399</v>
      </c>
    </row>
    <row r="1015" spans="1:31" x14ac:dyDescent="0.2">
      <c r="A1015" s="30" t="s">
        <v>70</v>
      </c>
      <c r="B1015" s="8" t="s">
        <v>539</v>
      </c>
      <c r="C1015" s="8" t="s">
        <v>540</v>
      </c>
      <c r="D1015" s="8" t="s">
        <v>30</v>
      </c>
      <c r="E1015" s="8">
        <v>2015</v>
      </c>
      <c r="F1015" s="9">
        <v>3230835</v>
      </c>
      <c r="G1015" s="10" t="s">
        <v>10</v>
      </c>
      <c r="H1015" s="8">
        <v>2992</v>
      </c>
      <c r="I1015" s="8">
        <v>10</v>
      </c>
      <c r="J1015" s="8">
        <v>3002</v>
      </c>
      <c r="K1015" s="10" t="s">
        <v>10</v>
      </c>
      <c r="L1015" s="11">
        <v>1076.2275149900099</v>
      </c>
      <c r="M1015" s="10" t="s">
        <v>10</v>
      </c>
      <c r="N1015" s="8">
        <v>293</v>
      </c>
      <c r="O1015" s="10" t="s">
        <v>10</v>
      </c>
      <c r="P1015" s="8" t="s">
        <v>10</v>
      </c>
      <c r="Q1015" s="8" t="s">
        <v>10</v>
      </c>
      <c r="R1015" s="8" t="s">
        <v>10</v>
      </c>
      <c r="S1015" s="8" t="s">
        <v>10</v>
      </c>
      <c r="T1015" s="8">
        <v>4945</v>
      </c>
      <c r="U1015" s="10" t="s">
        <v>10</v>
      </c>
      <c r="V1015" s="8">
        <v>1922</v>
      </c>
      <c r="W1015" s="10" t="s">
        <v>10</v>
      </c>
      <c r="X1015" s="8">
        <v>214</v>
      </c>
      <c r="Y1015" s="10" t="s">
        <v>10</v>
      </c>
      <c r="Z1015" s="8">
        <v>1954</v>
      </c>
      <c r="AA1015" s="10" t="s">
        <v>10</v>
      </c>
      <c r="AB1015" s="8">
        <v>782</v>
      </c>
      <c r="AC1015" s="10" t="s">
        <v>10</v>
      </c>
      <c r="AD1015" s="8">
        <v>73</v>
      </c>
      <c r="AE1015" s="10" t="s">
        <v>10</v>
      </c>
    </row>
    <row r="1016" spans="1:31" x14ac:dyDescent="0.2">
      <c r="A1016" s="30" t="s">
        <v>70</v>
      </c>
      <c r="B1016" s="8" t="s">
        <v>539</v>
      </c>
      <c r="C1016" s="8" t="s">
        <v>540</v>
      </c>
      <c r="D1016" s="8" t="s">
        <v>30</v>
      </c>
      <c r="E1016" s="8">
        <v>2016</v>
      </c>
      <c r="F1016" s="9">
        <v>3479984</v>
      </c>
      <c r="G1016" s="10">
        <v>7.7115977758071903</v>
      </c>
      <c r="H1016" s="8">
        <v>2350</v>
      </c>
      <c r="I1016" s="8">
        <v>35</v>
      </c>
      <c r="J1016" s="8">
        <v>2385</v>
      </c>
      <c r="K1016" s="10">
        <v>-20.552964690206501</v>
      </c>
      <c r="L1016" s="11">
        <v>1459.1127882599601</v>
      </c>
      <c r="M1016" s="10">
        <v>35.576610701456197</v>
      </c>
      <c r="N1016" s="8">
        <v>170</v>
      </c>
      <c r="O1016" s="10">
        <v>-41.979522184300301</v>
      </c>
      <c r="P1016" s="8" t="s">
        <v>10</v>
      </c>
      <c r="Q1016" s="8" t="s">
        <v>10</v>
      </c>
      <c r="R1016" s="8" t="s">
        <v>10</v>
      </c>
      <c r="S1016" s="8" t="s">
        <v>10</v>
      </c>
      <c r="T1016" s="8">
        <v>4326</v>
      </c>
      <c r="U1016" s="10">
        <v>-12.5176946410516</v>
      </c>
      <c r="V1016" s="8">
        <v>2098</v>
      </c>
      <c r="W1016" s="10">
        <v>9.1571279916753401</v>
      </c>
      <c r="X1016" s="8">
        <v>201</v>
      </c>
      <c r="Y1016" s="10">
        <v>-6.0747663551401798</v>
      </c>
      <c r="Z1016" s="8">
        <v>1035</v>
      </c>
      <c r="AA1016" s="10">
        <v>-47.031729785056299</v>
      </c>
      <c r="AB1016" s="8">
        <v>806</v>
      </c>
      <c r="AC1016" s="10">
        <v>3.0690537084399101</v>
      </c>
      <c r="AD1016" s="8">
        <v>186</v>
      </c>
      <c r="AE1016" s="10">
        <v>154.79452054794501</v>
      </c>
    </row>
    <row r="1017" spans="1:31" x14ac:dyDescent="0.2">
      <c r="A1017" s="30" t="s">
        <v>70</v>
      </c>
      <c r="B1017" s="8" t="s">
        <v>539</v>
      </c>
      <c r="C1017" s="8" t="s">
        <v>540</v>
      </c>
      <c r="D1017" s="8" t="s">
        <v>30</v>
      </c>
      <c r="E1017" s="8">
        <v>2017</v>
      </c>
      <c r="F1017" s="9">
        <v>3810961</v>
      </c>
      <c r="G1017" s="10">
        <v>9.5108770615037308</v>
      </c>
      <c r="H1017" s="8">
        <v>2258</v>
      </c>
      <c r="I1017" s="8">
        <v>53</v>
      </c>
      <c r="J1017" s="8">
        <v>2311</v>
      </c>
      <c r="K1017" s="10">
        <v>-3.1027253668763102</v>
      </c>
      <c r="L1017" s="11">
        <v>1649.0527909995701</v>
      </c>
      <c r="M1017" s="10">
        <v>13.0174996935034</v>
      </c>
      <c r="N1017" s="8">
        <v>132</v>
      </c>
      <c r="O1017" s="10">
        <v>-22.352941176470601</v>
      </c>
      <c r="P1017" s="8" t="s">
        <v>10</v>
      </c>
      <c r="Q1017" s="8" t="s">
        <v>10</v>
      </c>
      <c r="R1017" s="8" t="s">
        <v>10</v>
      </c>
      <c r="S1017" s="8" t="s">
        <v>10</v>
      </c>
      <c r="T1017" s="8">
        <v>4818</v>
      </c>
      <c r="U1017" s="10">
        <v>11.373092926490999</v>
      </c>
      <c r="V1017" s="8">
        <v>2285</v>
      </c>
      <c r="W1017" s="10">
        <v>8.9132507149666296</v>
      </c>
      <c r="X1017" s="8">
        <v>125</v>
      </c>
      <c r="Y1017" s="10">
        <v>-37.810945273631802</v>
      </c>
      <c r="Z1017" s="8">
        <v>1295</v>
      </c>
      <c r="AA1017" s="10">
        <v>25.120772946859901</v>
      </c>
      <c r="AB1017" s="8">
        <v>951</v>
      </c>
      <c r="AC1017" s="10">
        <v>17.990074441687302</v>
      </c>
      <c r="AD1017" s="8">
        <v>162</v>
      </c>
      <c r="AE1017" s="10">
        <v>-12.9032258064516</v>
      </c>
    </row>
    <row r="1018" spans="1:31" x14ac:dyDescent="0.2">
      <c r="A1018" s="30" t="s">
        <v>70</v>
      </c>
      <c r="B1018" s="8" t="s">
        <v>539</v>
      </c>
      <c r="C1018" s="8" t="s">
        <v>540</v>
      </c>
      <c r="D1018" s="8" t="s">
        <v>30</v>
      </c>
      <c r="E1018" s="8">
        <v>2018</v>
      </c>
      <c r="F1018" s="9">
        <v>4218711</v>
      </c>
      <c r="G1018" s="10">
        <v>10.6994010172237</v>
      </c>
      <c r="H1018" s="8">
        <v>3324</v>
      </c>
      <c r="I1018" s="8">
        <v>44</v>
      </c>
      <c r="J1018" s="8">
        <v>3368</v>
      </c>
      <c r="K1018" s="10">
        <v>45.737775854608401</v>
      </c>
      <c r="L1018" s="11">
        <v>1252.5864014251799</v>
      </c>
      <c r="M1018" s="10">
        <v>-24.042067769951299</v>
      </c>
      <c r="N1018" s="8">
        <v>206</v>
      </c>
      <c r="O1018" s="10">
        <v>56.060606060606098</v>
      </c>
      <c r="P1018" s="8" t="s">
        <v>10</v>
      </c>
      <c r="Q1018" s="8" t="s">
        <v>10</v>
      </c>
      <c r="R1018" s="8" t="s">
        <v>10</v>
      </c>
      <c r="S1018" s="8" t="s">
        <v>10</v>
      </c>
      <c r="T1018" s="8">
        <v>4477</v>
      </c>
      <c r="U1018" s="10">
        <v>-7.0776255707762603</v>
      </c>
      <c r="V1018" s="8">
        <v>2364</v>
      </c>
      <c r="W1018" s="10">
        <v>3.4573304157549298</v>
      </c>
      <c r="X1018" s="8">
        <v>116</v>
      </c>
      <c r="Y1018" s="10">
        <v>-7.2</v>
      </c>
      <c r="Z1018" s="8">
        <v>922</v>
      </c>
      <c r="AA1018" s="10">
        <v>-28.803088803088801</v>
      </c>
      <c r="AB1018" s="8">
        <v>913</v>
      </c>
      <c r="AC1018" s="10">
        <v>-3.9957939011566701</v>
      </c>
      <c r="AD1018" s="8">
        <v>162</v>
      </c>
      <c r="AE1018" s="10">
        <v>0</v>
      </c>
    </row>
    <row r="1019" spans="1:31" x14ac:dyDescent="0.2">
      <c r="A1019" s="30" t="s">
        <v>70</v>
      </c>
      <c r="B1019" s="8" t="s">
        <v>539</v>
      </c>
      <c r="C1019" s="8" t="s">
        <v>540</v>
      </c>
      <c r="D1019" s="8" t="s">
        <v>30</v>
      </c>
      <c r="E1019" s="8">
        <v>2019</v>
      </c>
      <c r="F1019" s="9">
        <v>4229898</v>
      </c>
      <c r="G1019" s="10">
        <v>0.265175784736149</v>
      </c>
      <c r="H1019" s="8">
        <v>2401</v>
      </c>
      <c r="I1019" s="8">
        <v>42</v>
      </c>
      <c r="J1019" s="8">
        <v>2443</v>
      </c>
      <c r="K1019" s="10">
        <v>-27.4643705463183</v>
      </c>
      <c r="L1019" s="11">
        <v>1731.43593941875</v>
      </c>
      <c r="M1019" s="10">
        <v>38.228862891113899</v>
      </c>
      <c r="N1019" s="8">
        <v>200</v>
      </c>
      <c r="O1019" s="10">
        <v>-2.9126213592233001</v>
      </c>
      <c r="P1019" s="8" t="s">
        <v>10</v>
      </c>
      <c r="Q1019" s="8" t="s">
        <v>10</v>
      </c>
      <c r="R1019" s="8" t="s">
        <v>10</v>
      </c>
      <c r="S1019" s="8" t="s">
        <v>10</v>
      </c>
      <c r="T1019" s="8">
        <v>4618</v>
      </c>
      <c r="U1019" s="10">
        <v>3.1494304221577001</v>
      </c>
      <c r="V1019" s="8">
        <v>2362</v>
      </c>
      <c r="W1019" s="10">
        <v>-8.4602368866326702E-2</v>
      </c>
      <c r="X1019" s="8">
        <v>130</v>
      </c>
      <c r="Y1019" s="10">
        <v>12.0689655172414</v>
      </c>
      <c r="Z1019" s="8">
        <v>1024</v>
      </c>
      <c r="AA1019" s="10">
        <v>11.062906724511899</v>
      </c>
      <c r="AB1019" s="8">
        <v>946</v>
      </c>
      <c r="AC1019" s="10">
        <v>3.6144578313253</v>
      </c>
      <c r="AD1019" s="8">
        <v>156</v>
      </c>
      <c r="AE1019" s="10">
        <v>-3.7037037037037099</v>
      </c>
    </row>
    <row r="1020" spans="1:31" x14ac:dyDescent="0.2">
      <c r="A1020" s="30" t="s">
        <v>70</v>
      </c>
      <c r="B1020" s="8" t="s">
        <v>539</v>
      </c>
      <c r="C1020" s="8" t="s">
        <v>540</v>
      </c>
      <c r="D1020" s="8" t="s">
        <v>30</v>
      </c>
      <c r="E1020" s="8">
        <v>2020</v>
      </c>
      <c r="F1020" s="9">
        <v>4405674</v>
      </c>
      <c r="G1020" s="10">
        <v>4.1555611979295897</v>
      </c>
      <c r="H1020" s="8">
        <v>2153</v>
      </c>
      <c r="I1020" s="8">
        <v>104</v>
      </c>
      <c r="J1020" s="8">
        <v>2257</v>
      </c>
      <c r="K1020" s="10">
        <v>-7.6135898485468596</v>
      </c>
      <c r="L1020" s="11">
        <v>1952.0044306601701</v>
      </c>
      <c r="M1020" s="10">
        <v>12.739050069358401</v>
      </c>
      <c r="N1020" s="8">
        <v>139</v>
      </c>
      <c r="O1020" s="10">
        <v>-30.5</v>
      </c>
      <c r="P1020" s="8" t="s">
        <v>10</v>
      </c>
      <c r="Q1020" s="8" t="s">
        <v>10</v>
      </c>
      <c r="R1020" s="8" t="s">
        <v>10</v>
      </c>
      <c r="S1020" s="8" t="s">
        <v>10</v>
      </c>
      <c r="T1020" s="8">
        <v>5079</v>
      </c>
      <c r="U1020" s="10">
        <v>9.9826764833261095</v>
      </c>
      <c r="V1020" s="8">
        <v>2678</v>
      </c>
      <c r="W1020" s="10">
        <v>13.3784928027096</v>
      </c>
      <c r="X1020" s="8">
        <v>135</v>
      </c>
      <c r="Y1020" s="10">
        <v>3.8461538461538498</v>
      </c>
      <c r="Z1020" s="8">
        <v>1095</v>
      </c>
      <c r="AA1020" s="10">
        <v>6.93359375</v>
      </c>
      <c r="AB1020" s="8">
        <v>1003</v>
      </c>
      <c r="AC1020" s="10">
        <v>6.0253699788583397</v>
      </c>
      <c r="AD1020" s="8">
        <v>168</v>
      </c>
      <c r="AE1020" s="10">
        <v>7.6923076923076898</v>
      </c>
    </row>
    <row r="1021" spans="1:31" x14ac:dyDescent="0.2">
      <c r="A1021" s="71" t="s">
        <v>70</v>
      </c>
      <c r="B1021" s="67" t="s">
        <v>539</v>
      </c>
      <c r="C1021" s="67" t="s">
        <v>540</v>
      </c>
      <c r="D1021" s="67" t="s">
        <v>30</v>
      </c>
      <c r="E1021" s="68" t="s">
        <v>971</v>
      </c>
      <c r="F1021" s="69">
        <v>23376063</v>
      </c>
      <c r="G1021" s="68">
        <v>32.342612837200399</v>
      </c>
      <c r="H1021" s="68" t="s">
        <v>10</v>
      </c>
      <c r="I1021" s="68" t="s">
        <v>10</v>
      </c>
      <c r="J1021" s="68" t="s">
        <v>10</v>
      </c>
      <c r="K1021" s="68">
        <v>-12.995874597339601</v>
      </c>
      <c r="L1021" s="70" t="s">
        <v>10</v>
      </c>
      <c r="M1021" s="68">
        <v>75.519955585480602</v>
      </c>
      <c r="N1021" s="68" t="s">
        <v>10</v>
      </c>
      <c r="O1021" s="68">
        <v>-41.684478659388098</v>
      </c>
      <c r="P1021" s="68" t="s">
        <v>10</v>
      </c>
      <c r="Q1021" s="67" t="s">
        <v>10</v>
      </c>
      <c r="R1021" s="68" t="s">
        <v>10</v>
      </c>
      <c r="S1021" s="67" t="s">
        <v>10</v>
      </c>
      <c r="T1021" s="68" t="s">
        <v>10</v>
      </c>
      <c r="U1021" s="68">
        <v>4.9098796201469499</v>
      </c>
      <c r="V1021" s="68" t="s">
        <v>10</v>
      </c>
      <c r="W1021" s="68">
        <v>34.821599556240201</v>
      </c>
      <c r="X1021" s="68" t="s">
        <v>10</v>
      </c>
      <c r="Y1021" s="68">
        <v>-35.170592265376698</v>
      </c>
      <c r="Z1021" s="68" t="s">
        <v>10</v>
      </c>
      <c r="AA1021" s="68">
        <v>-32.717545166773299</v>
      </c>
      <c r="AB1021" s="68" t="s">
        <v>10</v>
      </c>
      <c r="AC1021" s="68">
        <v>26.703162059154199</v>
      </c>
      <c r="AD1021" s="68" t="s">
        <v>10</v>
      </c>
      <c r="AE1021" s="68">
        <v>145.87989873009701</v>
      </c>
    </row>
    <row r="1022" spans="1:31" x14ac:dyDescent="0.2">
      <c r="A1022" s="30" t="s">
        <v>70</v>
      </c>
      <c r="B1022" s="8" t="s">
        <v>537</v>
      </c>
      <c r="C1022" s="8" t="s">
        <v>538</v>
      </c>
      <c r="D1022" s="8" t="s">
        <v>30</v>
      </c>
      <c r="E1022" s="8">
        <v>2015</v>
      </c>
      <c r="F1022" s="9">
        <v>1684939</v>
      </c>
      <c r="G1022" s="10" t="s">
        <v>10</v>
      </c>
      <c r="H1022" s="8">
        <v>387</v>
      </c>
      <c r="I1022" s="8">
        <v>50</v>
      </c>
      <c r="J1022" s="8">
        <v>437</v>
      </c>
      <c r="K1022" s="10" t="s">
        <v>10</v>
      </c>
      <c r="L1022" s="11">
        <v>3855.6956521739098</v>
      </c>
      <c r="M1022" s="10" t="s">
        <v>10</v>
      </c>
      <c r="N1022" s="8">
        <v>43</v>
      </c>
      <c r="O1022" s="10" t="s">
        <v>10</v>
      </c>
      <c r="P1022" s="8" t="s">
        <v>10</v>
      </c>
      <c r="Q1022" s="8" t="s">
        <v>10</v>
      </c>
      <c r="R1022" s="8" t="s">
        <v>10</v>
      </c>
      <c r="S1022" s="8" t="s">
        <v>10</v>
      </c>
      <c r="T1022" s="8">
        <v>761</v>
      </c>
      <c r="U1022" s="10" t="s">
        <v>10</v>
      </c>
      <c r="V1022" s="8">
        <v>179</v>
      </c>
      <c r="W1022" s="10" t="s">
        <v>10</v>
      </c>
      <c r="X1022" s="8">
        <v>274</v>
      </c>
      <c r="Y1022" s="10" t="s">
        <v>10</v>
      </c>
      <c r="Z1022" s="8">
        <v>0</v>
      </c>
      <c r="AA1022" s="10" t="s">
        <v>10</v>
      </c>
      <c r="AB1022" s="8">
        <v>308</v>
      </c>
      <c r="AC1022" s="10" t="s">
        <v>10</v>
      </c>
      <c r="AD1022" s="8">
        <v>0</v>
      </c>
      <c r="AE1022" s="10" t="s">
        <v>10</v>
      </c>
    </row>
    <row r="1023" spans="1:31" x14ac:dyDescent="0.2">
      <c r="A1023" s="30" t="s">
        <v>70</v>
      </c>
      <c r="B1023" s="8" t="s">
        <v>537</v>
      </c>
      <c r="C1023" s="8" t="s">
        <v>538</v>
      </c>
      <c r="D1023" s="8" t="s">
        <v>30</v>
      </c>
      <c r="E1023" s="8">
        <v>2016</v>
      </c>
      <c r="F1023" s="9">
        <v>1739069</v>
      </c>
      <c r="G1023" s="10">
        <v>3.2125792090989602</v>
      </c>
      <c r="H1023" s="8">
        <v>414</v>
      </c>
      <c r="I1023" s="8">
        <v>55</v>
      </c>
      <c r="J1023" s="8">
        <v>469</v>
      </c>
      <c r="K1023" s="10">
        <v>7.3226544622425598</v>
      </c>
      <c r="L1023" s="11">
        <v>3708.03624733475</v>
      </c>
      <c r="M1023" s="10">
        <v>-3.8296436793683299</v>
      </c>
      <c r="N1023" s="8">
        <v>56</v>
      </c>
      <c r="O1023" s="10">
        <v>30.232558139534898</v>
      </c>
      <c r="P1023" s="8" t="s">
        <v>10</v>
      </c>
      <c r="Q1023" s="8" t="s">
        <v>10</v>
      </c>
      <c r="R1023" s="8" t="s">
        <v>10</v>
      </c>
      <c r="S1023" s="8" t="s">
        <v>10</v>
      </c>
      <c r="T1023" s="8">
        <v>780</v>
      </c>
      <c r="U1023" s="10">
        <v>2.49671484888305</v>
      </c>
      <c r="V1023" s="8">
        <v>211</v>
      </c>
      <c r="W1023" s="10">
        <v>17.877094972066999</v>
      </c>
      <c r="X1023" s="8">
        <v>253</v>
      </c>
      <c r="Y1023" s="10">
        <v>-7.6642335766423297</v>
      </c>
      <c r="Z1023" s="8">
        <v>22</v>
      </c>
      <c r="AA1023" s="10" t="s">
        <v>67</v>
      </c>
      <c r="AB1023" s="8">
        <v>294</v>
      </c>
      <c r="AC1023" s="10">
        <v>-4.5454545454545396</v>
      </c>
      <c r="AD1023" s="8">
        <v>0</v>
      </c>
      <c r="AE1023" s="10" t="s">
        <v>10</v>
      </c>
    </row>
    <row r="1024" spans="1:31" x14ac:dyDescent="0.2">
      <c r="A1024" s="30" t="s">
        <v>70</v>
      </c>
      <c r="B1024" s="8" t="s">
        <v>537</v>
      </c>
      <c r="C1024" s="8" t="s">
        <v>538</v>
      </c>
      <c r="D1024" s="8" t="s">
        <v>30</v>
      </c>
      <c r="E1024" s="8">
        <v>2017</v>
      </c>
      <c r="F1024" s="9">
        <v>1721502</v>
      </c>
      <c r="G1024" s="10">
        <v>-1.0101381831313101</v>
      </c>
      <c r="H1024" s="8">
        <v>303</v>
      </c>
      <c r="I1024" s="8">
        <v>49</v>
      </c>
      <c r="J1024" s="8">
        <v>352</v>
      </c>
      <c r="K1024" s="10">
        <v>-24.946695095948801</v>
      </c>
      <c r="L1024" s="11">
        <v>4890.6306818181802</v>
      </c>
      <c r="M1024" s="10">
        <v>31.892742023043802</v>
      </c>
      <c r="N1024" s="8">
        <v>30</v>
      </c>
      <c r="O1024" s="10">
        <v>-46.428571428571402</v>
      </c>
      <c r="P1024" s="8" t="s">
        <v>10</v>
      </c>
      <c r="Q1024" s="8" t="s">
        <v>10</v>
      </c>
      <c r="R1024" s="8" t="s">
        <v>10</v>
      </c>
      <c r="S1024" s="8" t="s">
        <v>10</v>
      </c>
      <c r="T1024" s="8">
        <v>1000</v>
      </c>
      <c r="U1024" s="10">
        <v>28.205128205128201</v>
      </c>
      <c r="V1024" s="8">
        <v>227</v>
      </c>
      <c r="W1024" s="10">
        <v>7.5829383886255801</v>
      </c>
      <c r="X1024" s="8">
        <v>125</v>
      </c>
      <c r="Y1024" s="10">
        <v>-50.592885375494099</v>
      </c>
      <c r="Z1024" s="8">
        <v>386</v>
      </c>
      <c r="AA1024" s="10">
        <v>1654.54545454545</v>
      </c>
      <c r="AB1024" s="8">
        <v>262</v>
      </c>
      <c r="AC1024" s="10">
        <v>-10.8843537414966</v>
      </c>
      <c r="AD1024" s="8">
        <v>0</v>
      </c>
      <c r="AE1024" s="10" t="s">
        <v>10</v>
      </c>
    </row>
    <row r="1025" spans="1:31" x14ac:dyDescent="0.2">
      <c r="A1025" s="30" t="s">
        <v>70</v>
      </c>
      <c r="B1025" s="8" t="s">
        <v>537</v>
      </c>
      <c r="C1025" s="8" t="s">
        <v>538</v>
      </c>
      <c r="D1025" s="8" t="s">
        <v>30</v>
      </c>
      <c r="E1025" s="8">
        <v>2018</v>
      </c>
      <c r="F1025" s="9">
        <v>1817917</v>
      </c>
      <c r="G1025" s="10">
        <v>5.6006324709468904</v>
      </c>
      <c r="H1025" s="8">
        <v>360</v>
      </c>
      <c r="I1025" s="8">
        <v>49</v>
      </c>
      <c r="J1025" s="8">
        <v>409</v>
      </c>
      <c r="K1025" s="10">
        <v>16.193181818181799</v>
      </c>
      <c r="L1025" s="11">
        <v>4444.7848410757897</v>
      </c>
      <c r="M1025" s="10">
        <v>-9.1163260885738495</v>
      </c>
      <c r="N1025" s="8">
        <v>29</v>
      </c>
      <c r="O1025" s="10">
        <v>-3.3333333333333299</v>
      </c>
      <c r="P1025" s="8" t="s">
        <v>10</v>
      </c>
      <c r="Q1025" s="8" t="s">
        <v>10</v>
      </c>
      <c r="R1025" s="8" t="s">
        <v>10</v>
      </c>
      <c r="S1025" s="8" t="s">
        <v>10</v>
      </c>
      <c r="T1025" s="8">
        <v>973</v>
      </c>
      <c r="U1025" s="10">
        <v>-2.7</v>
      </c>
      <c r="V1025" s="8">
        <v>276</v>
      </c>
      <c r="W1025" s="10">
        <v>21.585903083700401</v>
      </c>
      <c r="X1025" s="8">
        <v>123</v>
      </c>
      <c r="Y1025" s="10">
        <v>-1.6</v>
      </c>
      <c r="Z1025" s="8">
        <v>280</v>
      </c>
      <c r="AA1025" s="10">
        <v>-27.461139896373101</v>
      </c>
      <c r="AB1025" s="8">
        <v>294</v>
      </c>
      <c r="AC1025" s="10">
        <v>12.2137404580153</v>
      </c>
      <c r="AD1025" s="8">
        <v>0</v>
      </c>
      <c r="AE1025" s="10" t="s">
        <v>10</v>
      </c>
    </row>
    <row r="1026" spans="1:31" x14ac:dyDescent="0.2">
      <c r="A1026" s="30" t="s">
        <v>70</v>
      </c>
      <c r="B1026" s="8" t="s">
        <v>537</v>
      </c>
      <c r="C1026" s="8" t="s">
        <v>538</v>
      </c>
      <c r="D1026" s="8" t="s">
        <v>30</v>
      </c>
      <c r="E1026" s="8">
        <v>2019</v>
      </c>
      <c r="F1026" s="9">
        <v>1793295</v>
      </c>
      <c r="G1026" s="10">
        <v>-1.3544072694187901</v>
      </c>
      <c r="H1026" s="8">
        <v>380</v>
      </c>
      <c r="I1026" s="8">
        <v>53</v>
      </c>
      <c r="J1026" s="8">
        <v>433</v>
      </c>
      <c r="K1026" s="10">
        <v>5.8679706601466997</v>
      </c>
      <c r="L1026" s="11">
        <v>4141.5588914549699</v>
      </c>
      <c r="M1026" s="10">
        <v>-6.8220613699590897</v>
      </c>
      <c r="N1026" s="8">
        <v>47</v>
      </c>
      <c r="O1026" s="10">
        <v>62.068965517241402</v>
      </c>
      <c r="P1026" s="8" t="s">
        <v>10</v>
      </c>
      <c r="Q1026" s="8" t="s">
        <v>10</v>
      </c>
      <c r="R1026" s="8" t="s">
        <v>10</v>
      </c>
      <c r="S1026" s="8" t="s">
        <v>10</v>
      </c>
      <c r="T1026" s="8">
        <v>1007</v>
      </c>
      <c r="U1026" s="10">
        <v>3.4943473792394601</v>
      </c>
      <c r="V1026" s="8">
        <v>296</v>
      </c>
      <c r="W1026" s="10">
        <v>7.2463768115942102</v>
      </c>
      <c r="X1026" s="8">
        <v>113</v>
      </c>
      <c r="Y1026" s="10">
        <v>-8.1300813008130106</v>
      </c>
      <c r="Z1026" s="8">
        <v>285</v>
      </c>
      <c r="AA1026" s="10">
        <v>1.78571428571428</v>
      </c>
      <c r="AB1026" s="8">
        <v>313</v>
      </c>
      <c r="AC1026" s="10">
        <v>6.4625850340135997</v>
      </c>
      <c r="AD1026" s="8">
        <v>0</v>
      </c>
      <c r="AE1026" s="10" t="s">
        <v>10</v>
      </c>
    </row>
    <row r="1027" spans="1:31" x14ac:dyDescent="0.2">
      <c r="A1027" s="30" t="s">
        <v>70</v>
      </c>
      <c r="B1027" s="8" t="s">
        <v>537</v>
      </c>
      <c r="C1027" s="8" t="s">
        <v>538</v>
      </c>
      <c r="D1027" s="8" t="s">
        <v>30</v>
      </c>
      <c r="E1027" s="8">
        <v>2020</v>
      </c>
      <c r="F1027" s="9">
        <v>1889575</v>
      </c>
      <c r="G1027" s="10">
        <v>5.3688879966765199</v>
      </c>
      <c r="H1027" s="8">
        <v>350</v>
      </c>
      <c r="I1027" s="8">
        <v>48</v>
      </c>
      <c r="J1027" s="8">
        <v>398</v>
      </c>
      <c r="K1027" s="10">
        <v>-8.0831408775981508</v>
      </c>
      <c r="L1027" s="11">
        <v>4747.6758793969802</v>
      </c>
      <c r="M1027" s="10">
        <v>14.6349962375903</v>
      </c>
      <c r="N1027" s="8">
        <v>46</v>
      </c>
      <c r="O1027" s="10">
        <v>-2.12765957446809</v>
      </c>
      <c r="P1027" s="8" t="s">
        <v>10</v>
      </c>
      <c r="Q1027" s="8" t="s">
        <v>10</v>
      </c>
      <c r="R1027" s="8" t="s">
        <v>10</v>
      </c>
      <c r="S1027" s="8" t="s">
        <v>10</v>
      </c>
      <c r="T1027" s="8">
        <v>857</v>
      </c>
      <c r="U1027" s="10">
        <v>-14.8957298907647</v>
      </c>
      <c r="V1027" s="8">
        <v>298</v>
      </c>
      <c r="W1027" s="10">
        <v>0.67567567567567999</v>
      </c>
      <c r="X1027" s="8">
        <v>85</v>
      </c>
      <c r="Y1027" s="10">
        <v>-24.778761061946899</v>
      </c>
      <c r="Z1027" s="8">
        <v>172</v>
      </c>
      <c r="AA1027" s="10">
        <v>-39.649122807017498</v>
      </c>
      <c r="AB1027" s="8">
        <v>302</v>
      </c>
      <c r="AC1027" s="10">
        <v>-3.51437699680511</v>
      </c>
      <c r="AD1027" s="8">
        <v>0</v>
      </c>
      <c r="AE1027" s="10" t="s">
        <v>10</v>
      </c>
    </row>
    <row r="1028" spans="1:31" x14ac:dyDescent="0.2">
      <c r="A1028" s="65" t="s">
        <v>70</v>
      </c>
      <c r="B1028" s="66" t="s">
        <v>537</v>
      </c>
      <c r="C1028" s="67" t="s">
        <v>538</v>
      </c>
      <c r="D1028" s="67" t="s">
        <v>30</v>
      </c>
      <c r="E1028" s="68" t="s">
        <v>971</v>
      </c>
      <c r="F1028" s="69">
        <v>10646297</v>
      </c>
      <c r="G1028" s="68">
        <v>11.8175542241723</v>
      </c>
      <c r="H1028" s="68" t="s">
        <v>10</v>
      </c>
      <c r="I1028" s="68" t="s">
        <v>10</v>
      </c>
      <c r="J1028" s="68" t="s">
        <v>10</v>
      </c>
      <c r="K1028" s="68">
        <v>-3.64602903297589</v>
      </c>
      <c r="L1028" s="70" t="s">
        <v>10</v>
      </c>
      <c r="M1028" s="68">
        <v>26.759707122732799</v>
      </c>
      <c r="N1028" s="68" t="s">
        <v>10</v>
      </c>
      <c r="O1028" s="68">
        <v>40.411959320403497</v>
      </c>
      <c r="P1028" s="68" t="s">
        <v>10</v>
      </c>
      <c r="Q1028" s="67" t="s">
        <v>10</v>
      </c>
      <c r="R1028" s="68" t="s">
        <v>10</v>
      </c>
      <c r="S1028" s="67" t="s">
        <v>10</v>
      </c>
      <c r="T1028" s="68" t="s">
        <v>10</v>
      </c>
      <c r="U1028" s="68">
        <v>16.600460542486001</v>
      </c>
      <c r="V1028" s="68" t="s">
        <v>10</v>
      </c>
      <c r="W1028" s="68">
        <v>54.967988931662902</v>
      </c>
      <c r="X1028" s="68" t="s">
        <v>10</v>
      </c>
      <c r="Y1028" s="68">
        <v>-92.765961314896302</v>
      </c>
      <c r="Z1028" s="68" t="s">
        <v>10</v>
      </c>
      <c r="AA1028" s="68" t="s">
        <v>67</v>
      </c>
      <c r="AB1028" s="68" t="s">
        <v>10</v>
      </c>
      <c r="AC1028" s="68">
        <v>-0.26785979172735003</v>
      </c>
      <c r="AD1028" s="68" t="s">
        <v>10</v>
      </c>
      <c r="AE1028" s="68" t="s">
        <v>10</v>
      </c>
    </row>
    <row r="1029" spans="1:31" x14ac:dyDescent="0.2">
      <c r="A1029" s="30" t="s">
        <v>70</v>
      </c>
      <c r="B1029" s="8" t="s">
        <v>535</v>
      </c>
      <c r="C1029" s="8" t="s">
        <v>536</v>
      </c>
      <c r="D1029" s="8" t="s">
        <v>30</v>
      </c>
      <c r="E1029" s="8">
        <v>2015</v>
      </c>
      <c r="F1029" s="9">
        <v>6595065</v>
      </c>
      <c r="G1029" s="10" t="s">
        <v>10</v>
      </c>
      <c r="H1029" s="8">
        <v>1606</v>
      </c>
      <c r="I1029" s="8">
        <v>76</v>
      </c>
      <c r="J1029" s="8">
        <v>1682</v>
      </c>
      <c r="K1029" s="10" t="s">
        <v>10</v>
      </c>
      <c r="L1029" s="11">
        <v>3920.9661117717001</v>
      </c>
      <c r="M1029" s="10" t="s">
        <v>10</v>
      </c>
      <c r="N1029" s="8">
        <v>61</v>
      </c>
      <c r="O1029" s="10" t="s">
        <v>10</v>
      </c>
      <c r="P1029" s="8" t="s">
        <v>10</v>
      </c>
      <c r="Q1029" s="8" t="s">
        <v>10</v>
      </c>
      <c r="R1029" s="8" t="s">
        <v>10</v>
      </c>
      <c r="S1029" s="8" t="s">
        <v>10</v>
      </c>
      <c r="T1029" s="8">
        <v>2522</v>
      </c>
      <c r="U1029" s="10" t="s">
        <v>10</v>
      </c>
      <c r="V1029" s="8">
        <v>896</v>
      </c>
      <c r="W1029" s="10" t="s">
        <v>10</v>
      </c>
      <c r="X1029" s="8">
        <v>496</v>
      </c>
      <c r="Y1029" s="10" t="s">
        <v>10</v>
      </c>
      <c r="Z1029" s="8">
        <v>218</v>
      </c>
      <c r="AA1029" s="10" t="s">
        <v>10</v>
      </c>
      <c r="AB1029" s="8">
        <v>912</v>
      </c>
      <c r="AC1029" s="10" t="s">
        <v>10</v>
      </c>
      <c r="AD1029" s="8">
        <v>0</v>
      </c>
      <c r="AE1029" s="10" t="s">
        <v>10</v>
      </c>
    </row>
    <row r="1030" spans="1:31" x14ac:dyDescent="0.2">
      <c r="A1030" s="30" t="s">
        <v>70</v>
      </c>
      <c r="B1030" s="8" t="s">
        <v>535</v>
      </c>
      <c r="C1030" s="8" t="s">
        <v>536</v>
      </c>
      <c r="D1030" s="8" t="s">
        <v>30</v>
      </c>
      <c r="E1030" s="8">
        <v>2016</v>
      </c>
      <c r="F1030" s="9">
        <v>6357364</v>
      </c>
      <c r="G1030" s="10">
        <v>-3.60422528056964</v>
      </c>
      <c r="H1030" s="8">
        <v>1506</v>
      </c>
      <c r="I1030" s="8">
        <v>66</v>
      </c>
      <c r="J1030" s="8">
        <v>1572</v>
      </c>
      <c r="K1030" s="10">
        <v>-6.5398335315101104</v>
      </c>
      <c r="L1030" s="11">
        <v>4044.1246819338398</v>
      </c>
      <c r="M1030" s="10">
        <v>3.1410261310953298</v>
      </c>
      <c r="N1030" s="8">
        <v>65</v>
      </c>
      <c r="O1030" s="10">
        <v>6.5573770491803396</v>
      </c>
      <c r="P1030" s="8" t="s">
        <v>10</v>
      </c>
      <c r="Q1030" s="8" t="s">
        <v>10</v>
      </c>
      <c r="R1030" s="8" t="s">
        <v>10</v>
      </c>
      <c r="S1030" s="8" t="s">
        <v>10</v>
      </c>
      <c r="T1030" s="8">
        <v>3065</v>
      </c>
      <c r="U1030" s="10">
        <v>21.530531324345699</v>
      </c>
      <c r="V1030" s="8">
        <v>874</v>
      </c>
      <c r="W1030" s="10">
        <v>-2.4553571428571401</v>
      </c>
      <c r="X1030" s="8">
        <v>490</v>
      </c>
      <c r="Y1030" s="10">
        <v>-1.2096774193548401</v>
      </c>
      <c r="Z1030" s="8">
        <v>767</v>
      </c>
      <c r="AA1030" s="10">
        <v>251.834862385321</v>
      </c>
      <c r="AB1030" s="8">
        <v>894</v>
      </c>
      <c r="AC1030" s="10">
        <v>-1.9736842105263199</v>
      </c>
      <c r="AD1030" s="8">
        <v>40</v>
      </c>
      <c r="AE1030" s="10" t="s">
        <v>67</v>
      </c>
    </row>
    <row r="1031" spans="1:31" x14ac:dyDescent="0.2">
      <c r="A1031" s="30" t="s">
        <v>70</v>
      </c>
      <c r="B1031" s="8" t="s">
        <v>535</v>
      </c>
      <c r="C1031" s="8" t="s">
        <v>536</v>
      </c>
      <c r="D1031" s="8" t="s">
        <v>30</v>
      </c>
      <c r="E1031" s="8">
        <v>2017</v>
      </c>
      <c r="F1031" s="9">
        <v>6380237</v>
      </c>
      <c r="G1031" s="10">
        <v>0.35978748424661</v>
      </c>
      <c r="H1031" s="8">
        <v>1371</v>
      </c>
      <c r="I1031" s="8">
        <v>136</v>
      </c>
      <c r="J1031" s="8">
        <v>1507</v>
      </c>
      <c r="K1031" s="10">
        <v>-4.1348600508905902</v>
      </c>
      <c r="L1031" s="11">
        <v>4233.7339084273399</v>
      </c>
      <c r="M1031" s="10">
        <v>4.6885108992937399</v>
      </c>
      <c r="N1031" s="8">
        <v>89</v>
      </c>
      <c r="O1031" s="10">
        <v>36.923076923076898</v>
      </c>
      <c r="P1031" s="8" t="s">
        <v>10</v>
      </c>
      <c r="Q1031" s="8" t="s">
        <v>10</v>
      </c>
      <c r="R1031" s="8" t="s">
        <v>10</v>
      </c>
      <c r="S1031" s="8" t="s">
        <v>10</v>
      </c>
      <c r="T1031" s="8">
        <v>3114</v>
      </c>
      <c r="U1031" s="10">
        <v>1.59869494290374</v>
      </c>
      <c r="V1031" s="8">
        <v>923</v>
      </c>
      <c r="W1031" s="10">
        <v>5.6064073226544702</v>
      </c>
      <c r="X1031" s="8">
        <v>518</v>
      </c>
      <c r="Y1031" s="10">
        <v>5.7142857142857197</v>
      </c>
      <c r="Z1031" s="8">
        <v>686</v>
      </c>
      <c r="AA1031" s="10">
        <v>-10.5606258148631</v>
      </c>
      <c r="AB1031" s="8">
        <v>940</v>
      </c>
      <c r="AC1031" s="10">
        <v>5.1454138702460996</v>
      </c>
      <c r="AD1031" s="8">
        <v>47</v>
      </c>
      <c r="AE1031" s="10">
        <v>17.5</v>
      </c>
    </row>
    <row r="1032" spans="1:31" x14ac:dyDescent="0.2">
      <c r="A1032" s="30" t="s">
        <v>70</v>
      </c>
      <c r="B1032" s="8" t="s">
        <v>535</v>
      </c>
      <c r="C1032" s="8" t="s">
        <v>536</v>
      </c>
      <c r="D1032" s="8" t="s">
        <v>30</v>
      </c>
      <c r="E1032" s="8">
        <v>2018</v>
      </c>
      <c r="F1032" s="9">
        <v>6737485</v>
      </c>
      <c r="G1032" s="10">
        <v>5.5992904338820102</v>
      </c>
      <c r="H1032" s="8">
        <v>1682</v>
      </c>
      <c r="I1032" s="8">
        <v>170</v>
      </c>
      <c r="J1032" s="8">
        <v>1852</v>
      </c>
      <c r="K1032" s="10">
        <v>22.8931652289317</v>
      </c>
      <c r="L1032" s="11">
        <v>3637.9508639308901</v>
      </c>
      <c r="M1032" s="10">
        <v>-14.072283648023699</v>
      </c>
      <c r="N1032" s="8">
        <v>133</v>
      </c>
      <c r="O1032" s="10">
        <v>49.438202247191001</v>
      </c>
      <c r="P1032" s="8" t="s">
        <v>10</v>
      </c>
      <c r="Q1032" s="8" t="s">
        <v>10</v>
      </c>
      <c r="R1032" s="8" t="s">
        <v>10</v>
      </c>
      <c r="S1032" s="8" t="s">
        <v>10</v>
      </c>
      <c r="T1032" s="8">
        <v>3160</v>
      </c>
      <c r="U1032" s="10">
        <v>1.4771997430957</v>
      </c>
      <c r="V1032" s="8">
        <v>946</v>
      </c>
      <c r="W1032" s="10">
        <v>2.49187432286024</v>
      </c>
      <c r="X1032" s="8">
        <v>492</v>
      </c>
      <c r="Y1032" s="10">
        <v>-5.0193050193050199</v>
      </c>
      <c r="Z1032" s="8">
        <v>755</v>
      </c>
      <c r="AA1032" s="10">
        <v>10.0583090379009</v>
      </c>
      <c r="AB1032" s="8">
        <v>925</v>
      </c>
      <c r="AC1032" s="10">
        <v>-1.59574468085106</v>
      </c>
      <c r="AD1032" s="8">
        <v>42</v>
      </c>
      <c r="AE1032" s="10">
        <v>-10.6382978723404</v>
      </c>
    </row>
    <row r="1033" spans="1:31" x14ac:dyDescent="0.2">
      <c r="A1033" s="30" t="s">
        <v>70</v>
      </c>
      <c r="B1033" s="8" t="s">
        <v>535</v>
      </c>
      <c r="C1033" s="8" t="s">
        <v>536</v>
      </c>
      <c r="D1033" s="8" t="s">
        <v>30</v>
      </c>
      <c r="E1033" s="8">
        <v>2019</v>
      </c>
      <c r="F1033" s="9">
        <v>6792560</v>
      </c>
      <c r="G1033" s="10">
        <v>0.817441523060913</v>
      </c>
      <c r="H1033" s="8">
        <v>1424</v>
      </c>
      <c r="I1033" s="8">
        <v>169</v>
      </c>
      <c r="J1033" s="8">
        <v>1593</v>
      </c>
      <c r="K1033" s="10">
        <v>-13.9848812095032</v>
      </c>
      <c r="L1033" s="11">
        <v>4264.0050219711202</v>
      </c>
      <c r="M1033" s="10">
        <v>17.208977840997399</v>
      </c>
      <c r="N1033" s="8">
        <v>84</v>
      </c>
      <c r="O1033" s="10">
        <v>-36.842105263157897</v>
      </c>
      <c r="P1033" s="8" t="s">
        <v>10</v>
      </c>
      <c r="Q1033" s="8" t="s">
        <v>10</v>
      </c>
      <c r="R1033" s="8" t="s">
        <v>10</v>
      </c>
      <c r="S1033" s="8" t="s">
        <v>10</v>
      </c>
      <c r="T1033" s="8">
        <v>3134</v>
      </c>
      <c r="U1033" s="10">
        <v>-0.822784810126587</v>
      </c>
      <c r="V1033" s="8">
        <v>949</v>
      </c>
      <c r="W1033" s="10">
        <v>0.31712473572937899</v>
      </c>
      <c r="X1033" s="8">
        <v>497</v>
      </c>
      <c r="Y1033" s="10">
        <v>1.0162601626016301</v>
      </c>
      <c r="Z1033" s="8">
        <v>831</v>
      </c>
      <c r="AA1033" s="10">
        <v>10.0662251655629</v>
      </c>
      <c r="AB1033" s="8">
        <v>852</v>
      </c>
      <c r="AC1033" s="10">
        <v>-7.8918918918918903</v>
      </c>
      <c r="AD1033" s="8">
        <v>5</v>
      </c>
      <c r="AE1033" s="10">
        <v>-88.095238095238102</v>
      </c>
    </row>
    <row r="1034" spans="1:31" x14ac:dyDescent="0.2">
      <c r="A1034" s="30" t="s">
        <v>70</v>
      </c>
      <c r="B1034" s="8" t="s">
        <v>535</v>
      </c>
      <c r="C1034" s="8" t="s">
        <v>536</v>
      </c>
      <c r="D1034" s="8" t="s">
        <v>30</v>
      </c>
      <c r="E1034" s="8">
        <v>2020</v>
      </c>
      <c r="F1034" s="9">
        <v>7386733</v>
      </c>
      <c r="G1034" s="10">
        <v>8.74740892977022</v>
      </c>
      <c r="H1034" s="8">
        <v>1212</v>
      </c>
      <c r="I1034" s="8">
        <v>189</v>
      </c>
      <c r="J1034" s="8">
        <v>1401</v>
      </c>
      <c r="K1034" s="10">
        <v>-12.0527306967985</v>
      </c>
      <c r="L1034" s="11">
        <v>5272.4718058529597</v>
      </c>
      <c r="M1034" s="10">
        <v>23.650694093593099</v>
      </c>
      <c r="N1034" s="8">
        <v>169</v>
      </c>
      <c r="O1034" s="10">
        <v>101.19047619047601</v>
      </c>
      <c r="P1034" s="8" t="s">
        <v>10</v>
      </c>
      <c r="Q1034" s="8" t="s">
        <v>10</v>
      </c>
      <c r="R1034" s="8" t="s">
        <v>10</v>
      </c>
      <c r="S1034" s="8" t="s">
        <v>10</v>
      </c>
      <c r="T1034" s="8">
        <v>2900</v>
      </c>
      <c r="U1034" s="10">
        <v>-7.46649649010849</v>
      </c>
      <c r="V1034" s="8">
        <v>980</v>
      </c>
      <c r="W1034" s="10">
        <v>3.2665964172813502</v>
      </c>
      <c r="X1034" s="8">
        <v>397</v>
      </c>
      <c r="Y1034" s="10">
        <v>-20.1207243460765</v>
      </c>
      <c r="Z1034" s="8">
        <v>571</v>
      </c>
      <c r="AA1034" s="10">
        <v>-31.2876052948255</v>
      </c>
      <c r="AB1034" s="8">
        <v>919</v>
      </c>
      <c r="AC1034" s="10">
        <v>7.8638497652582204</v>
      </c>
      <c r="AD1034" s="8">
        <v>33</v>
      </c>
      <c r="AE1034" s="10">
        <v>560</v>
      </c>
    </row>
    <row r="1035" spans="1:31" x14ac:dyDescent="0.2">
      <c r="A1035" s="71" t="s">
        <v>70</v>
      </c>
      <c r="B1035" s="67" t="s">
        <v>535</v>
      </c>
      <c r="C1035" s="67" t="s">
        <v>536</v>
      </c>
      <c r="D1035" s="67" t="s">
        <v>30</v>
      </c>
      <c r="E1035" s="68" t="s">
        <v>971</v>
      </c>
      <c r="F1035" s="69">
        <v>40249444</v>
      </c>
      <c r="G1035" s="68">
        <v>11.919703090390099</v>
      </c>
      <c r="H1035" s="68" t="s">
        <v>10</v>
      </c>
      <c r="I1035" s="68" t="s">
        <v>10</v>
      </c>
      <c r="J1035" s="68" t="s">
        <v>10</v>
      </c>
      <c r="K1035" s="68">
        <v>-13.8191402597707</v>
      </c>
      <c r="L1035" s="70" t="s">
        <v>10</v>
      </c>
      <c r="M1035" s="68">
        <v>34.6169253169559</v>
      </c>
      <c r="N1035" s="68" t="s">
        <v>10</v>
      </c>
      <c r="O1035" s="68">
        <v>157.267027146766</v>
      </c>
      <c r="P1035" s="68" t="s">
        <v>10</v>
      </c>
      <c r="Q1035" s="67" t="s">
        <v>10</v>
      </c>
      <c r="R1035" s="68" t="s">
        <v>10</v>
      </c>
      <c r="S1035" s="67" t="s">
        <v>10</v>
      </c>
      <c r="T1035" s="68" t="s">
        <v>10</v>
      </c>
      <c r="U1035" s="68">
        <v>16.317144710110099</v>
      </c>
      <c r="V1035" s="68" t="s">
        <v>10</v>
      </c>
      <c r="W1035" s="68">
        <v>9.2266456556682996</v>
      </c>
      <c r="X1035" s="68" t="s">
        <v>10</v>
      </c>
      <c r="Y1035" s="68">
        <v>-19.619160907849</v>
      </c>
      <c r="Z1035" s="68" t="s">
        <v>10</v>
      </c>
      <c r="AA1035" s="68">
        <v>230.111165479096</v>
      </c>
      <c r="AB1035" s="68" t="s">
        <v>10</v>
      </c>
      <c r="AC1035" s="68">
        <v>1.54794285223505</v>
      </c>
      <c r="AD1035" s="68" t="s">
        <v>10</v>
      </c>
      <c r="AE1035" s="68" t="s">
        <v>67</v>
      </c>
    </row>
    <row r="1036" spans="1:31" x14ac:dyDescent="0.2">
      <c r="A1036" s="30" t="s">
        <v>70</v>
      </c>
      <c r="B1036" s="8" t="s">
        <v>533</v>
      </c>
      <c r="C1036" s="8" t="s">
        <v>534</v>
      </c>
      <c r="D1036" s="8" t="s">
        <v>30</v>
      </c>
      <c r="E1036" s="8">
        <v>2015</v>
      </c>
      <c r="F1036" s="9">
        <v>1797223</v>
      </c>
      <c r="G1036" s="10" t="s">
        <v>10</v>
      </c>
      <c r="H1036" s="8">
        <v>762</v>
      </c>
      <c r="I1036" s="8">
        <v>19</v>
      </c>
      <c r="J1036" s="8">
        <v>781</v>
      </c>
      <c r="K1036" s="10" t="s">
        <v>10</v>
      </c>
      <c r="L1036" s="11">
        <v>2301.1818181818198</v>
      </c>
      <c r="M1036" s="10" t="s">
        <v>10</v>
      </c>
      <c r="N1036" s="8">
        <v>107</v>
      </c>
      <c r="O1036" s="10" t="s">
        <v>10</v>
      </c>
      <c r="P1036" s="8" t="s">
        <v>10</v>
      </c>
      <c r="Q1036" s="8" t="s">
        <v>10</v>
      </c>
      <c r="R1036" s="8" t="s">
        <v>10</v>
      </c>
      <c r="S1036" s="8" t="s">
        <v>10</v>
      </c>
      <c r="T1036" s="8">
        <v>1114</v>
      </c>
      <c r="U1036" s="10" t="s">
        <v>10</v>
      </c>
      <c r="V1036" s="8">
        <v>201</v>
      </c>
      <c r="W1036" s="10" t="s">
        <v>10</v>
      </c>
      <c r="X1036" s="8">
        <v>348</v>
      </c>
      <c r="Y1036" s="10" t="s">
        <v>10</v>
      </c>
      <c r="Z1036" s="8">
        <v>14</v>
      </c>
      <c r="AA1036" s="10" t="s">
        <v>10</v>
      </c>
      <c r="AB1036" s="8">
        <v>492</v>
      </c>
      <c r="AC1036" s="10" t="s">
        <v>10</v>
      </c>
      <c r="AD1036" s="8">
        <v>59</v>
      </c>
      <c r="AE1036" s="10" t="s">
        <v>10</v>
      </c>
    </row>
    <row r="1037" spans="1:31" x14ac:dyDescent="0.2">
      <c r="A1037" s="30" t="s">
        <v>70</v>
      </c>
      <c r="B1037" s="8" t="s">
        <v>533</v>
      </c>
      <c r="C1037" s="8" t="s">
        <v>534</v>
      </c>
      <c r="D1037" s="8" t="s">
        <v>30</v>
      </c>
      <c r="E1037" s="8">
        <v>2016</v>
      </c>
      <c r="F1037" s="9">
        <v>1571830</v>
      </c>
      <c r="G1037" s="10">
        <v>-12.5411815895968</v>
      </c>
      <c r="H1037" s="8">
        <v>625</v>
      </c>
      <c r="I1037" s="8">
        <v>28</v>
      </c>
      <c r="J1037" s="8">
        <v>653</v>
      </c>
      <c r="K1037" s="10">
        <v>-16.3892445582586</v>
      </c>
      <c r="L1037" s="11">
        <v>2407.0903522205199</v>
      </c>
      <c r="M1037" s="10">
        <v>4.6023540253060897</v>
      </c>
      <c r="N1037" s="8">
        <v>80</v>
      </c>
      <c r="O1037" s="10">
        <v>-25.233644859813101</v>
      </c>
      <c r="P1037" s="8" t="s">
        <v>10</v>
      </c>
      <c r="Q1037" s="8" t="s">
        <v>10</v>
      </c>
      <c r="R1037" s="8" t="s">
        <v>10</v>
      </c>
      <c r="S1037" s="8" t="s">
        <v>10</v>
      </c>
      <c r="T1037" s="8">
        <v>1167</v>
      </c>
      <c r="U1037" s="10">
        <v>4.7576301615798799</v>
      </c>
      <c r="V1037" s="8">
        <v>218</v>
      </c>
      <c r="W1037" s="10">
        <v>8.45771144278606</v>
      </c>
      <c r="X1037" s="8">
        <v>304</v>
      </c>
      <c r="Y1037" s="10">
        <v>-12.643678160919499</v>
      </c>
      <c r="Z1037" s="8">
        <v>5</v>
      </c>
      <c r="AA1037" s="10">
        <v>-64.285714285714306</v>
      </c>
      <c r="AB1037" s="8">
        <v>545</v>
      </c>
      <c r="AC1037" s="10">
        <v>10.772357723577199</v>
      </c>
      <c r="AD1037" s="8">
        <v>95</v>
      </c>
      <c r="AE1037" s="10">
        <v>61.016949152542402</v>
      </c>
    </row>
    <row r="1038" spans="1:31" x14ac:dyDescent="0.2">
      <c r="A1038" s="30" t="s">
        <v>70</v>
      </c>
      <c r="B1038" s="8" t="s">
        <v>533</v>
      </c>
      <c r="C1038" s="8" t="s">
        <v>534</v>
      </c>
      <c r="D1038" s="8" t="s">
        <v>30</v>
      </c>
      <c r="E1038" s="8">
        <v>2017</v>
      </c>
      <c r="F1038" s="9">
        <v>1709231</v>
      </c>
      <c r="G1038" s="10">
        <v>8.74146695253304</v>
      </c>
      <c r="H1038" s="8">
        <v>502</v>
      </c>
      <c r="I1038" s="8">
        <v>55</v>
      </c>
      <c r="J1038" s="8">
        <v>557</v>
      </c>
      <c r="K1038" s="10">
        <v>-14.701378254211299</v>
      </c>
      <c r="L1038" s="11">
        <v>3068.6373429084401</v>
      </c>
      <c r="M1038" s="10">
        <v>27.4832637702048</v>
      </c>
      <c r="N1038" s="8">
        <v>79</v>
      </c>
      <c r="O1038" s="10">
        <v>-1.25</v>
      </c>
      <c r="P1038" s="8" t="s">
        <v>10</v>
      </c>
      <c r="Q1038" s="8" t="s">
        <v>10</v>
      </c>
      <c r="R1038" s="8" t="s">
        <v>10</v>
      </c>
      <c r="S1038" s="8" t="s">
        <v>10</v>
      </c>
      <c r="T1038" s="8">
        <v>1313</v>
      </c>
      <c r="U1038" s="10">
        <v>12.510711225364201</v>
      </c>
      <c r="V1038" s="8">
        <v>219</v>
      </c>
      <c r="W1038" s="10">
        <v>0.45871559633028403</v>
      </c>
      <c r="X1038" s="8">
        <v>254</v>
      </c>
      <c r="Y1038" s="10">
        <v>-16.447368421052602</v>
      </c>
      <c r="Z1038" s="8">
        <v>110</v>
      </c>
      <c r="AA1038" s="10">
        <v>2100</v>
      </c>
      <c r="AB1038" s="8">
        <v>635</v>
      </c>
      <c r="AC1038" s="10">
        <v>16.5137614678899</v>
      </c>
      <c r="AD1038" s="8">
        <v>95</v>
      </c>
      <c r="AE1038" s="10">
        <v>0</v>
      </c>
    </row>
    <row r="1039" spans="1:31" x14ac:dyDescent="0.2">
      <c r="A1039" s="30" t="s">
        <v>70</v>
      </c>
      <c r="B1039" s="8" t="s">
        <v>533</v>
      </c>
      <c r="C1039" s="8" t="s">
        <v>534</v>
      </c>
      <c r="D1039" s="8" t="s">
        <v>30</v>
      </c>
      <c r="E1039" s="8">
        <v>2018</v>
      </c>
      <c r="F1039" s="9">
        <v>1805851</v>
      </c>
      <c r="G1039" s="10">
        <v>5.6528345203193702</v>
      </c>
      <c r="H1039" s="8">
        <v>597</v>
      </c>
      <c r="I1039" s="8">
        <v>54</v>
      </c>
      <c r="J1039" s="8">
        <v>651</v>
      </c>
      <c r="K1039" s="10">
        <v>16.876122082585301</v>
      </c>
      <c r="L1039" s="11">
        <v>2773.9646697388598</v>
      </c>
      <c r="M1039" s="10">
        <v>-9.6027206945961705</v>
      </c>
      <c r="N1039" s="8">
        <v>72</v>
      </c>
      <c r="O1039" s="10">
        <v>-8.8607594936708907</v>
      </c>
      <c r="P1039" s="8" t="s">
        <v>10</v>
      </c>
      <c r="Q1039" s="8" t="s">
        <v>10</v>
      </c>
      <c r="R1039" s="8" t="s">
        <v>10</v>
      </c>
      <c r="S1039" s="8" t="s">
        <v>10</v>
      </c>
      <c r="T1039" s="8">
        <v>1427</v>
      </c>
      <c r="U1039" s="10">
        <v>8.6824067022086808</v>
      </c>
      <c r="V1039" s="8">
        <v>328</v>
      </c>
      <c r="W1039" s="10">
        <v>49.771689497716899</v>
      </c>
      <c r="X1039" s="8">
        <v>273</v>
      </c>
      <c r="Y1039" s="10">
        <v>7.4803149606299302</v>
      </c>
      <c r="Z1039" s="8">
        <v>181</v>
      </c>
      <c r="AA1039" s="10">
        <v>64.545454545454504</v>
      </c>
      <c r="AB1039" s="8">
        <v>534</v>
      </c>
      <c r="AC1039" s="10">
        <v>-15.905511811023599</v>
      </c>
      <c r="AD1039" s="8">
        <v>111</v>
      </c>
      <c r="AE1039" s="10">
        <v>16.842105263157901</v>
      </c>
    </row>
    <row r="1040" spans="1:31" x14ac:dyDescent="0.2">
      <c r="A1040" s="30" t="s">
        <v>70</v>
      </c>
      <c r="B1040" s="8" t="s">
        <v>533</v>
      </c>
      <c r="C1040" s="8" t="s">
        <v>534</v>
      </c>
      <c r="D1040" s="8" t="s">
        <v>30</v>
      </c>
      <c r="E1040" s="8">
        <v>2019</v>
      </c>
      <c r="F1040" s="9">
        <v>1808722</v>
      </c>
      <c r="G1040" s="10">
        <v>0.15898321622327399</v>
      </c>
      <c r="H1040" s="8">
        <v>512</v>
      </c>
      <c r="I1040" s="8">
        <v>34</v>
      </c>
      <c r="J1040" s="8">
        <v>546</v>
      </c>
      <c r="K1040" s="10">
        <v>-16.129032258064498</v>
      </c>
      <c r="L1040" s="11">
        <v>3312.6776556776599</v>
      </c>
      <c r="M1040" s="10">
        <v>19.420326142419999</v>
      </c>
      <c r="N1040" s="8">
        <v>74</v>
      </c>
      <c r="O1040" s="10">
        <v>2.7777777777777701</v>
      </c>
      <c r="P1040" s="8" t="s">
        <v>10</v>
      </c>
      <c r="Q1040" s="8" t="s">
        <v>10</v>
      </c>
      <c r="R1040" s="8" t="s">
        <v>10</v>
      </c>
      <c r="S1040" s="8" t="s">
        <v>10</v>
      </c>
      <c r="T1040" s="8">
        <v>1335</v>
      </c>
      <c r="U1040" s="10">
        <v>-6.44709180098108</v>
      </c>
      <c r="V1040" s="8">
        <v>255</v>
      </c>
      <c r="W1040" s="10">
        <v>-22.256097560975601</v>
      </c>
      <c r="X1040" s="8">
        <v>261</v>
      </c>
      <c r="Y1040" s="10">
        <v>-4.3956043956043898</v>
      </c>
      <c r="Z1040" s="8">
        <v>152</v>
      </c>
      <c r="AA1040" s="10">
        <v>-16.022099447513799</v>
      </c>
      <c r="AB1040" s="8">
        <v>620</v>
      </c>
      <c r="AC1040" s="10">
        <v>16.1048689138577</v>
      </c>
      <c r="AD1040" s="8">
        <v>47</v>
      </c>
      <c r="AE1040" s="10">
        <v>-57.657657657657701</v>
      </c>
    </row>
    <row r="1041" spans="1:31" x14ac:dyDescent="0.2">
      <c r="A1041" s="30" t="s">
        <v>70</v>
      </c>
      <c r="B1041" s="8" t="s">
        <v>533</v>
      </c>
      <c r="C1041" s="8" t="s">
        <v>534</v>
      </c>
      <c r="D1041" s="8" t="s">
        <v>30</v>
      </c>
      <c r="E1041" s="8">
        <v>2020</v>
      </c>
      <c r="F1041" s="9">
        <v>1890513</v>
      </c>
      <c r="G1041" s="10">
        <v>4.52203268385081</v>
      </c>
      <c r="H1041" s="8">
        <v>490</v>
      </c>
      <c r="I1041" s="8">
        <v>101</v>
      </c>
      <c r="J1041" s="8">
        <v>591</v>
      </c>
      <c r="K1041" s="10">
        <v>8.2417582417582302</v>
      </c>
      <c r="L1041" s="11">
        <v>3198.8375634517802</v>
      </c>
      <c r="M1041" s="10">
        <v>-3.436497723549</v>
      </c>
      <c r="N1041" s="8">
        <v>79</v>
      </c>
      <c r="O1041" s="10">
        <v>6.7567567567567499</v>
      </c>
      <c r="P1041" s="8" t="s">
        <v>10</v>
      </c>
      <c r="Q1041" s="8" t="s">
        <v>10</v>
      </c>
      <c r="R1041" s="8" t="s">
        <v>10</v>
      </c>
      <c r="S1041" s="8" t="s">
        <v>10</v>
      </c>
      <c r="T1041" s="8">
        <v>1344</v>
      </c>
      <c r="U1041" s="10">
        <v>0.67415730337079305</v>
      </c>
      <c r="V1041" s="8">
        <v>250</v>
      </c>
      <c r="W1041" s="10">
        <v>-1.9607843137254899</v>
      </c>
      <c r="X1041" s="8">
        <v>238</v>
      </c>
      <c r="Y1041" s="10">
        <v>-8.8122605363984601</v>
      </c>
      <c r="Z1041" s="8">
        <v>175</v>
      </c>
      <c r="AA1041" s="10">
        <v>15.1315789473684</v>
      </c>
      <c r="AB1041" s="8">
        <v>634</v>
      </c>
      <c r="AC1041" s="10">
        <v>2.25806451612902</v>
      </c>
      <c r="AD1041" s="8">
        <v>47</v>
      </c>
      <c r="AE1041" s="10">
        <v>0</v>
      </c>
    </row>
    <row r="1042" spans="1:31" x14ac:dyDescent="0.2">
      <c r="A1042" s="65" t="s">
        <v>70</v>
      </c>
      <c r="B1042" s="66" t="s">
        <v>533</v>
      </c>
      <c r="C1042" s="67" t="s">
        <v>534</v>
      </c>
      <c r="D1042" s="67" t="s">
        <v>30</v>
      </c>
      <c r="E1042" s="68" t="s">
        <v>971</v>
      </c>
      <c r="F1042" s="69">
        <v>10583370</v>
      </c>
      <c r="G1042" s="68">
        <v>6.53413578332969</v>
      </c>
      <c r="H1042" s="68" t="s">
        <v>10</v>
      </c>
      <c r="I1042" s="68" t="s">
        <v>10</v>
      </c>
      <c r="J1042" s="68" t="s">
        <v>10</v>
      </c>
      <c r="K1042" s="68">
        <v>-22.101774746190902</v>
      </c>
      <c r="L1042" s="70" t="s">
        <v>10</v>
      </c>
      <c r="M1042" s="68">
        <v>38.466725519785697</v>
      </c>
      <c r="N1042" s="68" t="s">
        <v>10</v>
      </c>
      <c r="O1042" s="68">
        <v>-25.809869818949501</v>
      </c>
      <c r="P1042" s="68" t="s">
        <v>10</v>
      </c>
      <c r="Q1042" s="67" t="s">
        <v>10</v>
      </c>
      <c r="R1042" s="68" t="s">
        <v>10</v>
      </c>
      <c r="S1042" s="67" t="s">
        <v>10</v>
      </c>
      <c r="T1042" s="68" t="s">
        <v>10</v>
      </c>
      <c r="U1042" s="68">
        <v>20.177813591542499</v>
      </c>
      <c r="V1042" s="68" t="s">
        <v>10</v>
      </c>
      <c r="W1042" s="68">
        <v>34.471234662132197</v>
      </c>
      <c r="X1042" s="68" t="s">
        <v>10</v>
      </c>
      <c r="Y1042" s="68">
        <v>-34.818596553345003</v>
      </c>
      <c r="Z1042" s="68" t="s">
        <v>10</v>
      </c>
      <c r="AA1042" s="68">
        <v>2099.3692197595901</v>
      </c>
      <c r="AB1042" s="68" t="s">
        <v>10</v>
      </c>
      <c r="AC1042" s="68">
        <v>29.743540810430201</v>
      </c>
      <c r="AD1042" s="68" t="s">
        <v>10</v>
      </c>
      <c r="AE1042" s="68">
        <v>20.201396758042598</v>
      </c>
    </row>
    <row r="1043" spans="1:31" x14ac:dyDescent="0.2">
      <c r="A1043" s="30" t="s">
        <v>77</v>
      </c>
      <c r="B1043" s="8" t="s">
        <v>531</v>
      </c>
      <c r="C1043" s="8" t="s">
        <v>532</v>
      </c>
      <c r="D1043" s="8" t="s">
        <v>30</v>
      </c>
      <c r="E1043" s="8">
        <v>2015</v>
      </c>
      <c r="F1043" s="9">
        <v>4164930</v>
      </c>
      <c r="G1043" s="10" t="s">
        <v>10</v>
      </c>
      <c r="H1043" s="8">
        <v>432</v>
      </c>
      <c r="I1043" s="8">
        <v>32</v>
      </c>
      <c r="J1043" s="8">
        <v>464</v>
      </c>
      <c r="K1043" s="10" t="s">
        <v>10</v>
      </c>
      <c r="L1043" s="11">
        <v>8976.1422413793098</v>
      </c>
      <c r="M1043" s="10" t="s">
        <v>10</v>
      </c>
      <c r="N1043" s="8">
        <v>97</v>
      </c>
      <c r="O1043" s="10" t="s">
        <v>10</v>
      </c>
      <c r="P1043" s="8" t="s">
        <v>10</v>
      </c>
      <c r="Q1043" s="8" t="s">
        <v>10</v>
      </c>
      <c r="R1043" s="8" t="s">
        <v>10</v>
      </c>
      <c r="S1043" s="8" t="s">
        <v>10</v>
      </c>
      <c r="T1043" s="8">
        <v>1026</v>
      </c>
      <c r="U1043" s="10" t="s">
        <v>10</v>
      </c>
      <c r="V1043" s="8">
        <v>281</v>
      </c>
      <c r="W1043" s="10" t="s">
        <v>10</v>
      </c>
      <c r="X1043" s="8">
        <v>169</v>
      </c>
      <c r="Y1043" s="10" t="s">
        <v>10</v>
      </c>
      <c r="Z1043" s="8">
        <v>15</v>
      </c>
      <c r="AA1043" s="10" t="s">
        <v>10</v>
      </c>
      <c r="AB1043" s="8">
        <v>561</v>
      </c>
      <c r="AC1043" s="10" t="s">
        <v>10</v>
      </c>
      <c r="AD1043" s="8">
        <v>0</v>
      </c>
      <c r="AE1043" s="10" t="s">
        <v>10</v>
      </c>
    </row>
    <row r="1044" spans="1:31" x14ac:dyDescent="0.2">
      <c r="A1044" s="30" t="s">
        <v>77</v>
      </c>
      <c r="B1044" s="8" t="s">
        <v>531</v>
      </c>
      <c r="C1044" s="8" t="s">
        <v>532</v>
      </c>
      <c r="D1044" s="8" t="s">
        <v>30</v>
      </c>
      <c r="E1044" s="8">
        <v>2016</v>
      </c>
      <c r="F1044" s="9">
        <v>4141665</v>
      </c>
      <c r="G1044" s="10">
        <v>-0.55859282148799105</v>
      </c>
      <c r="H1044" s="8">
        <v>448</v>
      </c>
      <c r="I1044" s="8">
        <v>69</v>
      </c>
      <c r="J1044" s="8">
        <v>517</v>
      </c>
      <c r="K1044" s="10">
        <v>11.4224137931034</v>
      </c>
      <c r="L1044" s="11">
        <v>8010.9574468085102</v>
      </c>
      <c r="M1044" s="10">
        <v>-10.752779630890601</v>
      </c>
      <c r="N1044" s="8">
        <v>129</v>
      </c>
      <c r="O1044" s="10">
        <v>32.989690721649502</v>
      </c>
      <c r="P1044" s="8" t="s">
        <v>10</v>
      </c>
      <c r="Q1044" s="8" t="s">
        <v>10</v>
      </c>
      <c r="R1044" s="8" t="s">
        <v>10</v>
      </c>
      <c r="S1044" s="8" t="s">
        <v>10</v>
      </c>
      <c r="T1044" s="8">
        <v>1053</v>
      </c>
      <c r="U1044" s="10">
        <v>2.6315789473684301</v>
      </c>
      <c r="V1044" s="8">
        <v>270</v>
      </c>
      <c r="W1044" s="10">
        <v>-3.9145907473309598</v>
      </c>
      <c r="X1044" s="8">
        <v>170</v>
      </c>
      <c r="Y1044" s="10">
        <v>0.59171597633136397</v>
      </c>
      <c r="Z1044" s="8">
        <v>26</v>
      </c>
      <c r="AA1044" s="10">
        <v>73.3333333333333</v>
      </c>
      <c r="AB1044" s="8">
        <v>422</v>
      </c>
      <c r="AC1044" s="10">
        <v>-24.777183600712998</v>
      </c>
      <c r="AD1044" s="8">
        <v>165</v>
      </c>
      <c r="AE1044" s="10" t="s">
        <v>67</v>
      </c>
    </row>
    <row r="1045" spans="1:31" x14ac:dyDescent="0.2">
      <c r="A1045" s="30" t="s">
        <v>77</v>
      </c>
      <c r="B1045" s="8" t="s">
        <v>531</v>
      </c>
      <c r="C1045" s="8" t="s">
        <v>532</v>
      </c>
      <c r="D1045" s="8" t="s">
        <v>30</v>
      </c>
      <c r="E1045" s="8">
        <v>2017</v>
      </c>
      <c r="F1045" s="9">
        <v>4443240</v>
      </c>
      <c r="G1045" s="10">
        <v>7.2814918637794204</v>
      </c>
      <c r="H1045" s="8">
        <v>463</v>
      </c>
      <c r="I1045" s="8">
        <v>67</v>
      </c>
      <c r="J1045" s="8">
        <v>530</v>
      </c>
      <c r="K1045" s="10">
        <v>2.5145067698259198</v>
      </c>
      <c r="L1045" s="11">
        <v>8383.4716981132096</v>
      </c>
      <c r="M1045" s="10">
        <v>4.6500590444791703</v>
      </c>
      <c r="N1045" s="8">
        <v>181</v>
      </c>
      <c r="O1045" s="10">
        <v>40.310077519379902</v>
      </c>
      <c r="P1045" s="8" t="s">
        <v>10</v>
      </c>
      <c r="Q1045" s="8" t="s">
        <v>10</v>
      </c>
      <c r="R1045" s="8" t="s">
        <v>10</v>
      </c>
      <c r="S1045" s="8" t="s">
        <v>10</v>
      </c>
      <c r="T1045" s="8">
        <v>1028</v>
      </c>
      <c r="U1045" s="10">
        <v>-2.3741690408357101</v>
      </c>
      <c r="V1045" s="8">
        <v>259</v>
      </c>
      <c r="W1045" s="10">
        <v>-4.07407407407407</v>
      </c>
      <c r="X1045" s="8">
        <v>173</v>
      </c>
      <c r="Y1045" s="10">
        <v>1.76470588235293</v>
      </c>
      <c r="Z1045" s="8">
        <v>22</v>
      </c>
      <c r="AA1045" s="10">
        <v>-15.384615384615399</v>
      </c>
      <c r="AB1045" s="8">
        <v>422</v>
      </c>
      <c r="AC1045" s="10">
        <v>0</v>
      </c>
      <c r="AD1045" s="8">
        <v>152</v>
      </c>
      <c r="AE1045" s="10">
        <v>-7.87878787878787</v>
      </c>
    </row>
    <row r="1046" spans="1:31" x14ac:dyDescent="0.2">
      <c r="A1046" s="30" t="s">
        <v>77</v>
      </c>
      <c r="B1046" s="8" t="s">
        <v>531</v>
      </c>
      <c r="C1046" s="8" t="s">
        <v>532</v>
      </c>
      <c r="D1046" s="8" t="s">
        <v>30</v>
      </c>
      <c r="E1046" s="8">
        <v>2018</v>
      </c>
      <c r="F1046" s="9">
        <v>4701678</v>
      </c>
      <c r="G1046" s="10">
        <v>5.8164312528695303</v>
      </c>
      <c r="H1046" s="8">
        <v>482</v>
      </c>
      <c r="I1046" s="8">
        <v>79</v>
      </c>
      <c r="J1046" s="8">
        <v>561</v>
      </c>
      <c r="K1046" s="10">
        <v>5.8490566037735903</v>
      </c>
      <c r="L1046" s="11">
        <v>8380.8877005347604</v>
      </c>
      <c r="M1046" s="10">
        <v>-3.0822524027018801E-2</v>
      </c>
      <c r="N1046" s="8">
        <v>194</v>
      </c>
      <c r="O1046" s="10">
        <v>7.1823204419889404</v>
      </c>
      <c r="P1046" s="8" t="s">
        <v>10</v>
      </c>
      <c r="Q1046" s="8" t="s">
        <v>10</v>
      </c>
      <c r="R1046" s="8" t="s">
        <v>10</v>
      </c>
      <c r="S1046" s="8" t="s">
        <v>10</v>
      </c>
      <c r="T1046" s="8">
        <v>1016</v>
      </c>
      <c r="U1046" s="10">
        <v>-1.1673151750972699</v>
      </c>
      <c r="V1046" s="8">
        <v>237</v>
      </c>
      <c r="W1046" s="10">
        <v>-8.4942084942085003</v>
      </c>
      <c r="X1046" s="8">
        <v>159</v>
      </c>
      <c r="Y1046" s="10">
        <v>-8.0924855491329399</v>
      </c>
      <c r="Z1046" s="8">
        <v>25</v>
      </c>
      <c r="AA1046" s="10">
        <v>13.636363636363599</v>
      </c>
      <c r="AB1046" s="8">
        <v>472</v>
      </c>
      <c r="AC1046" s="10">
        <v>11.848341232227501</v>
      </c>
      <c r="AD1046" s="8">
        <v>123</v>
      </c>
      <c r="AE1046" s="10">
        <v>-19.078947368421101</v>
      </c>
    </row>
    <row r="1047" spans="1:31" x14ac:dyDescent="0.2">
      <c r="A1047" s="30" t="s">
        <v>77</v>
      </c>
      <c r="B1047" s="8" t="s">
        <v>531</v>
      </c>
      <c r="C1047" s="8" t="s">
        <v>532</v>
      </c>
      <c r="D1047" s="8" t="s">
        <v>30</v>
      </c>
      <c r="E1047" s="8">
        <v>2019</v>
      </c>
      <c r="F1047" s="9">
        <v>4994743</v>
      </c>
      <c r="G1047" s="10">
        <v>6.2332001468411899</v>
      </c>
      <c r="H1047" s="8">
        <v>497</v>
      </c>
      <c r="I1047" s="8">
        <v>58</v>
      </c>
      <c r="J1047" s="8">
        <v>555</v>
      </c>
      <c r="K1047" s="10">
        <v>-1.0695187165775399</v>
      </c>
      <c r="L1047" s="11">
        <v>8999.53693693694</v>
      </c>
      <c r="M1047" s="10">
        <v>7.3816671754556999</v>
      </c>
      <c r="N1047" s="8">
        <v>216</v>
      </c>
      <c r="O1047" s="10">
        <v>11.340206185567</v>
      </c>
      <c r="P1047" s="8" t="s">
        <v>10</v>
      </c>
      <c r="Q1047" s="8" t="s">
        <v>10</v>
      </c>
      <c r="R1047" s="8" t="s">
        <v>10</v>
      </c>
      <c r="S1047" s="8" t="s">
        <v>10</v>
      </c>
      <c r="T1047" s="8">
        <v>1050</v>
      </c>
      <c r="U1047" s="10">
        <v>3.3464566929133799</v>
      </c>
      <c r="V1047" s="8">
        <v>237</v>
      </c>
      <c r="W1047" s="10">
        <v>0</v>
      </c>
      <c r="X1047" s="8">
        <v>136</v>
      </c>
      <c r="Y1047" s="10">
        <v>-14.4654088050314</v>
      </c>
      <c r="Z1047" s="8">
        <v>49</v>
      </c>
      <c r="AA1047" s="10">
        <v>96</v>
      </c>
      <c r="AB1047" s="8">
        <v>488</v>
      </c>
      <c r="AC1047" s="10">
        <v>3.3898305084745699</v>
      </c>
      <c r="AD1047" s="8">
        <v>140</v>
      </c>
      <c r="AE1047" s="10">
        <v>13.821138211382101</v>
      </c>
    </row>
    <row r="1048" spans="1:31" x14ac:dyDescent="0.2">
      <c r="A1048" s="30" t="s">
        <v>77</v>
      </c>
      <c r="B1048" s="8" t="s">
        <v>531</v>
      </c>
      <c r="C1048" s="8" t="s">
        <v>532</v>
      </c>
      <c r="D1048" s="8" t="s">
        <v>30</v>
      </c>
      <c r="E1048" s="8">
        <v>2020</v>
      </c>
      <c r="F1048" s="9">
        <v>5859232</v>
      </c>
      <c r="G1048" s="10">
        <v>17.307977607656699</v>
      </c>
      <c r="H1048" s="8">
        <v>438</v>
      </c>
      <c r="I1048" s="8">
        <v>63</v>
      </c>
      <c r="J1048" s="8">
        <v>501</v>
      </c>
      <c r="K1048" s="10">
        <v>-9.7297297297297298</v>
      </c>
      <c r="L1048" s="11">
        <v>11695.0738522954</v>
      </c>
      <c r="M1048" s="10">
        <v>29.9519512420149</v>
      </c>
      <c r="N1048" s="8">
        <v>216</v>
      </c>
      <c r="O1048" s="10">
        <v>0</v>
      </c>
      <c r="P1048" s="8" t="s">
        <v>10</v>
      </c>
      <c r="Q1048" s="8" t="s">
        <v>10</v>
      </c>
      <c r="R1048" s="8" t="s">
        <v>10</v>
      </c>
      <c r="S1048" s="8" t="s">
        <v>10</v>
      </c>
      <c r="T1048" s="8">
        <v>1008</v>
      </c>
      <c r="U1048" s="10">
        <v>-4</v>
      </c>
      <c r="V1048" s="8">
        <v>247</v>
      </c>
      <c r="W1048" s="10">
        <v>4.2194092827004104</v>
      </c>
      <c r="X1048" s="8">
        <v>117</v>
      </c>
      <c r="Y1048" s="10">
        <v>-13.9705882352941</v>
      </c>
      <c r="Z1048" s="8">
        <v>46</v>
      </c>
      <c r="AA1048" s="10">
        <v>-6.1224489795918302</v>
      </c>
      <c r="AB1048" s="8">
        <v>480</v>
      </c>
      <c r="AC1048" s="10">
        <v>-1.63934426229508</v>
      </c>
      <c r="AD1048" s="8">
        <v>118</v>
      </c>
      <c r="AE1048" s="10">
        <v>-15.714285714285699</v>
      </c>
    </row>
    <row r="1049" spans="1:31" x14ac:dyDescent="0.2">
      <c r="A1049" s="71" t="s">
        <v>77</v>
      </c>
      <c r="B1049" s="67" t="s">
        <v>531</v>
      </c>
      <c r="C1049" s="67" t="s">
        <v>532</v>
      </c>
      <c r="D1049" s="67" t="s">
        <v>30</v>
      </c>
      <c r="E1049" s="68" t="s">
        <v>971</v>
      </c>
      <c r="F1049" s="69">
        <v>28305488</v>
      </c>
      <c r="G1049" s="68">
        <v>36.080508049658803</v>
      </c>
      <c r="H1049" s="68" t="s">
        <v>10</v>
      </c>
      <c r="I1049" s="68" t="s">
        <v>10</v>
      </c>
      <c r="J1049" s="68" t="s">
        <v>10</v>
      </c>
      <c r="K1049" s="68">
        <v>8.9867287203956394</v>
      </c>
      <c r="L1049" s="70" t="s">
        <v>10</v>
      </c>
      <c r="M1049" s="68">
        <v>31.200075307032201</v>
      </c>
      <c r="N1049" s="68" t="s">
        <v>10</v>
      </c>
      <c r="O1049" s="68">
        <v>91.822294868585303</v>
      </c>
      <c r="P1049" s="68" t="s">
        <v>10</v>
      </c>
      <c r="Q1049" s="67" t="s">
        <v>10</v>
      </c>
      <c r="R1049" s="68" t="s">
        <v>10</v>
      </c>
      <c r="S1049" s="67" t="s">
        <v>10</v>
      </c>
      <c r="T1049" s="68" t="s">
        <v>10</v>
      </c>
      <c r="U1049" s="68">
        <v>-1.56344857565117</v>
      </c>
      <c r="V1049" s="68" t="s">
        <v>10</v>
      </c>
      <c r="W1049" s="68">
        <v>-12.263464032913101</v>
      </c>
      <c r="X1049" s="68" t="s">
        <v>10</v>
      </c>
      <c r="Y1049" s="68">
        <v>-34.172060730774099</v>
      </c>
      <c r="Z1049" s="68" t="s">
        <v>10</v>
      </c>
      <c r="AA1049" s="68">
        <v>161.46263260549</v>
      </c>
      <c r="AB1049" s="68" t="s">
        <v>10</v>
      </c>
      <c r="AC1049" s="68">
        <v>-11.178356122306001</v>
      </c>
      <c r="AD1049" s="68" t="s">
        <v>10</v>
      </c>
      <c r="AE1049" s="68" t="s">
        <v>67</v>
      </c>
    </row>
    <row r="1050" spans="1:31" x14ac:dyDescent="0.2">
      <c r="A1050" s="30" t="s">
        <v>70</v>
      </c>
      <c r="B1050" s="8" t="s">
        <v>529</v>
      </c>
      <c r="C1050" s="8" t="s">
        <v>530</v>
      </c>
      <c r="D1050" s="8" t="s">
        <v>30</v>
      </c>
      <c r="E1050" s="8">
        <v>2015</v>
      </c>
      <c r="F1050" s="9">
        <v>1724266</v>
      </c>
      <c r="G1050" s="10" t="s">
        <v>10</v>
      </c>
      <c r="H1050" s="8">
        <v>1544</v>
      </c>
      <c r="I1050" s="8">
        <v>33</v>
      </c>
      <c r="J1050" s="8">
        <v>1577</v>
      </c>
      <c r="K1050" s="10" t="s">
        <v>10</v>
      </c>
      <c r="L1050" s="11">
        <v>1093.38363982245</v>
      </c>
      <c r="M1050" s="10" t="s">
        <v>10</v>
      </c>
      <c r="N1050" s="8">
        <v>273</v>
      </c>
      <c r="O1050" s="10" t="s">
        <v>10</v>
      </c>
      <c r="P1050" s="8" t="s">
        <v>10</v>
      </c>
      <c r="Q1050" s="8" t="s">
        <v>10</v>
      </c>
      <c r="R1050" s="8" t="s">
        <v>10</v>
      </c>
      <c r="S1050" s="8" t="s">
        <v>10</v>
      </c>
      <c r="T1050" s="8">
        <v>2001</v>
      </c>
      <c r="U1050" s="10" t="s">
        <v>10</v>
      </c>
      <c r="V1050" s="8">
        <v>1399</v>
      </c>
      <c r="W1050" s="10" t="s">
        <v>10</v>
      </c>
      <c r="X1050" s="8">
        <v>120</v>
      </c>
      <c r="Y1050" s="10" t="s">
        <v>10</v>
      </c>
      <c r="Z1050" s="8">
        <v>0</v>
      </c>
      <c r="AA1050" s="10" t="s">
        <v>10</v>
      </c>
      <c r="AB1050" s="8">
        <v>482</v>
      </c>
      <c r="AC1050" s="10" t="s">
        <v>10</v>
      </c>
      <c r="AD1050" s="8">
        <v>0</v>
      </c>
      <c r="AE1050" s="10" t="s">
        <v>10</v>
      </c>
    </row>
    <row r="1051" spans="1:31" x14ac:dyDescent="0.2">
      <c r="A1051" s="30" t="s">
        <v>70</v>
      </c>
      <c r="B1051" s="8" t="s">
        <v>529</v>
      </c>
      <c r="C1051" s="8" t="s">
        <v>530</v>
      </c>
      <c r="D1051" s="8" t="s">
        <v>30</v>
      </c>
      <c r="E1051" s="8">
        <v>2016</v>
      </c>
      <c r="F1051" s="9">
        <v>1722258</v>
      </c>
      <c r="G1051" s="10">
        <v>-0.11645534969662</v>
      </c>
      <c r="H1051" s="8">
        <v>1145</v>
      </c>
      <c r="I1051" s="8">
        <v>61</v>
      </c>
      <c r="J1051" s="8">
        <v>1206</v>
      </c>
      <c r="K1051" s="10">
        <v>-23.5256816740647</v>
      </c>
      <c r="L1051" s="11">
        <v>1428.0746268656701</v>
      </c>
      <c r="M1051" s="10">
        <v>30.610572067602298</v>
      </c>
      <c r="N1051" s="8">
        <v>99</v>
      </c>
      <c r="O1051" s="10">
        <v>-63.736263736263702</v>
      </c>
      <c r="P1051" s="8" t="s">
        <v>10</v>
      </c>
      <c r="Q1051" s="8" t="s">
        <v>10</v>
      </c>
      <c r="R1051" s="8" t="s">
        <v>10</v>
      </c>
      <c r="S1051" s="8" t="s">
        <v>10</v>
      </c>
      <c r="T1051" s="8">
        <v>1641</v>
      </c>
      <c r="U1051" s="10">
        <v>-17.991004497751099</v>
      </c>
      <c r="V1051" s="8">
        <v>1038</v>
      </c>
      <c r="W1051" s="10">
        <v>-25.8041458184417</v>
      </c>
      <c r="X1051" s="8">
        <v>99</v>
      </c>
      <c r="Y1051" s="10">
        <v>-17.5</v>
      </c>
      <c r="Z1051" s="8">
        <v>0</v>
      </c>
      <c r="AA1051" s="10" t="s">
        <v>10</v>
      </c>
      <c r="AB1051" s="8">
        <v>504</v>
      </c>
      <c r="AC1051" s="10">
        <v>4.5643153526970996</v>
      </c>
      <c r="AD1051" s="8">
        <v>0</v>
      </c>
      <c r="AE1051" s="10" t="s">
        <v>10</v>
      </c>
    </row>
    <row r="1052" spans="1:31" x14ac:dyDescent="0.2">
      <c r="A1052" s="30" t="s">
        <v>70</v>
      </c>
      <c r="B1052" s="8" t="s">
        <v>529</v>
      </c>
      <c r="C1052" s="8" t="s">
        <v>530</v>
      </c>
      <c r="D1052" s="8" t="s">
        <v>30</v>
      </c>
      <c r="E1052" s="8">
        <v>2017</v>
      </c>
      <c r="F1052" s="9">
        <v>1817233</v>
      </c>
      <c r="G1052" s="10">
        <v>5.5145628587586897</v>
      </c>
      <c r="H1052" s="8">
        <v>700</v>
      </c>
      <c r="I1052" s="8">
        <v>47</v>
      </c>
      <c r="J1052" s="8">
        <v>747</v>
      </c>
      <c r="K1052" s="10">
        <v>-38.0597014925373</v>
      </c>
      <c r="L1052" s="11">
        <v>2432.7081659973201</v>
      </c>
      <c r="M1052" s="10">
        <v>70.348812326188707</v>
      </c>
      <c r="N1052" s="8">
        <v>195</v>
      </c>
      <c r="O1052" s="10">
        <v>96.969696969696997</v>
      </c>
      <c r="P1052" s="8" t="s">
        <v>10</v>
      </c>
      <c r="Q1052" s="8" t="s">
        <v>10</v>
      </c>
      <c r="R1052" s="8" t="s">
        <v>10</v>
      </c>
      <c r="S1052" s="8" t="s">
        <v>10</v>
      </c>
      <c r="T1052" s="8">
        <v>1398</v>
      </c>
      <c r="U1052" s="10">
        <v>-14.8080438756856</v>
      </c>
      <c r="V1052" s="8">
        <v>633</v>
      </c>
      <c r="W1052" s="10">
        <v>-39.017341040462398</v>
      </c>
      <c r="X1052" s="8">
        <v>54</v>
      </c>
      <c r="Y1052" s="10">
        <v>-45.454545454545503</v>
      </c>
      <c r="Z1052" s="8">
        <v>141</v>
      </c>
      <c r="AA1052" s="10" t="s">
        <v>67</v>
      </c>
      <c r="AB1052" s="8">
        <v>338</v>
      </c>
      <c r="AC1052" s="10">
        <v>-32.936507936507901</v>
      </c>
      <c r="AD1052" s="8">
        <v>232</v>
      </c>
      <c r="AE1052" s="10" t="s">
        <v>67</v>
      </c>
    </row>
    <row r="1053" spans="1:31" x14ac:dyDescent="0.2">
      <c r="A1053" s="30" t="s">
        <v>70</v>
      </c>
      <c r="B1053" s="8" t="s">
        <v>529</v>
      </c>
      <c r="C1053" s="8" t="s">
        <v>530</v>
      </c>
      <c r="D1053" s="8" t="s">
        <v>30</v>
      </c>
      <c r="E1053" s="8">
        <v>2018</v>
      </c>
      <c r="F1053" s="9">
        <v>1816939</v>
      </c>
      <c r="G1053" s="10">
        <v>-1.61784427203382E-2</v>
      </c>
      <c r="H1053" s="8">
        <v>689</v>
      </c>
      <c r="I1053" s="8">
        <v>43</v>
      </c>
      <c r="J1053" s="8">
        <v>732</v>
      </c>
      <c r="K1053" s="10">
        <v>-2.0080321285140599</v>
      </c>
      <c r="L1053" s="11">
        <v>2482.15710382514</v>
      </c>
      <c r="M1053" s="10">
        <v>2.0326703596829301</v>
      </c>
      <c r="N1053" s="8">
        <v>75</v>
      </c>
      <c r="O1053" s="10">
        <v>-61.538461538461497</v>
      </c>
      <c r="P1053" s="8" t="s">
        <v>10</v>
      </c>
      <c r="Q1053" s="8" t="s">
        <v>10</v>
      </c>
      <c r="R1053" s="8" t="s">
        <v>10</v>
      </c>
      <c r="S1053" s="8" t="s">
        <v>10</v>
      </c>
      <c r="T1053" s="8">
        <v>1644</v>
      </c>
      <c r="U1053" s="10">
        <v>17.596566523605201</v>
      </c>
      <c r="V1053" s="8">
        <v>615</v>
      </c>
      <c r="W1053" s="10">
        <v>-2.8436018957345901</v>
      </c>
      <c r="X1053" s="8">
        <v>62</v>
      </c>
      <c r="Y1053" s="10">
        <v>14.814814814814801</v>
      </c>
      <c r="Z1053" s="8">
        <v>159</v>
      </c>
      <c r="AA1053" s="10">
        <v>12.7659574468085</v>
      </c>
      <c r="AB1053" s="8">
        <v>415</v>
      </c>
      <c r="AC1053" s="10">
        <v>22.781065088757401</v>
      </c>
      <c r="AD1053" s="8">
        <v>393</v>
      </c>
      <c r="AE1053" s="10">
        <v>69.396551724137893</v>
      </c>
    </row>
    <row r="1054" spans="1:31" x14ac:dyDescent="0.2">
      <c r="A1054" s="30" t="s">
        <v>70</v>
      </c>
      <c r="B1054" s="8" t="s">
        <v>529</v>
      </c>
      <c r="C1054" s="8" t="s">
        <v>530</v>
      </c>
      <c r="D1054" s="8" t="s">
        <v>30</v>
      </c>
      <c r="E1054" s="8">
        <v>2019</v>
      </c>
      <c r="F1054" s="9">
        <v>1826756</v>
      </c>
      <c r="G1054" s="10">
        <v>0.54030432502136805</v>
      </c>
      <c r="H1054" s="8">
        <v>709</v>
      </c>
      <c r="I1054" s="8">
        <v>51</v>
      </c>
      <c r="J1054" s="8">
        <v>760</v>
      </c>
      <c r="K1054" s="10">
        <v>3.8251366120218599</v>
      </c>
      <c r="L1054" s="11">
        <v>2403.62631578947</v>
      </c>
      <c r="M1054" s="10">
        <v>-3.1638121501110001</v>
      </c>
      <c r="N1054" s="8">
        <v>125</v>
      </c>
      <c r="O1054" s="10">
        <v>66.6666666666667</v>
      </c>
      <c r="P1054" s="8" t="s">
        <v>10</v>
      </c>
      <c r="Q1054" s="8" t="s">
        <v>10</v>
      </c>
      <c r="R1054" s="8" t="s">
        <v>10</v>
      </c>
      <c r="S1054" s="8" t="s">
        <v>10</v>
      </c>
      <c r="T1054" s="8">
        <v>1533</v>
      </c>
      <c r="U1054" s="10">
        <v>-6.7518248175182496</v>
      </c>
      <c r="V1054" s="8">
        <v>602</v>
      </c>
      <c r="W1054" s="10">
        <v>-2.1138211382113798</v>
      </c>
      <c r="X1054" s="8">
        <v>84</v>
      </c>
      <c r="Y1054" s="10">
        <v>35.4838709677419</v>
      </c>
      <c r="Z1054" s="8">
        <v>213</v>
      </c>
      <c r="AA1054" s="10">
        <v>33.962264150943398</v>
      </c>
      <c r="AB1054" s="8">
        <v>455</v>
      </c>
      <c r="AC1054" s="10">
        <v>9.6385542168674796</v>
      </c>
      <c r="AD1054" s="8">
        <v>179</v>
      </c>
      <c r="AE1054" s="10">
        <v>-54.452926208651398</v>
      </c>
    </row>
    <row r="1055" spans="1:31" x14ac:dyDescent="0.2">
      <c r="A1055" s="30" t="s">
        <v>70</v>
      </c>
      <c r="B1055" s="8" t="s">
        <v>529</v>
      </c>
      <c r="C1055" s="8" t="s">
        <v>530</v>
      </c>
      <c r="D1055" s="8" t="s">
        <v>30</v>
      </c>
      <c r="E1055" s="8">
        <v>2020</v>
      </c>
      <c r="F1055" s="9">
        <v>2106171</v>
      </c>
      <c r="G1055" s="10">
        <v>15.2956935682707</v>
      </c>
      <c r="H1055" s="8">
        <v>610</v>
      </c>
      <c r="I1055" s="8">
        <v>60</v>
      </c>
      <c r="J1055" s="8">
        <v>670</v>
      </c>
      <c r="K1055" s="10">
        <v>-11.842105263157899</v>
      </c>
      <c r="L1055" s="11">
        <v>3143.53880597015</v>
      </c>
      <c r="M1055" s="10">
        <v>30.783174793859299</v>
      </c>
      <c r="N1055" s="8">
        <v>110</v>
      </c>
      <c r="O1055" s="10">
        <v>-12</v>
      </c>
      <c r="P1055" s="8" t="s">
        <v>10</v>
      </c>
      <c r="Q1055" s="8" t="s">
        <v>10</v>
      </c>
      <c r="R1055" s="8" t="s">
        <v>10</v>
      </c>
      <c r="S1055" s="8" t="s">
        <v>10</v>
      </c>
      <c r="T1055" s="8">
        <v>1498</v>
      </c>
      <c r="U1055" s="10">
        <v>-2.2831050228310601</v>
      </c>
      <c r="V1055" s="8">
        <v>545</v>
      </c>
      <c r="W1055" s="10">
        <v>-9.4684385382059801</v>
      </c>
      <c r="X1055" s="8">
        <v>65</v>
      </c>
      <c r="Y1055" s="10">
        <v>-22.619047619047599</v>
      </c>
      <c r="Z1055" s="8">
        <v>256</v>
      </c>
      <c r="AA1055" s="10">
        <v>20.187793427230002</v>
      </c>
      <c r="AB1055" s="8">
        <v>444</v>
      </c>
      <c r="AC1055" s="10">
        <v>-2.4175824175824201</v>
      </c>
      <c r="AD1055" s="8">
        <v>188</v>
      </c>
      <c r="AE1055" s="10">
        <v>5.0279329608938497</v>
      </c>
    </row>
    <row r="1056" spans="1:31" x14ac:dyDescent="0.2">
      <c r="A1056" s="65" t="s">
        <v>70</v>
      </c>
      <c r="B1056" s="66" t="s">
        <v>529</v>
      </c>
      <c r="C1056" s="67" t="s">
        <v>530</v>
      </c>
      <c r="D1056" s="67" t="s">
        <v>30</v>
      </c>
      <c r="E1056" s="68" t="s">
        <v>971</v>
      </c>
      <c r="F1056" s="69">
        <v>11013623</v>
      </c>
      <c r="G1056" s="68">
        <v>21.2179269596338</v>
      </c>
      <c r="H1056" s="68" t="s">
        <v>10</v>
      </c>
      <c r="I1056" s="68" t="s">
        <v>10</v>
      </c>
      <c r="J1056" s="68" t="s">
        <v>10</v>
      </c>
      <c r="K1056" s="68">
        <v>-71.610383946252099</v>
      </c>
      <c r="L1056" s="70" t="s">
        <v>10</v>
      </c>
      <c r="M1056" s="68">
        <v>130.611417397222</v>
      </c>
      <c r="N1056" s="68" t="s">
        <v>10</v>
      </c>
      <c r="O1056" s="68">
        <v>26.361638361638501</v>
      </c>
      <c r="P1056" s="68" t="s">
        <v>10</v>
      </c>
      <c r="Q1056" s="67" t="s">
        <v>10</v>
      </c>
      <c r="R1056" s="68" t="s">
        <v>10</v>
      </c>
      <c r="S1056" s="67" t="s">
        <v>10</v>
      </c>
      <c r="T1056" s="68" t="s">
        <v>10</v>
      </c>
      <c r="U1056" s="68">
        <v>-24.237411690180799</v>
      </c>
      <c r="V1056" s="68" t="s">
        <v>10</v>
      </c>
      <c r="W1056" s="68">
        <v>-79.247348431056096</v>
      </c>
      <c r="X1056" s="68" t="s">
        <v>10</v>
      </c>
      <c r="Y1056" s="68">
        <v>-35.274907291036399</v>
      </c>
      <c r="Z1056" s="68" t="s">
        <v>10</v>
      </c>
      <c r="AA1056" s="68" t="s">
        <v>10</v>
      </c>
      <c r="AB1056" s="68" t="s">
        <v>10</v>
      </c>
      <c r="AC1056" s="68">
        <v>1.6298443042316599</v>
      </c>
      <c r="AD1056" s="68" t="s">
        <v>10</v>
      </c>
      <c r="AE1056" s="68" t="s">
        <v>10</v>
      </c>
    </row>
    <row r="1057" spans="1:31" x14ac:dyDescent="0.2">
      <c r="A1057" s="30" t="s">
        <v>70</v>
      </c>
      <c r="B1057" s="8" t="s">
        <v>527</v>
      </c>
      <c r="C1057" s="8" t="s">
        <v>528</v>
      </c>
      <c r="D1057" s="8" t="s">
        <v>30</v>
      </c>
      <c r="E1057" s="8">
        <v>2015</v>
      </c>
      <c r="F1057" s="9">
        <v>5453087</v>
      </c>
      <c r="G1057" s="10" t="s">
        <v>10</v>
      </c>
      <c r="H1057" s="8">
        <v>1775</v>
      </c>
      <c r="I1057" s="8">
        <v>28</v>
      </c>
      <c r="J1057" s="8">
        <v>1803</v>
      </c>
      <c r="K1057" s="10" t="s">
        <v>10</v>
      </c>
      <c r="L1057" s="11">
        <v>3024.4520244037699</v>
      </c>
      <c r="M1057" s="10" t="s">
        <v>10</v>
      </c>
      <c r="N1057" s="8">
        <v>256</v>
      </c>
      <c r="O1057" s="10" t="s">
        <v>10</v>
      </c>
      <c r="P1057" s="8" t="s">
        <v>10</v>
      </c>
      <c r="Q1057" s="8" t="s">
        <v>10</v>
      </c>
      <c r="R1057" s="8" t="s">
        <v>10</v>
      </c>
      <c r="S1057" s="8" t="s">
        <v>10</v>
      </c>
      <c r="T1057" s="8">
        <v>1754</v>
      </c>
      <c r="U1057" s="10" t="s">
        <v>10</v>
      </c>
      <c r="V1057" s="8">
        <v>919</v>
      </c>
      <c r="W1057" s="10" t="s">
        <v>10</v>
      </c>
      <c r="X1057" s="8">
        <v>59</v>
      </c>
      <c r="Y1057" s="10" t="s">
        <v>10</v>
      </c>
      <c r="Z1057" s="8">
        <v>56</v>
      </c>
      <c r="AA1057" s="10" t="s">
        <v>10</v>
      </c>
      <c r="AB1057" s="8">
        <v>720</v>
      </c>
      <c r="AC1057" s="10" t="s">
        <v>10</v>
      </c>
      <c r="AD1057" s="8">
        <v>0</v>
      </c>
      <c r="AE1057" s="10" t="s">
        <v>10</v>
      </c>
    </row>
    <row r="1058" spans="1:31" x14ac:dyDescent="0.2">
      <c r="A1058" s="30" t="s">
        <v>70</v>
      </c>
      <c r="B1058" s="8" t="s">
        <v>527</v>
      </c>
      <c r="C1058" s="8" t="s">
        <v>528</v>
      </c>
      <c r="D1058" s="8" t="s">
        <v>30</v>
      </c>
      <c r="E1058" s="8">
        <v>2016</v>
      </c>
      <c r="F1058" s="9">
        <v>5530889</v>
      </c>
      <c r="G1058" s="10">
        <v>1.42675148956912</v>
      </c>
      <c r="H1058" s="8">
        <v>1654</v>
      </c>
      <c r="I1058" s="8">
        <v>38</v>
      </c>
      <c r="J1058" s="8">
        <v>1692</v>
      </c>
      <c r="K1058" s="10">
        <v>-6.1564059900166299</v>
      </c>
      <c r="L1058" s="11">
        <v>3268.8469267139499</v>
      </c>
      <c r="M1058" s="10">
        <v>8.0806341227500607</v>
      </c>
      <c r="N1058" s="8">
        <v>270</v>
      </c>
      <c r="O1058" s="10">
        <v>5.46875</v>
      </c>
      <c r="P1058" s="8" t="s">
        <v>10</v>
      </c>
      <c r="Q1058" s="8" t="s">
        <v>10</v>
      </c>
      <c r="R1058" s="8" t="s">
        <v>10</v>
      </c>
      <c r="S1058" s="8" t="s">
        <v>10</v>
      </c>
      <c r="T1058" s="8">
        <v>2449</v>
      </c>
      <c r="U1058" s="10">
        <v>39.623717217787899</v>
      </c>
      <c r="V1058" s="8">
        <v>921</v>
      </c>
      <c r="W1058" s="10">
        <v>0.21762785636561</v>
      </c>
      <c r="X1058" s="8">
        <v>61</v>
      </c>
      <c r="Y1058" s="10">
        <v>3.3898305084745699</v>
      </c>
      <c r="Z1058" s="8">
        <v>682</v>
      </c>
      <c r="AA1058" s="10">
        <v>1117.8571428571399</v>
      </c>
      <c r="AB1058" s="8">
        <v>785</v>
      </c>
      <c r="AC1058" s="10">
        <v>9.0277777777777697</v>
      </c>
      <c r="AD1058" s="8">
        <v>0</v>
      </c>
      <c r="AE1058" s="10" t="s">
        <v>10</v>
      </c>
    </row>
    <row r="1059" spans="1:31" x14ac:dyDescent="0.2">
      <c r="A1059" s="30" t="s">
        <v>70</v>
      </c>
      <c r="B1059" s="8" t="s">
        <v>527</v>
      </c>
      <c r="C1059" s="8" t="s">
        <v>528</v>
      </c>
      <c r="D1059" s="8" t="s">
        <v>30</v>
      </c>
      <c r="E1059" s="8">
        <v>2017</v>
      </c>
      <c r="F1059" s="9">
        <v>5708410</v>
      </c>
      <c r="G1059" s="10">
        <v>3.20962868717849</v>
      </c>
      <c r="H1059" s="8">
        <v>1059</v>
      </c>
      <c r="I1059" s="8">
        <v>50</v>
      </c>
      <c r="J1059" s="8">
        <v>1109</v>
      </c>
      <c r="K1059" s="10">
        <v>-34.4562647754137</v>
      </c>
      <c r="L1059" s="11">
        <v>5147.3489630297599</v>
      </c>
      <c r="M1059" s="10">
        <v>57.466809502890897</v>
      </c>
      <c r="N1059" s="8">
        <v>143</v>
      </c>
      <c r="O1059" s="10">
        <v>-47.037037037037003</v>
      </c>
      <c r="P1059" s="8" t="s">
        <v>10</v>
      </c>
      <c r="Q1059" s="8" t="s">
        <v>10</v>
      </c>
      <c r="R1059" s="8" t="s">
        <v>10</v>
      </c>
      <c r="S1059" s="8" t="s">
        <v>10</v>
      </c>
      <c r="T1059" s="8">
        <v>2622</v>
      </c>
      <c r="U1059" s="10">
        <v>7.0641077991016701</v>
      </c>
      <c r="V1059" s="8">
        <v>956</v>
      </c>
      <c r="W1059" s="10">
        <v>3.80021715526602</v>
      </c>
      <c r="X1059" s="8">
        <v>15</v>
      </c>
      <c r="Y1059" s="10">
        <v>-75.409836065573799</v>
      </c>
      <c r="Z1059" s="8">
        <v>727</v>
      </c>
      <c r="AA1059" s="10">
        <v>6.5982404692082097</v>
      </c>
      <c r="AB1059" s="8">
        <v>924</v>
      </c>
      <c r="AC1059" s="10">
        <v>17.707006369426701</v>
      </c>
      <c r="AD1059" s="8">
        <v>0</v>
      </c>
      <c r="AE1059" s="10" t="s">
        <v>10</v>
      </c>
    </row>
    <row r="1060" spans="1:31" x14ac:dyDescent="0.2">
      <c r="A1060" s="30" t="s">
        <v>70</v>
      </c>
      <c r="B1060" s="8" t="s">
        <v>527</v>
      </c>
      <c r="C1060" s="8" t="s">
        <v>528</v>
      </c>
      <c r="D1060" s="8" t="s">
        <v>30</v>
      </c>
      <c r="E1060" s="8">
        <v>2018</v>
      </c>
      <c r="F1060" s="9">
        <v>6670761</v>
      </c>
      <c r="G1060" s="10">
        <v>16.858477229210902</v>
      </c>
      <c r="H1060" s="8">
        <v>1068</v>
      </c>
      <c r="I1060" s="8">
        <v>22</v>
      </c>
      <c r="J1060" s="8">
        <v>1090</v>
      </c>
      <c r="K1060" s="10">
        <v>-1.7132551848512101</v>
      </c>
      <c r="L1060" s="11">
        <v>6119.9642201834904</v>
      </c>
      <c r="M1060" s="10">
        <v>18.895459859811901</v>
      </c>
      <c r="N1060" s="8">
        <v>180</v>
      </c>
      <c r="O1060" s="10">
        <v>25.874125874125902</v>
      </c>
      <c r="P1060" s="8" t="s">
        <v>10</v>
      </c>
      <c r="Q1060" s="8" t="s">
        <v>10</v>
      </c>
      <c r="R1060" s="8" t="s">
        <v>10</v>
      </c>
      <c r="S1060" s="8" t="s">
        <v>10</v>
      </c>
      <c r="T1060" s="8">
        <v>2624</v>
      </c>
      <c r="U1060" s="10">
        <v>7.6277650648370901E-2</v>
      </c>
      <c r="V1060" s="8">
        <v>968</v>
      </c>
      <c r="W1060" s="10">
        <v>1.25523012552302</v>
      </c>
      <c r="X1060" s="8">
        <v>0</v>
      </c>
      <c r="Y1060" s="10">
        <v>-100</v>
      </c>
      <c r="Z1060" s="8">
        <v>770</v>
      </c>
      <c r="AA1060" s="10">
        <v>5.9147180192572302</v>
      </c>
      <c r="AB1060" s="8">
        <v>886</v>
      </c>
      <c r="AC1060" s="10">
        <v>-4.1125541125541103</v>
      </c>
      <c r="AD1060" s="8">
        <v>0</v>
      </c>
      <c r="AE1060" s="10" t="s">
        <v>10</v>
      </c>
    </row>
    <row r="1061" spans="1:31" x14ac:dyDescent="0.2">
      <c r="A1061" s="30" t="s">
        <v>70</v>
      </c>
      <c r="B1061" s="8" t="s">
        <v>527</v>
      </c>
      <c r="C1061" s="8" t="s">
        <v>528</v>
      </c>
      <c r="D1061" s="8" t="s">
        <v>30</v>
      </c>
      <c r="E1061" s="8">
        <v>2019</v>
      </c>
      <c r="F1061" s="9">
        <v>6878921</v>
      </c>
      <c r="G1061" s="10">
        <v>3.1204835550246801</v>
      </c>
      <c r="H1061" s="8">
        <v>1075</v>
      </c>
      <c r="I1061" s="8">
        <v>13</v>
      </c>
      <c r="J1061" s="8">
        <v>1088</v>
      </c>
      <c r="K1061" s="10">
        <v>-0.18348623853210499</v>
      </c>
      <c r="L1061" s="11">
        <v>6322.5376838235297</v>
      </c>
      <c r="M1061" s="10">
        <v>3.3100432674420199</v>
      </c>
      <c r="N1061" s="8">
        <v>212</v>
      </c>
      <c r="O1061" s="10">
        <v>17.7777777777778</v>
      </c>
      <c r="P1061" s="8" t="s">
        <v>10</v>
      </c>
      <c r="Q1061" s="8" t="s">
        <v>10</v>
      </c>
      <c r="R1061" s="8" t="s">
        <v>10</v>
      </c>
      <c r="S1061" s="8" t="s">
        <v>10</v>
      </c>
      <c r="T1061" s="8">
        <v>2766</v>
      </c>
      <c r="U1061" s="10">
        <v>5.4115853658536697</v>
      </c>
      <c r="V1061" s="8">
        <v>965</v>
      </c>
      <c r="W1061" s="10">
        <v>-0.30991735537190301</v>
      </c>
      <c r="X1061" s="8">
        <v>0</v>
      </c>
      <c r="Y1061" s="10" t="s">
        <v>10</v>
      </c>
      <c r="Z1061" s="8">
        <v>823</v>
      </c>
      <c r="AA1061" s="10">
        <v>6.8831168831168901</v>
      </c>
      <c r="AB1061" s="8">
        <v>978</v>
      </c>
      <c r="AC1061" s="10">
        <v>10.3837471783296</v>
      </c>
      <c r="AD1061" s="8">
        <v>0</v>
      </c>
      <c r="AE1061" s="10" t="s">
        <v>10</v>
      </c>
    </row>
    <row r="1062" spans="1:31" x14ac:dyDescent="0.2">
      <c r="A1062" s="30" t="s">
        <v>70</v>
      </c>
      <c r="B1062" s="8" t="s">
        <v>527</v>
      </c>
      <c r="C1062" s="8" t="s">
        <v>528</v>
      </c>
      <c r="D1062" s="8" t="s">
        <v>30</v>
      </c>
      <c r="E1062" s="8">
        <v>2020</v>
      </c>
      <c r="F1062" s="9">
        <v>8187812</v>
      </c>
      <c r="G1062" s="10">
        <v>19.027562607565901</v>
      </c>
      <c r="H1062" s="8">
        <v>1049</v>
      </c>
      <c r="I1062" s="8">
        <v>30</v>
      </c>
      <c r="J1062" s="8">
        <v>1079</v>
      </c>
      <c r="K1062" s="10">
        <v>-0.82720588235294401</v>
      </c>
      <c r="L1062" s="11">
        <v>7588.3336422613502</v>
      </c>
      <c r="M1062" s="10">
        <v>20.020378236359299</v>
      </c>
      <c r="N1062" s="8">
        <v>198</v>
      </c>
      <c r="O1062" s="10">
        <v>-6.6037735849056602</v>
      </c>
      <c r="P1062" s="8" t="s">
        <v>10</v>
      </c>
      <c r="Q1062" s="8" t="s">
        <v>10</v>
      </c>
      <c r="R1062" s="8" t="s">
        <v>10</v>
      </c>
      <c r="S1062" s="8" t="s">
        <v>10</v>
      </c>
      <c r="T1062" s="8">
        <v>2731</v>
      </c>
      <c r="U1062" s="10">
        <v>-1.26536514822849</v>
      </c>
      <c r="V1062" s="8">
        <v>950</v>
      </c>
      <c r="W1062" s="10">
        <v>-1.5544041450777299</v>
      </c>
      <c r="X1062" s="8">
        <v>0</v>
      </c>
      <c r="Y1062" s="10" t="s">
        <v>10</v>
      </c>
      <c r="Z1062" s="8">
        <v>806</v>
      </c>
      <c r="AA1062" s="10">
        <v>-2.06561360874848</v>
      </c>
      <c r="AB1062" s="8">
        <v>975</v>
      </c>
      <c r="AC1062" s="10">
        <v>-0.306748466257667</v>
      </c>
      <c r="AD1062" s="8">
        <v>0</v>
      </c>
      <c r="AE1062" s="10" t="s">
        <v>10</v>
      </c>
    </row>
    <row r="1063" spans="1:31" x14ac:dyDescent="0.2">
      <c r="A1063" s="71" t="s">
        <v>70</v>
      </c>
      <c r="B1063" s="67" t="s">
        <v>527</v>
      </c>
      <c r="C1063" s="67" t="s">
        <v>528</v>
      </c>
      <c r="D1063" s="67" t="s">
        <v>30</v>
      </c>
      <c r="E1063" s="68" t="s">
        <v>971</v>
      </c>
      <c r="F1063" s="69">
        <v>38429880</v>
      </c>
      <c r="G1063" s="68">
        <v>43.642903568549102</v>
      </c>
      <c r="H1063" s="68" t="s">
        <v>10</v>
      </c>
      <c r="I1063" s="68" t="s">
        <v>10</v>
      </c>
      <c r="J1063" s="68" t="s">
        <v>10</v>
      </c>
      <c r="K1063" s="68">
        <v>-43.336618071166598</v>
      </c>
      <c r="L1063" s="70" t="s">
        <v>10</v>
      </c>
      <c r="M1063" s="68">
        <v>107.77332498925399</v>
      </c>
      <c r="N1063" s="68" t="s">
        <v>10</v>
      </c>
      <c r="O1063" s="68">
        <v>-4.5201569700389603</v>
      </c>
      <c r="P1063" s="68" t="s">
        <v>10</v>
      </c>
      <c r="Q1063" s="67" t="s">
        <v>10</v>
      </c>
      <c r="R1063" s="68" t="s">
        <v>10</v>
      </c>
      <c r="S1063" s="67" t="s">
        <v>10</v>
      </c>
      <c r="T1063" s="68" t="s">
        <v>10</v>
      </c>
      <c r="U1063" s="68">
        <v>50.910322885163097</v>
      </c>
      <c r="V1063" s="68" t="s">
        <v>10</v>
      </c>
      <c r="W1063" s="68">
        <v>3.4087536367050202</v>
      </c>
      <c r="X1063" s="68" t="s">
        <v>10</v>
      </c>
      <c r="Y1063" s="68" t="s">
        <v>10</v>
      </c>
      <c r="Z1063" s="68" t="s">
        <v>10</v>
      </c>
      <c r="AA1063" s="68">
        <v>1135.18760461997</v>
      </c>
      <c r="AB1063" s="68" t="s">
        <v>10</v>
      </c>
      <c r="AC1063" s="68">
        <v>32.699228746722298</v>
      </c>
      <c r="AD1063" s="68" t="s">
        <v>10</v>
      </c>
      <c r="AE1063" s="68" t="s">
        <v>10</v>
      </c>
    </row>
    <row r="1064" spans="1:31" x14ac:dyDescent="0.2">
      <c r="A1064" s="30" t="s">
        <v>70</v>
      </c>
      <c r="B1064" s="8" t="s">
        <v>525</v>
      </c>
      <c r="C1064" s="8" t="s">
        <v>526</v>
      </c>
      <c r="D1064" s="8" t="s">
        <v>30</v>
      </c>
      <c r="E1064" s="8">
        <v>2015</v>
      </c>
      <c r="F1064" s="9">
        <v>1749357</v>
      </c>
      <c r="G1064" s="10" t="s">
        <v>10</v>
      </c>
      <c r="H1064" s="8">
        <v>406</v>
      </c>
      <c r="I1064" s="8">
        <v>0</v>
      </c>
      <c r="J1064" s="8">
        <v>406</v>
      </c>
      <c r="K1064" s="10" t="s">
        <v>10</v>
      </c>
      <c r="L1064" s="11">
        <v>4308.7610837438397</v>
      </c>
      <c r="M1064" s="10" t="s">
        <v>10</v>
      </c>
      <c r="N1064" s="8">
        <v>61</v>
      </c>
      <c r="O1064" s="10" t="s">
        <v>10</v>
      </c>
      <c r="P1064" s="8" t="s">
        <v>10</v>
      </c>
      <c r="Q1064" s="8" t="s">
        <v>10</v>
      </c>
      <c r="R1064" s="8" t="s">
        <v>10</v>
      </c>
      <c r="S1064" s="8" t="s">
        <v>10</v>
      </c>
      <c r="T1064" s="8">
        <v>575</v>
      </c>
      <c r="U1064" s="10" t="s">
        <v>10</v>
      </c>
      <c r="V1064" s="8">
        <v>316</v>
      </c>
      <c r="W1064" s="10" t="s">
        <v>10</v>
      </c>
      <c r="X1064" s="8">
        <v>94</v>
      </c>
      <c r="Y1064" s="10" t="s">
        <v>10</v>
      </c>
      <c r="Z1064" s="8">
        <v>0</v>
      </c>
      <c r="AA1064" s="10" t="s">
        <v>10</v>
      </c>
      <c r="AB1064" s="8">
        <v>165</v>
      </c>
      <c r="AC1064" s="10" t="s">
        <v>10</v>
      </c>
      <c r="AD1064" s="8">
        <v>0</v>
      </c>
      <c r="AE1064" s="10" t="s">
        <v>10</v>
      </c>
    </row>
    <row r="1065" spans="1:31" x14ac:dyDescent="0.2">
      <c r="A1065" s="30" t="s">
        <v>70</v>
      </c>
      <c r="B1065" s="8" t="s">
        <v>525</v>
      </c>
      <c r="C1065" s="8" t="s">
        <v>526</v>
      </c>
      <c r="D1065" s="8" t="s">
        <v>30</v>
      </c>
      <c r="E1065" s="8">
        <v>2016</v>
      </c>
      <c r="F1065" s="9">
        <v>1775574</v>
      </c>
      <c r="G1065" s="10">
        <v>1.49866493803152</v>
      </c>
      <c r="H1065" s="8">
        <v>379</v>
      </c>
      <c r="I1065" s="8">
        <v>7</v>
      </c>
      <c r="J1065" s="8">
        <v>386</v>
      </c>
      <c r="K1065" s="10">
        <v>-4.9261083743842402</v>
      </c>
      <c r="L1065" s="11">
        <v>4599.9326424870496</v>
      </c>
      <c r="M1065" s="10">
        <v>6.7576631213492204</v>
      </c>
      <c r="N1065" s="8">
        <v>60</v>
      </c>
      <c r="O1065" s="10">
        <v>-1.63934426229508</v>
      </c>
      <c r="P1065" s="8" t="s">
        <v>10</v>
      </c>
      <c r="Q1065" s="8" t="s">
        <v>10</v>
      </c>
      <c r="R1065" s="8" t="s">
        <v>10</v>
      </c>
      <c r="S1065" s="8" t="s">
        <v>10</v>
      </c>
      <c r="T1065" s="8">
        <v>891</v>
      </c>
      <c r="U1065" s="10">
        <v>54.956521739130402</v>
      </c>
      <c r="V1065" s="8">
        <v>286</v>
      </c>
      <c r="W1065" s="10">
        <v>-9.4936708860759396</v>
      </c>
      <c r="X1065" s="8">
        <v>94</v>
      </c>
      <c r="Y1065" s="10">
        <v>0</v>
      </c>
      <c r="Z1065" s="8">
        <v>340</v>
      </c>
      <c r="AA1065" s="10" t="s">
        <v>67</v>
      </c>
      <c r="AB1065" s="8">
        <v>171</v>
      </c>
      <c r="AC1065" s="10">
        <v>3.6363636363636398</v>
      </c>
      <c r="AD1065" s="8">
        <v>0</v>
      </c>
      <c r="AE1065" s="10" t="s">
        <v>10</v>
      </c>
    </row>
    <row r="1066" spans="1:31" x14ac:dyDescent="0.2">
      <c r="A1066" s="30" t="s">
        <v>70</v>
      </c>
      <c r="B1066" s="8" t="s">
        <v>525</v>
      </c>
      <c r="C1066" s="8" t="s">
        <v>526</v>
      </c>
      <c r="D1066" s="8" t="s">
        <v>30</v>
      </c>
      <c r="E1066" s="8">
        <v>2017</v>
      </c>
      <c r="F1066" s="9">
        <v>1743743</v>
      </c>
      <c r="G1066" s="10">
        <v>-1.79271604562806</v>
      </c>
      <c r="H1066" s="8">
        <v>278</v>
      </c>
      <c r="I1066" s="8">
        <v>19</v>
      </c>
      <c r="J1066" s="8">
        <v>297</v>
      </c>
      <c r="K1066" s="10">
        <v>-23.0569948186529</v>
      </c>
      <c r="L1066" s="11">
        <v>5871.1885521885497</v>
      </c>
      <c r="M1066" s="10">
        <v>27.6364027151097</v>
      </c>
      <c r="N1066" s="8">
        <v>7</v>
      </c>
      <c r="O1066" s="10">
        <v>-88.3333333333333</v>
      </c>
      <c r="P1066" s="8" t="s">
        <v>10</v>
      </c>
      <c r="Q1066" s="8" t="s">
        <v>10</v>
      </c>
      <c r="R1066" s="8" t="s">
        <v>10</v>
      </c>
      <c r="S1066" s="8" t="s">
        <v>10</v>
      </c>
      <c r="T1066" s="8">
        <v>759</v>
      </c>
      <c r="U1066" s="10">
        <v>-14.814814814814801</v>
      </c>
      <c r="V1066" s="8">
        <v>270</v>
      </c>
      <c r="W1066" s="10">
        <v>-5.5944055944055897</v>
      </c>
      <c r="X1066" s="8">
        <v>24</v>
      </c>
      <c r="Y1066" s="10">
        <v>-74.468085106383</v>
      </c>
      <c r="Z1066" s="8">
        <v>300</v>
      </c>
      <c r="AA1066" s="10">
        <v>-11.764705882352899</v>
      </c>
      <c r="AB1066" s="8">
        <v>165</v>
      </c>
      <c r="AC1066" s="10">
        <v>-3.5087719298245599</v>
      </c>
      <c r="AD1066" s="8">
        <v>0</v>
      </c>
      <c r="AE1066" s="10" t="s">
        <v>10</v>
      </c>
    </row>
    <row r="1067" spans="1:31" x14ac:dyDescent="0.2">
      <c r="A1067" s="30" t="s">
        <v>70</v>
      </c>
      <c r="B1067" s="8" t="s">
        <v>525</v>
      </c>
      <c r="C1067" s="8" t="s">
        <v>526</v>
      </c>
      <c r="D1067" s="8" t="s">
        <v>30</v>
      </c>
      <c r="E1067" s="8">
        <v>2018</v>
      </c>
      <c r="F1067" s="9">
        <v>1768888</v>
      </c>
      <c r="G1067" s="10">
        <v>1.4420129571846201</v>
      </c>
      <c r="H1067" s="8">
        <v>345</v>
      </c>
      <c r="I1067" s="8">
        <v>32</v>
      </c>
      <c r="J1067" s="8">
        <v>377</v>
      </c>
      <c r="K1067" s="10">
        <v>26.936026936026899</v>
      </c>
      <c r="L1067" s="11">
        <v>4692.0106100795801</v>
      </c>
      <c r="M1067" s="10">
        <v>-20.084143638504401</v>
      </c>
      <c r="N1067" s="8">
        <v>63</v>
      </c>
      <c r="O1067" s="10">
        <v>800</v>
      </c>
      <c r="P1067" s="8" t="s">
        <v>10</v>
      </c>
      <c r="Q1067" s="8" t="s">
        <v>10</v>
      </c>
      <c r="R1067" s="8" t="s">
        <v>10</v>
      </c>
      <c r="S1067" s="8" t="s">
        <v>10</v>
      </c>
      <c r="T1067" s="8">
        <v>738</v>
      </c>
      <c r="U1067" s="10">
        <v>-2.7667984189723298</v>
      </c>
      <c r="V1067" s="8">
        <v>320</v>
      </c>
      <c r="W1067" s="10">
        <v>18.518518518518501</v>
      </c>
      <c r="X1067" s="8">
        <v>24</v>
      </c>
      <c r="Y1067" s="10">
        <v>0</v>
      </c>
      <c r="Z1067" s="8">
        <v>213</v>
      </c>
      <c r="AA1067" s="10">
        <v>-29</v>
      </c>
      <c r="AB1067" s="8">
        <v>181</v>
      </c>
      <c r="AC1067" s="10">
        <v>9.6969696969696901</v>
      </c>
      <c r="AD1067" s="8">
        <v>0</v>
      </c>
      <c r="AE1067" s="10" t="s">
        <v>10</v>
      </c>
    </row>
    <row r="1068" spans="1:31" x14ac:dyDescent="0.2">
      <c r="A1068" s="30" t="s">
        <v>70</v>
      </c>
      <c r="B1068" s="8" t="s">
        <v>525</v>
      </c>
      <c r="C1068" s="8" t="s">
        <v>526</v>
      </c>
      <c r="D1068" s="8" t="s">
        <v>30</v>
      </c>
      <c r="E1068" s="8">
        <v>2019</v>
      </c>
      <c r="F1068" s="9">
        <v>1832924</v>
      </c>
      <c r="G1068" s="10">
        <v>3.6201274473002298</v>
      </c>
      <c r="H1068" s="8">
        <v>316</v>
      </c>
      <c r="I1068" s="8">
        <v>4</v>
      </c>
      <c r="J1068" s="8">
        <v>320</v>
      </c>
      <c r="K1068" s="10">
        <v>-15.1193633952255</v>
      </c>
      <c r="L1068" s="11">
        <v>5727.8874999999998</v>
      </c>
      <c r="M1068" s="10">
        <v>22.077462648850599</v>
      </c>
      <c r="N1068" s="8">
        <v>55</v>
      </c>
      <c r="O1068" s="10">
        <v>-12.698412698412699</v>
      </c>
      <c r="P1068" s="8" t="s">
        <v>10</v>
      </c>
      <c r="Q1068" s="8" t="s">
        <v>10</v>
      </c>
      <c r="R1068" s="8" t="s">
        <v>10</v>
      </c>
      <c r="S1068" s="8" t="s">
        <v>10</v>
      </c>
      <c r="T1068" s="8">
        <v>677</v>
      </c>
      <c r="U1068" s="10">
        <v>-8.2655826558265506</v>
      </c>
      <c r="V1068" s="8">
        <v>257</v>
      </c>
      <c r="W1068" s="10">
        <v>-19.6875</v>
      </c>
      <c r="X1068" s="8">
        <v>24</v>
      </c>
      <c r="Y1068" s="10">
        <v>0</v>
      </c>
      <c r="Z1068" s="8">
        <v>11</v>
      </c>
      <c r="AA1068" s="10">
        <v>-94.835680751173697</v>
      </c>
      <c r="AB1068" s="8">
        <v>385</v>
      </c>
      <c r="AC1068" s="10">
        <v>112.707182320442</v>
      </c>
      <c r="AD1068" s="8">
        <v>0</v>
      </c>
      <c r="AE1068" s="10" t="s">
        <v>10</v>
      </c>
    </row>
    <row r="1069" spans="1:31" x14ac:dyDescent="0.2">
      <c r="A1069" s="30" t="s">
        <v>70</v>
      </c>
      <c r="B1069" s="8" t="s">
        <v>525</v>
      </c>
      <c r="C1069" s="8" t="s">
        <v>526</v>
      </c>
      <c r="D1069" s="8" t="s">
        <v>30</v>
      </c>
      <c r="E1069" s="8">
        <v>2020</v>
      </c>
      <c r="F1069" s="9">
        <v>1941319</v>
      </c>
      <c r="G1069" s="10">
        <v>5.9137749301116704</v>
      </c>
      <c r="H1069" s="8">
        <v>298</v>
      </c>
      <c r="I1069" s="8">
        <v>59</v>
      </c>
      <c r="J1069" s="8">
        <v>357</v>
      </c>
      <c r="K1069" s="10">
        <v>11.5625</v>
      </c>
      <c r="L1069" s="11">
        <v>5437.8683473389401</v>
      </c>
      <c r="M1069" s="10">
        <v>-5.06328297581027</v>
      </c>
      <c r="N1069" s="8">
        <v>73</v>
      </c>
      <c r="O1069" s="10">
        <v>32.727272727272698</v>
      </c>
      <c r="P1069" s="8" t="s">
        <v>10</v>
      </c>
      <c r="Q1069" s="8" t="s">
        <v>10</v>
      </c>
      <c r="R1069" s="8" t="s">
        <v>10</v>
      </c>
      <c r="S1069" s="8" t="s">
        <v>10</v>
      </c>
      <c r="T1069" s="8">
        <v>659</v>
      </c>
      <c r="U1069" s="10">
        <v>-2.6587887740029501</v>
      </c>
      <c r="V1069" s="8">
        <v>248</v>
      </c>
      <c r="W1069" s="10">
        <v>-3.5019455252918301</v>
      </c>
      <c r="X1069" s="8">
        <v>24</v>
      </c>
      <c r="Y1069" s="10">
        <v>0</v>
      </c>
      <c r="Z1069" s="8">
        <v>189</v>
      </c>
      <c r="AA1069" s="10">
        <v>1618.1818181818201</v>
      </c>
      <c r="AB1069" s="8">
        <v>198</v>
      </c>
      <c r="AC1069" s="10">
        <v>-48.571428571428598</v>
      </c>
      <c r="AD1069" s="8">
        <v>0</v>
      </c>
      <c r="AE1069" s="10" t="s">
        <v>10</v>
      </c>
    </row>
    <row r="1070" spans="1:31" x14ac:dyDescent="0.2">
      <c r="A1070" s="65" t="s">
        <v>70</v>
      </c>
      <c r="B1070" s="66" t="s">
        <v>525</v>
      </c>
      <c r="C1070" s="67" t="s">
        <v>526</v>
      </c>
      <c r="D1070" s="67" t="s">
        <v>30</v>
      </c>
      <c r="E1070" s="68" t="s">
        <v>971</v>
      </c>
      <c r="F1070" s="69">
        <v>10811805</v>
      </c>
      <c r="G1070" s="68">
        <v>10.681864227</v>
      </c>
      <c r="H1070" s="68" t="s">
        <v>10</v>
      </c>
      <c r="I1070" s="68" t="s">
        <v>10</v>
      </c>
      <c r="J1070" s="68" t="s">
        <v>10</v>
      </c>
      <c r="K1070" s="68">
        <v>-4.6039396522357396</v>
      </c>
      <c r="L1070" s="70" t="s">
        <v>10</v>
      </c>
      <c r="M1070" s="68">
        <v>31.324101870994799</v>
      </c>
      <c r="N1070" s="68" t="s">
        <v>10</v>
      </c>
      <c r="O1070" s="68">
        <v>730.05618243323204</v>
      </c>
      <c r="P1070" s="68" t="s">
        <v>10</v>
      </c>
      <c r="Q1070" s="67" t="s">
        <v>10</v>
      </c>
      <c r="R1070" s="68" t="s">
        <v>10</v>
      </c>
      <c r="S1070" s="67" t="s">
        <v>10</v>
      </c>
      <c r="T1070" s="68" t="s">
        <v>10</v>
      </c>
      <c r="U1070" s="68">
        <v>26.4505370755138</v>
      </c>
      <c r="V1070" s="68" t="s">
        <v>10</v>
      </c>
      <c r="W1070" s="68">
        <v>-19.759003487254901</v>
      </c>
      <c r="X1070" s="68" t="s">
        <v>10</v>
      </c>
      <c r="Y1070" s="68">
        <v>-74.468085106383</v>
      </c>
      <c r="Z1070" s="68" t="s">
        <v>10</v>
      </c>
      <c r="AA1070" s="68" t="s">
        <v>67</v>
      </c>
      <c r="AB1070" s="68" t="s">
        <v>10</v>
      </c>
      <c r="AC1070" s="68">
        <v>73.960315152522199</v>
      </c>
      <c r="AD1070" s="68" t="s">
        <v>10</v>
      </c>
      <c r="AE1070" s="68" t="s">
        <v>10</v>
      </c>
    </row>
    <row r="1071" spans="1:31" x14ac:dyDescent="0.2">
      <c r="A1071" s="30" t="s">
        <v>70</v>
      </c>
      <c r="B1071" s="8" t="s">
        <v>523</v>
      </c>
      <c r="C1071" s="8" t="s">
        <v>524</v>
      </c>
      <c r="D1071" s="8" t="s">
        <v>30</v>
      </c>
      <c r="E1071" s="8">
        <v>2015</v>
      </c>
      <c r="F1071" s="9">
        <v>10239066</v>
      </c>
      <c r="G1071" s="10" t="s">
        <v>10</v>
      </c>
      <c r="H1071" s="8">
        <v>3343</v>
      </c>
      <c r="I1071" s="8">
        <v>101</v>
      </c>
      <c r="J1071" s="8">
        <v>3444</v>
      </c>
      <c r="K1071" s="10" t="s">
        <v>10</v>
      </c>
      <c r="L1071" s="11">
        <v>2973.0156794425102</v>
      </c>
      <c r="M1071" s="10" t="s">
        <v>10</v>
      </c>
      <c r="N1071" s="8">
        <v>304</v>
      </c>
      <c r="O1071" s="10" t="s">
        <v>10</v>
      </c>
      <c r="P1071" s="8" t="s">
        <v>10</v>
      </c>
      <c r="Q1071" s="8" t="s">
        <v>10</v>
      </c>
      <c r="R1071" s="8" t="s">
        <v>10</v>
      </c>
      <c r="S1071" s="8" t="s">
        <v>10</v>
      </c>
      <c r="T1071" s="8">
        <v>2387</v>
      </c>
      <c r="U1071" s="10" t="s">
        <v>10</v>
      </c>
      <c r="V1071" s="8">
        <v>1157</v>
      </c>
      <c r="W1071" s="10" t="s">
        <v>10</v>
      </c>
      <c r="X1071" s="8">
        <v>261</v>
      </c>
      <c r="Y1071" s="10" t="s">
        <v>10</v>
      </c>
      <c r="Z1071" s="8">
        <v>0</v>
      </c>
      <c r="AA1071" s="10" t="s">
        <v>10</v>
      </c>
      <c r="AB1071" s="8">
        <v>687</v>
      </c>
      <c r="AC1071" s="10" t="s">
        <v>10</v>
      </c>
      <c r="AD1071" s="8">
        <v>282</v>
      </c>
      <c r="AE1071" s="10" t="s">
        <v>10</v>
      </c>
    </row>
    <row r="1072" spans="1:31" x14ac:dyDescent="0.2">
      <c r="A1072" s="30" t="s">
        <v>70</v>
      </c>
      <c r="B1072" s="8" t="s">
        <v>523</v>
      </c>
      <c r="C1072" s="8" t="s">
        <v>524</v>
      </c>
      <c r="D1072" s="8" t="s">
        <v>30</v>
      </c>
      <c r="E1072" s="8">
        <v>2016</v>
      </c>
      <c r="F1072" s="9">
        <v>10538415</v>
      </c>
      <c r="G1072" s="10">
        <v>2.9235967421247202</v>
      </c>
      <c r="H1072" s="8">
        <v>3174</v>
      </c>
      <c r="I1072" s="8">
        <v>136</v>
      </c>
      <c r="J1072" s="8">
        <v>3310</v>
      </c>
      <c r="K1072" s="10">
        <v>-3.8908246225319401</v>
      </c>
      <c r="L1072" s="11">
        <v>3183.8111782477299</v>
      </c>
      <c r="M1072" s="10">
        <v>7.0902921993587702</v>
      </c>
      <c r="N1072" s="8">
        <v>385</v>
      </c>
      <c r="O1072" s="10">
        <v>26.644736842105299</v>
      </c>
      <c r="P1072" s="8" t="s">
        <v>10</v>
      </c>
      <c r="Q1072" s="8" t="s">
        <v>10</v>
      </c>
      <c r="R1072" s="8" t="s">
        <v>10</v>
      </c>
      <c r="S1072" s="8" t="s">
        <v>10</v>
      </c>
      <c r="T1072" s="8">
        <v>2773</v>
      </c>
      <c r="U1072" s="10">
        <v>16.170925848345199</v>
      </c>
      <c r="V1072" s="8">
        <v>1249</v>
      </c>
      <c r="W1072" s="10">
        <v>7.9515989628349297</v>
      </c>
      <c r="X1072" s="8">
        <v>265</v>
      </c>
      <c r="Y1072" s="10">
        <v>1.5325670498084201</v>
      </c>
      <c r="Z1072" s="8">
        <v>105</v>
      </c>
      <c r="AA1072" s="10" t="s">
        <v>67</v>
      </c>
      <c r="AB1072" s="8">
        <v>989</v>
      </c>
      <c r="AC1072" s="10">
        <v>43.959243085880601</v>
      </c>
      <c r="AD1072" s="8">
        <v>165</v>
      </c>
      <c r="AE1072" s="10">
        <v>-41.489361702127702</v>
      </c>
    </row>
    <row r="1073" spans="1:31" x14ac:dyDescent="0.2">
      <c r="A1073" s="30" t="s">
        <v>70</v>
      </c>
      <c r="B1073" s="8" t="s">
        <v>523</v>
      </c>
      <c r="C1073" s="8" t="s">
        <v>524</v>
      </c>
      <c r="D1073" s="8" t="s">
        <v>30</v>
      </c>
      <c r="E1073" s="8">
        <v>2017</v>
      </c>
      <c r="F1073" s="9">
        <v>12777016</v>
      </c>
      <c r="G1073" s="10">
        <v>21.242293077279701</v>
      </c>
      <c r="H1073" s="8">
        <v>2677</v>
      </c>
      <c r="I1073" s="8">
        <v>203</v>
      </c>
      <c r="J1073" s="8">
        <v>2880</v>
      </c>
      <c r="K1073" s="10">
        <v>-12.990936555891199</v>
      </c>
      <c r="L1073" s="11">
        <v>4436.4638888888903</v>
      </c>
      <c r="M1073" s="10">
        <v>39.344441002012402</v>
      </c>
      <c r="N1073" s="8">
        <v>163</v>
      </c>
      <c r="O1073" s="10">
        <v>-57.662337662337698</v>
      </c>
      <c r="P1073" s="8" t="s">
        <v>10</v>
      </c>
      <c r="Q1073" s="8" t="s">
        <v>10</v>
      </c>
      <c r="R1073" s="8" t="s">
        <v>10</v>
      </c>
      <c r="S1073" s="8" t="s">
        <v>10</v>
      </c>
      <c r="T1073" s="8">
        <v>3403</v>
      </c>
      <c r="U1073" s="10">
        <v>22.7190768121168</v>
      </c>
      <c r="V1073" s="8">
        <v>1319</v>
      </c>
      <c r="W1073" s="10">
        <v>5.60448358686949</v>
      </c>
      <c r="X1073" s="8">
        <v>307</v>
      </c>
      <c r="Y1073" s="10">
        <v>15.849056603773599</v>
      </c>
      <c r="Z1073" s="8">
        <v>316</v>
      </c>
      <c r="AA1073" s="10">
        <v>200.95238095238099</v>
      </c>
      <c r="AB1073" s="8">
        <v>1146</v>
      </c>
      <c r="AC1073" s="10">
        <v>15.8746208291203</v>
      </c>
      <c r="AD1073" s="8">
        <v>315</v>
      </c>
      <c r="AE1073" s="10">
        <v>90.909090909090907</v>
      </c>
    </row>
    <row r="1074" spans="1:31" x14ac:dyDescent="0.2">
      <c r="A1074" s="30" t="s">
        <v>70</v>
      </c>
      <c r="B1074" s="8" t="s">
        <v>523</v>
      </c>
      <c r="C1074" s="8" t="s">
        <v>524</v>
      </c>
      <c r="D1074" s="8" t="s">
        <v>30</v>
      </c>
      <c r="E1074" s="8">
        <v>2018</v>
      </c>
      <c r="F1074" s="9">
        <v>12607536</v>
      </c>
      <c r="G1074" s="10">
        <v>-1.3264442965399701</v>
      </c>
      <c r="H1074" s="8">
        <v>3007</v>
      </c>
      <c r="I1074" s="8">
        <v>206</v>
      </c>
      <c r="J1074" s="8">
        <v>3213</v>
      </c>
      <c r="K1074" s="10">
        <v>11.5625</v>
      </c>
      <c r="L1074" s="11">
        <v>3923.9140989729199</v>
      </c>
      <c r="M1074" s="10">
        <v>-11.5531153358341</v>
      </c>
      <c r="N1074" s="8">
        <v>291</v>
      </c>
      <c r="O1074" s="10">
        <v>78.527607361963206</v>
      </c>
      <c r="P1074" s="8" t="s">
        <v>10</v>
      </c>
      <c r="Q1074" s="8" t="s">
        <v>10</v>
      </c>
      <c r="R1074" s="8" t="s">
        <v>10</v>
      </c>
      <c r="S1074" s="8" t="s">
        <v>10</v>
      </c>
      <c r="T1074" s="8">
        <v>3353</v>
      </c>
      <c r="U1074" s="10">
        <v>-1.46929180135175</v>
      </c>
      <c r="V1074" s="8">
        <v>1218</v>
      </c>
      <c r="W1074" s="10">
        <v>-7.6573161485974301</v>
      </c>
      <c r="X1074" s="8">
        <v>303</v>
      </c>
      <c r="Y1074" s="10">
        <v>-1.30293159609121</v>
      </c>
      <c r="Z1074" s="8">
        <v>340</v>
      </c>
      <c r="AA1074" s="10">
        <v>7.59493670886076</v>
      </c>
      <c r="AB1074" s="8">
        <v>1220</v>
      </c>
      <c r="AC1074" s="10">
        <v>6.4572425828970399</v>
      </c>
      <c r="AD1074" s="8">
        <v>272</v>
      </c>
      <c r="AE1074" s="10">
        <v>-13.650793650793601</v>
      </c>
    </row>
    <row r="1075" spans="1:31" x14ac:dyDescent="0.2">
      <c r="A1075" s="30" t="s">
        <v>70</v>
      </c>
      <c r="B1075" s="8" t="s">
        <v>523</v>
      </c>
      <c r="C1075" s="8" t="s">
        <v>524</v>
      </c>
      <c r="D1075" s="8" t="s">
        <v>30</v>
      </c>
      <c r="E1075" s="8">
        <v>2019</v>
      </c>
      <c r="F1075" s="9">
        <v>13438107</v>
      </c>
      <c r="G1075" s="10">
        <v>6.58789314581374</v>
      </c>
      <c r="H1075" s="8">
        <v>2622</v>
      </c>
      <c r="I1075" s="8">
        <v>207</v>
      </c>
      <c r="J1075" s="8">
        <v>2829</v>
      </c>
      <c r="K1075" s="10">
        <v>-11.9514472455649</v>
      </c>
      <c r="L1075" s="11">
        <v>4750.1261930010596</v>
      </c>
      <c r="M1075" s="10">
        <v>21.055815015022802</v>
      </c>
      <c r="N1075" s="8">
        <v>378</v>
      </c>
      <c r="O1075" s="10">
        <v>29.8969072164948</v>
      </c>
      <c r="P1075" s="8" t="s">
        <v>10</v>
      </c>
      <c r="Q1075" s="8" t="s">
        <v>10</v>
      </c>
      <c r="R1075" s="8" t="s">
        <v>10</v>
      </c>
      <c r="S1075" s="8" t="s">
        <v>10</v>
      </c>
      <c r="T1075" s="8">
        <v>3467</v>
      </c>
      <c r="U1075" s="10">
        <v>3.39994035192366</v>
      </c>
      <c r="V1075" s="8">
        <v>1359</v>
      </c>
      <c r="W1075" s="10">
        <v>11.576354679803</v>
      </c>
      <c r="X1075" s="8">
        <v>284</v>
      </c>
      <c r="Y1075" s="10">
        <v>-6.2706270627062697</v>
      </c>
      <c r="Z1075" s="8">
        <v>412</v>
      </c>
      <c r="AA1075" s="10">
        <v>21.176470588235301</v>
      </c>
      <c r="AB1075" s="8">
        <v>1146</v>
      </c>
      <c r="AC1075" s="10">
        <v>-6.0655737704918096</v>
      </c>
      <c r="AD1075" s="8">
        <v>266</v>
      </c>
      <c r="AE1075" s="10">
        <v>-2.2058823529411802</v>
      </c>
    </row>
    <row r="1076" spans="1:31" x14ac:dyDescent="0.2">
      <c r="A1076" s="30" t="s">
        <v>70</v>
      </c>
      <c r="B1076" s="8" t="s">
        <v>523</v>
      </c>
      <c r="C1076" s="8" t="s">
        <v>524</v>
      </c>
      <c r="D1076" s="8" t="s">
        <v>30</v>
      </c>
      <c r="E1076" s="8">
        <v>2020</v>
      </c>
      <c r="F1076" s="9">
        <v>18845535</v>
      </c>
      <c r="G1076" s="10">
        <v>40.239506948411702</v>
      </c>
      <c r="H1076" s="8">
        <v>2547</v>
      </c>
      <c r="I1076" s="8">
        <v>414</v>
      </c>
      <c r="J1076" s="8">
        <v>2961</v>
      </c>
      <c r="K1076" s="10">
        <v>4.6659597030752797</v>
      </c>
      <c r="L1076" s="11">
        <v>6364.5845997973702</v>
      </c>
      <c r="M1076" s="10">
        <v>33.987695088502797</v>
      </c>
      <c r="N1076" s="8">
        <v>181</v>
      </c>
      <c r="O1076" s="10">
        <v>-52.116402116402099</v>
      </c>
      <c r="P1076" s="8" t="s">
        <v>10</v>
      </c>
      <c r="Q1076" s="8" t="s">
        <v>10</v>
      </c>
      <c r="R1076" s="8" t="s">
        <v>10</v>
      </c>
      <c r="S1076" s="8" t="s">
        <v>10</v>
      </c>
      <c r="T1076" s="8">
        <v>5243</v>
      </c>
      <c r="U1076" s="10">
        <v>51.225843668877999</v>
      </c>
      <c r="V1076" s="8">
        <v>2276</v>
      </c>
      <c r="W1076" s="10">
        <v>67.476085356880006</v>
      </c>
      <c r="X1076" s="8">
        <v>376</v>
      </c>
      <c r="Y1076" s="10">
        <v>32.394366197183103</v>
      </c>
      <c r="Z1076" s="8">
        <v>730</v>
      </c>
      <c r="AA1076" s="10">
        <v>77.184466019417499</v>
      </c>
      <c r="AB1076" s="8">
        <v>1556</v>
      </c>
      <c r="AC1076" s="10">
        <v>35.776614310645698</v>
      </c>
      <c r="AD1076" s="8">
        <v>305</v>
      </c>
      <c r="AE1076" s="10">
        <v>14.6616541353384</v>
      </c>
    </row>
    <row r="1077" spans="1:31" x14ac:dyDescent="0.2">
      <c r="A1077" s="71" t="s">
        <v>70</v>
      </c>
      <c r="B1077" s="67" t="s">
        <v>523</v>
      </c>
      <c r="C1077" s="67" t="s">
        <v>524</v>
      </c>
      <c r="D1077" s="67" t="s">
        <v>30</v>
      </c>
      <c r="E1077" s="68" t="s">
        <v>971</v>
      </c>
      <c r="F1077" s="69">
        <v>78445675</v>
      </c>
      <c r="G1077" s="68">
        <v>69.666845617089905</v>
      </c>
      <c r="H1077" s="68" t="s">
        <v>10</v>
      </c>
      <c r="I1077" s="68" t="s">
        <v>10</v>
      </c>
      <c r="J1077" s="68" t="s">
        <v>10</v>
      </c>
      <c r="K1077" s="68">
        <v>-12.6047487209128</v>
      </c>
      <c r="L1077" s="70" t="s">
        <v>10</v>
      </c>
      <c r="M1077" s="68">
        <v>89.9251279690627</v>
      </c>
      <c r="N1077" s="68" t="s">
        <v>10</v>
      </c>
      <c r="O1077" s="68">
        <v>25.2905116418235</v>
      </c>
      <c r="P1077" s="68" t="s">
        <v>10</v>
      </c>
      <c r="Q1077" s="67" t="s">
        <v>10</v>
      </c>
      <c r="R1077" s="68" t="s">
        <v>10</v>
      </c>
      <c r="S1077" s="67" t="s">
        <v>10</v>
      </c>
      <c r="T1077" s="68" t="s">
        <v>10</v>
      </c>
      <c r="U1077" s="68">
        <v>92.046494879911904</v>
      </c>
      <c r="V1077" s="68" t="s">
        <v>10</v>
      </c>
      <c r="W1077" s="68">
        <v>84.951206437790006</v>
      </c>
      <c r="X1077" s="68" t="s">
        <v>10</v>
      </c>
      <c r="Y1077" s="68">
        <v>42.202431191967598</v>
      </c>
      <c r="Z1077" s="68" t="s">
        <v>10</v>
      </c>
      <c r="AA1077" s="68" t="s">
        <v>67</v>
      </c>
      <c r="AB1077" s="68" t="s">
        <v>10</v>
      </c>
      <c r="AC1077" s="68">
        <v>96.002147038051802</v>
      </c>
      <c r="AD1077" s="68" t="s">
        <v>10</v>
      </c>
      <c r="AE1077" s="68">
        <v>48.224707338566802</v>
      </c>
    </row>
    <row r="1078" spans="1:31" x14ac:dyDescent="0.2">
      <c r="A1078" s="30" t="s">
        <v>70</v>
      </c>
      <c r="B1078" s="8" t="s">
        <v>521</v>
      </c>
      <c r="C1078" s="8" t="s">
        <v>522</v>
      </c>
      <c r="D1078" s="8" t="s">
        <v>30</v>
      </c>
      <c r="E1078" s="8">
        <v>2015</v>
      </c>
      <c r="F1078" s="9">
        <v>819144</v>
      </c>
      <c r="G1078" s="10" t="s">
        <v>10</v>
      </c>
      <c r="H1078" s="8">
        <v>199</v>
      </c>
      <c r="I1078" s="8">
        <v>41</v>
      </c>
      <c r="J1078" s="8">
        <v>240</v>
      </c>
      <c r="K1078" s="10" t="s">
        <v>10</v>
      </c>
      <c r="L1078" s="11">
        <v>3413.1</v>
      </c>
      <c r="M1078" s="10" t="s">
        <v>10</v>
      </c>
      <c r="N1078" s="8">
        <v>21</v>
      </c>
      <c r="O1078" s="10" t="s">
        <v>10</v>
      </c>
      <c r="P1078" s="8" t="s">
        <v>10</v>
      </c>
      <c r="Q1078" s="8" t="s">
        <v>10</v>
      </c>
      <c r="R1078" s="8" t="s">
        <v>10</v>
      </c>
      <c r="S1078" s="8" t="s">
        <v>10</v>
      </c>
      <c r="T1078" s="8">
        <v>333</v>
      </c>
      <c r="U1078" s="10" t="s">
        <v>10</v>
      </c>
      <c r="V1078" s="8">
        <v>170</v>
      </c>
      <c r="W1078" s="10" t="s">
        <v>10</v>
      </c>
      <c r="X1078" s="8">
        <v>73</v>
      </c>
      <c r="Y1078" s="10" t="s">
        <v>10</v>
      </c>
      <c r="Z1078" s="8">
        <v>0</v>
      </c>
      <c r="AA1078" s="10" t="s">
        <v>10</v>
      </c>
      <c r="AB1078" s="8">
        <v>90</v>
      </c>
      <c r="AC1078" s="10" t="s">
        <v>10</v>
      </c>
      <c r="AD1078" s="8">
        <v>0</v>
      </c>
      <c r="AE1078" s="10" t="s">
        <v>10</v>
      </c>
    </row>
    <row r="1079" spans="1:31" x14ac:dyDescent="0.2">
      <c r="A1079" s="30" t="s">
        <v>70</v>
      </c>
      <c r="B1079" s="8" t="s">
        <v>521</v>
      </c>
      <c r="C1079" s="8" t="s">
        <v>522</v>
      </c>
      <c r="D1079" s="8" t="s">
        <v>30</v>
      </c>
      <c r="E1079" s="8">
        <v>2016</v>
      </c>
      <c r="F1079" s="9">
        <v>798948</v>
      </c>
      <c r="G1079" s="10">
        <v>-2.4655005713281199</v>
      </c>
      <c r="H1079" s="8">
        <v>216</v>
      </c>
      <c r="I1079" s="8">
        <v>27</v>
      </c>
      <c r="J1079" s="8">
        <v>243</v>
      </c>
      <c r="K1079" s="10">
        <v>1.25</v>
      </c>
      <c r="L1079" s="11">
        <v>3287.8518518518499</v>
      </c>
      <c r="M1079" s="10">
        <v>-3.6696301939043199</v>
      </c>
      <c r="N1079" s="8">
        <v>30</v>
      </c>
      <c r="O1079" s="10">
        <v>42.857142857142897</v>
      </c>
      <c r="P1079" s="8" t="s">
        <v>10</v>
      </c>
      <c r="Q1079" s="8" t="s">
        <v>10</v>
      </c>
      <c r="R1079" s="8" t="s">
        <v>10</v>
      </c>
      <c r="S1079" s="8" t="s">
        <v>10</v>
      </c>
      <c r="T1079" s="8">
        <v>333</v>
      </c>
      <c r="U1079" s="10">
        <v>0</v>
      </c>
      <c r="V1079" s="8">
        <v>170</v>
      </c>
      <c r="W1079" s="10">
        <v>0</v>
      </c>
      <c r="X1079" s="8">
        <v>73</v>
      </c>
      <c r="Y1079" s="10">
        <v>0</v>
      </c>
      <c r="Z1079" s="8">
        <v>0</v>
      </c>
      <c r="AA1079" s="10" t="s">
        <v>10</v>
      </c>
      <c r="AB1079" s="8">
        <v>90</v>
      </c>
      <c r="AC1079" s="10">
        <v>0</v>
      </c>
      <c r="AD1079" s="8">
        <v>0</v>
      </c>
      <c r="AE1079" s="10" t="s">
        <v>10</v>
      </c>
    </row>
    <row r="1080" spans="1:31" x14ac:dyDescent="0.2">
      <c r="A1080" s="30" t="s">
        <v>70</v>
      </c>
      <c r="B1080" s="8" t="s">
        <v>521</v>
      </c>
      <c r="C1080" s="8" t="s">
        <v>522</v>
      </c>
      <c r="D1080" s="8" t="s">
        <v>30</v>
      </c>
      <c r="E1080" s="8">
        <v>2017</v>
      </c>
      <c r="F1080" s="9">
        <v>809318</v>
      </c>
      <c r="G1080" s="10">
        <v>1.29795681320937</v>
      </c>
      <c r="H1080" s="8">
        <v>198</v>
      </c>
      <c r="I1080" s="8">
        <v>36</v>
      </c>
      <c r="J1080" s="8">
        <v>234</v>
      </c>
      <c r="K1080" s="10">
        <v>-3.7037037037037099</v>
      </c>
      <c r="L1080" s="11">
        <v>3458.6239316239298</v>
      </c>
      <c r="M1080" s="10">
        <v>5.1940320752558797</v>
      </c>
      <c r="N1080" s="8">
        <v>22</v>
      </c>
      <c r="O1080" s="10">
        <v>-26.6666666666667</v>
      </c>
      <c r="P1080" s="8" t="s">
        <v>10</v>
      </c>
      <c r="Q1080" s="8" t="s">
        <v>10</v>
      </c>
      <c r="R1080" s="8" t="s">
        <v>10</v>
      </c>
      <c r="S1080" s="8" t="s">
        <v>10</v>
      </c>
      <c r="T1080" s="8">
        <v>310</v>
      </c>
      <c r="U1080" s="10">
        <v>-6.9069069069069098</v>
      </c>
      <c r="V1080" s="8">
        <v>170</v>
      </c>
      <c r="W1080" s="10">
        <v>0</v>
      </c>
      <c r="X1080" s="8">
        <v>55</v>
      </c>
      <c r="Y1080" s="10">
        <v>-24.657534246575299</v>
      </c>
      <c r="Z1080" s="8">
        <v>0</v>
      </c>
      <c r="AA1080" s="10" t="s">
        <v>10</v>
      </c>
      <c r="AB1080" s="8">
        <v>79</v>
      </c>
      <c r="AC1080" s="10">
        <v>-12.2222222222222</v>
      </c>
      <c r="AD1080" s="8">
        <v>6</v>
      </c>
      <c r="AE1080" s="10" t="s">
        <v>67</v>
      </c>
    </row>
    <row r="1081" spans="1:31" x14ac:dyDescent="0.2">
      <c r="A1081" s="30" t="s">
        <v>70</v>
      </c>
      <c r="B1081" s="8" t="s">
        <v>521</v>
      </c>
      <c r="C1081" s="8" t="s">
        <v>522</v>
      </c>
      <c r="D1081" s="8" t="s">
        <v>30</v>
      </c>
      <c r="E1081" s="8">
        <v>2018</v>
      </c>
      <c r="F1081" s="9">
        <v>820990</v>
      </c>
      <c r="G1081" s="10">
        <v>1.4422019527552801</v>
      </c>
      <c r="H1081" s="8">
        <v>166</v>
      </c>
      <c r="I1081" s="8">
        <v>42</v>
      </c>
      <c r="J1081" s="8">
        <v>208</v>
      </c>
      <c r="K1081" s="10">
        <v>-11.1111111111111</v>
      </c>
      <c r="L1081" s="11">
        <v>3947.0673076923099</v>
      </c>
      <c r="M1081" s="10">
        <v>14.122477196849699</v>
      </c>
      <c r="N1081" s="8">
        <v>33</v>
      </c>
      <c r="O1081" s="10">
        <v>50</v>
      </c>
      <c r="P1081" s="8" t="s">
        <v>10</v>
      </c>
      <c r="Q1081" s="8" t="s">
        <v>10</v>
      </c>
      <c r="R1081" s="8" t="s">
        <v>10</v>
      </c>
      <c r="S1081" s="8" t="s">
        <v>10</v>
      </c>
      <c r="T1081" s="8">
        <v>307</v>
      </c>
      <c r="U1081" s="10">
        <v>-0.967741935483868</v>
      </c>
      <c r="V1081" s="8">
        <v>170</v>
      </c>
      <c r="W1081" s="10">
        <v>0</v>
      </c>
      <c r="X1081" s="8">
        <v>50</v>
      </c>
      <c r="Y1081" s="10">
        <v>-9.0909090909090899</v>
      </c>
      <c r="Z1081" s="8">
        <v>0</v>
      </c>
      <c r="AA1081" s="10" t="s">
        <v>10</v>
      </c>
      <c r="AB1081" s="8">
        <v>79</v>
      </c>
      <c r="AC1081" s="10">
        <v>0</v>
      </c>
      <c r="AD1081" s="8">
        <v>8</v>
      </c>
      <c r="AE1081" s="10">
        <v>33.3333333333333</v>
      </c>
    </row>
    <row r="1082" spans="1:31" x14ac:dyDescent="0.2">
      <c r="A1082" s="30" t="s">
        <v>70</v>
      </c>
      <c r="B1082" s="8" t="s">
        <v>521</v>
      </c>
      <c r="C1082" s="8" t="s">
        <v>522</v>
      </c>
      <c r="D1082" s="8" t="s">
        <v>30</v>
      </c>
      <c r="E1082" s="8">
        <v>2019</v>
      </c>
      <c r="F1082" s="9">
        <v>843063</v>
      </c>
      <c r="G1082" s="10">
        <v>2.6885832957770601</v>
      </c>
      <c r="H1082" s="8">
        <v>222</v>
      </c>
      <c r="I1082" s="8">
        <v>34</v>
      </c>
      <c r="J1082" s="8">
        <v>256</v>
      </c>
      <c r="K1082" s="10">
        <v>23.076923076923102</v>
      </c>
      <c r="L1082" s="11">
        <v>3293.21484375</v>
      </c>
      <c r="M1082" s="10">
        <v>-16.5655260721811</v>
      </c>
      <c r="N1082" s="8">
        <v>14</v>
      </c>
      <c r="O1082" s="10">
        <v>-57.575757575757599</v>
      </c>
      <c r="P1082" s="8" t="s">
        <v>10</v>
      </c>
      <c r="Q1082" s="8" t="s">
        <v>10</v>
      </c>
      <c r="R1082" s="8" t="s">
        <v>10</v>
      </c>
      <c r="S1082" s="8" t="s">
        <v>10</v>
      </c>
      <c r="T1082" s="8">
        <v>388</v>
      </c>
      <c r="U1082" s="10">
        <v>26.384364820846901</v>
      </c>
      <c r="V1082" s="8">
        <v>251</v>
      </c>
      <c r="W1082" s="10">
        <v>47.647058823529399</v>
      </c>
      <c r="X1082" s="8">
        <v>50</v>
      </c>
      <c r="Y1082" s="10">
        <v>0</v>
      </c>
      <c r="Z1082" s="8">
        <v>0</v>
      </c>
      <c r="AA1082" s="10" t="s">
        <v>10</v>
      </c>
      <c r="AB1082" s="8">
        <v>73</v>
      </c>
      <c r="AC1082" s="10">
        <v>-7.59493670886076</v>
      </c>
      <c r="AD1082" s="8">
        <v>14</v>
      </c>
      <c r="AE1082" s="10">
        <v>75</v>
      </c>
    </row>
    <row r="1083" spans="1:31" x14ac:dyDescent="0.2">
      <c r="A1083" s="30" t="s">
        <v>70</v>
      </c>
      <c r="B1083" s="8" t="s">
        <v>521</v>
      </c>
      <c r="C1083" s="8" t="s">
        <v>522</v>
      </c>
      <c r="D1083" s="8" t="s">
        <v>30</v>
      </c>
      <c r="E1083" s="8">
        <v>2020</v>
      </c>
      <c r="F1083" s="9">
        <v>885082</v>
      </c>
      <c r="G1083" s="10">
        <v>4.98408778466142</v>
      </c>
      <c r="H1083" s="8">
        <v>222</v>
      </c>
      <c r="I1083" s="8">
        <v>28</v>
      </c>
      <c r="J1083" s="8">
        <v>250</v>
      </c>
      <c r="K1083" s="10">
        <v>-2.34375</v>
      </c>
      <c r="L1083" s="11">
        <v>3540.328</v>
      </c>
      <c r="M1083" s="10">
        <v>7.5037058914932704</v>
      </c>
      <c r="N1083" s="8">
        <v>13</v>
      </c>
      <c r="O1083" s="10">
        <v>-7.1428571428571397</v>
      </c>
      <c r="P1083" s="8" t="s">
        <v>10</v>
      </c>
      <c r="Q1083" s="8" t="s">
        <v>10</v>
      </c>
      <c r="R1083" s="8" t="s">
        <v>10</v>
      </c>
      <c r="S1083" s="8" t="s">
        <v>10</v>
      </c>
      <c r="T1083" s="8">
        <v>396</v>
      </c>
      <c r="U1083" s="10">
        <v>2.0618556701030899</v>
      </c>
      <c r="V1083" s="8">
        <v>241</v>
      </c>
      <c r="W1083" s="10">
        <v>-3.9840637450199199</v>
      </c>
      <c r="X1083" s="8">
        <v>42</v>
      </c>
      <c r="Y1083" s="10">
        <v>-16</v>
      </c>
      <c r="Z1083" s="8">
        <v>0</v>
      </c>
      <c r="AA1083" s="10" t="s">
        <v>10</v>
      </c>
      <c r="AB1083" s="8">
        <v>107</v>
      </c>
      <c r="AC1083" s="10">
        <v>46.575342465753401</v>
      </c>
      <c r="AD1083" s="8">
        <v>6</v>
      </c>
      <c r="AE1083" s="10">
        <v>-57.142857142857103</v>
      </c>
    </row>
    <row r="1084" spans="1:31" x14ac:dyDescent="0.2">
      <c r="A1084" s="65" t="s">
        <v>70</v>
      </c>
      <c r="B1084" s="66" t="s">
        <v>521</v>
      </c>
      <c r="C1084" s="67" t="s">
        <v>522</v>
      </c>
      <c r="D1084" s="67" t="s">
        <v>30</v>
      </c>
      <c r="E1084" s="68" t="s">
        <v>971</v>
      </c>
      <c r="F1084" s="69">
        <v>4976545</v>
      </c>
      <c r="G1084" s="68">
        <v>7.9473292750750097</v>
      </c>
      <c r="H1084" s="68" t="s">
        <v>10</v>
      </c>
      <c r="I1084" s="68" t="s">
        <v>10</v>
      </c>
      <c r="J1084" s="68" t="s">
        <v>10</v>
      </c>
      <c r="K1084" s="68">
        <v>7.1683582621082902</v>
      </c>
      <c r="L1084" s="70" t="s">
        <v>10</v>
      </c>
      <c r="M1084" s="68">
        <v>6.5850588975134299</v>
      </c>
      <c r="N1084" s="68" t="s">
        <v>10</v>
      </c>
      <c r="O1084" s="68">
        <v>1.47186147186146</v>
      </c>
      <c r="P1084" s="68" t="s">
        <v>10</v>
      </c>
      <c r="Q1084" s="67" t="s">
        <v>10</v>
      </c>
      <c r="R1084" s="68" t="s">
        <v>10</v>
      </c>
      <c r="S1084" s="67" t="s">
        <v>10</v>
      </c>
      <c r="T1084" s="68" t="s">
        <v>10</v>
      </c>
      <c r="U1084" s="68">
        <v>20.5715716485592</v>
      </c>
      <c r="V1084" s="68" t="s">
        <v>10</v>
      </c>
      <c r="W1084" s="68">
        <v>43.662995078509503</v>
      </c>
      <c r="X1084" s="68" t="s">
        <v>10</v>
      </c>
      <c r="Y1084" s="68">
        <v>-49.748443337484403</v>
      </c>
      <c r="Z1084" s="68" t="s">
        <v>10</v>
      </c>
      <c r="AA1084" s="68" t="s">
        <v>10</v>
      </c>
      <c r="AB1084" s="68" t="s">
        <v>10</v>
      </c>
      <c r="AC1084" s="68">
        <v>26.758183534670401</v>
      </c>
      <c r="AD1084" s="68" t="s">
        <v>10</v>
      </c>
      <c r="AE1084" s="68" t="s">
        <v>10</v>
      </c>
    </row>
    <row r="1085" spans="1:31" x14ac:dyDescent="0.2">
      <c r="A1085" s="30" t="s">
        <v>70</v>
      </c>
      <c r="B1085" s="8" t="s">
        <v>519</v>
      </c>
      <c r="C1085" s="8" t="s">
        <v>520</v>
      </c>
      <c r="D1085" s="8" t="s">
        <v>31</v>
      </c>
      <c r="E1085" s="8">
        <v>2015</v>
      </c>
      <c r="F1085" s="9">
        <v>698974</v>
      </c>
      <c r="G1085" s="10" t="s">
        <v>10</v>
      </c>
      <c r="H1085" s="8">
        <v>77</v>
      </c>
      <c r="I1085" s="8">
        <v>19</v>
      </c>
      <c r="J1085" s="8">
        <v>96</v>
      </c>
      <c r="K1085" s="10" t="s">
        <v>10</v>
      </c>
      <c r="L1085" s="11">
        <v>7280.9791666666697</v>
      </c>
      <c r="M1085" s="10" t="s">
        <v>10</v>
      </c>
      <c r="N1085" s="8">
        <v>11</v>
      </c>
      <c r="O1085" s="10" t="s">
        <v>10</v>
      </c>
      <c r="P1085" s="8" t="s">
        <v>10</v>
      </c>
      <c r="Q1085" s="8" t="s">
        <v>10</v>
      </c>
      <c r="R1085" s="8" t="s">
        <v>10</v>
      </c>
      <c r="S1085" s="8" t="s">
        <v>10</v>
      </c>
      <c r="T1085" s="8">
        <v>257</v>
      </c>
      <c r="U1085" s="10" t="s">
        <v>10</v>
      </c>
      <c r="V1085" s="8">
        <v>80</v>
      </c>
      <c r="W1085" s="10" t="s">
        <v>10</v>
      </c>
      <c r="X1085" s="8">
        <v>51</v>
      </c>
      <c r="Y1085" s="10" t="s">
        <v>10</v>
      </c>
      <c r="Z1085" s="8">
        <v>14</v>
      </c>
      <c r="AA1085" s="10" t="s">
        <v>10</v>
      </c>
      <c r="AB1085" s="8">
        <v>82</v>
      </c>
      <c r="AC1085" s="10" t="s">
        <v>10</v>
      </c>
      <c r="AD1085" s="8">
        <v>30</v>
      </c>
      <c r="AE1085" s="10" t="s">
        <v>10</v>
      </c>
    </row>
    <row r="1086" spans="1:31" x14ac:dyDescent="0.2">
      <c r="A1086" s="30" t="s">
        <v>70</v>
      </c>
      <c r="B1086" s="8" t="s">
        <v>519</v>
      </c>
      <c r="C1086" s="8" t="s">
        <v>520</v>
      </c>
      <c r="D1086" s="8" t="s">
        <v>31</v>
      </c>
      <c r="E1086" s="8">
        <v>2016</v>
      </c>
      <c r="F1086" s="9">
        <v>650648</v>
      </c>
      <c r="G1086" s="10">
        <v>-6.9138480115140197</v>
      </c>
      <c r="H1086" s="8">
        <v>84</v>
      </c>
      <c r="I1086" s="8">
        <v>40</v>
      </c>
      <c r="J1086" s="8">
        <v>124</v>
      </c>
      <c r="K1086" s="10">
        <v>29.1666666666667</v>
      </c>
      <c r="L1086" s="11">
        <v>5247.1612903225796</v>
      </c>
      <c r="M1086" s="10">
        <v>-27.933301686333401</v>
      </c>
      <c r="N1086" s="8">
        <v>12</v>
      </c>
      <c r="O1086" s="10">
        <v>9.0909090909090793</v>
      </c>
      <c r="P1086" s="8" t="s">
        <v>10</v>
      </c>
      <c r="Q1086" s="8" t="s">
        <v>10</v>
      </c>
      <c r="R1086" s="8" t="s">
        <v>10</v>
      </c>
      <c r="S1086" s="8" t="s">
        <v>10</v>
      </c>
      <c r="T1086" s="8">
        <v>259</v>
      </c>
      <c r="U1086" s="10">
        <v>0.77821011673151497</v>
      </c>
      <c r="V1086" s="8">
        <v>80</v>
      </c>
      <c r="W1086" s="10">
        <v>0</v>
      </c>
      <c r="X1086" s="8">
        <v>51</v>
      </c>
      <c r="Y1086" s="10">
        <v>0</v>
      </c>
      <c r="Z1086" s="8">
        <v>12</v>
      </c>
      <c r="AA1086" s="10">
        <v>-14.285714285714301</v>
      </c>
      <c r="AB1086" s="8">
        <v>82</v>
      </c>
      <c r="AC1086" s="10">
        <v>0</v>
      </c>
      <c r="AD1086" s="8">
        <v>34</v>
      </c>
      <c r="AE1086" s="10">
        <v>13.3333333333333</v>
      </c>
    </row>
    <row r="1087" spans="1:31" x14ac:dyDescent="0.2">
      <c r="A1087" s="30" t="s">
        <v>70</v>
      </c>
      <c r="B1087" s="8" t="s">
        <v>519</v>
      </c>
      <c r="C1087" s="8" t="s">
        <v>520</v>
      </c>
      <c r="D1087" s="8" t="s">
        <v>31</v>
      </c>
      <c r="E1087" s="8">
        <v>2017</v>
      </c>
      <c r="F1087" s="9">
        <v>661652</v>
      </c>
      <c r="G1087" s="10">
        <v>1.6912370436856801</v>
      </c>
      <c r="H1087" s="8">
        <v>88</v>
      </c>
      <c r="I1087" s="8">
        <v>30</v>
      </c>
      <c r="J1087" s="8">
        <v>118</v>
      </c>
      <c r="K1087" s="10">
        <v>-4.8387096774193497</v>
      </c>
      <c r="L1087" s="11">
        <v>5607.2203389830502</v>
      </c>
      <c r="M1087" s="10">
        <v>6.8619779103137803</v>
      </c>
      <c r="N1087" s="8">
        <v>19</v>
      </c>
      <c r="O1087" s="10">
        <v>58.3333333333333</v>
      </c>
      <c r="P1087" s="8" t="s">
        <v>10</v>
      </c>
      <c r="Q1087" s="8" t="s">
        <v>10</v>
      </c>
      <c r="R1087" s="8" t="s">
        <v>10</v>
      </c>
      <c r="S1087" s="8" t="s">
        <v>10</v>
      </c>
      <c r="T1087" s="8">
        <v>240</v>
      </c>
      <c r="U1087" s="10">
        <v>-7.3359073359073301</v>
      </c>
      <c r="V1087" s="8">
        <v>80</v>
      </c>
      <c r="W1087" s="10">
        <v>0</v>
      </c>
      <c r="X1087" s="8">
        <v>36</v>
      </c>
      <c r="Y1087" s="10">
        <v>-29.411764705882302</v>
      </c>
      <c r="Z1087" s="8">
        <v>23</v>
      </c>
      <c r="AA1087" s="10">
        <v>91.6666666666667</v>
      </c>
      <c r="AB1087" s="8">
        <v>63</v>
      </c>
      <c r="AC1087" s="10">
        <v>-23.170731707317099</v>
      </c>
      <c r="AD1087" s="8">
        <v>38</v>
      </c>
      <c r="AE1087" s="10">
        <v>11.764705882352899</v>
      </c>
    </row>
    <row r="1088" spans="1:31" x14ac:dyDescent="0.2">
      <c r="A1088" s="30" t="s">
        <v>70</v>
      </c>
      <c r="B1088" s="8" t="s">
        <v>519</v>
      </c>
      <c r="C1088" s="8" t="s">
        <v>520</v>
      </c>
      <c r="D1088" s="8" t="s">
        <v>31</v>
      </c>
      <c r="E1088" s="8">
        <v>2018</v>
      </c>
      <c r="F1088" s="9">
        <v>668444</v>
      </c>
      <c r="G1088" s="10">
        <v>1.0265214946830099</v>
      </c>
      <c r="H1088" s="8">
        <v>55</v>
      </c>
      <c r="I1088" s="8">
        <v>24</v>
      </c>
      <c r="J1088" s="8">
        <v>79</v>
      </c>
      <c r="K1088" s="10">
        <v>-33.0508474576271</v>
      </c>
      <c r="L1088" s="11">
        <v>8461.3164556962001</v>
      </c>
      <c r="M1088" s="10">
        <v>50.900373878134097</v>
      </c>
      <c r="N1088" s="8">
        <v>5</v>
      </c>
      <c r="O1088" s="10">
        <v>-73.684210526315795</v>
      </c>
      <c r="P1088" s="8" t="s">
        <v>10</v>
      </c>
      <c r="Q1088" s="8" t="s">
        <v>10</v>
      </c>
      <c r="R1088" s="8" t="s">
        <v>10</v>
      </c>
      <c r="S1088" s="8" t="s">
        <v>10</v>
      </c>
      <c r="T1088" s="8">
        <v>199</v>
      </c>
      <c r="U1088" s="10">
        <v>-17.0833333333333</v>
      </c>
      <c r="V1088" s="8">
        <v>88</v>
      </c>
      <c r="W1088" s="10">
        <v>10</v>
      </c>
      <c r="X1088" s="8">
        <v>36</v>
      </c>
      <c r="Y1088" s="10">
        <v>0</v>
      </c>
      <c r="Z1088" s="8">
        <v>0</v>
      </c>
      <c r="AA1088" s="10">
        <v>-100</v>
      </c>
      <c r="AB1088" s="8">
        <v>75</v>
      </c>
      <c r="AC1088" s="10">
        <v>19.047619047619001</v>
      </c>
      <c r="AD1088" s="8">
        <v>0</v>
      </c>
      <c r="AE1088" s="10">
        <v>-100</v>
      </c>
    </row>
    <row r="1089" spans="1:31" x14ac:dyDescent="0.2">
      <c r="A1089" s="30" t="s">
        <v>70</v>
      </c>
      <c r="B1089" s="8" t="s">
        <v>519</v>
      </c>
      <c r="C1089" s="8" t="s">
        <v>520</v>
      </c>
      <c r="D1089" s="8" t="s">
        <v>31</v>
      </c>
      <c r="E1089" s="8">
        <v>2019</v>
      </c>
      <c r="F1089" s="9">
        <v>625121</v>
      </c>
      <c r="G1089" s="10">
        <v>-6.4811711975872299</v>
      </c>
      <c r="H1089" s="8">
        <v>108</v>
      </c>
      <c r="I1089" s="8">
        <v>37</v>
      </c>
      <c r="J1089" s="8">
        <v>145</v>
      </c>
      <c r="K1089" s="10">
        <v>83.544303797468402</v>
      </c>
      <c r="L1089" s="11">
        <v>4311.1793103448299</v>
      </c>
      <c r="M1089" s="10">
        <v>-49.048362238685499</v>
      </c>
      <c r="N1089" s="8">
        <v>18</v>
      </c>
      <c r="O1089" s="10">
        <v>260</v>
      </c>
      <c r="P1089" s="8" t="s">
        <v>10</v>
      </c>
      <c r="Q1089" s="8" t="s">
        <v>10</v>
      </c>
      <c r="R1089" s="8" t="s">
        <v>10</v>
      </c>
      <c r="S1089" s="8" t="s">
        <v>10</v>
      </c>
      <c r="T1089" s="8">
        <v>226</v>
      </c>
      <c r="U1089" s="10">
        <v>13.5678391959799</v>
      </c>
      <c r="V1089" s="8">
        <v>88</v>
      </c>
      <c r="W1089" s="10">
        <v>0</v>
      </c>
      <c r="X1089" s="8">
        <v>36</v>
      </c>
      <c r="Y1089" s="10">
        <v>0</v>
      </c>
      <c r="Z1089" s="8">
        <v>19</v>
      </c>
      <c r="AA1089" s="10" t="s">
        <v>67</v>
      </c>
      <c r="AB1089" s="8">
        <v>83</v>
      </c>
      <c r="AC1089" s="10">
        <v>10.6666666666667</v>
      </c>
      <c r="AD1089" s="8">
        <v>0</v>
      </c>
      <c r="AE1089" s="10" t="s">
        <v>10</v>
      </c>
    </row>
    <row r="1090" spans="1:31" x14ac:dyDescent="0.2">
      <c r="A1090" s="71" t="s">
        <v>70</v>
      </c>
      <c r="B1090" s="67" t="s">
        <v>519</v>
      </c>
      <c r="C1090" s="67" t="s">
        <v>520</v>
      </c>
      <c r="D1090" s="67" t="s">
        <v>31</v>
      </c>
      <c r="E1090" s="68" t="s">
        <v>971</v>
      </c>
      <c r="F1090" s="69">
        <v>3304839</v>
      </c>
      <c r="G1090" s="68">
        <v>-10.677260670732601</v>
      </c>
      <c r="H1090" s="68" t="s">
        <v>10</v>
      </c>
      <c r="I1090" s="68" t="s">
        <v>10</v>
      </c>
      <c r="J1090" s="68" t="s">
        <v>10</v>
      </c>
      <c r="K1090" s="68">
        <v>74.821413329088699</v>
      </c>
      <c r="L1090" s="70" t="s">
        <v>10</v>
      </c>
      <c r="M1090" s="68">
        <v>-19.219312136570998</v>
      </c>
      <c r="N1090" s="68" t="s">
        <v>10</v>
      </c>
      <c r="O1090" s="68">
        <v>253.740031897927</v>
      </c>
      <c r="P1090" s="68" t="s">
        <v>10</v>
      </c>
      <c r="Q1090" s="67" t="s">
        <v>10</v>
      </c>
      <c r="R1090" s="68" t="s">
        <v>10</v>
      </c>
      <c r="S1090" s="67" t="s">
        <v>10</v>
      </c>
      <c r="T1090" s="68" t="s">
        <v>10</v>
      </c>
      <c r="U1090" s="68">
        <v>-10.0731913565292</v>
      </c>
      <c r="V1090" s="68" t="s">
        <v>10</v>
      </c>
      <c r="W1090" s="68">
        <v>10</v>
      </c>
      <c r="X1090" s="68" t="s">
        <v>10</v>
      </c>
      <c r="Y1090" s="68">
        <v>-29.411764705882302</v>
      </c>
      <c r="Z1090" s="68" t="s">
        <v>10</v>
      </c>
      <c r="AA1090" s="68" t="s">
        <v>67</v>
      </c>
      <c r="AB1090" s="68" t="s">
        <v>10</v>
      </c>
      <c r="AC1090" s="68">
        <v>6.5435540069686002</v>
      </c>
      <c r="AD1090" s="68" t="s">
        <v>10</v>
      </c>
      <c r="AE1090" s="68" t="s">
        <v>10</v>
      </c>
    </row>
    <row r="1091" spans="1:31" x14ac:dyDescent="0.2">
      <c r="A1091" s="30" t="s">
        <v>82</v>
      </c>
      <c r="B1091" s="8" t="s">
        <v>517</v>
      </c>
      <c r="C1091" s="8" t="s">
        <v>518</v>
      </c>
      <c r="D1091" s="8" t="s">
        <v>31</v>
      </c>
      <c r="E1091" s="8">
        <v>2015</v>
      </c>
      <c r="F1091" s="9">
        <v>20113771</v>
      </c>
      <c r="G1091" s="10" t="s">
        <v>10</v>
      </c>
      <c r="H1091" s="8">
        <v>2459</v>
      </c>
      <c r="I1091" s="8">
        <v>337</v>
      </c>
      <c r="J1091" s="8">
        <v>2796</v>
      </c>
      <c r="K1091" s="10" t="s">
        <v>10</v>
      </c>
      <c r="L1091" s="11">
        <v>7193.7664520743901</v>
      </c>
      <c r="M1091" s="10" t="s">
        <v>10</v>
      </c>
      <c r="N1091" s="8">
        <v>556</v>
      </c>
      <c r="O1091" s="10" t="s">
        <v>10</v>
      </c>
      <c r="P1091" s="8" t="s">
        <v>10</v>
      </c>
      <c r="Q1091" s="8" t="s">
        <v>10</v>
      </c>
      <c r="R1091" s="8" t="s">
        <v>10</v>
      </c>
      <c r="S1091" s="8" t="s">
        <v>10</v>
      </c>
      <c r="T1091" s="8">
        <v>6096</v>
      </c>
      <c r="U1091" s="10" t="s">
        <v>10</v>
      </c>
      <c r="V1091" s="8">
        <v>892</v>
      </c>
      <c r="W1091" s="10" t="s">
        <v>10</v>
      </c>
      <c r="X1091" s="8">
        <v>1573</v>
      </c>
      <c r="Y1091" s="10" t="s">
        <v>10</v>
      </c>
      <c r="Z1091" s="8">
        <v>241</v>
      </c>
      <c r="AA1091" s="10" t="s">
        <v>10</v>
      </c>
      <c r="AB1091" s="8">
        <v>3347</v>
      </c>
      <c r="AC1091" s="10" t="s">
        <v>10</v>
      </c>
      <c r="AD1091" s="8">
        <v>43</v>
      </c>
      <c r="AE1091" s="10" t="s">
        <v>10</v>
      </c>
    </row>
    <row r="1092" spans="1:31" x14ac:dyDescent="0.2">
      <c r="A1092" s="30" t="s">
        <v>82</v>
      </c>
      <c r="B1092" s="8" t="s">
        <v>517</v>
      </c>
      <c r="C1092" s="8" t="s">
        <v>518</v>
      </c>
      <c r="D1092" s="8" t="s">
        <v>31</v>
      </c>
      <c r="E1092" s="8">
        <v>2016</v>
      </c>
      <c r="F1092" s="9">
        <v>21106170</v>
      </c>
      <c r="G1092" s="10">
        <v>4.9339281032880304</v>
      </c>
      <c r="H1092" s="8">
        <v>2388</v>
      </c>
      <c r="I1092" s="8">
        <v>337</v>
      </c>
      <c r="J1092" s="8">
        <v>2725</v>
      </c>
      <c r="K1092" s="10">
        <v>-2.5393419170243199</v>
      </c>
      <c r="L1092" s="11">
        <v>7745.3834862385302</v>
      </c>
      <c r="M1092" s="10">
        <v>7.6679864135021498</v>
      </c>
      <c r="N1092" s="8">
        <v>605</v>
      </c>
      <c r="O1092" s="10">
        <v>8.8129496402877603</v>
      </c>
      <c r="P1092" s="8" t="s">
        <v>10</v>
      </c>
      <c r="Q1092" s="8" t="s">
        <v>10</v>
      </c>
      <c r="R1092" s="8" t="s">
        <v>10</v>
      </c>
      <c r="S1092" s="8" t="s">
        <v>10</v>
      </c>
      <c r="T1092" s="8">
        <v>7297</v>
      </c>
      <c r="U1092" s="10">
        <v>19.701443569553799</v>
      </c>
      <c r="V1092" s="8">
        <v>1171</v>
      </c>
      <c r="W1092" s="10">
        <v>31.278026905829599</v>
      </c>
      <c r="X1092" s="8">
        <v>1560</v>
      </c>
      <c r="Y1092" s="10">
        <v>-0.82644628099173301</v>
      </c>
      <c r="Z1092" s="8">
        <v>521</v>
      </c>
      <c r="AA1092" s="10">
        <v>116.182572614108</v>
      </c>
      <c r="AB1092" s="8">
        <v>4045</v>
      </c>
      <c r="AC1092" s="10">
        <v>20.854496564087199</v>
      </c>
      <c r="AD1092" s="8">
        <v>0</v>
      </c>
      <c r="AE1092" s="10">
        <v>-100</v>
      </c>
    </row>
    <row r="1093" spans="1:31" x14ac:dyDescent="0.2">
      <c r="A1093" s="30" t="s">
        <v>82</v>
      </c>
      <c r="B1093" s="8" t="s">
        <v>517</v>
      </c>
      <c r="C1093" s="8" t="s">
        <v>518</v>
      </c>
      <c r="D1093" s="8" t="s">
        <v>31</v>
      </c>
      <c r="E1093" s="8">
        <v>2017</v>
      </c>
      <c r="F1093" s="9">
        <v>21447046</v>
      </c>
      <c r="G1093" s="10">
        <v>1.61505379706504</v>
      </c>
      <c r="H1093" s="8">
        <v>2123</v>
      </c>
      <c r="I1093" s="8">
        <v>546</v>
      </c>
      <c r="J1093" s="8">
        <v>2669</v>
      </c>
      <c r="K1093" s="10">
        <v>-2.0550458715596398</v>
      </c>
      <c r="L1093" s="11">
        <v>8035.6110902959899</v>
      </c>
      <c r="M1093" s="10">
        <v>3.7471043825411101</v>
      </c>
      <c r="N1093" s="8">
        <v>699</v>
      </c>
      <c r="O1093" s="10">
        <v>15.537190082644599</v>
      </c>
      <c r="P1093" s="8" t="s">
        <v>10</v>
      </c>
      <c r="Q1093" s="8" t="s">
        <v>10</v>
      </c>
      <c r="R1093" s="8" t="s">
        <v>10</v>
      </c>
      <c r="S1093" s="8" t="s">
        <v>10</v>
      </c>
      <c r="T1093" s="8">
        <v>7135</v>
      </c>
      <c r="U1093" s="10">
        <v>-2.2200904481293602</v>
      </c>
      <c r="V1093" s="8">
        <v>1240</v>
      </c>
      <c r="W1093" s="10">
        <v>5.8923996584116196</v>
      </c>
      <c r="X1093" s="8">
        <v>1169</v>
      </c>
      <c r="Y1093" s="10">
        <v>-25.064102564102601</v>
      </c>
      <c r="Z1093" s="8">
        <v>474</v>
      </c>
      <c r="AA1093" s="10">
        <v>-9.0211132437619899</v>
      </c>
      <c r="AB1093" s="8">
        <v>4252</v>
      </c>
      <c r="AC1093" s="10">
        <v>5.11742892459828</v>
      </c>
      <c r="AD1093" s="8">
        <v>0</v>
      </c>
      <c r="AE1093" s="10" t="s">
        <v>10</v>
      </c>
    </row>
    <row r="1094" spans="1:31" x14ac:dyDescent="0.2">
      <c r="A1094" s="30" t="s">
        <v>82</v>
      </c>
      <c r="B1094" s="8" t="s">
        <v>517</v>
      </c>
      <c r="C1094" s="8" t="s">
        <v>518</v>
      </c>
      <c r="D1094" s="8" t="s">
        <v>31</v>
      </c>
      <c r="E1094" s="8">
        <v>2018</v>
      </c>
      <c r="F1094" s="9">
        <v>23391054</v>
      </c>
      <c r="G1094" s="10">
        <v>9.0642226439948903</v>
      </c>
      <c r="H1094" s="8">
        <v>1962</v>
      </c>
      <c r="I1094" s="8">
        <v>546</v>
      </c>
      <c r="J1094" s="8">
        <v>2508</v>
      </c>
      <c r="K1094" s="10">
        <v>-6.0322218059198196</v>
      </c>
      <c r="L1094" s="11">
        <v>9326.5765550239194</v>
      </c>
      <c r="M1094" s="10">
        <v>16.065554320901999</v>
      </c>
      <c r="N1094" s="8">
        <v>592</v>
      </c>
      <c r="O1094" s="10">
        <v>-15.307582260372</v>
      </c>
      <c r="P1094" s="8" t="s">
        <v>10</v>
      </c>
      <c r="Q1094" s="8" t="s">
        <v>10</v>
      </c>
      <c r="R1094" s="8" t="s">
        <v>10</v>
      </c>
      <c r="S1094" s="8" t="s">
        <v>10</v>
      </c>
      <c r="T1094" s="8">
        <v>6776</v>
      </c>
      <c r="U1094" s="10">
        <v>-5.0315346881569702</v>
      </c>
      <c r="V1094" s="8">
        <v>1259</v>
      </c>
      <c r="W1094" s="10">
        <v>1.5322580645161299</v>
      </c>
      <c r="X1094" s="8">
        <v>958</v>
      </c>
      <c r="Y1094" s="10">
        <v>-18.049615055603098</v>
      </c>
      <c r="Z1094" s="8">
        <v>371</v>
      </c>
      <c r="AA1094" s="10">
        <v>-21.729957805907201</v>
      </c>
      <c r="AB1094" s="8">
        <v>2779</v>
      </c>
      <c r="AC1094" s="10">
        <v>-34.642521166509901</v>
      </c>
      <c r="AD1094" s="8">
        <v>1409</v>
      </c>
      <c r="AE1094" s="10" t="s">
        <v>67</v>
      </c>
    </row>
    <row r="1095" spans="1:31" x14ac:dyDescent="0.2">
      <c r="A1095" s="30" t="s">
        <v>82</v>
      </c>
      <c r="B1095" s="8" t="s">
        <v>517</v>
      </c>
      <c r="C1095" s="8" t="s">
        <v>518</v>
      </c>
      <c r="D1095" s="8" t="s">
        <v>31</v>
      </c>
      <c r="E1095" s="8">
        <v>2019</v>
      </c>
      <c r="F1095" s="9">
        <v>22639730</v>
      </c>
      <c r="G1095" s="10">
        <v>-3.2120143025619901</v>
      </c>
      <c r="H1095" s="8">
        <v>1914</v>
      </c>
      <c r="I1095" s="8">
        <v>380</v>
      </c>
      <c r="J1095" s="8">
        <v>2294</v>
      </c>
      <c r="K1095" s="10">
        <v>-8.5326953748006407</v>
      </c>
      <c r="L1095" s="11">
        <v>9869.1063644289407</v>
      </c>
      <c r="M1095" s="10">
        <v>5.8170305706950698</v>
      </c>
      <c r="N1095" s="8">
        <v>619</v>
      </c>
      <c r="O1095" s="10">
        <v>4.5608108108108096</v>
      </c>
      <c r="P1095" s="8" t="s">
        <v>10</v>
      </c>
      <c r="Q1095" s="8" t="s">
        <v>10</v>
      </c>
      <c r="R1095" s="8" t="s">
        <v>10</v>
      </c>
      <c r="S1095" s="8" t="s">
        <v>10</v>
      </c>
      <c r="T1095" s="8">
        <v>6900</v>
      </c>
      <c r="U1095" s="10">
        <v>1.8299881936245701</v>
      </c>
      <c r="V1095" s="8">
        <v>1174</v>
      </c>
      <c r="W1095" s="10">
        <v>-6.7513899920571898</v>
      </c>
      <c r="X1095" s="8">
        <v>950</v>
      </c>
      <c r="Y1095" s="10">
        <v>-0.83507306889353305</v>
      </c>
      <c r="Z1095" s="8">
        <v>456</v>
      </c>
      <c r="AA1095" s="10">
        <v>22.911051212937998</v>
      </c>
      <c r="AB1095" s="8">
        <v>2911</v>
      </c>
      <c r="AC1095" s="10">
        <v>4.7499100395825797</v>
      </c>
      <c r="AD1095" s="8">
        <v>1409</v>
      </c>
      <c r="AE1095" s="10">
        <v>0</v>
      </c>
    </row>
    <row r="1096" spans="1:31" x14ac:dyDescent="0.2">
      <c r="A1096" s="30" t="s">
        <v>82</v>
      </c>
      <c r="B1096" s="8" t="s">
        <v>517</v>
      </c>
      <c r="C1096" s="8" t="s">
        <v>518</v>
      </c>
      <c r="D1096" s="8" t="s">
        <v>31</v>
      </c>
      <c r="E1096" s="8">
        <v>2020</v>
      </c>
      <c r="F1096" s="9">
        <v>23160107</v>
      </c>
      <c r="G1096" s="10">
        <v>2.2985123939198902</v>
      </c>
      <c r="H1096" s="8">
        <v>1895</v>
      </c>
      <c r="I1096" s="8">
        <v>298</v>
      </c>
      <c r="J1096" s="8">
        <v>2193</v>
      </c>
      <c r="K1096" s="10">
        <v>-4.4027898866608499</v>
      </c>
      <c r="L1096" s="11">
        <v>10560.9243046056</v>
      </c>
      <c r="M1096" s="10">
        <v>7.0099349893535203</v>
      </c>
      <c r="N1096" s="8">
        <v>586</v>
      </c>
      <c r="O1096" s="10">
        <v>-5.3311793214862702</v>
      </c>
      <c r="P1096" s="8" t="s">
        <v>10</v>
      </c>
      <c r="Q1096" s="8" t="s">
        <v>10</v>
      </c>
      <c r="R1096" s="8" t="s">
        <v>10</v>
      </c>
      <c r="S1096" s="8" t="s">
        <v>10</v>
      </c>
      <c r="T1096" s="8">
        <v>7111</v>
      </c>
      <c r="U1096" s="10">
        <v>3.0579710144927401</v>
      </c>
      <c r="V1096" s="8">
        <v>1135</v>
      </c>
      <c r="W1096" s="10">
        <v>-3.3219761499148199</v>
      </c>
      <c r="X1096" s="8">
        <v>975</v>
      </c>
      <c r="Y1096" s="10">
        <v>2.6315789473684301</v>
      </c>
      <c r="Z1096" s="8">
        <v>291</v>
      </c>
      <c r="AA1096" s="10">
        <v>-36.184210526315802</v>
      </c>
      <c r="AB1096" s="8">
        <v>3224</v>
      </c>
      <c r="AC1096" s="10">
        <v>10.752318790793501</v>
      </c>
      <c r="AD1096" s="8">
        <v>1486</v>
      </c>
      <c r="AE1096" s="10">
        <v>5.4648687012065302</v>
      </c>
    </row>
    <row r="1097" spans="1:31" x14ac:dyDescent="0.2">
      <c r="A1097" s="65" t="s">
        <v>82</v>
      </c>
      <c r="B1097" s="66" t="s">
        <v>517</v>
      </c>
      <c r="C1097" s="67" t="s">
        <v>518</v>
      </c>
      <c r="D1097" s="67" t="s">
        <v>31</v>
      </c>
      <c r="E1097" s="68" t="s">
        <v>971</v>
      </c>
      <c r="F1097" s="69">
        <v>131857878</v>
      </c>
      <c r="G1097" s="68">
        <v>14.699702635705901</v>
      </c>
      <c r="H1097" s="68" t="s">
        <v>10</v>
      </c>
      <c r="I1097" s="68" t="s">
        <v>10</v>
      </c>
      <c r="J1097" s="68" t="s">
        <v>10</v>
      </c>
      <c r="K1097" s="68">
        <v>-23.562094855965299</v>
      </c>
      <c r="L1097" s="70" t="s">
        <v>10</v>
      </c>
      <c r="M1097" s="68">
        <v>40.307610676993797</v>
      </c>
      <c r="N1097" s="68" t="s">
        <v>10</v>
      </c>
      <c r="O1097" s="68">
        <v>8.2721889518848997</v>
      </c>
      <c r="P1097" s="68" t="s">
        <v>10</v>
      </c>
      <c r="Q1097" s="67" t="s">
        <v>10</v>
      </c>
      <c r="R1097" s="68" t="s">
        <v>10</v>
      </c>
      <c r="S1097" s="67" t="s">
        <v>10</v>
      </c>
      <c r="T1097" s="68" t="s">
        <v>10</v>
      </c>
      <c r="U1097" s="68">
        <v>17.3377776413848</v>
      </c>
      <c r="V1097" s="68" t="s">
        <v>10</v>
      </c>
      <c r="W1097" s="68">
        <v>28.629318486785301</v>
      </c>
      <c r="X1097" s="68" t="s">
        <v>10</v>
      </c>
      <c r="Y1097" s="68">
        <v>-42.143658022222503</v>
      </c>
      <c r="Z1097" s="68" t="s">
        <v>10</v>
      </c>
      <c r="AA1097" s="68">
        <v>72.158342251061001</v>
      </c>
      <c r="AB1097" s="68" t="s">
        <v>10</v>
      </c>
      <c r="AC1097" s="68">
        <v>6.8316331525516603</v>
      </c>
      <c r="AD1097" s="68" t="s">
        <v>10</v>
      </c>
      <c r="AE1097" s="68" t="s">
        <v>10</v>
      </c>
    </row>
    <row r="1098" spans="1:31" x14ac:dyDescent="0.2">
      <c r="A1098" s="30" t="s">
        <v>70</v>
      </c>
      <c r="B1098" s="8" t="s">
        <v>515</v>
      </c>
      <c r="C1098" s="8" t="s">
        <v>516</v>
      </c>
      <c r="D1098" s="8" t="s">
        <v>31</v>
      </c>
      <c r="E1098" s="8">
        <v>2015</v>
      </c>
      <c r="F1098" s="9">
        <v>927130</v>
      </c>
      <c r="G1098" s="10" t="s">
        <v>10</v>
      </c>
      <c r="H1098" s="8">
        <v>207</v>
      </c>
      <c r="I1098" s="8">
        <v>3</v>
      </c>
      <c r="J1098" s="8">
        <v>210</v>
      </c>
      <c r="K1098" s="10" t="s">
        <v>10</v>
      </c>
      <c r="L1098" s="11">
        <v>4414.9047619047597</v>
      </c>
      <c r="M1098" s="10" t="s">
        <v>10</v>
      </c>
      <c r="N1098" s="8">
        <v>51</v>
      </c>
      <c r="O1098" s="10" t="s">
        <v>10</v>
      </c>
      <c r="P1098" s="8" t="s">
        <v>10</v>
      </c>
      <c r="Q1098" s="8" t="s">
        <v>10</v>
      </c>
      <c r="R1098" s="8" t="s">
        <v>10</v>
      </c>
      <c r="S1098" s="8" t="s">
        <v>10</v>
      </c>
      <c r="T1098" s="8">
        <v>279</v>
      </c>
      <c r="U1098" s="10" t="s">
        <v>10</v>
      </c>
      <c r="V1098" s="8">
        <v>80</v>
      </c>
      <c r="W1098" s="10" t="s">
        <v>10</v>
      </c>
      <c r="X1098" s="8">
        <v>69</v>
      </c>
      <c r="Y1098" s="10" t="s">
        <v>10</v>
      </c>
      <c r="Z1098" s="8">
        <v>0</v>
      </c>
      <c r="AA1098" s="10" t="s">
        <v>10</v>
      </c>
      <c r="AB1098" s="8">
        <v>130</v>
      </c>
      <c r="AC1098" s="10" t="s">
        <v>10</v>
      </c>
      <c r="AD1098" s="8">
        <v>0</v>
      </c>
      <c r="AE1098" s="10" t="s">
        <v>10</v>
      </c>
    </row>
    <row r="1099" spans="1:31" x14ac:dyDescent="0.2">
      <c r="A1099" s="30" t="s">
        <v>70</v>
      </c>
      <c r="B1099" s="8" t="s">
        <v>515</v>
      </c>
      <c r="C1099" s="8" t="s">
        <v>516</v>
      </c>
      <c r="D1099" s="8" t="s">
        <v>31</v>
      </c>
      <c r="E1099" s="8">
        <v>2016</v>
      </c>
      <c r="F1099" s="9">
        <v>920787</v>
      </c>
      <c r="G1099" s="10">
        <v>-0.68415432571483603</v>
      </c>
      <c r="H1099" s="8">
        <v>169</v>
      </c>
      <c r="I1099" s="8">
        <v>10</v>
      </c>
      <c r="J1099" s="8">
        <v>179</v>
      </c>
      <c r="K1099" s="10">
        <v>-14.7619047619048</v>
      </c>
      <c r="L1099" s="11">
        <v>5144.0614525139699</v>
      </c>
      <c r="M1099" s="10">
        <v>16.515796601116701</v>
      </c>
      <c r="N1099" s="8">
        <v>14</v>
      </c>
      <c r="O1099" s="10">
        <v>-72.549019607843107</v>
      </c>
      <c r="P1099" s="8" t="s">
        <v>10</v>
      </c>
      <c r="Q1099" s="8" t="s">
        <v>10</v>
      </c>
      <c r="R1099" s="8" t="s">
        <v>10</v>
      </c>
      <c r="S1099" s="8" t="s">
        <v>10</v>
      </c>
      <c r="T1099" s="8">
        <v>329</v>
      </c>
      <c r="U1099" s="10">
        <v>17.921146953405</v>
      </c>
      <c r="V1099" s="8">
        <v>94</v>
      </c>
      <c r="W1099" s="10">
        <v>17.5</v>
      </c>
      <c r="X1099" s="8">
        <v>81</v>
      </c>
      <c r="Y1099" s="10">
        <v>17.3913043478261</v>
      </c>
      <c r="Z1099" s="8">
        <v>0</v>
      </c>
      <c r="AA1099" s="10" t="s">
        <v>10</v>
      </c>
      <c r="AB1099" s="8">
        <v>154</v>
      </c>
      <c r="AC1099" s="10">
        <v>18.461538461538499</v>
      </c>
      <c r="AD1099" s="8">
        <v>0</v>
      </c>
      <c r="AE1099" s="10" t="s">
        <v>10</v>
      </c>
    </row>
    <row r="1100" spans="1:31" x14ac:dyDescent="0.2">
      <c r="A1100" s="30" t="s">
        <v>70</v>
      </c>
      <c r="B1100" s="8" t="s">
        <v>515</v>
      </c>
      <c r="C1100" s="8" t="s">
        <v>516</v>
      </c>
      <c r="D1100" s="8" t="s">
        <v>31</v>
      </c>
      <c r="E1100" s="8">
        <v>2017</v>
      </c>
      <c r="F1100" s="9">
        <v>944769</v>
      </c>
      <c r="G1100" s="10">
        <v>2.6045111410130799</v>
      </c>
      <c r="H1100" s="8">
        <v>152</v>
      </c>
      <c r="I1100" s="8">
        <v>37</v>
      </c>
      <c r="J1100" s="8">
        <v>189</v>
      </c>
      <c r="K1100" s="10">
        <v>5.5865921787709496</v>
      </c>
      <c r="L1100" s="11">
        <v>4998.7777777777801</v>
      </c>
      <c r="M1100" s="10">
        <v>-2.8242989722680498</v>
      </c>
      <c r="N1100" s="8">
        <v>20</v>
      </c>
      <c r="O1100" s="10">
        <v>42.857142857142897</v>
      </c>
      <c r="P1100" s="8" t="s">
        <v>10</v>
      </c>
      <c r="Q1100" s="8" t="s">
        <v>10</v>
      </c>
      <c r="R1100" s="8" t="s">
        <v>10</v>
      </c>
      <c r="S1100" s="8" t="s">
        <v>10</v>
      </c>
      <c r="T1100" s="8">
        <v>282</v>
      </c>
      <c r="U1100" s="10">
        <v>-14.285714285714301</v>
      </c>
      <c r="V1100" s="8">
        <v>83</v>
      </c>
      <c r="W1100" s="10">
        <v>-11.702127659574501</v>
      </c>
      <c r="X1100" s="8">
        <v>60</v>
      </c>
      <c r="Y1100" s="10">
        <v>-25.925925925925899</v>
      </c>
      <c r="Z1100" s="8">
        <v>0</v>
      </c>
      <c r="AA1100" s="10" t="s">
        <v>10</v>
      </c>
      <c r="AB1100" s="8">
        <v>139</v>
      </c>
      <c r="AC1100" s="10">
        <v>-9.7402597402597397</v>
      </c>
      <c r="AD1100" s="8">
        <v>0</v>
      </c>
      <c r="AE1100" s="10" t="s">
        <v>10</v>
      </c>
    </row>
    <row r="1101" spans="1:31" x14ac:dyDescent="0.2">
      <c r="A1101" s="30" t="s">
        <v>70</v>
      </c>
      <c r="B1101" s="8" t="s">
        <v>515</v>
      </c>
      <c r="C1101" s="8" t="s">
        <v>516</v>
      </c>
      <c r="D1101" s="8" t="s">
        <v>31</v>
      </c>
      <c r="E1101" s="8">
        <v>2018</v>
      </c>
      <c r="F1101" s="9">
        <v>928419</v>
      </c>
      <c r="G1101" s="10">
        <v>-1.73058176125592</v>
      </c>
      <c r="H1101" s="8">
        <v>169</v>
      </c>
      <c r="I1101" s="8">
        <v>21</v>
      </c>
      <c r="J1101" s="8">
        <v>190</v>
      </c>
      <c r="K1101" s="10">
        <v>0.52910052910053496</v>
      </c>
      <c r="L1101" s="11">
        <v>4886.41578947368</v>
      </c>
      <c r="M1101" s="10">
        <v>-2.24778922567035</v>
      </c>
      <c r="N1101" s="8">
        <v>46</v>
      </c>
      <c r="O1101" s="10">
        <v>130</v>
      </c>
      <c r="P1101" s="8" t="s">
        <v>10</v>
      </c>
      <c r="Q1101" s="8" t="s">
        <v>10</v>
      </c>
      <c r="R1101" s="8" t="s">
        <v>10</v>
      </c>
      <c r="S1101" s="8" t="s">
        <v>10</v>
      </c>
      <c r="T1101" s="8">
        <v>355</v>
      </c>
      <c r="U1101" s="10">
        <v>25.886524822695002</v>
      </c>
      <c r="V1101" s="8">
        <v>81</v>
      </c>
      <c r="W1101" s="10">
        <v>-2.4096385542168601</v>
      </c>
      <c r="X1101" s="8">
        <v>80</v>
      </c>
      <c r="Y1101" s="10">
        <v>33.3333333333333</v>
      </c>
      <c r="Z1101" s="8">
        <v>35</v>
      </c>
      <c r="AA1101" s="10" t="s">
        <v>67</v>
      </c>
      <c r="AB1101" s="8">
        <v>159</v>
      </c>
      <c r="AC1101" s="10">
        <v>14.3884892086331</v>
      </c>
      <c r="AD1101" s="8">
        <v>0</v>
      </c>
      <c r="AE1101" s="10" t="s">
        <v>10</v>
      </c>
    </row>
    <row r="1102" spans="1:31" x14ac:dyDescent="0.2">
      <c r="A1102" s="30" t="s">
        <v>70</v>
      </c>
      <c r="B1102" s="8" t="s">
        <v>515</v>
      </c>
      <c r="C1102" s="8" t="s">
        <v>516</v>
      </c>
      <c r="D1102" s="8" t="s">
        <v>31</v>
      </c>
      <c r="E1102" s="8">
        <v>2019</v>
      </c>
      <c r="F1102" s="9">
        <v>914622</v>
      </c>
      <c r="G1102" s="10">
        <v>-1.48607471411076</v>
      </c>
      <c r="H1102" s="8">
        <v>205</v>
      </c>
      <c r="I1102" s="8">
        <v>23</v>
      </c>
      <c r="J1102" s="8">
        <v>228</v>
      </c>
      <c r="K1102" s="10">
        <v>20</v>
      </c>
      <c r="L1102" s="11">
        <v>4011.5</v>
      </c>
      <c r="M1102" s="10">
        <v>-17.905062261758999</v>
      </c>
      <c r="N1102" s="8">
        <v>19</v>
      </c>
      <c r="O1102" s="10">
        <v>-58.695652173912997</v>
      </c>
      <c r="P1102" s="8" t="s">
        <v>10</v>
      </c>
      <c r="Q1102" s="8" t="s">
        <v>10</v>
      </c>
      <c r="R1102" s="8" t="s">
        <v>10</v>
      </c>
      <c r="S1102" s="8" t="s">
        <v>10</v>
      </c>
      <c r="T1102" s="8">
        <v>357</v>
      </c>
      <c r="U1102" s="10">
        <v>0.56338028169013998</v>
      </c>
      <c r="V1102" s="8">
        <v>69</v>
      </c>
      <c r="W1102" s="10">
        <v>-14.814814814814801</v>
      </c>
      <c r="X1102" s="8">
        <v>100</v>
      </c>
      <c r="Y1102" s="10">
        <v>25</v>
      </c>
      <c r="Z1102" s="8">
        <v>35</v>
      </c>
      <c r="AA1102" s="10">
        <v>0</v>
      </c>
      <c r="AB1102" s="8">
        <v>153</v>
      </c>
      <c r="AC1102" s="10">
        <v>-3.7735849056603801</v>
      </c>
      <c r="AD1102" s="8">
        <v>0</v>
      </c>
      <c r="AE1102" s="10" t="s">
        <v>10</v>
      </c>
    </row>
    <row r="1103" spans="1:31" x14ac:dyDescent="0.2">
      <c r="A1103" s="30" t="s">
        <v>70</v>
      </c>
      <c r="B1103" s="8" t="s">
        <v>515</v>
      </c>
      <c r="C1103" s="8" t="s">
        <v>516</v>
      </c>
      <c r="D1103" s="8" t="s">
        <v>31</v>
      </c>
      <c r="E1103" s="8">
        <v>2020</v>
      </c>
      <c r="F1103" s="9">
        <v>937617</v>
      </c>
      <c r="G1103" s="10">
        <v>2.5141533879570002</v>
      </c>
      <c r="H1103" s="8">
        <v>153</v>
      </c>
      <c r="I1103" s="8">
        <v>13</v>
      </c>
      <c r="J1103" s="8">
        <v>166</v>
      </c>
      <c r="K1103" s="10">
        <v>-27.1929824561403</v>
      </c>
      <c r="L1103" s="11">
        <v>5648.2951807228901</v>
      </c>
      <c r="M1103" s="10">
        <v>40.802572123217999</v>
      </c>
      <c r="N1103" s="8">
        <v>15</v>
      </c>
      <c r="O1103" s="10">
        <v>-21.052631578947398</v>
      </c>
      <c r="P1103" s="8" t="s">
        <v>10</v>
      </c>
      <c r="Q1103" s="8" t="s">
        <v>10</v>
      </c>
      <c r="R1103" s="8" t="s">
        <v>10</v>
      </c>
      <c r="S1103" s="8" t="s">
        <v>10</v>
      </c>
      <c r="T1103" s="8">
        <v>334</v>
      </c>
      <c r="U1103" s="10">
        <v>-6.4425770308123198</v>
      </c>
      <c r="V1103" s="8">
        <v>108</v>
      </c>
      <c r="W1103" s="10">
        <v>56.521739130434803</v>
      </c>
      <c r="X1103" s="8">
        <v>29</v>
      </c>
      <c r="Y1103" s="10">
        <v>-71</v>
      </c>
      <c r="Z1103" s="8">
        <v>32</v>
      </c>
      <c r="AA1103" s="10">
        <v>-8.5714285714285694</v>
      </c>
      <c r="AB1103" s="8">
        <v>165</v>
      </c>
      <c r="AC1103" s="10">
        <v>7.8431372549019596</v>
      </c>
      <c r="AD1103" s="8">
        <v>0</v>
      </c>
      <c r="AE1103" s="10" t="s">
        <v>10</v>
      </c>
    </row>
    <row r="1104" spans="1:31" x14ac:dyDescent="0.2">
      <c r="A1104" s="71" t="s">
        <v>70</v>
      </c>
      <c r="B1104" s="67" t="s">
        <v>515</v>
      </c>
      <c r="C1104" s="67" t="s">
        <v>516</v>
      </c>
      <c r="D1104" s="67" t="s">
        <v>31</v>
      </c>
      <c r="E1104" s="68" t="s">
        <v>971</v>
      </c>
      <c r="F1104" s="69">
        <v>5573344</v>
      </c>
      <c r="G1104" s="68">
        <v>1.2178537278885599</v>
      </c>
      <c r="H1104" s="68" t="s">
        <v>10</v>
      </c>
      <c r="I1104" s="68" t="s">
        <v>10</v>
      </c>
      <c r="J1104" s="68" t="s">
        <v>10</v>
      </c>
      <c r="K1104" s="68">
        <v>-15.8391945101736</v>
      </c>
      <c r="L1104" s="70" t="s">
        <v>10</v>
      </c>
      <c r="M1104" s="68">
        <v>34.341218264637298</v>
      </c>
      <c r="N1104" s="68" t="s">
        <v>10</v>
      </c>
      <c r="O1104" s="68">
        <v>20.559839496439398</v>
      </c>
      <c r="P1104" s="68" t="s">
        <v>10</v>
      </c>
      <c r="Q1104" s="67" t="s">
        <v>10</v>
      </c>
      <c r="R1104" s="68" t="s">
        <v>10</v>
      </c>
      <c r="S1104" s="67" t="s">
        <v>10</v>
      </c>
      <c r="T1104" s="68" t="s">
        <v>10</v>
      </c>
      <c r="U1104" s="68">
        <v>23.642760741263501</v>
      </c>
      <c r="V1104" s="68" t="s">
        <v>10</v>
      </c>
      <c r="W1104" s="68">
        <v>45.095158101828602</v>
      </c>
      <c r="X1104" s="68" t="s">
        <v>10</v>
      </c>
      <c r="Y1104" s="68">
        <v>-21.201288244766499</v>
      </c>
      <c r="Z1104" s="68" t="s">
        <v>10</v>
      </c>
      <c r="AA1104" s="68" t="s">
        <v>10</v>
      </c>
      <c r="AB1104" s="68" t="s">
        <v>10</v>
      </c>
      <c r="AC1104" s="68">
        <v>27.179320279153401</v>
      </c>
      <c r="AD1104" s="68" t="s">
        <v>10</v>
      </c>
      <c r="AE1104" s="68" t="s">
        <v>10</v>
      </c>
    </row>
    <row r="1105" spans="1:31" x14ac:dyDescent="0.2">
      <c r="A1105" s="30" t="s">
        <v>70</v>
      </c>
      <c r="B1105" s="8" t="s">
        <v>513</v>
      </c>
      <c r="C1105" s="8" t="s">
        <v>514</v>
      </c>
      <c r="D1105" s="8" t="s">
        <v>31</v>
      </c>
      <c r="E1105" s="8">
        <v>2015</v>
      </c>
      <c r="F1105" s="9">
        <v>2175878</v>
      </c>
      <c r="G1105" s="10" t="s">
        <v>10</v>
      </c>
      <c r="H1105" s="8">
        <v>287</v>
      </c>
      <c r="I1105" s="8">
        <v>48</v>
      </c>
      <c r="J1105" s="8">
        <v>335</v>
      </c>
      <c r="K1105" s="10" t="s">
        <v>10</v>
      </c>
      <c r="L1105" s="11">
        <v>6495.1582089552203</v>
      </c>
      <c r="M1105" s="10" t="s">
        <v>10</v>
      </c>
      <c r="N1105" s="8">
        <v>71</v>
      </c>
      <c r="O1105" s="10" t="s">
        <v>10</v>
      </c>
      <c r="P1105" s="8" t="s">
        <v>10</v>
      </c>
      <c r="Q1105" s="8" t="s">
        <v>10</v>
      </c>
      <c r="R1105" s="8" t="s">
        <v>10</v>
      </c>
      <c r="S1105" s="8" t="s">
        <v>10</v>
      </c>
      <c r="T1105" s="8">
        <v>458</v>
      </c>
      <c r="U1105" s="10" t="s">
        <v>10</v>
      </c>
      <c r="V1105" s="8">
        <v>147</v>
      </c>
      <c r="W1105" s="10" t="s">
        <v>10</v>
      </c>
      <c r="X1105" s="8">
        <v>90</v>
      </c>
      <c r="Y1105" s="10" t="s">
        <v>10</v>
      </c>
      <c r="Z1105" s="8">
        <v>13</v>
      </c>
      <c r="AA1105" s="10" t="s">
        <v>10</v>
      </c>
      <c r="AB1105" s="8">
        <v>208</v>
      </c>
      <c r="AC1105" s="10" t="s">
        <v>10</v>
      </c>
      <c r="AD1105" s="8">
        <v>0</v>
      </c>
      <c r="AE1105" s="10" t="s">
        <v>10</v>
      </c>
    </row>
    <row r="1106" spans="1:31" x14ac:dyDescent="0.2">
      <c r="A1106" s="30" t="s">
        <v>70</v>
      </c>
      <c r="B1106" s="8" t="s">
        <v>513</v>
      </c>
      <c r="C1106" s="8" t="s">
        <v>514</v>
      </c>
      <c r="D1106" s="8" t="s">
        <v>31</v>
      </c>
      <c r="E1106" s="8">
        <v>2016</v>
      </c>
      <c r="F1106" s="9">
        <v>2303378</v>
      </c>
      <c r="G1106" s="10">
        <v>5.8597035311722401</v>
      </c>
      <c r="H1106" s="8">
        <v>338</v>
      </c>
      <c r="I1106" s="8">
        <v>52</v>
      </c>
      <c r="J1106" s="8">
        <v>390</v>
      </c>
      <c r="K1106" s="10">
        <v>16.417910447761201</v>
      </c>
      <c r="L1106" s="11">
        <v>5906.0974358974399</v>
      </c>
      <c r="M1106" s="10">
        <v>-9.0692290180956299</v>
      </c>
      <c r="N1106" s="8">
        <v>70</v>
      </c>
      <c r="O1106" s="10">
        <v>-1.40845070422535</v>
      </c>
      <c r="P1106" s="8" t="s">
        <v>10</v>
      </c>
      <c r="Q1106" s="8" t="s">
        <v>10</v>
      </c>
      <c r="R1106" s="8" t="s">
        <v>10</v>
      </c>
      <c r="S1106" s="8" t="s">
        <v>10</v>
      </c>
      <c r="T1106" s="8">
        <v>491</v>
      </c>
      <c r="U1106" s="10">
        <v>7.2052401746724799</v>
      </c>
      <c r="V1106" s="8">
        <v>142</v>
      </c>
      <c r="W1106" s="10">
        <v>-3.40136054421769</v>
      </c>
      <c r="X1106" s="8">
        <v>92</v>
      </c>
      <c r="Y1106" s="10">
        <v>2.2222222222222099</v>
      </c>
      <c r="Z1106" s="8">
        <v>55</v>
      </c>
      <c r="AA1106" s="10">
        <v>323.07692307692298</v>
      </c>
      <c r="AB1106" s="8">
        <v>202</v>
      </c>
      <c r="AC1106" s="10">
        <v>-2.8846153846153899</v>
      </c>
      <c r="AD1106" s="8">
        <v>0</v>
      </c>
      <c r="AE1106" s="10" t="s">
        <v>10</v>
      </c>
    </row>
    <row r="1107" spans="1:31" x14ac:dyDescent="0.2">
      <c r="A1107" s="30" t="s">
        <v>70</v>
      </c>
      <c r="B1107" s="8" t="s">
        <v>513</v>
      </c>
      <c r="C1107" s="8" t="s">
        <v>514</v>
      </c>
      <c r="D1107" s="8" t="s">
        <v>31</v>
      </c>
      <c r="E1107" s="8">
        <v>2017</v>
      </c>
      <c r="F1107" s="9">
        <v>2420435</v>
      </c>
      <c r="G1107" s="10">
        <v>5.0819709140227998</v>
      </c>
      <c r="H1107" s="8">
        <v>263</v>
      </c>
      <c r="I1107" s="8">
        <v>113</v>
      </c>
      <c r="J1107" s="8">
        <v>376</v>
      </c>
      <c r="K1107" s="10">
        <v>-3.5897435897435899</v>
      </c>
      <c r="L1107" s="11">
        <v>6437.3271276595697</v>
      </c>
      <c r="M1107" s="10">
        <v>8.99459749060874</v>
      </c>
      <c r="N1107" s="8">
        <v>91</v>
      </c>
      <c r="O1107" s="10">
        <v>30</v>
      </c>
      <c r="P1107" s="8" t="s">
        <v>10</v>
      </c>
      <c r="Q1107" s="8" t="s">
        <v>10</v>
      </c>
      <c r="R1107" s="8" t="s">
        <v>10</v>
      </c>
      <c r="S1107" s="8" t="s">
        <v>10</v>
      </c>
      <c r="T1107" s="8">
        <v>584</v>
      </c>
      <c r="U1107" s="10">
        <v>18.940936863543801</v>
      </c>
      <c r="V1107" s="8">
        <v>148</v>
      </c>
      <c r="W1107" s="10">
        <v>4.2253521126760498</v>
      </c>
      <c r="X1107" s="8">
        <v>25</v>
      </c>
      <c r="Y1107" s="10">
        <v>-72.826086956521706</v>
      </c>
      <c r="Z1107" s="8">
        <v>87</v>
      </c>
      <c r="AA1107" s="10">
        <v>58.181818181818201</v>
      </c>
      <c r="AB1107" s="8">
        <v>324</v>
      </c>
      <c r="AC1107" s="10">
        <v>60.396039603960403</v>
      </c>
      <c r="AD1107" s="8">
        <v>0</v>
      </c>
      <c r="AE1107" s="10" t="s">
        <v>10</v>
      </c>
    </row>
    <row r="1108" spans="1:31" x14ac:dyDescent="0.2">
      <c r="A1108" s="30" t="s">
        <v>70</v>
      </c>
      <c r="B1108" s="8" t="s">
        <v>513</v>
      </c>
      <c r="C1108" s="8" t="s">
        <v>514</v>
      </c>
      <c r="D1108" s="8" t="s">
        <v>31</v>
      </c>
      <c r="E1108" s="8">
        <v>2018</v>
      </c>
      <c r="F1108" s="9">
        <v>2472691</v>
      </c>
      <c r="G1108" s="10">
        <v>2.1589507671141699</v>
      </c>
      <c r="H1108" s="8">
        <v>280</v>
      </c>
      <c r="I1108" s="8">
        <v>86</v>
      </c>
      <c r="J1108" s="8">
        <v>366</v>
      </c>
      <c r="K1108" s="10">
        <v>-2.6595744680851001</v>
      </c>
      <c r="L1108" s="11">
        <v>6755.9863387978103</v>
      </c>
      <c r="M1108" s="10">
        <v>4.9501789301500798</v>
      </c>
      <c r="N1108" s="8">
        <v>85</v>
      </c>
      <c r="O1108" s="10">
        <v>-6.5934065934065904</v>
      </c>
      <c r="P1108" s="8" t="s">
        <v>10</v>
      </c>
      <c r="Q1108" s="8" t="s">
        <v>10</v>
      </c>
      <c r="R1108" s="8" t="s">
        <v>10</v>
      </c>
      <c r="S1108" s="8" t="s">
        <v>10</v>
      </c>
      <c r="T1108" s="8">
        <v>550</v>
      </c>
      <c r="U1108" s="10">
        <v>-5.8219178082191796</v>
      </c>
      <c r="V1108" s="8">
        <v>132</v>
      </c>
      <c r="W1108" s="10">
        <v>-10.8108108108108</v>
      </c>
      <c r="X1108" s="8">
        <v>19</v>
      </c>
      <c r="Y1108" s="10">
        <v>-24</v>
      </c>
      <c r="Z1108" s="8">
        <v>64</v>
      </c>
      <c r="AA1108" s="10">
        <v>-26.4367816091954</v>
      </c>
      <c r="AB1108" s="8">
        <v>267</v>
      </c>
      <c r="AC1108" s="10">
        <v>-17.592592592592599</v>
      </c>
      <c r="AD1108" s="8">
        <v>68</v>
      </c>
      <c r="AE1108" s="10" t="s">
        <v>67</v>
      </c>
    </row>
    <row r="1109" spans="1:31" x14ac:dyDescent="0.2">
      <c r="A1109" s="30" t="s">
        <v>70</v>
      </c>
      <c r="B1109" s="8" t="s">
        <v>513</v>
      </c>
      <c r="C1109" s="8" t="s">
        <v>514</v>
      </c>
      <c r="D1109" s="8" t="s">
        <v>31</v>
      </c>
      <c r="E1109" s="8">
        <v>2019</v>
      </c>
      <c r="F1109" s="9">
        <v>2385199</v>
      </c>
      <c r="G1109" s="10">
        <v>-3.5383313159630498</v>
      </c>
      <c r="H1109" s="8">
        <v>241</v>
      </c>
      <c r="I1109" s="8">
        <v>61</v>
      </c>
      <c r="J1109" s="8">
        <v>302</v>
      </c>
      <c r="K1109" s="10">
        <v>-17.486338797814199</v>
      </c>
      <c r="L1109" s="11">
        <v>7898.0099337748297</v>
      </c>
      <c r="M1109" s="10">
        <v>16.903876617077898</v>
      </c>
      <c r="N1109" s="8">
        <v>71</v>
      </c>
      <c r="O1109" s="10">
        <v>-16.470588235294102</v>
      </c>
      <c r="P1109" s="8" t="s">
        <v>10</v>
      </c>
      <c r="Q1109" s="8" t="s">
        <v>10</v>
      </c>
      <c r="R1109" s="8" t="s">
        <v>10</v>
      </c>
      <c r="S1109" s="8" t="s">
        <v>10</v>
      </c>
      <c r="T1109" s="8">
        <v>555</v>
      </c>
      <c r="U1109" s="10">
        <v>0.90909090909090395</v>
      </c>
      <c r="V1109" s="8">
        <v>138</v>
      </c>
      <c r="W1109" s="10">
        <v>4.5454545454545396</v>
      </c>
      <c r="X1109" s="8">
        <v>15</v>
      </c>
      <c r="Y1109" s="10">
        <v>-21.052631578947398</v>
      </c>
      <c r="Z1109" s="8">
        <v>105</v>
      </c>
      <c r="AA1109" s="10">
        <v>64.0625</v>
      </c>
      <c r="AB1109" s="8">
        <v>227</v>
      </c>
      <c r="AC1109" s="10">
        <v>-14.9812734082397</v>
      </c>
      <c r="AD1109" s="8">
        <v>70</v>
      </c>
      <c r="AE1109" s="10">
        <v>2.94117647058822</v>
      </c>
    </row>
    <row r="1110" spans="1:31" x14ac:dyDescent="0.2">
      <c r="A1110" s="30" t="s">
        <v>70</v>
      </c>
      <c r="B1110" s="8" t="s">
        <v>513</v>
      </c>
      <c r="C1110" s="8" t="s">
        <v>514</v>
      </c>
      <c r="D1110" s="8" t="s">
        <v>31</v>
      </c>
      <c r="E1110" s="8">
        <v>2020</v>
      </c>
      <c r="F1110" s="9">
        <v>2459396</v>
      </c>
      <c r="G1110" s="10">
        <v>3.1107257717280601</v>
      </c>
      <c r="H1110" s="8">
        <v>229</v>
      </c>
      <c r="I1110" s="8">
        <v>90</v>
      </c>
      <c r="J1110" s="8">
        <v>319</v>
      </c>
      <c r="K1110" s="10">
        <v>5.6291390728476802</v>
      </c>
      <c r="L1110" s="11">
        <v>7709.7053291536004</v>
      </c>
      <c r="M1110" s="10">
        <v>-2.3842031878938101</v>
      </c>
      <c r="N1110" s="8">
        <v>54</v>
      </c>
      <c r="O1110" s="10">
        <v>-23.943661971830998</v>
      </c>
      <c r="P1110" s="8" t="s">
        <v>10</v>
      </c>
      <c r="Q1110" s="8" t="s">
        <v>10</v>
      </c>
      <c r="R1110" s="8" t="s">
        <v>10</v>
      </c>
      <c r="S1110" s="8" t="s">
        <v>10</v>
      </c>
      <c r="T1110" s="8">
        <v>504</v>
      </c>
      <c r="U1110" s="10">
        <v>-9.1891891891891806</v>
      </c>
      <c r="V1110" s="8">
        <v>129</v>
      </c>
      <c r="W1110" s="10">
        <v>-6.5217391304347796</v>
      </c>
      <c r="X1110" s="8">
        <v>14</v>
      </c>
      <c r="Y1110" s="10">
        <v>-6.6666666666666696</v>
      </c>
      <c r="Z1110" s="8">
        <v>42</v>
      </c>
      <c r="AA1110" s="10">
        <v>-60</v>
      </c>
      <c r="AB1110" s="8">
        <v>265</v>
      </c>
      <c r="AC1110" s="10">
        <v>16.740088105726901</v>
      </c>
      <c r="AD1110" s="8">
        <v>54</v>
      </c>
      <c r="AE1110" s="10">
        <v>-22.8571428571429</v>
      </c>
    </row>
    <row r="1111" spans="1:31" x14ac:dyDescent="0.2">
      <c r="A1111" s="65" t="s">
        <v>70</v>
      </c>
      <c r="B1111" s="66" t="s">
        <v>513</v>
      </c>
      <c r="C1111" s="67" t="s">
        <v>514</v>
      </c>
      <c r="D1111" s="67" t="s">
        <v>31</v>
      </c>
      <c r="E1111" s="68" t="s">
        <v>971</v>
      </c>
      <c r="F1111" s="69">
        <v>14216977</v>
      </c>
      <c r="G1111" s="68">
        <v>12.6730196680742</v>
      </c>
      <c r="H1111" s="68" t="s">
        <v>10</v>
      </c>
      <c r="I1111" s="68" t="s">
        <v>10</v>
      </c>
      <c r="J1111" s="68" t="s">
        <v>10</v>
      </c>
      <c r="K1111" s="68">
        <v>-1.6886073350340101</v>
      </c>
      <c r="L1111" s="70" t="s">
        <v>10</v>
      </c>
      <c r="M1111" s="68">
        <v>19.395220831847301</v>
      </c>
      <c r="N1111" s="68" t="s">
        <v>10</v>
      </c>
      <c r="O1111" s="68">
        <v>-18.416107504757001</v>
      </c>
      <c r="P1111" s="68" t="s">
        <v>10</v>
      </c>
      <c r="Q1111" s="67" t="s">
        <v>10</v>
      </c>
      <c r="R1111" s="68" t="s">
        <v>10</v>
      </c>
      <c r="S1111" s="67" t="s">
        <v>10</v>
      </c>
      <c r="T1111" s="68" t="s">
        <v>10</v>
      </c>
      <c r="U1111" s="68">
        <v>12.044160949898799</v>
      </c>
      <c r="V1111" s="68" t="s">
        <v>10</v>
      </c>
      <c r="W1111" s="68">
        <v>-11.9631038273327</v>
      </c>
      <c r="X1111" s="68" t="s">
        <v>10</v>
      </c>
      <c r="Y1111" s="68">
        <v>-122.323162979914</v>
      </c>
      <c r="Z1111" s="68" t="s">
        <v>10</v>
      </c>
      <c r="AA1111" s="68">
        <v>358.88445964954599</v>
      </c>
      <c r="AB1111" s="68" t="s">
        <v>10</v>
      </c>
      <c r="AC1111" s="68">
        <v>41.677646324239603</v>
      </c>
      <c r="AD1111" s="68" t="s">
        <v>10</v>
      </c>
      <c r="AE1111" s="68" t="s">
        <v>10</v>
      </c>
    </row>
    <row r="1112" spans="1:31" x14ac:dyDescent="0.2">
      <c r="A1112" s="30" t="s">
        <v>70</v>
      </c>
      <c r="B1112" s="8" t="s">
        <v>511</v>
      </c>
      <c r="C1112" s="8" t="s">
        <v>512</v>
      </c>
      <c r="D1112" s="8" t="s">
        <v>31</v>
      </c>
      <c r="E1112" s="8">
        <v>2015</v>
      </c>
      <c r="F1112" s="9">
        <v>789594</v>
      </c>
      <c r="G1112" s="10" t="s">
        <v>10</v>
      </c>
      <c r="H1112" s="8">
        <v>123</v>
      </c>
      <c r="I1112" s="8">
        <v>43</v>
      </c>
      <c r="J1112" s="8">
        <v>166</v>
      </c>
      <c r="K1112" s="10" t="s">
        <v>10</v>
      </c>
      <c r="L1112" s="11">
        <v>4756.5903614457802</v>
      </c>
      <c r="M1112" s="10" t="s">
        <v>10</v>
      </c>
      <c r="N1112" s="8">
        <v>35</v>
      </c>
      <c r="O1112" s="10" t="s">
        <v>10</v>
      </c>
      <c r="P1112" s="8" t="s">
        <v>10</v>
      </c>
      <c r="Q1112" s="8" t="s">
        <v>10</v>
      </c>
      <c r="R1112" s="8" t="s">
        <v>10</v>
      </c>
      <c r="S1112" s="8" t="s">
        <v>10</v>
      </c>
      <c r="T1112" s="8">
        <v>197</v>
      </c>
      <c r="U1112" s="10" t="s">
        <v>10</v>
      </c>
      <c r="V1112" s="8">
        <v>71</v>
      </c>
      <c r="W1112" s="10" t="s">
        <v>10</v>
      </c>
      <c r="X1112" s="8">
        <v>36</v>
      </c>
      <c r="Y1112" s="10" t="s">
        <v>10</v>
      </c>
      <c r="Z1112" s="8">
        <v>0</v>
      </c>
      <c r="AA1112" s="10" t="s">
        <v>10</v>
      </c>
      <c r="AB1112" s="8">
        <v>90</v>
      </c>
      <c r="AC1112" s="10" t="s">
        <v>10</v>
      </c>
      <c r="AD1112" s="8">
        <v>0</v>
      </c>
      <c r="AE1112" s="10" t="s">
        <v>10</v>
      </c>
    </row>
    <row r="1113" spans="1:31" x14ac:dyDescent="0.2">
      <c r="A1113" s="30" t="s">
        <v>70</v>
      </c>
      <c r="B1113" s="8" t="s">
        <v>511</v>
      </c>
      <c r="C1113" s="8" t="s">
        <v>512</v>
      </c>
      <c r="D1113" s="8" t="s">
        <v>31</v>
      </c>
      <c r="E1113" s="8">
        <v>2016</v>
      </c>
      <c r="F1113" s="9">
        <v>785410</v>
      </c>
      <c r="G1113" s="10">
        <v>-0.52989257770449405</v>
      </c>
      <c r="H1113" s="8">
        <v>205</v>
      </c>
      <c r="I1113" s="8">
        <v>9</v>
      </c>
      <c r="J1113" s="8">
        <v>214</v>
      </c>
      <c r="K1113" s="10">
        <v>28.9156626506024</v>
      </c>
      <c r="L1113" s="11">
        <v>3670.1401869158899</v>
      </c>
      <c r="M1113" s="10">
        <v>-22.840944709808198</v>
      </c>
      <c r="N1113" s="8">
        <v>47</v>
      </c>
      <c r="O1113" s="10">
        <v>34.285714285714299</v>
      </c>
      <c r="P1113" s="8" t="s">
        <v>10</v>
      </c>
      <c r="Q1113" s="8" t="s">
        <v>10</v>
      </c>
      <c r="R1113" s="8" t="s">
        <v>10</v>
      </c>
      <c r="S1113" s="8" t="s">
        <v>10</v>
      </c>
      <c r="T1113" s="8">
        <v>204</v>
      </c>
      <c r="U1113" s="10">
        <v>3.5532994923857899</v>
      </c>
      <c r="V1113" s="8">
        <v>76</v>
      </c>
      <c r="W1113" s="10">
        <v>7.0422535211267503</v>
      </c>
      <c r="X1113" s="8">
        <v>30</v>
      </c>
      <c r="Y1113" s="10">
        <v>-16.6666666666667</v>
      </c>
      <c r="Z1113" s="8">
        <v>0</v>
      </c>
      <c r="AA1113" s="10" t="s">
        <v>10</v>
      </c>
      <c r="AB1113" s="8">
        <v>98</v>
      </c>
      <c r="AC1113" s="10">
        <v>8.8888888888888804</v>
      </c>
      <c r="AD1113" s="8">
        <v>0</v>
      </c>
      <c r="AE1113" s="10" t="s">
        <v>10</v>
      </c>
    </row>
    <row r="1114" spans="1:31" x14ac:dyDescent="0.2">
      <c r="A1114" s="30" t="s">
        <v>70</v>
      </c>
      <c r="B1114" s="8" t="s">
        <v>511</v>
      </c>
      <c r="C1114" s="8" t="s">
        <v>512</v>
      </c>
      <c r="D1114" s="8" t="s">
        <v>31</v>
      </c>
      <c r="E1114" s="8">
        <v>2017</v>
      </c>
      <c r="F1114" s="9">
        <v>768634</v>
      </c>
      <c r="G1114" s="10">
        <v>-2.1359544696400601</v>
      </c>
      <c r="H1114" s="8">
        <v>115</v>
      </c>
      <c r="I1114" s="8">
        <v>53</v>
      </c>
      <c r="J1114" s="8">
        <v>168</v>
      </c>
      <c r="K1114" s="10">
        <v>-21.495327102803699</v>
      </c>
      <c r="L1114" s="11">
        <v>4575.2023809523798</v>
      </c>
      <c r="M1114" s="10">
        <v>24.660153235101401</v>
      </c>
      <c r="N1114" s="8">
        <v>23</v>
      </c>
      <c r="O1114" s="10">
        <v>-51.063829787233999</v>
      </c>
      <c r="P1114" s="8" t="s">
        <v>10</v>
      </c>
      <c r="Q1114" s="8" t="s">
        <v>10</v>
      </c>
      <c r="R1114" s="8" t="s">
        <v>10</v>
      </c>
      <c r="S1114" s="8" t="s">
        <v>10</v>
      </c>
      <c r="T1114" s="8">
        <v>203</v>
      </c>
      <c r="U1114" s="10">
        <v>-0.49019607843137097</v>
      </c>
      <c r="V1114" s="8">
        <v>98</v>
      </c>
      <c r="W1114" s="10">
        <v>28.947368421052602</v>
      </c>
      <c r="X1114" s="8">
        <v>0</v>
      </c>
      <c r="Y1114" s="10">
        <v>-100</v>
      </c>
      <c r="Z1114" s="8">
        <v>0</v>
      </c>
      <c r="AA1114" s="10" t="s">
        <v>10</v>
      </c>
      <c r="AB1114" s="8">
        <v>103</v>
      </c>
      <c r="AC1114" s="10">
        <v>5.1020408163265296</v>
      </c>
      <c r="AD1114" s="8">
        <v>2</v>
      </c>
      <c r="AE1114" s="10" t="s">
        <v>67</v>
      </c>
    </row>
    <row r="1115" spans="1:31" x14ac:dyDescent="0.2">
      <c r="A1115" s="30" t="s">
        <v>70</v>
      </c>
      <c r="B1115" s="8" t="s">
        <v>511</v>
      </c>
      <c r="C1115" s="8" t="s">
        <v>512</v>
      </c>
      <c r="D1115" s="8" t="s">
        <v>31</v>
      </c>
      <c r="E1115" s="8">
        <v>2018</v>
      </c>
      <c r="F1115" s="9">
        <v>809573</v>
      </c>
      <c r="G1115" s="10">
        <v>5.3262020675640196</v>
      </c>
      <c r="H1115" s="8">
        <v>125</v>
      </c>
      <c r="I1115" s="8">
        <v>43</v>
      </c>
      <c r="J1115" s="8">
        <v>168</v>
      </c>
      <c r="K1115" s="10">
        <v>0</v>
      </c>
      <c r="L1115" s="11">
        <v>4818.8869047619</v>
      </c>
      <c r="M1115" s="10">
        <v>5.3262020675640196</v>
      </c>
      <c r="N1115" s="8">
        <v>37</v>
      </c>
      <c r="O1115" s="10">
        <v>60.869565217391298</v>
      </c>
      <c r="P1115" s="8" t="s">
        <v>10</v>
      </c>
      <c r="Q1115" s="8" t="s">
        <v>10</v>
      </c>
      <c r="R1115" s="8" t="s">
        <v>10</v>
      </c>
      <c r="S1115" s="8" t="s">
        <v>10</v>
      </c>
      <c r="T1115" s="8">
        <v>213</v>
      </c>
      <c r="U1115" s="10">
        <v>4.9261083743842304</v>
      </c>
      <c r="V1115" s="8">
        <v>100</v>
      </c>
      <c r="W1115" s="10">
        <v>2.0408163265306101</v>
      </c>
      <c r="X1115" s="8">
        <v>0</v>
      </c>
      <c r="Y1115" s="10" t="s">
        <v>10</v>
      </c>
      <c r="Z1115" s="8">
        <v>0</v>
      </c>
      <c r="AA1115" s="10" t="s">
        <v>10</v>
      </c>
      <c r="AB1115" s="8">
        <v>77</v>
      </c>
      <c r="AC1115" s="10">
        <v>-25.242718446601899</v>
      </c>
      <c r="AD1115" s="8">
        <v>36</v>
      </c>
      <c r="AE1115" s="10">
        <v>1700</v>
      </c>
    </row>
    <row r="1116" spans="1:31" x14ac:dyDescent="0.2">
      <c r="A1116" s="30" t="s">
        <v>70</v>
      </c>
      <c r="B1116" s="8" t="s">
        <v>511</v>
      </c>
      <c r="C1116" s="8" t="s">
        <v>512</v>
      </c>
      <c r="D1116" s="8" t="s">
        <v>31</v>
      </c>
      <c r="E1116" s="8">
        <v>2019</v>
      </c>
      <c r="F1116" s="9">
        <v>984426</v>
      </c>
      <c r="G1116" s="10">
        <v>21.598175828492302</v>
      </c>
      <c r="H1116" s="8">
        <v>129</v>
      </c>
      <c r="I1116" s="8">
        <v>72</v>
      </c>
      <c r="J1116" s="8">
        <v>201</v>
      </c>
      <c r="K1116" s="10">
        <v>19.6428571428571</v>
      </c>
      <c r="L1116" s="11">
        <v>4897.6417910447799</v>
      </c>
      <c r="M1116" s="10">
        <v>1.6342962148592399</v>
      </c>
      <c r="N1116" s="8">
        <v>36</v>
      </c>
      <c r="O1116" s="10">
        <v>-2.7027027027027</v>
      </c>
      <c r="P1116" s="8" t="s">
        <v>10</v>
      </c>
      <c r="Q1116" s="8" t="s">
        <v>10</v>
      </c>
      <c r="R1116" s="8" t="s">
        <v>10</v>
      </c>
      <c r="S1116" s="8" t="s">
        <v>10</v>
      </c>
      <c r="T1116" s="8">
        <v>236</v>
      </c>
      <c r="U1116" s="10">
        <v>10.7981220657277</v>
      </c>
      <c r="V1116" s="8">
        <v>113</v>
      </c>
      <c r="W1116" s="10">
        <v>13</v>
      </c>
      <c r="X1116" s="8">
        <v>0</v>
      </c>
      <c r="Y1116" s="10" t="s">
        <v>10</v>
      </c>
      <c r="Z1116" s="8">
        <v>0</v>
      </c>
      <c r="AA1116" s="10" t="s">
        <v>10</v>
      </c>
      <c r="AB1116" s="8">
        <v>95</v>
      </c>
      <c r="AC1116" s="10">
        <v>23.3766233766234</v>
      </c>
      <c r="AD1116" s="8">
        <v>28</v>
      </c>
      <c r="AE1116" s="10">
        <v>-22.2222222222222</v>
      </c>
    </row>
    <row r="1117" spans="1:31" x14ac:dyDescent="0.2">
      <c r="A1117" s="30" t="s">
        <v>70</v>
      </c>
      <c r="B1117" s="8" t="s">
        <v>511</v>
      </c>
      <c r="C1117" s="8" t="s">
        <v>512</v>
      </c>
      <c r="D1117" s="8" t="s">
        <v>31</v>
      </c>
      <c r="E1117" s="8">
        <v>2020</v>
      </c>
      <c r="F1117" s="9">
        <v>1036470</v>
      </c>
      <c r="G1117" s="10">
        <v>5.2867356205545102</v>
      </c>
      <c r="H1117" s="8">
        <v>99</v>
      </c>
      <c r="I1117" s="8">
        <v>40</v>
      </c>
      <c r="J1117" s="8">
        <v>139</v>
      </c>
      <c r="K1117" s="10">
        <v>-30.845771144278601</v>
      </c>
      <c r="L1117" s="11">
        <v>7456.6187050359704</v>
      </c>
      <c r="M1117" s="10">
        <v>52.249164458499699</v>
      </c>
      <c r="N1117" s="8">
        <v>30</v>
      </c>
      <c r="O1117" s="10">
        <v>-16.6666666666667</v>
      </c>
      <c r="P1117" s="8" t="s">
        <v>10</v>
      </c>
      <c r="Q1117" s="8" t="s">
        <v>10</v>
      </c>
      <c r="R1117" s="8" t="s">
        <v>10</v>
      </c>
      <c r="S1117" s="8" t="s">
        <v>10</v>
      </c>
      <c r="T1117" s="8">
        <v>301</v>
      </c>
      <c r="U1117" s="10">
        <v>27.542372881355899</v>
      </c>
      <c r="V1117" s="8">
        <v>95</v>
      </c>
      <c r="W1117" s="10">
        <v>-15.929203539823</v>
      </c>
      <c r="X1117" s="8">
        <v>0</v>
      </c>
      <c r="Y1117" s="10" t="s">
        <v>10</v>
      </c>
      <c r="Z1117" s="8">
        <v>69</v>
      </c>
      <c r="AA1117" s="10" t="s">
        <v>67</v>
      </c>
      <c r="AB1117" s="8">
        <v>103</v>
      </c>
      <c r="AC1117" s="10">
        <v>8.4210526315789505</v>
      </c>
      <c r="AD1117" s="8">
        <v>34</v>
      </c>
      <c r="AE1117" s="10">
        <v>21.428571428571399</v>
      </c>
    </row>
    <row r="1118" spans="1:31" x14ac:dyDescent="0.2">
      <c r="A1118" s="71" t="s">
        <v>70</v>
      </c>
      <c r="B1118" s="67" t="s">
        <v>511</v>
      </c>
      <c r="C1118" s="67" t="s">
        <v>512</v>
      </c>
      <c r="D1118" s="67" t="s">
        <v>31</v>
      </c>
      <c r="E1118" s="68" t="s">
        <v>971</v>
      </c>
      <c r="F1118" s="69">
        <v>5174107</v>
      </c>
      <c r="G1118" s="68">
        <v>29.545266469266299</v>
      </c>
      <c r="H1118" s="68" t="s">
        <v>10</v>
      </c>
      <c r="I1118" s="68" t="s">
        <v>10</v>
      </c>
      <c r="J1118" s="68" t="s">
        <v>10</v>
      </c>
      <c r="K1118" s="68">
        <v>-3.7825784536228002</v>
      </c>
      <c r="L1118" s="70" t="s">
        <v>10</v>
      </c>
      <c r="M1118" s="68">
        <v>61.0288712662162</v>
      </c>
      <c r="N1118" s="68" t="s">
        <v>10</v>
      </c>
      <c r="O1118" s="68">
        <v>24.722080346502199</v>
      </c>
      <c r="P1118" s="68" t="s">
        <v>10</v>
      </c>
      <c r="Q1118" s="67" t="s">
        <v>10</v>
      </c>
      <c r="R1118" s="68" t="s">
        <v>10</v>
      </c>
      <c r="S1118" s="67" t="s">
        <v>10</v>
      </c>
      <c r="T1118" s="68" t="s">
        <v>10</v>
      </c>
      <c r="U1118" s="68">
        <v>46.329706735422199</v>
      </c>
      <c r="V1118" s="68" t="s">
        <v>10</v>
      </c>
      <c r="W1118" s="68">
        <v>35.101234728887</v>
      </c>
      <c r="X1118" s="68" t="s">
        <v>10</v>
      </c>
      <c r="Y1118" s="68" t="s">
        <v>10</v>
      </c>
      <c r="Z1118" s="68" t="s">
        <v>10</v>
      </c>
      <c r="AA1118" s="68" t="s">
        <v>10</v>
      </c>
      <c r="AB1118" s="68" t="s">
        <v>10</v>
      </c>
      <c r="AC1118" s="68">
        <v>20.5458872668159</v>
      </c>
      <c r="AD1118" s="68" t="s">
        <v>10</v>
      </c>
      <c r="AE1118" s="68" t="s">
        <v>10</v>
      </c>
    </row>
    <row r="1119" spans="1:31" x14ac:dyDescent="0.2">
      <c r="A1119" s="30" t="s">
        <v>70</v>
      </c>
      <c r="B1119" s="8" t="s">
        <v>509</v>
      </c>
      <c r="C1119" s="8" t="s">
        <v>510</v>
      </c>
      <c r="D1119" s="8" t="s">
        <v>31</v>
      </c>
      <c r="E1119" s="8">
        <v>2015</v>
      </c>
      <c r="F1119" s="9">
        <v>2766391</v>
      </c>
      <c r="G1119" s="10" t="s">
        <v>10</v>
      </c>
      <c r="H1119" s="8">
        <v>450</v>
      </c>
      <c r="I1119" s="8">
        <v>295</v>
      </c>
      <c r="J1119" s="8">
        <v>745</v>
      </c>
      <c r="K1119" s="10" t="s">
        <v>10</v>
      </c>
      <c r="L1119" s="11">
        <v>3713.2765100671099</v>
      </c>
      <c r="M1119" s="10" t="s">
        <v>10</v>
      </c>
      <c r="N1119" s="8">
        <v>213</v>
      </c>
      <c r="O1119" s="10" t="s">
        <v>10</v>
      </c>
      <c r="P1119" s="8" t="s">
        <v>10</v>
      </c>
      <c r="Q1119" s="8" t="s">
        <v>10</v>
      </c>
      <c r="R1119" s="8" t="s">
        <v>10</v>
      </c>
      <c r="S1119" s="8" t="s">
        <v>10</v>
      </c>
      <c r="T1119" s="8">
        <v>1056</v>
      </c>
      <c r="U1119" s="10" t="s">
        <v>10</v>
      </c>
      <c r="V1119" s="8">
        <v>377</v>
      </c>
      <c r="W1119" s="10" t="s">
        <v>10</v>
      </c>
      <c r="X1119" s="8">
        <v>53</v>
      </c>
      <c r="Y1119" s="10" t="s">
        <v>10</v>
      </c>
      <c r="Z1119" s="8">
        <v>181</v>
      </c>
      <c r="AA1119" s="10" t="s">
        <v>10</v>
      </c>
      <c r="AB1119" s="8">
        <v>445</v>
      </c>
      <c r="AC1119" s="10" t="s">
        <v>10</v>
      </c>
      <c r="AD1119" s="8">
        <v>0</v>
      </c>
      <c r="AE1119" s="10" t="s">
        <v>10</v>
      </c>
    </row>
    <row r="1120" spans="1:31" x14ac:dyDescent="0.2">
      <c r="A1120" s="30" t="s">
        <v>70</v>
      </c>
      <c r="B1120" s="8" t="s">
        <v>509</v>
      </c>
      <c r="C1120" s="8" t="s">
        <v>510</v>
      </c>
      <c r="D1120" s="8" t="s">
        <v>31</v>
      </c>
      <c r="E1120" s="8">
        <v>2016</v>
      </c>
      <c r="F1120" s="9">
        <v>2766391</v>
      </c>
      <c r="G1120" s="10">
        <v>0</v>
      </c>
      <c r="H1120" s="8">
        <v>448</v>
      </c>
      <c r="I1120" s="8">
        <v>315</v>
      </c>
      <c r="J1120" s="8">
        <v>763</v>
      </c>
      <c r="K1120" s="10">
        <v>2.4161073825503401</v>
      </c>
      <c r="L1120" s="11">
        <v>3625.6762778505899</v>
      </c>
      <c r="M1120" s="10">
        <v>-2.3591087811271301</v>
      </c>
      <c r="N1120" s="8">
        <v>108</v>
      </c>
      <c r="O1120" s="10">
        <v>-49.295774647887299</v>
      </c>
      <c r="P1120" s="8" t="s">
        <v>10</v>
      </c>
      <c r="Q1120" s="8" t="s">
        <v>10</v>
      </c>
      <c r="R1120" s="8" t="s">
        <v>10</v>
      </c>
      <c r="S1120" s="8" t="s">
        <v>10</v>
      </c>
      <c r="T1120" s="8">
        <v>1160</v>
      </c>
      <c r="U1120" s="10">
        <v>9.8484848484848406</v>
      </c>
      <c r="V1120" s="8">
        <v>387</v>
      </c>
      <c r="W1120" s="10">
        <v>2.6525198938992101</v>
      </c>
      <c r="X1120" s="8">
        <v>47</v>
      </c>
      <c r="Y1120" s="10">
        <v>-11.320754716981099</v>
      </c>
      <c r="Z1120" s="8">
        <v>267</v>
      </c>
      <c r="AA1120" s="10">
        <v>47.513812154696097</v>
      </c>
      <c r="AB1120" s="8">
        <v>459</v>
      </c>
      <c r="AC1120" s="10">
        <v>3.1460674157303399</v>
      </c>
      <c r="AD1120" s="8">
        <v>0</v>
      </c>
      <c r="AE1120" s="10" t="s">
        <v>10</v>
      </c>
    </row>
    <row r="1121" spans="1:31" x14ac:dyDescent="0.2">
      <c r="A1121" s="30" t="s">
        <v>70</v>
      </c>
      <c r="B1121" s="8" t="s">
        <v>509</v>
      </c>
      <c r="C1121" s="8" t="s">
        <v>510</v>
      </c>
      <c r="D1121" s="8" t="s">
        <v>31</v>
      </c>
      <c r="E1121" s="8">
        <v>2017</v>
      </c>
      <c r="F1121" s="9">
        <v>2875569</v>
      </c>
      <c r="G1121" s="10">
        <v>3.94658600320779</v>
      </c>
      <c r="H1121" s="8">
        <v>389</v>
      </c>
      <c r="I1121" s="8">
        <v>220</v>
      </c>
      <c r="J1121" s="8">
        <v>609</v>
      </c>
      <c r="K1121" s="10">
        <v>-20.183486238532101</v>
      </c>
      <c r="L1121" s="11">
        <v>4721.7881773399004</v>
      </c>
      <c r="M1121" s="10">
        <v>30.2319295902258</v>
      </c>
      <c r="N1121" s="8">
        <v>144</v>
      </c>
      <c r="O1121" s="10">
        <v>33.3333333333333</v>
      </c>
      <c r="P1121" s="8" t="s">
        <v>10</v>
      </c>
      <c r="Q1121" s="8" t="s">
        <v>10</v>
      </c>
      <c r="R1121" s="8" t="s">
        <v>10</v>
      </c>
      <c r="S1121" s="8" t="s">
        <v>10</v>
      </c>
      <c r="T1121" s="8">
        <v>1334</v>
      </c>
      <c r="U1121" s="10">
        <v>15</v>
      </c>
      <c r="V1121" s="8">
        <v>394</v>
      </c>
      <c r="W1121" s="10">
        <v>1.80878552971577</v>
      </c>
      <c r="X1121" s="8">
        <v>56</v>
      </c>
      <c r="Y1121" s="10">
        <v>19.148936170212799</v>
      </c>
      <c r="Z1121" s="8">
        <v>362</v>
      </c>
      <c r="AA1121" s="10">
        <v>35.580524344569298</v>
      </c>
      <c r="AB1121" s="8">
        <v>522</v>
      </c>
      <c r="AC1121" s="10">
        <v>13.7254901960784</v>
      </c>
      <c r="AD1121" s="8">
        <v>0</v>
      </c>
      <c r="AE1121" s="10" t="s">
        <v>10</v>
      </c>
    </row>
    <row r="1122" spans="1:31" x14ac:dyDescent="0.2">
      <c r="A1122" s="30" t="s">
        <v>70</v>
      </c>
      <c r="B1122" s="8" t="s">
        <v>509</v>
      </c>
      <c r="C1122" s="8" t="s">
        <v>510</v>
      </c>
      <c r="D1122" s="8" t="s">
        <v>31</v>
      </c>
      <c r="E1122" s="8">
        <v>2018</v>
      </c>
      <c r="F1122" s="9">
        <v>3004848</v>
      </c>
      <c r="G1122" s="10">
        <v>4.49577109782446</v>
      </c>
      <c r="H1122" s="8">
        <v>472</v>
      </c>
      <c r="I1122" s="8">
        <v>286</v>
      </c>
      <c r="J1122" s="8">
        <v>758</v>
      </c>
      <c r="K1122" s="10">
        <v>24.466338259441699</v>
      </c>
      <c r="L1122" s="11">
        <v>3964.17941952507</v>
      </c>
      <c r="M1122" s="10">
        <v>-16.044954355441799</v>
      </c>
      <c r="N1122" s="8">
        <v>189</v>
      </c>
      <c r="O1122" s="10">
        <v>31.25</v>
      </c>
      <c r="P1122" s="8" t="s">
        <v>10</v>
      </c>
      <c r="Q1122" s="8" t="s">
        <v>10</v>
      </c>
      <c r="R1122" s="8" t="s">
        <v>10</v>
      </c>
      <c r="S1122" s="8" t="s">
        <v>10</v>
      </c>
      <c r="T1122" s="8">
        <v>1295</v>
      </c>
      <c r="U1122" s="10">
        <v>-2.9235382308845601</v>
      </c>
      <c r="V1122" s="8">
        <v>510</v>
      </c>
      <c r="W1122" s="10">
        <v>29.441624365482198</v>
      </c>
      <c r="X1122" s="8">
        <v>75</v>
      </c>
      <c r="Y1122" s="10">
        <v>33.928571428571402</v>
      </c>
      <c r="Z1122" s="8">
        <v>166</v>
      </c>
      <c r="AA1122" s="10">
        <v>-54.1436464088398</v>
      </c>
      <c r="AB1122" s="8">
        <v>544</v>
      </c>
      <c r="AC1122" s="10">
        <v>4.2145593869731703</v>
      </c>
      <c r="AD1122" s="8">
        <v>0</v>
      </c>
      <c r="AE1122" s="10" t="s">
        <v>10</v>
      </c>
    </row>
    <row r="1123" spans="1:31" x14ac:dyDescent="0.2">
      <c r="A1123" s="30" t="s">
        <v>70</v>
      </c>
      <c r="B1123" s="8" t="s">
        <v>509</v>
      </c>
      <c r="C1123" s="8" t="s">
        <v>510</v>
      </c>
      <c r="D1123" s="8" t="s">
        <v>31</v>
      </c>
      <c r="E1123" s="8">
        <v>2019</v>
      </c>
      <c r="F1123" s="9">
        <v>2853973</v>
      </c>
      <c r="G1123" s="10">
        <v>-5.0210526455913902</v>
      </c>
      <c r="H1123" s="8">
        <v>486</v>
      </c>
      <c r="I1123" s="8">
        <v>249</v>
      </c>
      <c r="J1123" s="8">
        <v>735</v>
      </c>
      <c r="K1123" s="10">
        <v>-3.0343007915567299</v>
      </c>
      <c r="L1123" s="11">
        <v>3882.9564625850298</v>
      </c>
      <c r="M1123" s="10">
        <v>-2.0489223202153402</v>
      </c>
      <c r="N1123" s="8">
        <v>183</v>
      </c>
      <c r="O1123" s="10">
        <v>-3.17460317460317</v>
      </c>
      <c r="P1123" s="8" t="s">
        <v>10</v>
      </c>
      <c r="Q1123" s="8" t="s">
        <v>10</v>
      </c>
      <c r="R1123" s="8" t="s">
        <v>10</v>
      </c>
      <c r="S1123" s="8" t="s">
        <v>10</v>
      </c>
      <c r="T1123" s="8">
        <v>1328</v>
      </c>
      <c r="U1123" s="10">
        <v>2.5482625482625498</v>
      </c>
      <c r="V1123" s="8">
        <v>506</v>
      </c>
      <c r="W1123" s="10">
        <v>-0.78431372549019296</v>
      </c>
      <c r="X1123" s="8">
        <v>76</v>
      </c>
      <c r="Y1123" s="10">
        <v>1.3333333333333399</v>
      </c>
      <c r="Z1123" s="8">
        <v>169</v>
      </c>
      <c r="AA1123" s="10">
        <v>1.80722891566265</v>
      </c>
      <c r="AB1123" s="8">
        <v>577</v>
      </c>
      <c r="AC1123" s="10">
        <v>6.0661764705882204</v>
      </c>
      <c r="AD1123" s="8">
        <v>0</v>
      </c>
      <c r="AE1123" s="10" t="s">
        <v>10</v>
      </c>
    </row>
    <row r="1124" spans="1:31" x14ac:dyDescent="0.2">
      <c r="A1124" s="30" t="s">
        <v>70</v>
      </c>
      <c r="B1124" s="8" t="s">
        <v>509</v>
      </c>
      <c r="C1124" s="8" t="s">
        <v>510</v>
      </c>
      <c r="D1124" s="8" t="s">
        <v>31</v>
      </c>
      <c r="E1124" s="8">
        <v>2020</v>
      </c>
      <c r="F1124" s="9">
        <v>2930928</v>
      </c>
      <c r="G1124" s="10">
        <v>2.6964165393295501</v>
      </c>
      <c r="H1124" s="8">
        <v>496</v>
      </c>
      <c r="I1124" s="8">
        <v>216</v>
      </c>
      <c r="J1124" s="8">
        <v>712</v>
      </c>
      <c r="K1124" s="10">
        <v>-3.1292517006802698</v>
      </c>
      <c r="L1124" s="11">
        <v>4116.4719101123601</v>
      </c>
      <c r="M1124" s="10">
        <v>6.0138569612461001</v>
      </c>
      <c r="N1124" s="8">
        <v>188</v>
      </c>
      <c r="O1124" s="10">
        <v>2.7322404371584699</v>
      </c>
      <c r="P1124" s="8" t="s">
        <v>10</v>
      </c>
      <c r="Q1124" s="8" t="s">
        <v>10</v>
      </c>
      <c r="R1124" s="8" t="s">
        <v>10</v>
      </c>
      <c r="S1124" s="8" t="s">
        <v>10</v>
      </c>
      <c r="T1124" s="8">
        <v>1367</v>
      </c>
      <c r="U1124" s="10">
        <v>2.93674698795181</v>
      </c>
      <c r="V1124" s="8">
        <v>519</v>
      </c>
      <c r="W1124" s="10">
        <v>2.5691699604743201</v>
      </c>
      <c r="X1124" s="8">
        <v>76</v>
      </c>
      <c r="Y1124" s="10">
        <v>0</v>
      </c>
      <c r="Z1124" s="8">
        <v>175</v>
      </c>
      <c r="AA1124" s="10">
        <v>3.5502958579881598</v>
      </c>
      <c r="AB1124" s="8">
        <v>597</v>
      </c>
      <c r="AC1124" s="10">
        <v>3.46620450606585</v>
      </c>
      <c r="AD1124" s="8">
        <v>0</v>
      </c>
      <c r="AE1124" s="10" t="s">
        <v>10</v>
      </c>
    </row>
    <row r="1125" spans="1:31" x14ac:dyDescent="0.2">
      <c r="A1125" s="65" t="s">
        <v>70</v>
      </c>
      <c r="B1125" s="66" t="s">
        <v>509</v>
      </c>
      <c r="C1125" s="67" t="s">
        <v>510</v>
      </c>
      <c r="D1125" s="67" t="s">
        <v>31</v>
      </c>
      <c r="E1125" s="68" t="s">
        <v>971</v>
      </c>
      <c r="F1125" s="69">
        <v>17198100</v>
      </c>
      <c r="G1125" s="68">
        <v>6.1177209947704103</v>
      </c>
      <c r="H1125" s="68" t="s">
        <v>10</v>
      </c>
      <c r="I1125" s="68" t="s">
        <v>10</v>
      </c>
      <c r="J1125" s="68" t="s">
        <v>10</v>
      </c>
      <c r="K1125" s="68">
        <v>0.53540691122293804</v>
      </c>
      <c r="L1125" s="70" t="s">
        <v>10</v>
      </c>
      <c r="M1125" s="68">
        <v>15.792801094687601</v>
      </c>
      <c r="N1125" s="68" t="s">
        <v>10</v>
      </c>
      <c r="O1125" s="68">
        <v>14.845195948001299</v>
      </c>
      <c r="P1125" s="68" t="s">
        <v>10</v>
      </c>
      <c r="Q1125" s="67" t="s">
        <v>10</v>
      </c>
      <c r="R1125" s="68" t="s">
        <v>10</v>
      </c>
      <c r="S1125" s="67" t="s">
        <v>10</v>
      </c>
      <c r="T1125" s="68" t="s">
        <v>10</v>
      </c>
      <c r="U1125" s="68">
        <v>27.409956153814601</v>
      </c>
      <c r="V1125" s="68" t="s">
        <v>10</v>
      </c>
      <c r="W1125" s="68">
        <v>35.687786024081298</v>
      </c>
      <c r="X1125" s="68" t="s">
        <v>10</v>
      </c>
      <c r="Y1125" s="68">
        <v>43.090086215136402</v>
      </c>
      <c r="Z1125" s="68" t="s">
        <v>10</v>
      </c>
      <c r="AA1125" s="68">
        <v>34.308214864076398</v>
      </c>
      <c r="AB1125" s="68" t="s">
        <v>10</v>
      </c>
      <c r="AC1125" s="68">
        <v>30.618497975436</v>
      </c>
      <c r="AD1125" s="68" t="s">
        <v>10</v>
      </c>
      <c r="AE1125" s="68" t="s">
        <v>10</v>
      </c>
    </row>
    <row r="1126" spans="1:31" x14ac:dyDescent="0.2">
      <c r="A1126" s="30" t="s">
        <v>70</v>
      </c>
      <c r="B1126" s="8" t="s">
        <v>507</v>
      </c>
      <c r="C1126" s="8" t="s">
        <v>508</v>
      </c>
      <c r="D1126" s="8" t="s">
        <v>31</v>
      </c>
      <c r="E1126" s="8">
        <v>2015</v>
      </c>
      <c r="F1126" s="9">
        <v>390079</v>
      </c>
      <c r="G1126" s="10" t="s">
        <v>10</v>
      </c>
      <c r="H1126" s="8">
        <v>129</v>
      </c>
      <c r="I1126" s="8">
        <v>11</v>
      </c>
      <c r="J1126" s="8">
        <v>140</v>
      </c>
      <c r="K1126" s="10" t="s">
        <v>10</v>
      </c>
      <c r="L1126" s="11">
        <v>2786.2785714285701</v>
      </c>
      <c r="M1126" s="10" t="s">
        <v>10</v>
      </c>
      <c r="N1126" s="8">
        <v>32</v>
      </c>
      <c r="O1126" s="10" t="s">
        <v>10</v>
      </c>
      <c r="P1126" s="8" t="s">
        <v>10</v>
      </c>
      <c r="Q1126" s="8" t="s">
        <v>10</v>
      </c>
      <c r="R1126" s="8" t="s">
        <v>10</v>
      </c>
      <c r="S1126" s="8" t="s">
        <v>10</v>
      </c>
      <c r="T1126" s="8">
        <v>127</v>
      </c>
      <c r="U1126" s="10" t="s">
        <v>10</v>
      </c>
      <c r="V1126" s="8">
        <v>65</v>
      </c>
      <c r="W1126" s="10" t="s">
        <v>10</v>
      </c>
      <c r="X1126" s="8">
        <v>25</v>
      </c>
      <c r="Y1126" s="10" t="s">
        <v>10</v>
      </c>
      <c r="Z1126" s="8">
        <v>0</v>
      </c>
      <c r="AA1126" s="10" t="s">
        <v>10</v>
      </c>
      <c r="AB1126" s="8">
        <v>37</v>
      </c>
      <c r="AC1126" s="10" t="s">
        <v>10</v>
      </c>
      <c r="AD1126" s="8">
        <v>0</v>
      </c>
      <c r="AE1126" s="10" t="s">
        <v>10</v>
      </c>
    </row>
    <row r="1127" spans="1:31" x14ac:dyDescent="0.2">
      <c r="A1127" s="30" t="s">
        <v>70</v>
      </c>
      <c r="B1127" s="8" t="s">
        <v>507</v>
      </c>
      <c r="C1127" s="8" t="s">
        <v>508</v>
      </c>
      <c r="D1127" s="8" t="s">
        <v>31</v>
      </c>
      <c r="E1127" s="8">
        <v>2016</v>
      </c>
      <c r="F1127" s="9">
        <v>390453</v>
      </c>
      <c r="G1127" s="10">
        <v>9.5878014453476504E-2</v>
      </c>
      <c r="H1127" s="8">
        <v>136</v>
      </c>
      <c r="I1127" s="8">
        <v>0</v>
      </c>
      <c r="J1127" s="8">
        <v>136</v>
      </c>
      <c r="K1127" s="10">
        <v>-2.8571428571428599</v>
      </c>
      <c r="L1127" s="11">
        <v>2870.9779411764698</v>
      </c>
      <c r="M1127" s="10">
        <v>3.0398744266432902</v>
      </c>
      <c r="N1127" s="8">
        <v>10</v>
      </c>
      <c r="O1127" s="10">
        <v>-68.75</v>
      </c>
      <c r="P1127" s="8" t="s">
        <v>10</v>
      </c>
      <c r="Q1127" s="8" t="s">
        <v>10</v>
      </c>
      <c r="R1127" s="8" t="s">
        <v>10</v>
      </c>
      <c r="S1127" s="8" t="s">
        <v>10</v>
      </c>
      <c r="T1127" s="8">
        <v>143</v>
      </c>
      <c r="U1127" s="10">
        <v>12.5984251968504</v>
      </c>
      <c r="V1127" s="8">
        <v>70</v>
      </c>
      <c r="W1127" s="10">
        <v>7.6923076923076898</v>
      </c>
      <c r="X1127" s="8">
        <v>32</v>
      </c>
      <c r="Y1127" s="10">
        <v>28</v>
      </c>
      <c r="Z1127" s="8">
        <v>0</v>
      </c>
      <c r="AA1127" s="10" t="s">
        <v>10</v>
      </c>
      <c r="AB1127" s="8">
        <v>22</v>
      </c>
      <c r="AC1127" s="10">
        <v>-40.540540540540498</v>
      </c>
      <c r="AD1127" s="8">
        <v>19</v>
      </c>
      <c r="AE1127" s="10" t="s">
        <v>67</v>
      </c>
    </row>
    <row r="1128" spans="1:31" x14ac:dyDescent="0.2">
      <c r="A1128" s="30" t="s">
        <v>70</v>
      </c>
      <c r="B1128" s="8" t="s">
        <v>507</v>
      </c>
      <c r="C1128" s="8" t="s">
        <v>508</v>
      </c>
      <c r="D1128" s="8" t="s">
        <v>31</v>
      </c>
      <c r="E1128" s="8">
        <v>2017</v>
      </c>
      <c r="F1128" s="9">
        <v>406325</v>
      </c>
      <c r="G1128" s="10">
        <v>4.0650219104476202</v>
      </c>
      <c r="H1128" s="8">
        <v>125</v>
      </c>
      <c r="I1128" s="8">
        <v>22</v>
      </c>
      <c r="J1128" s="8">
        <v>147</v>
      </c>
      <c r="K1128" s="10">
        <v>8.0882352941176396</v>
      </c>
      <c r="L1128" s="11">
        <v>2764.1156462585</v>
      </c>
      <c r="M1128" s="10">
        <v>-3.7221565998580002</v>
      </c>
      <c r="N1128" s="8">
        <v>20</v>
      </c>
      <c r="O1128" s="10">
        <v>100</v>
      </c>
      <c r="P1128" s="8" t="s">
        <v>10</v>
      </c>
      <c r="Q1128" s="8" t="s">
        <v>10</v>
      </c>
      <c r="R1128" s="8" t="s">
        <v>10</v>
      </c>
      <c r="S1128" s="8" t="s">
        <v>10</v>
      </c>
      <c r="T1128" s="8">
        <v>160</v>
      </c>
      <c r="U1128" s="10">
        <v>11.888111888111901</v>
      </c>
      <c r="V1128" s="8">
        <v>73</v>
      </c>
      <c r="W1128" s="10">
        <v>4.28571428571429</v>
      </c>
      <c r="X1128" s="8">
        <v>14</v>
      </c>
      <c r="Y1128" s="10">
        <v>-56.25</v>
      </c>
      <c r="Z1128" s="8">
        <v>32</v>
      </c>
      <c r="AA1128" s="10" t="s">
        <v>67</v>
      </c>
      <c r="AB1128" s="8">
        <v>41</v>
      </c>
      <c r="AC1128" s="10">
        <v>86.363636363636402</v>
      </c>
      <c r="AD1128" s="8">
        <v>0</v>
      </c>
      <c r="AE1128" s="10">
        <v>-100</v>
      </c>
    </row>
    <row r="1129" spans="1:31" x14ac:dyDescent="0.2">
      <c r="A1129" s="30" t="s">
        <v>70</v>
      </c>
      <c r="B1129" s="8" t="s">
        <v>507</v>
      </c>
      <c r="C1129" s="8" t="s">
        <v>508</v>
      </c>
      <c r="D1129" s="8" t="s">
        <v>31</v>
      </c>
      <c r="E1129" s="8">
        <v>2018</v>
      </c>
      <c r="F1129" s="9">
        <v>414519</v>
      </c>
      <c r="G1129" s="10">
        <v>2.0166123177259601</v>
      </c>
      <c r="H1129" s="8">
        <v>151</v>
      </c>
      <c r="I1129" s="8">
        <v>22</v>
      </c>
      <c r="J1129" s="8">
        <v>173</v>
      </c>
      <c r="K1129" s="10">
        <v>17.687074829932001</v>
      </c>
      <c r="L1129" s="11">
        <v>2396.0635838150301</v>
      </c>
      <c r="M1129" s="10">
        <v>-13.315364099967001</v>
      </c>
      <c r="N1129" s="8">
        <v>31</v>
      </c>
      <c r="O1129" s="10">
        <v>55</v>
      </c>
      <c r="P1129" s="8" t="s">
        <v>10</v>
      </c>
      <c r="Q1129" s="8" t="s">
        <v>10</v>
      </c>
      <c r="R1129" s="8" t="s">
        <v>10</v>
      </c>
      <c r="S1129" s="8" t="s">
        <v>10</v>
      </c>
      <c r="T1129" s="8">
        <v>187</v>
      </c>
      <c r="U1129" s="10">
        <v>16.875</v>
      </c>
      <c r="V1129" s="8">
        <v>62</v>
      </c>
      <c r="W1129" s="10">
        <v>-15.068493150684899</v>
      </c>
      <c r="X1129" s="8">
        <v>47</v>
      </c>
      <c r="Y1129" s="10">
        <v>235.71428571428601</v>
      </c>
      <c r="Z1129" s="8">
        <v>40</v>
      </c>
      <c r="AA1129" s="10">
        <v>25</v>
      </c>
      <c r="AB1129" s="8">
        <v>38</v>
      </c>
      <c r="AC1129" s="10">
        <v>-7.3170731707316996</v>
      </c>
      <c r="AD1129" s="8">
        <v>0</v>
      </c>
      <c r="AE1129" s="10" t="s">
        <v>10</v>
      </c>
    </row>
    <row r="1130" spans="1:31" x14ac:dyDescent="0.2">
      <c r="A1130" s="30" t="s">
        <v>70</v>
      </c>
      <c r="B1130" s="8" t="s">
        <v>507</v>
      </c>
      <c r="C1130" s="8" t="s">
        <v>508</v>
      </c>
      <c r="D1130" s="8" t="s">
        <v>31</v>
      </c>
      <c r="E1130" s="8">
        <v>2019</v>
      </c>
      <c r="F1130" s="9">
        <v>408642</v>
      </c>
      <c r="G1130" s="10">
        <v>-1.4177878456717301</v>
      </c>
      <c r="H1130" s="8">
        <v>121</v>
      </c>
      <c r="I1130" s="8">
        <v>23</v>
      </c>
      <c r="J1130" s="8">
        <v>144</v>
      </c>
      <c r="K1130" s="10">
        <v>-16.763005780346798</v>
      </c>
      <c r="L1130" s="11">
        <v>2837.7916666666702</v>
      </c>
      <c r="M1130" s="10">
        <v>18.4355743242972</v>
      </c>
      <c r="N1130" s="8">
        <v>44</v>
      </c>
      <c r="O1130" s="10">
        <v>41.935483870967801</v>
      </c>
      <c r="P1130" s="8" t="s">
        <v>10</v>
      </c>
      <c r="Q1130" s="8" t="s">
        <v>10</v>
      </c>
      <c r="R1130" s="8" t="s">
        <v>10</v>
      </c>
      <c r="S1130" s="8" t="s">
        <v>10</v>
      </c>
      <c r="T1130" s="8">
        <v>218</v>
      </c>
      <c r="U1130" s="10">
        <v>16.577540106951901</v>
      </c>
      <c r="V1130" s="8">
        <v>73</v>
      </c>
      <c r="W1130" s="10">
        <v>17.741935483871</v>
      </c>
      <c r="X1130" s="8">
        <v>0</v>
      </c>
      <c r="Y1130" s="10">
        <v>-100</v>
      </c>
      <c r="Z1130" s="8">
        <v>17</v>
      </c>
      <c r="AA1130" s="10">
        <v>-57.5</v>
      </c>
      <c r="AB1130" s="8">
        <v>43</v>
      </c>
      <c r="AC1130" s="10">
        <v>13.157894736842101</v>
      </c>
      <c r="AD1130" s="8">
        <v>85</v>
      </c>
      <c r="AE1130" s="10" t="s">
        <v>67</v>
      </c>
    </row>
    <row r="1131" spans="1:31" x14ac:dyDescent="0.2">
      <c r="A1131" s="30" t="s">
        <v>70</v>
      </c>
      <c r="B1131" s="8" t="s">
        <v>507</v>
      </c>
      <c r="C1131" s="8" t="s">
        <v>508</v>
      </c>
      <c r="D1131" s="8" t="s">
        <v>31</v>
      </c>
      <c r="E1131" s="8">
        <v>2020</v>
      </c>
      <c r="F1131" s="9">
        <v>422210</v>
      </c>
      <c r="G1131" s="10">
        <v>3.3202656604069101</v>
      </c>
      <c r="H1131" s="8">
        <v>107</v>
      </c>
      <c r="I1131" s="8">
        <v>23</v>
      </c>
      <c r="J1131" s="8">
        <v>130</v>
      </c>
      <c r="K1131" s="10">
        <v>-9.7222222222222197</v>
      </c>
      <c r="L1131" s="11">
        <v>3247.76923076923</v>
      </c>
      <c r="M1131" s="10">
        <v>14.4470635007584</v>
      </c>
      <c r="N1131" s="8">
        <v>28</v>
      </c>
      <c r="O1131" s="10">
        <v>-36.363636363636402</v>
      </c>
      <c r="P1131" s="8" t="s">
        <v>10</v>
      </c>
      <c r="Q1131" s="8" t="s">
        <v>10</v>
      </c>
      <c r="R1131" s="8" t="s">
        <v>10</v>
      </c>
      <c r="S1131" s="8" t="s">
        <v>10</v>
      </c>
      <c r="T1131" s="8">
        <v>132</v>
      </c>
      <c r="U1131" s="10">
        <v>-39.449541284403701</v>
      </c>
      <c r="V1131" s="8">
        <v>60</v>
      </c>
      <c r="W1131" s="10">
        <v>-17.808219178082201</v>
      </c>
      <c r="X1131" s="8">
        <v>0</v>
      </c>
      <c r="Y1131" s="10" t="s">
        <v>10</v>
      </c>
      <c r="Z1131" s="8">
        <v>32</v>
      </c>
      <c r="AA1131" s="10">
        <v>88.235294117647101</v>
      </c>
      <c r="AB1131" s="8">
        <v>40</v>
      </c>
      <c r="AC1131" s="10">
        <v>-6.9767441860465098</v>
      </c>
      <c r="AD1131" s="8">
        <v>0</v>
      </c>
      <c r="AE1131" s="10">
        <v>-100</v>
      </c>
    </row>
    <row r="1132" spans="1:31" x14ac:dyDescent="0.2">
      <c r="A1132" s="71" t="s">
        <v>70</v>
      </c>
      <c r="B1132" s="67" t="s">
        <v>507</v>
      </c>
      <c r="C1132" s="67" t="s">
        <v>508</v>
      </c>
      <c r="D1132" s="67" t="s">
        <v>31</v>
      </c>
      <c r="E1132" s="68" t="s">
        <v>971</v>
      </c>
      <c r="F1132" s="69">
        <v>2432228</v>
      </c>
      <c r="G1132" s="68">
        <v>8.0799900573622399</v>
      </c>
      <c r="H1132" s="68" t="s">
        <v>10</v>
      </c>
      <c r="I1132" s="68" t="s">
        <v>10</v>
      </c>
      <c r="J1132" s="68" t="s">
        <v>10</v>
      </c>
      <c r="K1132" s="68">
        <v>-3.5670607356622401</v>
      </c>
      <c r="L1132" s="70" t="s">
        <v>10</v>
      </c>
      <c r="M1132" s="68">
        <v>18.884991551873899</v>
      </c>
      <c r="N1132" s="68" t="s">
        <v>10</v>
      </c>
      <c r="O1132" s="68">
        <v>91.821847507331398</v>
      </c>
      <c r="P1132" s="68" t="s">
        <v>10</v>
      </c>
      <c r="Q1132" s="67" t="s">
        <v>10</v>
      </c>
      <c r="R1132" s="68" t="s">
        <v>10</v>
      </c>
      <c r="S1132" s="67" t="s">
        <v>10</v>
      </c>
      <c r="T1132" s="68" t="s">
        <v>10</v>
      </c>
      <c r="U1132" s="68">
        <v>18.489535907510501</v>
      </c>
      <c r="V1132" s="68" t="s">
        <v>10</v>
      </c>
      <c r="W1132" s="68">
        <v>-3.1567548668741199</v>
      </c>
      <c r="X1132" s="68" t="s">
        <v>10</v>
      </c>
      <c r="Y1132" s="68" t="s">
        <v>10</v>
      </c>
      <c r="Z1132" s="68" t="s">
        <v>10</v>
      </c>
      <c r="AA1132" s="68" t="s">
        <v>10</v>
      </c>
      <c r="AB1132" s="68" t="s">
        <v>10</v>
      </c>
      <c r="AC1132" s="68">
        <v>44.687173203159801</v>
      </c>
      <c r="AD1132" s="68" t="s">
        <v>10</v>
      </c>
      <c r="AE1132" s="68" t="s">
        <v>10</v>
      </c>
    </row>
    <row r="1133" spans="1:31" x14ac:dyDescent="0.2">
      <c r="A1133" s="30" t="s">
        <v>70</v>
      </c>
      <c r="B1133" s="8" t="s">
        <v>505</v>
      </c>
      <c r="C1133" s="8" t="s">
        <v>506</v>
      </c>
      <c r="D1133" s="8" t="s">
        <v>31</v>
      </c>
      <c r="E1133" s="8">
        <v>2015</v>
      </c>
      <c r="F1133" s="9">
        <v>244476</v>
      </c>
      <c r="G1133" s="10" t="s">
        <v>10</v>
      </c>
      <c r="H1133" s="8">
        <v>156</v>
      </c>
      <c r="I1133" s="8">
        <v>35</v>
      </c>
      <c r="J1133" s="8">
        <v>191</v>
      </c>
      <c r="K1133" s="10" t="s">
        <v>10</v>
      </c>
      <c r="L1133" s="11">
        <v>1279.9790575916199</v>
      </c>
      <c r="M1133" s="10" t="s">
        <v>10</v>
      </c>
      <c r="N1133" s="8">
        <v>32</v>
      </c>
      <c r="O1133" s="10" t="s">
        <v>10</v>
      </c>
      <c r="P1133" s="8" t="s">
        <v>10</v>
      </c>
      <c r="Q1133" s="8" t="s">
        <v>10</v>
      </c>
      <c r="R1133" s="8" t="s">
        <v>10</v>
      </c>
      <c r="S1133" s="8" t="s">
        <v>10</v>
      </c>
      <c r="T1133" s="8">
        <v>254</v>
      </c>
      <c r="U1133" s="10" t="s">
        <v>10</v>
      </c>
      <c r="V1133" s="8">
        <v>42</v>
      </c>
      <c r="W1133" s="10" t="s">
        <v>10</v>
      </c>
      <c r="X1133" s="8">
        <v>89</v>
      </c>
      <c r="Y1133" s="10" t="s">
        <v>10</v>
      </c>
      <c r="Z1133" s="8">
        <v>10</v>
      </c>
      <c r="AA1133" s="10" t="s">
        <v>10</v>
      </c>
      <c r="AB1133" s="8">
        <v>113</v>
      </c>
      <c r="AC1133" s="10" t="s">
        <v>10</v>
      </c>
      <c r="AD1133" s="8">
        <v>0</v>
      </c>
      <c r="AE1133" s="10" t="s">
        <v>10</v>
      </c>
    </row>
    <row r="1134" spans="1:31" x14ac:dyDescent="0.2">
      <c r="A1134" s="30" t="s">
        <v>70</v>
      </c>
      <c r="B1134" s="8" t="s">
        <v>505</v>
      </c>
      <c r="C1134" s="8" t="s">
        <v>506</v>
      </c>
      <c r="D1134" s="8" t="s">
        <v>31</v>
      </c>
      <c r="E1134" s="8">
        <v>2016</v>
      </c>
      <c r="F1134" s="9">
        <v>244476</v>
      </c>
      <c r="G1134" s="10">
        <v>0</v>
      </c>
      <c r="H1134" s="8">
        <v>116</v>
      </c>
      <c r="I1134" s="8">
        <v>51</v>
      </c>
      <c r="J1134" s="8">
        <v>167</v>
      </c>
      <c r="K1134" s="10">
        <v>-12.565445026178001</v>
      </c>
      <c r="L1134" s="11">
        <v>1463.9281437125701</v>
      </c>
      <c r="M1134" s="10">
        <v>14.371257485029901</v>
      </c>
      <c r="N1134" s="8">
        <v>30</v>
      </c>
      <c r="O1134" s="10">
        <v>-6.25</v>
      </c>
      <c r="P1134" s="8" t="s">
        <v>10</v>
      </c>
      <c r="Q1134" s="8" t="s">
        <v>10</v>
      </c>
      <c r="R1134" s="8" t="s">
        <v>10</v>
      </c>
      <c r="S1134" s="8" t="s">
        <v>10</v>
      </c>
      <c r="T1134" s="8">
        <v>259</v>
      </c>
      <c r="U1134" s="10">
        <v>1.9685039370078701</v>
      </c>
      <c r="V1134" s="8">
        <v>22</v>
      </c>
      <c r="W1134" s="10">
        <v>-47.619047619047599</v>
      </c>
      <c r="X1134" s="8">
        <v>112</v>
      </c>
      <c r="Y1134" s="10">
        <v>25.842696629213499</v>
      </c>
      <c r="Z1134" s="8">
        <v>6</v>
      </c>
      <c r="AA1134" s="10">
        <v>-40</v>
      </c>
      <c r="AB1134" s="8">
        <v>119</v>
      </c>
      <c r="AC1134" s="10">
        <v>5.3097345132743401</v>
      </c>
      <c r="AD1134" s="8">
        <v>0</v>
      </c>
      <c r="AE1134" s="10" t="s">
        <v>10</v>
      </c>
    </row>
    <row r="1135" spans="1:31" x14ac:dyDescent="0.2">
      <c r="A1135" s="30" t="s">
        <v>70</v>
      </c>
      <c r="B1135" s="8" t="s">
        <v>505</v>
      </c>
      <c r="C1135" s="8" t="s">
        <v>506</v>
      </c>
      <c r="D1135" s="8" t="s">
        <v>31</v>
      </c>
      <c r="E1135" s="8">
        <v>2017</v>
      </c>
      <c r="F1135" s="9">
        <v>252206</v>
      </c>
      <c r="G1135" s="10">
        <v>3.16186455930234</v>
      </c>
      <c r="H1135" s="8">
        <v>112</v>
      </c>
      <c r="I1135" s="8">
        <v>81</v>
      </c>
      <c r="J1135" s="8">
        <v>193</v>
      </c>
      <c r="K1135" s="10">
        <v>15.568862275449099</v>
      </c>
      <c r="L1135" s="11">
        <v>1306.7668393782401</v>
      </c>
      <c r="M1135" s="10">
        <v>-10.735588697391201</v>
      </c>
      <c r="N1135" s="8">
        <v>37</v>
      </c>
      <c r="O1135" s="10">
        <v>23.3333333333333</v>
      </c>
      <c r="P1135" s="8" t="s">
        <v>10</v>
      </c>
      <c r="Q1135" s="8" t="s">
        <v>10</v>
      </c>
      <c r="R1135" s="8" t="s">
        <v>10</v>
      </c>
      <c r="S1135" s="8" t="s">
        <v>10</v>
      </c>
      <c r="T1135" s="8">
        <v>316</v>
      </c>
      <c r="U1135" s="10">
        <v>22.007722007721998</v>
      </c>
      <c r="V1135" s="8">
        <v>22</v>
      </c>
      <c r="W1135" s="10">
        <v>0</v>
      </c>
      <c r="X1135" s="8">
        <v>110</v>
      </c>
      <c r="Y1135" s="10">
        <v>-1.78571428571429</v>
      </c>
      <c r="Z1135" s="8">
        <v>62</v>
      </c>
      <c r="AA1135" s="10">
        <v>933.33333333333303</v>
      </c>
      <c r="AB1135" s="8">
        <v>122</v>
      </c>
      <c r="AC1135" s="10">
        <v>2.52100840336134</v>
      </c>
      <c r="AD1135" s="8">
        <v>0</v>
      </c>
      <c r="AE1135" s="10" t="s">
        <v>10</v>
      </c>
    </row>
    <row r="1136" spans="1:31" x14ac:dyDescent="0.2">
      <c r="A1136" s="30" t="s">
        <v>70</v>
      </c>
      <c r="B1136" s="8" t="s">
        <v>505</v>
      </c>
      <c r="C1136" s="8" t="s">
        <v>506</v>
      </c>
      <c r="D1136" s="8" t="s">
        <v>31</v>
      </c>
      <c r="E1136" s="8">
        <v>2018</v>
      </c>
      <c r="F1136" s="9">
        <v>255444</v>
      </c>
      <c r="G1136" s="10">
        <v>1.2838711212263001</v>
      </c>
      <c r="H1136" s="8">
        <v>88</v>
      </c>
      <c r="I1136" s="8">
        <v>41</v>
      </c>
      <c r="J1136" s="8">
        <v>129</v>
      </c>
      <c r="K1136" s="10">
        <v>-33.160621761658</v>
      </c>
      <c r="L1136" s="11">
        <v>1980.1860465116299</v>
      </c>
      <c r="M1136" s="10">
        <v>51.533233537958701</v>
      </c>
      <c r="N1136" s="8">
        <v>22</v>
      </c>
      <c r="O1136" s="10">
        <v>-40.540540540540498</v>
      </c>
      <c r="P1136" s="8" t="s">
        <v>10</v>
      </c>
      <c r="Q1136" s="8" t="s">
        <v>10</v>
      </c>
      <c r="R1136" s="8" t="s">
        <v>10</v>
      </c>
      <c r="S1136" s="8" t="s">
        <v>10</v>
      </c>
      <c r="T1136" s="8">
        <v>280</v>
      </c>
      <c r="U1136" s="10">
        <v>-11.3924050632911</v>
      </c>
      <c r="V1136" s="8">
        <v>22</v>
      </c>
      <c r="W1136" s="10">
        <v>0</v>
      </c>
      <c r="X1136" s="8">
        <v>110</v>
      </c>
      <c r="Y1136" s="10">
        <v>0</v>
      </c>
      <c r="Z1136" s="8">
        <v>26</v>
      </c>
      <c r="AA1136" s="10">
        <v>-58.064516129032199</v>
      </c>
      <c r="AB1136" s="8">
        <v>122</v>
      </c>
      <c r="AC1136" s="10">
        <v>0</v>
      </c>
      <c r="AD1136" s="8">
        <v>0</v>
      </c>
      <c r="AE1136" s="10" t="s">
        <v>10</v>
      </c>
    </row>
    <row r="1137" spans="1:31" x14ac:dyDescent="0.2">
      <c r="A1137" s="30" t="s">
        <v>70</v>
      </c>
      <c r="B1137" s="8" t="s">
        <v>505</v>
      </c>
      <c r="C1137" s="8" t="s">
        <v>506</v>
      </c>
      <c r="D1137" s="8" t="s">
        <v>31</v>
      </c>
      <c r="E1137" s="8">
        <v>2019</v>
      </c>
      <c r="F1137" s="9">
        <v>228213</v>
      </c>
      <c r="G1137" s="10">
        <v>-10.6602621318175</v>
      </c>
      <c r="H1137" s="8">
        <v>104</v>
      </c>
      <c r="I1137" s="8">
        <v>22</v>
      </c>
      <c r="J1137" s="8">
        <v>126</v>
      </c>
      <c r="K1137" s="10">
        <v>-2.32558139534884</v>
      </c>
      <c r="L1137" s="11">
        <v>1811.2142857142901</v>
      </c>
      <c r="M1137" s="10">
        <v>-8.5331255159084307</v>
      </c>
      <c r="N1137" s="8">
        <v>18</v>
      </c>
      <c r="O1137" s="10">
        <v>-18.181818181818201</v>
      </c>
      <c r="P1137" s="8" t="s">
        <v>10</v>
      </c>
      <c r="Q1137" s="8" t="s">
        <v>10</v>
      </c>
      <c r="R1137" s="8" t="s">
        <v>10</v>
      </c>
      <c r="S1137" s="8" t="s">
        <v>10</v>
      </c>
      <c r="T1137" s="8">
        <v>281</v>
      </c>
      <c r="U1137" s="10">
        <v>0.35714285714285599</v>
      </c>
      <c r="V1137" s="8">
        <v>22</v>
      </c>
      <c r="W1137" s="10">
        <v>0</v>
      </c>
      <c r="X1137" s="8">
        <v>99</v>
      </c>
      <c r="Y1137" s="10">
        <v>-10</v>
      </c>
      <c r="Z1137" s="8">
        <v>39</v>
      </c>
      <c r="AA1137" s="10">
        <v>50</v>
      </c>
      <c r="AB1137" s="8">
        <v>121</v>
      </c>
      <c r="AC1137" s="10">
        <v>-0.819672131147542</v>
      </c>
      <c r="AD1137" s="8">
        <v>0</v>
      </c>
      <c r="AE1137" s="10" t="s">
        <v>10</v>
      </c>
    </row>
    <row r="1138" spans="1:31" x14ac:dyDescent="0.2">
      <c r="A1138" s="65" t="s">
        <v>70</v>
      </c>
      <c r="B1138" s="66" t="s">
        <v>505</v>
      </c>
      <c r="C1138" s="67" t="s">
        <v>506</v>
      </c>
      <c r="D1138" s="67" t="s">
        <v>31</v>
      </c>
      <c r="E1138" s="68" t="s">
        <v>971</v>
      </c>
      <c r="F1138" s="69">
        <v>1224815</v>
      </c>
      <c r="G1138" s="68">
        <v>-6.2145264512888598</v>
      </c>
      <c r="H1138" s="68" t="s">
        <v>10</v>
      </c>
      <c r="I1138" s="68" t="s">
        <v>10</v>
      </c>
      <c r="J1138" s="68" t="s">
        <v>10</v>
      </c>
      <c r="K1138" s="68">
        <v>-32.482785907735703</v>
      </c>
      <c r="L1138" s="70" t="s">
        <v>10</v>
      </c>
      <c r="M1138" s="68">
        <v>46.635776809688998</v>
      </c>
      <c r="N1138" s="68" t="s">
        <v>10</v>
      </c>
      <c r="O1138" s="68">
        <v>-41.639025389025399</v>
      </c>
      <c r="P1138" s="68" t="s">
        <v>10</v>
      </c>
      <c r="Q1138" s="67" t="s">
        <v>10</v>
      </c>
      <c r="R1138" s="68" t="s">
        <v>10</v>
      </c>
      <c r="S1138" s="67" t="s">
        <v>10</v>
      </c>
      <c r="T1138" s="68" t="s">
        <v>10</v>
      </c>
      <c r="U1138" s="68">
        <v>12.940963738581599</v>
      </c>
      <c r="V1138" s="68" t="s">
        <v>10</v>
      </c>
      <c r="W1138" s="68">
        <v>-47.619047619047599</v>
      </c>
      <c r="X1138" s="68" t="s">
        <v>10</v>
      </c>
      <c r="Y1138" s="68">
        <v>14.0569823434992</v>
      </c>
      <c r="Z1138" s="68" t="s">
        <v>10</v>
      </c>
      <c r="AA1138" s="68">
        <v>885.26881720430094</v>
      </c>
      <c r="AB1138" s="68" t="s">
        <v>10</v>
      </c>
      <c r="AC1138" s="68">
        <v>7.0110707854881396</v>
      </c>
      <c r="AD1138" s="68" t="s">
        <v>10</v>
      </c>
      <c r="AE1138" s="68" t="s">
        <v>10</v>
      </c>
    </row>
    <row r="1139" spans="1:31" x14ac:dyDescent="0.2">
      <c r="A1139" s="30" t="s">
        <v>70</v>
      </c>
      <c r="B1139" s="8" t="s">
        <v>503</v>
      </c>
      <c r="C1139" s="8" t="s">
        <v>504</v>
      </c>
      <c r="D1139" s="8" t="s">
        <v>31</v>
      </c>
      <c r="E1139" s="8">
        <v>2015</v>
      </c>
      <c r="F1139" s="9">
        <v>2521547</v>
      </c>
      <c r="G1139" s="10" t="s">
        <v>10</v>
      </c>
      <c r="H1139" s="8">
        <v>412</v>
      </c>
      <c r="I1139" s="8">
        <v>569</v>
      </c>
      <c r="J1139" s="8">
        <v>981</v>
      </c>
      <c r="K1139" s="10" t="s">
        <v>10</v>
      </c>
      <c r="L1139" s="11">
        <v>2570.38430173293</v>
      </c>
      <c r="M1139" s="10" t="s">
        <v>10</v>
      </c>
      <c r="N1139" s="8">
        <v>425</v>
      </c>
      <c r="O1139" s="10" t="s">
        <v>10</v>
      </c>
      <c r="P1139" s="8" t="s">
        <v>10</v>
      </c>
      <c r="Q1139" s="8" t="s">
        <v>10</v>
      </c>
      <c r="R1139" s="8" t="s">
        <v>10</v>
      </c>
      <c r="S1139" s="8" t="s">
        <v>10</v>
      </c>
      <c r="T1139" s="8">
        <v>589</v>
      </c>
      <c r="U1139" s="10" t="s">
        <v>10</v>
      </c>
      <c r="V1139" s="8">
        <v>236</v>
      </c>
      <c r="W1139" s="10" t="s">
        <v>10</v>
      </c>
      <c r="X1139" s="8">
        <v>93</v>
      </c>
      <c r="Y1139" s="10" t="s">
        <v>10</v>
      </c>
      <c r="Z1139" s="8">
        <v>6</v>
      </c>
      <c r="AA1139" s="10" t="s">
        <v>10</v>
      </c>
      <c r="AB1139" s="8">
        <v>252</v>
      </c>
      <c r="AC1139" s="10" t="s">
        <v>10</v>
      </c>
      <c r="AD1139" s="8">
        <v>2</v>
      </c>
      <c r="AE1139" s="10" t="s">
        <v>10</v>
      </c>
    </row>
    <row r="1140" spans="1:31" x14ac:dyDescent="0.2">
      <c r="A1140" s="30" t="s">
        <v>70</v>
      </c>
      <c r="B1140" s="8" t="s">
        <v>503</v>
      </c>
      <c r="C1140" s="8" t="s">
        <v>504</v>
      </c>
      <c r="D1140" s="8" t="s">
        <v>31</v>
      </c>
      <c r="E1140" s="8">
        <v>2016</v>
      </c>
      <c r="F1140" s="9">
        <v>2648561</v>
      </c>
      <c r="G1140" s="10">
        <v>5.0371458473706703</v>
      </c>
      <c r="H1140" s="8">
        <v>213</v>
      </c>
      <c r="I1140" s="8">
        <v>251</v>
      </c>
      <c r="J1140" s="8">
        <v>464</v>
      </c>
      <c r="K1140" s="10">
        <v>-52.701325178389403</v>
      </c>
      <c r="L1140" s="11">
        <v>5708.1056034482799</v>
      </c>
      <c r="M1140" s="10">
        <v>122.072069129894</v>
      </c>
      <c r="N1140" s="8">
        <v>81</v>
      </c>
      <c r="O1140" s="10">
        <v>-80.941176470588204</v>
      </c>
      <c r="P1140" s="8" t="s">
        <v>10</v>
      </c>
      <c r="Q1140" s="8" t="s">
        <v>10</v>
      </c>
      <c r="R1140" s="8" t="s">
        <v>10</v>
      </c>
      <c r="S1140" s="8" t="s">
        <v>10</v>
      </c>
      <c r="T1140" s="8">
        <v>471</v>
      </c>
      <c r="U1140" s="10">
        <v>-20.033955857385401</v>
      </c>
      <c r="V1140" s="8">
        <v>143</v>
      </c>
      <c r="W1140" s="10">
        <v>-39.406779661016898</v>
      </c>
      <c r="X1140" s="8">
        <v>45</v>
      </c>
      <c r="Y1140" s="10">
        <v>-51.612903225806399</v>
      </c>
      <c r="Z1140" s="8">
        <v>6</v>
      </c>
      <c r="AA1140" s="10">
        <v>0</v>
      </c>
      <c r="AB1140" s="8">
        <v>274</v>
      </c>
      <c r="AC1140" s="10">
        <v>8.7301587301587205</v>
      </c>
      <c r="AD1140" s="8">
        <v>3</v>
      </c>
      <c r="AE1140" s="10">
        <v>50</v>
      </c>
    </row>
    <row r="1141" spans="1:31" x14ac:dyDescent="0.2">
      <c r="A1141" s="30" t="s">
        <v>70</v>
      </c>
      <c r="B1141" s="8" t="s">
        <v>503</v>
      </c>
      <c r="C1141" s="8" t="s">
        <v>504</v>
      </c>
      <c r="D1141" s="8" t="s">
        <v>31</v>
      </c>
      <c r="E1141" s="8">
        <v>2017</v>
      </c>
      <c r="F1141" s="9">
        <v>2827653</v>
      </c>
      <c r="G1141" s="10">
        <v>6.76186049707748</v>
      </c>
      <c r="H1141" s="8">
        <v>187</v>
      </c>
      <c r="I1141" s="8">
        <v>232</v>
      </c>
      <c r="J1141" s="8">
        <v>419</v>
      </c>
      <c r="K1141" s="10">
        <v>-9.6982758620689609</v>
      </c>
      <c r="L1141" s="11">
        <v>6748.5751789976102</v>
      </c>
      <c r="M1141" s="10">
        <v>18.227931433517799</v>
      </c>
      <c r="N1141" s="8">
        <v>79</v>
      </c>
      <c r="O1141" s="10">
        <v>-2.4691358024691401</v>
      </c>
      <c r="P1141" s="8" t="s">
        <v>10</v>
      </c>
      <c r="Q1141" s="8" t="s">
        <v>10</v>
      </c>
      <c r="R1141" s="8" t="s">
        <v>10</v>
      </c>
      <c r="S1141" s="8" t="s">
        <v>10</v>
      </c>
      <c r="T1141" s="8">
        <v>461</v>
      </c>
      <c r="U1141" s="10">
        <v>-2.12314225053079</v>
      </c>
      <c r="V1141" s="8">
        <v>119</v>
      </c>
      <c r="W1141" s="10">
        <v>-16.783216783216801</v>
      </c>
      <c r="X1141" s="8">
        <v>46</v>
      </c>
      <c r="Y1141" s="10">
        <v>2.2222222222222099</v>
      </c>
      <c r="Z1141" s="8">
        <v>22</v>
      </c>
      <c r="AA1141" s="10">
        <v>266.66666666666703</v>
      </c>
      <c r="AB1141" s="8">
        <v>273</v>
      </c>
      <c r="AC1141" s="10">
        <v>-0.36496350364963998</v>
      </c>
      <c r="AD1141" s="8">
        <v>1</v>
      </c>
      <c r="AE1141" s="10">
        <v>-66.6666666666667</v>
      </c>
    </row>
    <row r="1142" spans="1:31" x14ac:dyDescent="0.2">
      <c r="A1142" s="30" t="s">
        <v>70</v>
      </c>
      <c r="B1142" s="8" t="s">
        <v>503</v>
      </c>
      <c r="C1142" s="8" t="s">
        <v>504</v>
      </c>
      <c r="D1142" s="8" t="s">
        <v>31</v>
      </c>
      <c r="E1142" s="8">
        <v>2018</v>
      </c>
      <c r="F1142" s="9">
        <v>2923962</v>
      </c>
      <c r="G1142" s="10">
        <v>3.40596954435357</v>
      </c>
      <c r="H1142" s="8">
        <v>206</v>
      </c>
      <c r="I1142" s="8">
        <v>286</v>
      </c>
      <c r="J1142" s="8">
        <v>492</v>
      </c>
      <c r="K1142" s="10">
        <v>17.422434367541801</v>
      </c>
      <c r="L1142" s="11">
        <v>5943.0121951219498</v>
      </c>
      <c r="M1142" s="10">
        <v>-11.9367860994225</v>
      </c>
      <c r="N1142" s="8">
        <v>87</v>
      </c>
      <c r="O1142" s="10">
        <v>10.126582278480999</v>
      </c>
      <c r="P1142" s="8" t="s">
        <v>10</v>
      </c>
      <c r="Q1142" s="8" t="s">
        <v>10</v>
      </c>
      <c r="R1142" s="8" t="s">
        <v>10</v>
      </c>
      <c r="S1142" s="8" t="s">
        <v>10</v>
      </c>
      <c r="T1142" s="8">
        <v>520</v>
      </c>
      <c r="U1142" s="10">
        <v>12.798264642082399</v>
      </c>
      <c r="V1142" s="8">
        <v>114</v>
      </c>
      <c r="W1142" s="10">
        <v>-4.2016806722688997</v>
      </c>
      <c r="X1142" s="8">
        <v>46</v>
      </c>
      <c r="Y1142" s="10">
        <v>0</v>
      </c>
      <c r="Z1142" s="8">
        <v>74</v>
      </c>
      <c r="AA1142" s="10">
        <v>236.363636363636</v>
      </c>
      <c r="AB1142" s="8">
        <v>286</v>
      </c>
      <c r="AC1142" s="10">
        <v>4.7619047619047699</v>
      </c>
      <c r="AD1142" s="8">
        <v>0</v>
      </c>
      <c r="AE1142" s="10">
        <v>-100</v>
      </c>
    </row>
    <row r="1143" spans="1:31" x14ac:dyDescent="0.2">
      <c r="A1143" s="30" t="s">
        <v>70</v>
      </c>
      <c r="B1143" s="8" t="s">
        <v>503</v>
      </c>
      <c r="C1143" s="8" t="s">
        <v>504</v>
      </c>
      <c r="D1143" s="8" t="s">
        <v>31</v>
      </c>
      <c r="E1143" s="8">
        <v>2019</v>
      </c>
      <c r="F1143" s="9">
        <v>2852219</v>
      </c>
      <c r="G1143" s="10">
        <v>-2.4536228582997999</v>
      </c>
      <c r="H1143" s="8">
        <v>192</v>
      </c>
      <c r="I1143" s="8">
        <v>114</v>
      </c>
      <c r="J1143" s="8">
        <v>306</v>
      </c>
      <c r="K1143" s="10">
        <v>-37.804878048780502</v>
      </c>
      <c r="L1143" s="11">
        <v>9320.9771241830094</v>
      </c>
      <c r="M1143" s="10">
        <v>56.839273051361097</v>
      </c>
      <c r="N1143" s="8">
        <v>79</v>
      </c>
      <c r="O1143" s="10">
        <v>-9.1954022988505706</v>
      </c>
      <c r="P1143" s="8" t="s">
        <v>10</v>
      </c>
      <c r="Q1143" s="8" t="s">
        <v>10</v>
      </c>
      <c r="R1143" s="8" t="s">
        <v>10</v>
      </c>
      <c r="S1143" s="8" t="s">
        <v>10</v>
      </c>
      <c r="T1143" s="8">
        <v>480</v>
      </c>
      <c r="U1143" s="10">
        <v>-7.6923076923076898</v>
      </c>
      <c r="V1143" s="8">
        <v>135</v>
      </c>
      <c r="W1143" s="10">
        <v>18.421052631578899</v>
      </c>
      <c r="X1143" s="8">
        <v>24</v>
      </c>
      <c r="Y1143" s="10">
        <v>-47.826086956521699</v>
      </c>
      <c r="Z1143" s="8">
        <v>38</v>
      </c>
      <c r="AA1143" s="10">
        <v>-48.648648648648702</v>
      </c>
      <c r="AB1143" s="8">
        <v>283</v>
      </c>
      <c r="AC1143" s="10">
        <v>-1.0489510489510501</v>
      </c>
      <c r="AD1143" s="8">
        <v>0</v>
      </c>
      <c r="AE1143" s="10" t="s">
        <v>10</v>
      </c>
    </row>
    <row r="1144" spans="1:31" x14ac:dyDescent="0.2">
      <c r="A1144" s="71" t="s">
        <v>70</v>
      </c>
      <c r="B1144" s="67" t="s">
        <v>503</v>
      </c>
      <c r="C1144" s="67" t="s">
        <v>504</v>
      </c>
      <c r="D1144" s="67" t="s">
        <v>31</v>
      </c>
      <c r="E1144" s="68" t="s">
        <v>971</v>
      </c>
      <c r="F1144" s="69">
        <v>13773942</v>
      </c>
      <c r="G1144" s="68">
        <v>12.7513530305019</v>
      </c>
      <c r="H1144" s="68" t="s">
        <v>10</v>
      </c>
      <c r="I1144" s="68" t="s">
        <v>10</v>
      </c>
      <c r="J1144" s="68" t="s">
        <v>10</v>
      </c>
      <c r="K1144" s="68">
        <v>-82.782044721697105</v>
      </c>
      <c r="L1144" s="70" t="s">
        <v>10</v>
      </c>
      <c r="M1144" s="68">
        <v>185.20248751534999</v>
      </c>
      <c r="N1144" s="68" t="s">
        <v>10</v>
      </c>
      <c r="O1144" s="68">
        <v>-82.4791322934269</v>
      </c>
      <c r="P1144" s="68" t="s">
        <v>10</v>
      </c>
      <c r="Q1144" s="67" t="s">
        <v>10</v>
      </c>
      <c r="R1144" s="68" t="s">
        <v>10</v>
      </c>
      <c r="S1144" s="67" t="s">
        <v>10</v>
      </c>
      <c r="T1144" s="68" t="s">
        <v>10</v>
      </c>
      <c r="U1144" s="68">
        <v>-17.051141158141501</v>
      </c>
      <c r="V1144" s="68" t="s">
        <v>10</v>
      </c>
      <c r="W1144" s="68">
        <v>-41.970624484923697</v>
      </c>
      <c r="X1144" s="68" t="s">
        <v>10</v>
      </c>
      <c r="Y1144" s="68">
        <v>-97.216767960105898</v>
      </c>
      <c r="Z1144" s="68" t="s">
        <v>10</v>
      </c>
      <c r="AA1144" s="68">
        <v>454.38165438165402</v>
      </c>
      <c r="AB1144" s="68" t="s">
        <v>10</v>
      </c>
      <c r="AC1144" s="68">
        <v>12.0781489394628</v>
      </c>
      <c r="AD1144" s="68" t="s">
        <v>10</v>
      </c>
      <c r="AE1144" s="68" t="s">
        <v>10</v>
      </c>
    </row>
    <row r="1145" spans="1:31" x14ac:dyDescent="0.2">
      <c r="A1145" s="30" t="s">
        <v>70</v>
      </c>
      <c r="B1145" s="8" t="s">
        <v>501</v>
      </c>
      <c r="C1145" s="8" t="s">
        <v>502</v>
      </c>
      <c r="D1145" s="8" t="s">
        <v>31</v>
      </c>
      <c r="E1145" s="8">
        <v>2015</v>
      </c>
      <c r="F1145" s="9">
        <v>569765</v>
      </c>
      <c r="G1145" s="10" t="s">
        <v>10</v>
      </c>
      <c r="H1145" s="8">
        <v>251</v>
      </c>
      <c r="I1145" s="8">
        <v>60</v>
      </c>
      <c r="J1145" s="8">
        <v>311</v>
      </c>
      <c r="K1145" s="10" t="s">
        <v>10</v>
      </c>
      <c r="L1145" s="11">
        <v>1832.04180064309</v>
      </c>
      <c r="M1145" s="10" t="s">
        <v>10</v>
      </c>
      <c r="N1145" s="8">
        <v>89</v>
      </c>
      <c r="O1145" s="10" t="s">
        <v>10</v>
      </c>
      <c r="P1145" s="8" t="s">
        <v>10</v>
      </c>
      <c r="Q1145" s="8" t="s">
        <v>10</v>
      </c>
      <c r="R1145" s="8" t="s">
        <v>10</v>
      </c>
      <c r="S1145" s="8" t="s">
        <v>10</v>
      </c>
      <c r="T1145" s="8">
        <v>323</v>
      </c>
      <c r="U1145" s="10" t="s">
        <v>10</v>
      </c>
      <c r="V1145" s="8">
        <v>137</v>
      </c>
      <c r="W1145" s="10" t="s">
        <v>10</v>
      </c>
      <c r="X1145" s="8">
        <v>137</v>
      </c>
      <c r="Y1145" s="10" t="s">
        <v>10</v>
      </c>
      <c r="Z1145" s="8">
        <v>0</v>
      </c>
      <c r="AA1145" s="10" t="s">
        <v>10</v>
      </c>
      <c r="AB1145" s="8">
        <v>49</v>
      </c>
      <c r="AC1145" s="10" t="s">
        <v>10</v>
      </c>
      <c r="AD1145" s="8">
        <v>0</v>
      </c>
      <c r="AE1145" s="10" t="s">
        <v>10</v>
      </c>
    </row>
    <row r="1146" spans="1:31" x14ac:dyDescent="0.2">
      <c r="A1146" s="30" t="s">
        <v>70</v>
      </c>
      <c r="B1146" s="8" t="s">
        <v>501</v>
      </c>
      <c r="C1146" s="8" t="s">
        <v>502</v>
      </c>
      <c r="D1146" s="8" t="s">
        <v>31</v>
      </c>
      <c r="E1146" s="8">
        <v>2016</v>
      </c>
      <c r="F1146" s="9">
        <v>568257</v>
      </c>
      <c r="G1146" s="10">
        <v>-0.26467052205734198</v>
      </c>
      <c r="H1146" s="8">
        <v>220</v>
      </c>
      <c r="I1146" s="8">
        <v>129</v>
      </c>
      <c r="J1146" s="8">
        <v>349</v>
      </c>
      <c r="K1146" s="10">
        <v>12.2186495176849</v>
      </c>
      <c r="L1146" s="11">
        <v>1628.2435530086</v>
      </c>
      <c r="M1146" s="10">
        <v>-11.1241046772488</v>
      </c>
      <c r="N1146" s="8">
        <v>133</v>
      </c>
      <c r="O1146" s="10">
        <v>49.438202247191001</v>
      </c>
      <c r="P1146" s="8" t="s">
        <v>10</v>
      </c>
      <c r="Q1146" s="8" t="s">
        <v>10</v>
      </c>
      <c r="R1146" s="8" t="s">
        <v>10</v>
      </c>
      <c r="S1146" s="8" t="s">
        <v>10</v>
      </c>
      <c r="T1146" s="8">
        <v>304</v>
      </c>
      <c r="U1146" s="10">
        <v>-5.8823529411764701</v>
      </c>
      <c r="V1146" s="8">
        <v>131</v>
      </c>
      <c r="W1146" s="10">
        <v>-4.3795620437956204</v>
      </c>
      <c r="X1146" s="8">
        <v>129</v>
      </c>
      <c r="Y1146" s="10">
        <v>-5.8394160583941597</v>
      </c>
      <c r="Z1146" s="8">
        <v>0</v>
      </c>
      <c r="AA1146" s="10" t="s">
        <v>10</v>
      </c>
      <c r="AB1146" s="8">
        <v>44</v>
      </c>
      <c r="AC1146" s="10">
        <v>-10.2040816326531</v>
      </c>
      <c r="AD1146" s="8">
        <v>0</v>
      </c>
      <c r="AE1146" s="10" t="s">
        <v>10</v>
      </c>
    </row>
    <row r="1147" spans="1:31" x14ac:dyDescent="0.2">
      <c r="A1147" s="30" t="s">
        <v>70</v>
      </c>
      <c r="B1147" s="8" t="s">
        <v>501</v>
      </c>
      <c r="C1147" s="8" t="s">
        <v>502</v>
      </c>
      <c r="D1147" s="8" t="s">
        <v>31</v>
      </c>
      <c r="E1147" s="8">
        <v>2017</v>
      </c>
      <c r="F1147" s="9">
        <v>598170</v>
      </c>
      <c r="G1147" s="10">
        <v>5.2639914686488698</v>
      </c>
      <c r="H1147" s="8">
        <v>206</v>
      </c>
      <c r="I1147" s="8">
        <v>103</v>
      </c>
      <c r="J1147" s="8">
        <v>309</v>
      </c>
      <c r="K1147" s="10">
        <v>-11.461318051575899</v>
      </c>
      <c r="L1147" s="11">
        <v>1935.82524271845</v>
      </c>
      <c r="M1147" s="10">
        <v>18.890398131257101</v>
      </c>
      <c r="N1147" s="8">
        <v>74</v>
      </c>
      <c r="O1147" s="10">
        <v>-44.360902255639097</v>
      </c>
      <c r="P1147" s="8" t="s">
        <v>10</v>
      </c>
      <c r="Q1147" s="8" t="s">
        <v>10</v>
      </c>
      <c r="R1147" s="8" t="s">
        <v>10</v>
      </c>
      <c r="S1147" s="8" t="s">
        <v>10</v>
      </c>
      <c r="T1147" s="8">
        <v>331</v>
      </c>
      <c r="U1147" s="10">
        <v>8.8815789473684301</v>
      </c>
      <c r="V1147" s="8">
        <v>155</v>
      </c>
      <c r="W1147" s="10">
        <v>18.320610687022899</v>
      </c>
      <c r="X1147" s="8">
        <v>127</v>
      </c>
      <c r="Y1147" s="10">
        <v>-1.55038759689923</v>
      </c>
      <c r="Z1147" s="8">
        <v>0</v>
      </c>
      <c r="AA1147" s="10" t="s">
        <v>10</v>
      </c>
      <c r="AB1147" s="8">
        <v>49</v>
      </c>
      <c r="AC1147" s="10">
        <v>11.363636363636401</v>
      </c>
      <c r="AD1147" s="8">
        <v>0</v>
      </c>
      <c r="AE1147" s="10" t="s">
        <v>10</v>
      </c>
    </row>
    <row r="1148" spans="1:31" x14ac:dyDescent="0.2">
      <c r="A1148" s="30" t="s">
        <v>70</v>
      </c>
      <c r="B1148" s="8" t="s">
        <v>501</v>
      </c>
      <c r="C1148" s="8" t="s">
        <v>502</v>
      </c>
      <c r="D1148" s="8" t="s">
        <v>31</v>
      </c>
      <c r="E1148" s="8">
        <v>2018</v>
      </c>
      <c r="F1148" s="9">
        <v>638037</v>
      </c>
      <c r="G1148" s="10">
        <v>6.6648277245599203</v>
      </c>
      <c r="H1148" s="8">
        <v>232</v>
      </c>
      <c r="I1148" s="8">
        <v>84</v>
      </c>
      <c r="J1148" s="8">
        <v>316</v>
      </c>
      <c r="K1148" s="10">
        <v>2.2653721682848</v>
      </c>
      <c r="L1148" s="11">
        <v>2019.1044303797501</v>
      </c>
      <c r="M1148" s="10">
        <v>4.3019992623070102</v>
      </c>
      <c r="N1148" s="8">
        <v>52</v>
      </c>
      <c r="O1148" s="10">
        <v>-29.729729729729701</v>
      </c>
      <c r="P1148" s="8" t="s">
        <v>10</v>
      </c>
      <c r="Q1148" s="8" t="s">
        <v>10</v>
      </c>
      <c r="R1148" s="8" t="s">
        <v>10</v>
      </c>
      <c r="S1148" s="8" t="s">
        <v>10</v>
      </c>
      <c r="T1148" s="8">
        <v>352</v>
      </c>
      <c r="U1148" s="10">
        <v>6.3444108761329296</v>
      </c>
      <c r="V1148" s="8">
        <v>151</v>
      </c>
      <c r="W1148" s="10">
        <v>-2.5806451612903198</v>
      </c>
      <c r="X1148" s="8">
        <v>123</v>
      </c>
      <c r="Y1148" s="10">
        <v>-3.1496062992125999</v>
      </c>
      <c r="Z1148" s="8">
        <v>34</v>
      </c>
      <c r="AA1148" s="10" t="s">
        <v>67</v>
      </c>
      <c r="AB1148" s="8">
        <v>44</v>
      </c>
      <c r="AC1148" s="10">
        <v>-10.2040816326531</v>
      </c>
      <c r="AD1148" s="8">
        <v>0</v>
      </c>
      <c r="AE1148" s="10" t="s">
        <v>10</v>
      </c>
    </row>
    <row r="1149" spans="1:31" x14ac:dyDescent="0.2">
      <c r="A1149" s="30" t="s">
        <v>70</v>
      </c>
      <c r="B1149" s="8" t="s">
        <v>501</v>
      </c>
      <c r="C1149" s="8" t="s">
        <v>502</v>
      </c>
      <c r="D1149" s="8" t="s">
        <v>31</v>
      </c>
      <c r="E1149" s="8">
        <v>2019</v>
      </c>
      <c r="F1149" s="9">
        <v>617594</v>
      </c>
      <c r="G1149" s="10">
        <v>-3.2040461603324002</v>
      </c>
      <c r="H1149" s="8">
        <v>208</v>
      </c>
      <c r="I1149" s="8">
        <v>78</v>
      </c>
      <c r="J1149" s="8">
        <v>286</v>
      </c>
      <c r="K1149" s="10">
        <v>-9.4936708860759396</v>
      </c>
      <c r="L1149" s="11">
        <v>2159.4195804195801</v>
      </c>
      <c r="M1149" s="10">
        <v>6.9493755711012701</v>
      </c>
      <c r="N1149" s="8">
        <v>39</v>
      </c>
      <c r="O1149" s="10">
        <v>-25</v>
      </c>
      <c r="P1149" s="8" t="s">
        <v>10</v>
      </c>
      <c r="Q1149" s="8" t="s">
        <v>10</v>
      </c>
      <c r="R1149" s="8" t="s">
        <v>10</v>
      </c>
      <c r="S1149" s="8" t="s">
        <v>10</v>
      </c>
      <c r="T1149" s="8">
        <v>372</v>
      </c>
      <c r="U1149" s="10">
        <v>5.6818181818181897</v>
      </c>
      <c r="V1149" s="8">
        <v>151</v>
      </c>
      <c r="W1149" s="10">
        <v>0</v>
      </c>
      <c r="X1149" s="8">
        <v>101</v>
      </c>
      <c r="Y1149" s="10">
        <v>-17.886178861788601</v>
      </c>
      <c r="Z1149" s="8">
        <v>68</v>
      </c>
      <c r="AA1149" s="10">
        <v>100</v>
      </c>
      <c r="AB1149" s="8">
        <v>52</v>
      </c>
      <c r="AC1149" s="10">
        <v>18.181818181818201</v>
      </c>
      <c r="AD1149" s="8">
        <v>0</v>
      </c>
      <c r="AE1149" s="10" t="s">
        <v>10</v>
      </c>
    </row>
    <row r="1150" spans="1:31" x14ac:dyDescent="0.2">
      <c r="A1150" s="30" t="s">
        <v>70</v>
      </c>
      <c r="B1150" s="8" t="s">
        <v>501</v>
      </c>
      <c r="C1150" s="8" t="s">
        <v>502</v>
      </c>
      <c r="D1150" s="8" t="s">
        <v>31</v>
      </c>
      <c r="E1150" s="8">
        <v>2020</v>
      </c>
      <c r="F1150" s="9">
        <v>643985</v>
      </c>
      <c r="G1150" s="10">
        <v>4.2731956592842604</v>
      </c>
      <c r="H1150" s="8">
        <v>249</v>
      </c>
      <c r="I1150" s="8">
        <v>50</v>
      </c>
      <c r="J1150" s="8">
        <v>299</v>
      </c>
      <c r="K1150" s="10">
        <v>4.5454545454545396</v>
      </c>
      <c r="L1150" s="11">
        <v>2153.7959866220699</v>
      </c>
      <c r="M1150" s="10">
        <v>-0.260421543293332</v>
      </c>
      <c r="N1150" s="8">
        <v>198</v>
      </c>
      <c r="O1150" s="10">
        <v>407.69230769230802</v>
      </c>
      <c r="P1150" s="8" t="s">
        <v>10</v>
      </c>
      <c r="Q1150" s="8" t="s">
        <v>10</v>
      </c>
      <c r="R1150" s="8" t="s">
        <v>10</v>
      </c>
      <c r="S1150" s="8" t="s">
        <v>10</v>
      </c>
      <c r="T1150" s="8">
        <v>372</v>
      </c>
      <c r="U1150" s="10">
        <v>0</v>
      </c>
      <c r="V1150" s="8">
        <v>151</v>
      </c>
      <c r="W1150" s="10">
        <v>0</v>
      </c>
      <c r="X1150" s="8">
        <v>101</v>
      </c>
      <c r="Y1150" s="10">
        <v>0</v>
      </c>
      <c r="Z1150" s="8">
        <v>68</v>
      </c>
      <c r="AA1150" s="10">
        <v>0</v>
      </c>
      <c r="AB1150" s="8">
        <v>52</v>
      </c>
      <c r="AC1150" s="10">
        <v>0</v>
      </c>
      <c r="AD1150" s="8">
        <v>0</v>
      </c>
      <c r="AE1150" s="10" t="s">
        <v>10</v>
      </c>
    </row>
    <row r="1151" spans="1:31" x14ac:dyDescent="0.2">
      <c r="A1151" s="65" t="s">
        <v>70</v>
      </c>
      <c r="B1151" s="66" t="s">
        <v>501</v>
      </c>
      <c r="C1151" s="67" t="s">
        <v>502</v>
      </c>
      <c r="D1151" s="67" t="s">
        <v>31</v>
      </c>
      <c r="E1151" s="68" t="s">
        <v>971</v>
      </c>
      <c r="F1151" s="69">
        <v>3635808</v>
      </c>
      <c r="G1151" s="68">
        <v>12.7332981701033</v>
      </c>
      <c r="H1151" s="68" t="s">
        <v>10</v>
      </c>
      <c r="I1151" s="68" t="s">
        <v>10</v>
      </c>
      <c r="J1151" s="68" t="s">
        <v>10</v>
      </c>
      <c r="K1151" s="68">
        <v>-1.9255127062276001</v>
      </c>
      <c r="L1151" s="70" t="s">
        <v>10</v>
      </c>
      <c r="M1151" s="68">
        <v>18.7572467441233</v>
      </c>
      <c r="N1151" s="68" t="s">
        <v>10</v>
      </c>
      <c r="O1151" s="68">
        <v>358.03987795413002</v>
      </c>
      <c r="P1151" s="68" t="s">
        <v>10</v>
      </c>
      <c r="Q1151" s="67" t="s">
        <v>10</v>
      </c>
      <c r="R1151" s="68" t="s">
        <v>10</v>
      </c>
      <c r="S1151" s="67" t="s">
        <v>10</v>
      </c>
      <c r="T1151" s="68" t="s">
        <v>10</v>
      </c>
      <c r="U1151" s="68">
        <v>15.025455064143101</v>
      </c>
      <c r="V1151" s="68" t="s">
        <v>10</v>
      </c>
      <c r="W1151" s="68">
        <v>11.360403481937</v>
      </c>
      <c r="X1151" s="68" t="s">
        <v>10</v>
      </c>
      <c r="Y1151" s="68">
        <v>-28.425588816294599</v>
      </c>
      <c r="Z1151" s="68" t="s">
        <v>10</v>
      </c>
      <c r="AA1151" s="68" t="s">
        <v>10</v>
      </c>
      <c r="AB1151" s="68" t="s">
        <v>10</v>
      </c>
      <c r="AC1151" s="68">
        <v>9.1372912801483999</v>
      </c>
      <c r="AD1151" s="68" t="s">
        <v>10</v>
      </c>
      <c r="AE1151" s="68" t="s">
        <v>10</v>
      </c>
    </row>
    <row r="1152" spans="1:31" x14ac:dyDescent="0.2">
      <c r="A1152" s="30" t="s">
        <v>64</v>
      </c>
      <c r="B1152" s="8" t="s">
        <v>499</v>
      </c>
      <c r="C1152" s="8" t="s">
        <v>500</v>
      </c>
      <c r="D1152" s="8" t="s">
        <v>31</v>
      </c>
      <c r="E1152" s="8">
        <v>2015</v>
      </c>
      <c r="F1152" s="9">
        <v>255878</v>
      </c>
      <c r="G1152" s="10" t="s">
        <v>10</v>
      </c>
      <c r="H1152" s="8">
        <v>9</v>
      </c>
      <c r="I1152" s="8">
        <v>0</v>
      </c>
      <c r="J1152" s="8">
        <v>9</v>
      </c>
      <c r="K1152" s="10" t="s">
        <v>10</v>
      </c>
      <c r="L1152" s="11">
        <v>28430.888888888901</v>
      </c>
      <c r="M1152" s="10" t="s">
        <v>10</v>
      </c>
      <c r="N1152" s="8">
        <v>0</v>
      </c>
      <c r="O1152" s="10" t="s">
        <v>10</v>
      </c>
      <c r="P1152" s="8" t="s">
        <v>10</v>
      </c>
      <c r="Q1152" s="8" t="s">
        <v>10</v>
      </c>
      <c r="R1152" s="8" t="s">
        <v>10</v>
      </c>
      <c r="S1152" s="8" t="s">
        <v>10</v>
      </c>
      <c r="T1152" s="8">
        <v>54</v>
      </c>
      <c r="U1152" s="10" t="s">
        <v>10</v>
      </c>
      <c r="V1152" s="8">
        <v>21</v>
      </c>
      <c r="W1152" s="10" t="s">
        <v>10</v>
      </c>
      <c r="X1152" s="8">
        <v>9</v>
      </c>
      <c r="Y1152" s="10" t="s">
        <v>10</v>
      </c>
      <c r="Z1152" s="8">
        <v>0</v>
      </c>
      <c r="AA1152" s="10" t="s">
        <v>10</v>
      </c>
      <c r="AB1152" s="8">
        <v>24</v>
      </c>
      <c r="AC1152" s="10" t="s">
        <v>10</v>
      </c>
      <c r="AD1152" s="8">
        <v>0</v>
      </c>
      <c r="AE1152" s="10" t="s">
        <v>10</v>
      </c>
    </row>
    <row r="1153" spans="1:31" x14ac:dyDescent="0.2">
      <c r="A1153" s="30" t="s">
        <v>64</v>
      </c>
      <c r="B1153" s="8" t="s">
        <v>499</v>
      </c>
      <c r="C1153" s="8" t="s">
        <v>500</v>
      </c>
      <c r="D1153" s="8" t="s">
        <v>31</v>
      </c>
      <c r="E1153" s="8">
        <v>2016</v>
      </c>
      <c r="F1153" s="9">
        <v>237274</v>
      </c>
      <c r="G1153" s="10">
        <v>-7.2706524202940397</v>
      </c>
      <c r="H1153" s="8">
        <v>20</v>
      </c>
      <c r="I1153" s="8">
        <v>0</v>
      </c>
      <c r="J1153" s="8">
        <v>20</v>
      </c>
      <c r="K1153" s="10">
        <v>122.222222222222</v>
      </c>
      <c r="L1153" s="11">
        <v>11863.7</v>
      </c>
      <c r="M1153" s="10">
        <v>-58.271793589132301</v>
      </c>
      <c r="N1153" s="8">
        <v>0</v>
      </c>
      <c r="O1153" s="10" t="s">
        <v>10</v>
      </c>
      <c r="P1153" s="8" t="s">
        <v>10</v>
      </c>
      <c r="Q1153" s="8" t="s">
        <v>10</v>
      </c>
      <c r="R1153" s="8" t="s">
        <v>10</v>
      </c>
      <c r="S1153" s="8" t="s">
        <v>10</v>
      </c>
      <c r="T1153" s="8">
        <v>54</v>
      </c>
      <c r="U1153" s="10">
        <v>0</v>
      </c>
      <c r="V1153" s="8">
        <v>21</v>
      </c>
      <c r="W1153" s="10">
        <v>0</v>
      </c>
      <c r="X1153" s="8">
        <v>9</v>
      </c>
      <c r="Y1153" s="10">
        <v>0</v>
      </c>
      <c r="Z1153" s="8">
        <v>0</v>
      </c>
      <c r="AA1153" s="10" t="s">
        <v>10</v>
      </c>
      <c r="AB1153" s="8">
        <v>24</v>
      </c>
      <c r="AC1153" s="10">
        <v>0</v>
      </c>
      <c r="AD1153" s="8">
        <v>0</v>
      </c>
      <c r="AE1153" s="10" t="s">
        <v>10</v>
      </c>
    </row>
    <row r="1154" spans="1:31" x14ac:dyDescent="0.2">
      <c r="A1154" s="30" t="s">
        <v>64</v>
      </c>
      <c r="B1154" s="8" t="s">
        <v>499</v>
      </c>
      <c r="C1154" s="8" t="s">
        <v>500</v>
      </c>
      <c r="D1154" s="8" t="s">
        <v>31</v>
      </c>
      <c r="E1154" s="8">
        <v>2017</v>
      </c>
      <c r="F1154" s="9">
        <v>249595</v>
      </c>
      <c r="G1154" s="10">
        <v>5.19273076696141</v>
      </c>
      <c r="H1154" s="8">
        <v>10</v>
      </c>
      <c r="I1154" s="8">
        <v>0</v>
      </c>
      <c r="J1154" s="8">
        <v>10</v>
      </c>
      <c r="K1154" s="10">
        <v>-50</v>
      </c>
      <c r="L1154" s="11">
        <v>24959.5</v>
      </c>
      <c r="M1154" s="10">
        <v>110.38546153392301</v>
      </c>
      <c r="N1154" s="8">
        <v>3</v>
      </c>
      <c r="O1154" s="10" t="s">
        <v>67</v>
      </c>
      <c r="P1154" s="8" t="s">
        <v>10</v>
      </c>
      <c r="Q1154" s="8" t="s">
        <v>10</v>
      </c>
      <c r="R1154" s="8" t="s">
        <v>10</v>
      </c>
      <c r="S1154" s="8" t="s">
        <v>10</v>
      </c>
      <c r="T1154" s="8">
        <v>47</v>
      </c>
      <c r="U1154" s="10">
        <v>-12.962962962962999</v>
      </c>
      <c r="V1154" s="8">
        <v>21</v>
      </c>
      <c r="W1154" s="10">
        <v>0</v>
      </c>
      <c r="X1154" s="8">
        <v>9</v>
      </c>
      <c r="Y1154" s="10">
        <v>0</v>
      </c>
      <c r="Z1154" s="8">
        <v>0</v>
      </c>
      <c r="AA1154" s="10" t="s">
        <v>10</v>
      </c>
      <c r="AB1154" s="8">
        <v>17</v>
      </c>
      <c r="AC1154" s="10">
        <v>-29.1666666666667</v>
      </c>
      <c r="AD1154" s="8">
        <v>0</v>
      </c>
      <c r="AE1154" s="10" t="s">
        <v>10</v>
      </c>
    </row>
    <row r="1155" spans="1:31" x14ac:dyDescent="0.2">
      <c r="A1155" s="30" t="s">
        <v>64</v>
      </c>
      <c r="B1155" s="8" t="s">
        <v>499</v>
      </c>
      <c r="C1155" s="8" t="s">
        <v>500</v>
      </c>
      <c r="D1155" s="8" t="s">
        <v>31</v>
      </c>
      <c r="E1155" s="8">
        <v>2018</v>
      </c>
      <c r="F1155" s="9">
        <v>244208</v>
      </c>
      <c r="G1155" s="10">
        <v>-2.1582964402331801</v>
      </c>
      <c r="H1155" s="8">
        <v>15</v>
      </c>
      <c r="I1155" s="8">
        <v>0</v>
      </c>
      <c r="J1155" s="8">
        <v>15</v>
      </c>
      <c r="K1155" s="10">
        <v>50</v>
      </c>
      <c r="L1155" s="11">
        <v>16280.5333333333</v>
      </c>
      <c r="M1155" s="10">
        <v>-34.772197626822098</v>
      </c>
      <c r="N1155" s="8">
        <v>0</v>
      </c>
      <c r="O1155" s="10">
        <v>-100</v>
      </c>
      <c r="P1155" s="8" t="s">
        <v>10</v>
      </c>
      <c r="Q1155" s="8" t="s">
        <v>10</v>
      </c>
      <c r="R1155" s="8" t="s">
        <v>10</v>
      </c>
      <c r="S1155" s="8" t="s">
        <v>10</v>
      </c>
      <c r="T1155" s="8">
        <v>48</v>
      </c>
      <c r="U1155" s="10">
        <v>2.1276595744680802</v>
      </c>
      <c r="V1155" s="8">
        <v>21</v>
      </c>
      <c r="W1155" s="10">
        <v>0</v>
      </c>
      <c r="X1155" s="8">
        <v>9</v>
      </c>
      <c r="Y1155" s="10">
        <v>0</v>
      </c>
      <c r="Z1155" s="8">
        <v>0</v>
      </c>
      <c r="AA1155" s="10" t="s">
        <v>10</v>
      </c>
      <c r="AB1155" s="8">
        <v>18</v>
      </c>
      <c r="AC1155" s="10">
        <v>5.8823529411764701</v>
      </c>
      <c r="AD1155" s="8">
        <v>0</v>
      </c>
      <c r="AE1155" s="10" t="s">
        <v>10</v>
      </c>
    </row>
    <row r="1156" spans="1:31" x14ac:dyDescent="0.2">
      <c r="A1156" s="30" t="s">
        <v>64</v>
      </c>
      <c r="B1156" s="8" t="s">
        <v>499</v>
      </c>
      <c r="C1156" s="8" t="s">
        <v>500</v>
      </c>
      <c r="D1156" s="8" t="s">
        <v>31</v>
      </c>
      <c r="E1156" s="8">
        <v>2019</v>
      </c>
      <c r="F1156" s="9">
        <v>229819</v>
      </c>
      <c r="G1156" s="10">
        <v>-5.8921083666382703</v>
      </c>
      <c r="H1156" s="8">
        <v>11</v>
      </c>
      <c r="I1156" s="8">
        <v>1</v>
      </c>
      <c r="J1156" s="8">
        <v>12</v>
      </c>
      <c r="K1156" s="10">
        <v>-20</v>
      </c>
      <c r="L1156" s="11">
        <v>19151.583333333299</v>
      </c>
      <c r="M1156" s="10">
        <v>17.6348645417022</v>
      </c>
      <c r="N1156" s="8">
        <v>1</v>
      </c>
      <c r="O1156" s="10" t="s">
        <v>67</v>
      </c>
      <c r="P1156" s="8" t="s">
        <v>10</v>
      </c>
      <c r="Q1156" s="8" t="s">
        <v>10</v>
      </c>
      <c r="R1156" s="8" t="s">
        <v>10</v>
      </c>
      <c r="S1156" s="8" t="s">
        <v>10</v>
      </c>
      <c r="T1156" s="8">
        <v>61</v>
      </c>
      <c r="U1156" s="10">
        <v>27.0833333333333</v>
      </c>
      <c r="V1156" s="8">
        <v>21</v>
      </c>
      <c r="W1156" s="10">
        <v>0</v>
      </c>
      <c r="X1156" s="8">
        <v>9</v>
      </c>
      <c r="Y1156" s="10">
        <v>0</v>
      </c>
      <c r="Z1156" s="8">
        <v>0</v>
      </c>
      <c r="AA1156" s="10" t="s">
        <v>10</v>
      </c>
      <c r="AB1156" s="8">
        <v>31</v>
      </c>
      <c r="AC1156" s="10">
        <v>72.2222222222222</v>
      </c>
      <c r="AD1156" s="8">
        <v>0</v>
      </c>
      <c r="AE1156" s="10" t="s">
        <v>10</v>
      </c>
    </row>
    <row r="1157" spans="1:31" x14ac:dyDescent="0.2">
      <c r="A1157" s="71" t="s">
        <v>64</v>
      </c>
      <c r="B1157" s="67" t="s">
        <v>499</v>
      </c>
      <c r="C1157" s="67" t="s">
        <v>500</v>
      </c>
      <c r="D1157" s="67" t="s">
        <v>31</v>
      </c>
      <c r="E1157" s="68" t="s">
        <v>971</v>
      </c>
      <c r="F1157" s="69">
        <v>1216774</v>
      </c>
      <c r="G1157" s="68">
        <v>-10.1283264602041</v>
      </c>
      <c r="H1157" s="68" t="s">
        <v>10</v>
      </c>
      <c r="I1157" s="68" t="s">
        <v>10</v>
      </c>
      <c r="J1157" s="68" t="s">
        <v>10</v>
      </c>
      <c r="K1157" s="68">
        <v>102.222222222222</v>
      </c>
      <c r="L1157" s="70" t="s">
        <v>10</v>
      </c>
      <c r="M1157" s="68">
        <v>34.9763348596708</v>
      </c>
      <c r="N1157" s="68" t="s">
        <v>10</v>
      </c>
      <c r="O1157" s="68" t="s">
        <v>10</v>
      </c>
      <c r="P1157" s="68" t="s">
        <v>10</v>
      </c>
      <c r="Q1157" s="67" t="s">
        <v>10</v>
      </c>
      <c r="R1157" s="68" t="s">
        <v>10</v>
      </c>
      <c r="S1157" s="67" t="s">
        <v>10</v>
      </c>
      <c r="T1157" s="68" t="s">
        <v>10</v>
      </c>
      <c r="U1157" s="68">
        <v>16.2480299448384</v>
      </c>
      <c r="V1157" s="68" t="s">
        <v>10</v>
      </c>
      <c r="W1157" s="68">
        <v>0</v>
      </c>
      <c r="X1157" s="68" t="s">
        <v>10</v>
      </c>
      <c r="Y1157" s="68">
        <v>0</v>
      </c>
      <c r="Z1157" s="68" t="s">
        <v>10</v>
      </c>
      <c r="AA1157" s="68" t="s">
        <v>10</v>
      </c>
      <c r="AB1157" s="68" t="s">
        <v>10</v>
      </c>
      <c r="AC1157" s="68">
        <v>48.937908496732</v>
      </c>
      <c r="AD1157" s="68" t="s">
        <v>10</v>
      </c>
      <c r="AE1157" s="68" t="s">
        <v>10</v>
      </c>
    </row>
    <row r="1158" spans="1:31" x14ac:dyDescent="0.2">
      <c r="A1158" s="30" t="s">
        <v>64</v>
      </c>
      <c r="B1158" s="8" t="s">
        <v>497</v>
      </c>
      <c r="C1158" s="8" t="s">
        <v>498</v>
      </c>
      <c r="D1158" s="8" t="s">
        <v>31</v>
      </c>
      <c r="E1158" s="8">
        <v>2015</v>
      </c>
      <c r="F1158" s="9">
        <v>723480</v>
      </c>
      <c r="G1158" s="10" t="s">
        <v>10</v>
      </c>
      <c r="H1158" s="8">
        <v>123</v>
      </c>
      <c r="I1158" s="8">
        <v>35</v>
      </c>
      <c r="J1158" s="8">
        <v>158</v>
      </c>
      <c r="K1158" s="10" t="s">
        <v>10</v>
      </c>
      <c r="L1158" s="11">
        <v>4578.9873417721501</v>
      </c>
      <c r="M1158" s="10" t="s">
        <v>10</v>
      </c>
      <c r="N1158" s="8">
        <v>22</v>
      </c>
      <c r="O1158" s="10" t="s">
        <v>10</v>
      </c>
      <c r="P1158" s="8" t="s">
        <v>10</v>
      </c>
      <c r="Q1158" s="8" t="s">
        <v>10</v>
      </c>
      <c r="R1158" s="8" t="s">
        <v>10</v>
      </c>
      <c r="S1158" s="8" t="s">
        <v>10</v>
      </c>
      <c r="T1158" s="8">
        <v>173</v>
      </c>
      <c r="U1158" s="10" t="s">
        <v>10</v>
      </c>
      <c r="V1158" s="8">
        <v>31</v>
      </c>
      <c r="W1158" s="10" t="s">
        <v>10</v>
      </c>
      <c r="X1158" s="8">
        <v>37</v>
      </c>
      <c r="Y1158" s="10" t="s">
        <v>10</v>
      </c>
      <c r="Z1158" s="8">
        <v>0</v>
      </c>
      <c r="AA1158" s="10" t="s">
        <v>10</v>
      </c>
      <c r="AB1158" s="8">
        <v>105</v>
      </c>
      <c r="AC1158" s="10" t="s">
        <v>10</v>
      </c>
      <c r="AD1158" s="8">
        <v>0</v>
      </c>
      <c r="AE1158" s="10" t="s">
        <v>10</v>
      </c>
    </row>
    <row r="1159" spans="1:31" x14ac:dyDescent="0.2">
      <c r="A1159" s="30" t="s">
        <v>64</v>
      </c>
      <c r="B1159" s="8" t="s">
        <v>497</v>
      </c>
      <c r="C1159" s="8" t="s">
        <v>498</v>
      </c>
      <c r="D1159" s="8" t="s">
        <v>31</v>
      </c>
      <c r="E1159" s="8">
        <v>2016</v>
      </c>
      <c r="F1159" s="9">
        <v>687157</v>
      </c>
      <c r="G1159" s="10">
        <v>-5.0205949024161001</v>
      </c>
      <c r="H1159" s="8">
        <v>112</v>
      </c>
      <c r="I1159" s="8">
        <v>26</v>
      </c>
      <c r="J1159" s="8">
        <v>138</v>
      </c>
      <c r="K1159" s="10">
        <v>-12.6582278481013</v>
      </c>
      <c r="L1159" s="11">
        <v>4979.3985507246398</v>
      </c>
      <c r="M1159" s="10">
        <v>8.7445362711467993</v>
      </c>
      <c r="N1159" s="8">
        <v>23</v>
      </c>
      <c r="O1159" s="10">
        <v>4.5454545454545396</v>
      </c>
      <c r="P1159" s="8" t="s">
        <v>10</v>
      </c>
      <c r="Q1159" s="8" t="s">
        <v>10</v>
      </c>
      <c r="R1159" s="8" t="s">
        <v>10</v>
      </c>
      <c r="S1159" s="8" t="s">
        <v>10</v>
      </c>
      <c r="T1159" s="8">
        <v>191</v>
      </c>
      <c r="U1159" s="10">
        <v>10.404624277456699</v>
      </c>
      <c r="V1159" s="8">
        <v>43</v>
      </c>
      <c r="W1159" s="10">
        <v>38.709677419354797</v>
      </c>
      <c r="X1159" s="8">
        <v>43</v>
      </c>
      <c r="Y1159" s="10">
        <v>16.2162162162162</v>
      </c>
      <c r="Z1159" s="8">
        <v>0</v>
      </c>
      <c r="AA1159" s="10" t="s">
        <v>10</v>
      </c>
      <c r="AB1159" s="8">
        <v>105</v>
      </c>
      <c r="AC1159" s="10">
        <v>0</v>
      </c>
      <c r="AD1159" s="8">
        <v>0</v>
      </c>
      <c r="AE1159" s="10" t="s">
        <v>10</v>
      </c>
    </row>
    <row r="1160" spans="1:31" x14ac:dyDescent="0.2">
      <c r="A1160" s="30" t="s">
        <v>64</v>
      </c>
      <c r="B1160" s="8" t="s">
        <v>497</v>
      </c>
      <c r="C1160" s="8" t="s">
        <v>498</v>
      </c>
      <c r="D1160" s="8" t="s">
        <v>31</v>
      </c>
      <c r="E1160" s="8">
        <v>2017</v>
      </c>
      <c r="F1160" s="9">
        <v>762931</v>
      </c>
      <c r="G1160" s="10">
        <v>11.0271742847704</v>
      </c>
      <c r="H1160" s="8">
        <v>136</v>
      </c>
      <c r="I1160" s="8">
        <v>17</v>
      </c>
      <c r="J1160" s="8">
        <v>153</v>
      </c>
      <c r="K1160" s="10">
        <v>10.869565217391299</v>
      </c>
      <c r="L1160" s="11">
        <v>4986.4771241830103</v>
      </c>
      <c r="M1160" s="10">
        <v>0.14215719802823701</v>
      </c>
      <c r="N1160" s="8">
        <v>24</v>
      </c>
      <c r="O1160" s="10">
        <v>4.3478260869565197</v>
      </c>
      <c r="P1160" s="8" t="s">
        <v>10</v>
      </c>
      <c r="Q1160" s="8" t="s">
        <v>10</v>
      </c>
      <c r="R1160" s="8" t="s">
        <v>10</v>
      </c>
      <c r="S1160" s="8" t="s">
        <v>10</v>
      </c>
      <c r="T1160" s="8">
        <v>210</v>
      </c>
      <c r="U1160" s="10">
        <v>9.9476439790575792</v>
      </c>
      <c r="V1160" s="8">
        <v>43</v>
      </c>
      <c r="W1160" s="10">
        <v>0</v>
      </c>
      <c r="X1160" s="8">
        <v>45</v>
      </c>
      <c r="Y1160" s="10">
        <v>4.65116279069768</v>
      </c>
      <c r="Z1160" s="8">
        <v>1</v>
      </c>
      <c r="AA1160" s="10" t="s">
        <v>67</v>
      </c>
      <c r="AB1160" s="8">
        <v>121</v>
      </c>
      <c r="AC1160" s="10">
        <v>15.2380952380952</v>
      </c>
      <c r="AD1160" s="8">
        <v>0</v>
      </c>
      <c r="AE1160" s="10" t="s">
        <v>10</v>
      </c>
    </row>
    <row r="1161" spans="1:31" x14ac:dyDescent="0.2">
      <c r="A1161" s="30" t="s">
        <v>64</v>
      </c>
      <c r="B1161" s="8" t="s">
        <v>497</v>
      </c>
      <c r="C1161" s="8" t="s">
        <v>498</v>
      </c>
      <c r="D1161" s="8" t="s">
        <v>31</v>
      </c>
      <c r="E1161" s="8">
        <v>2018</v>
      </c>
      <c r="F1161" s="9">
        <v>746719</v>
      </c>
      <c r="G1161" s="10">
        <v>-2.1249628079079299</v>
      </c>
      <c r="H1161" s="8">
        <v>111</v>
      </c>
      <c r="I1161" s="8">
        <v>30</v>
      </c>
      <c r="J1161" s="8">
        <v>141</v>
      </c>
      <c r="K1161" s="10">
        <v>-7.8431372549019702</v>
      </c>
      <c r="L1161" s="11">
        <v>5295.8794326241104</v>
      </c>
      <c r="M1161" s="10">
        <v>6.2048275914190496</v>
      </c>
      <c r="N1161" s="8">
        <v>19</v>
      </c>
      <c r="O1161" s="10">
        <v>-20.8333333333333</v>
      </c>
      <c r="P1161" s="8" t="s">
        <v>10</v>
      </c>
      <c r="Q1161" s="8" t="s">
        <v>10</v>
      </c>
      <c r="R1161" s="8" t="s">
        <v>10</v>
      </c>
      <c r="S1161" s="8" t="s">
        <v>10</v>
      </c>
      <c r="T1161" s="8">
        <v>224</v>
      </c>
      <c r="U1161" s="10">
        <v>6.6666666666666696</v>
      </c>
      <c r="V1161" s="8">
        <v>40</v>
      </c>
      <c r="W1161" s="10">
        <v>-6.9767441860465098</v>
      </c>
      <c r="X1161" s="8">
        <v>33</v>
      </c>
      <c r="Y1161" s="10">
        <v>-26.6666666666667</v>
      </c>
      <c r="Z1161" s="8">
        <v>49</v>
      </c>
      <c r="AA1161" s="10">
        <v>4800</v>
      </c>
      <c r="AB1161" s="8">
        <v>102</v>
      </c>
      <c r="AC1161" s="10">
        <v>-15.702479338843</v>
      </c>
      <c r="AD1161" s="8">
        <v>0</v>
      </c>
      <c r="AE1161" s="10" t="s">
        <v>10</v>
      </c>
    </row>
    <row r="1162" spans="1:31" x14ac:dyDescent="0.2">
      <c r="A1162" s="30" t="s">
        <v>64</v>
      </c>
      <c r="B1162" s="8" t="s">
        <v>497</v>
      </c>
      <c r="C1162" s="8" t="s">
        <v>498</v>
      </c>
      <c r="D1162" s="8" t="s">
        <v>31</v>
      </c>
      <c r="E1162" s="8">
        <v>2019</v>
      </c>
      <c r="F1162" s="9">
        <v>757156</v>
      </c>
      <c r="G1162" s="10">
        <v>1.3977145351866</v>
      </c>
      <c r="H1162" s="8">
        <v>146</v>
      </c>
      <c r="I1162" s="8">
        <v>18</v>
      </c>
      <c r="J1162" s="8">
        <v>164</v>
      </c>
      <c r="K1162" s="10">
        <v>16.312056737588598</v>
      </c>
      <c r="L1162" s="11">
        <v>4616.8048780487798</v>
      </c>
      <c r="M1162" s="10">
        <v>-12.8226966496262</v>
      </c>
      <c r="N1162" s="8">
        <v>23</v>
      </c>
      <c r="O1162" s="10">
        <v>21.052631578947398</v>
      </c>
      <c r="P1162" s="8" t="s">
        <v>10</v>
      </c>
      <c r="Q1162" s="8" t="s">
        <v>10</v>
      </c>
      <c r="R1162" s="8" t="s">
        <v>10</v>
      </c>
      <c r="S1162" s="8" t="s">
        <v>10</v>
      </c>
      <c r="T1162" s="8">
        <v>258</v>
      </c>
      <c r="U1162" s="10">
        <v>15.1785714285714</v>
      </c>
      <c r="V1162" s="8">
        <v>65</v>
      </c>
      <c r="W1162" s="10">
        <v>62.5</v>
      </c>
      <c r="X1162" s="8">
        <v>25</v>
      </c>
      <c r="Y1162" s="10">
        <v>-24.2424242424242</v>
      </c>
      <c r="Z1162" s="8">
        <v>66</v>
      </c>
      <c r="AA1162" s="10">
        <v>34.6938775510204</v>
      </c>
      <c r="AB1162" s="8">
        <v>102</v>
      </c>
      <c r="AC1162" s="10">
        <v>0</v>
      </c>
      <c r="AD1162" s="8">
        <v>0</v>
      </c>
      <c r="AE1162" s="10" t="s">
        <v>10</v>
      </c>
    </row>
    <row r="1163" spans="1:31" x14ac:dyDescent="0.2">
      <c r="A1163" s="30" t="s">
        <v>64</v>
      </c>
      <c r="B1163" s="8" t="s">
        <v>497</v>
      </c>
      <c r="C1163" s="8" t="s">
        <v>498</v>
      </c>
      <c r="D1163" s="8" t="s">
        <v>31</v>
      </c>
      <c r="E1163" s="8">
        <v>2020</v>
      </c>
      <c r="F1163" s="9">
        <v>745774</v>
      </c>
      <c r="G1163" s="10">
        <v>-1.5032569245967899</v>
      </c>
      <c r="H1163" s="8">
        <v>129</v>
      </c>
      <c r="I1163" s="8">
        <v>28</v>
      </c>
      <c r="J1163" s="8">
        <v>157</v>
      </c>
      <c r="K1163" s="10">
        <v>-4.2682926829268304</v>
      </c>
      <c r="L1163" s="11">
        <v>4750.1528662420396</v>
      </c>
      <c r="M1163" s="10">
        <v>2.8883176074275601</v>
      </c>
      <c r="N1163" s="8">
        <v>28</v>
      </c>
      <c r="O1163" s="10">
        <v>21.739130434782599</v>
      </c>
      <c r="P1163" s="8" t="s">
        <v>10</v>
      </c>
      <c r="Q1163" s="8" t="s">
        <v>10</v>
      </c>
      <c r="R1163" s="8" t="s">
        <v>10</v>
      </c>
      <c r="S1163" s="8" t="s">
        <v>10</v>
      </c>
      <c r="T1163" s="8">
        <v>289</v>
      </c>
      <c r="U1163" s="10">
        <v>12.015503875968999</v>
      </c>
      <c r="V1163" s="8">
        <v>80</v>
      </c>
      <c r="W1163" s="10">
        <v>23.076923076923102</v>
      </c>
      <c r="X1163" s="8">
        <v>23</v>
      </c>
      <c r="Y1163" s="10">
        <v>-8</v>
      </c>
      <c r="Z1163" s="8">
        <v>86</v>
      </c>
      <c r="AA1163" s="10">
        <v>30.303030303030301</v>
      </c>
      <c r="AB1163" s="8">
        <v>100</v>
      </c>
      <c r="AC1163" s="10">
        <v>-1.9607843137254899</v>
      </c>
      <c r="AD1163" s="8">
        <v>0</v>
      </c>
      <c r="AE1163" s="10" t="s">
        <v>10</v>
      </c>
    </row>
    <row r="1164" spans="1:31" x14ac:dyDescent="0.2">
      <c r="A1164" s="65" t="s">
        <v>64</v>
      </c>
      <c r="B1164" s="66" t="s">
        <v>497</v>
      </c>
      <c r="C1164" s="67" t="s">
        <v>498</v>
      </c>
      <c r="D1164" s="67" t="s">
        <v>31</v>
      </c>
      <c r="E1164" s="68" t="s">
        <v>971</v>
      </c>
      <c r="F1164" s="69">
        <v>4423217</v>
      </c>
      <c r="G1164" s="68">
        <v>3.7760741850361801</v>
      </c>
      <c r="H1164" s="68" t="s">
        <v>10</v>
      </c>
      <c r="I1164" s="68" t="s">
        <v>10</v>
      </c>
      <c r="J1164" s="68" t="s">
        <v>10</v>
      </c>
      <c r="K1164" s="68">
        <v>2.4119641690498002</v>
      </c>
      <c r="L1164" s="70" t="s">
        <v>10</v>
      </c>
      <c r="M1164" s="68">
        <v>5.1571420183954499</v>
      </c>
      <c r="N1164" s="68" t="s">
        <v>10</v>
      </c>
      <c r="O1164" s="68">
        <v>30.851709312807799</v>
      </c>
      <c r="P1164" s="68" t="s">
        <v>10</v>
      </c>
      <c r="Q1164" s="67" t="s">
        <v>10</v>
      </c>
      <c r="R1164" s="68" t="s">
        <v>10</v>
      </c>
      <c r="S1164" s="67" t="s">
        <v>10</v>
      </c>
      <c r="T1164" s="68" t="s">
        <v>10</v>
      </c>
      <c r="U1164" s="68">
        <v>54.213010227721298</v>
      </c>
      <c r="V1164" s="68" t="s">
        <v>10</v>
      </c>
      <c r="W1164" s="68">
        <v>117.309856310231</v>
      </c>
      <c r="X1164" s="68" t="s">
        <v>10</v>
      </c>
      <c r="Y1164" s="68">
        <v>-38.041711902176999</v>
      </c>
      <c r="Z1164" s="68" t="s">
        <v>10</v>
      </c>
      <c r="AA1164" s="68" t="s">
        <v>10</v>
      </c>
      <c r="AB1164" s="68" t="s">
        <v>10</v>
      </c>
      <c r="AC1164" s="68">
        <v>-2.4251684144732901</v>
      </c>
      <c r="AD1164" s="68" t="s">
        <v>10</v>
      </c>
      <c r="AE1164" s="68" t="s">
        <v>10</v>
      </c>
    </row>
    <row r="1165" spans="1:31" x14ac:dyDescent="0.2">
      <c r="A1165" s="30" t="s">
        <v>70</v>
      </c>
      <c r="B1165" s="8" t="s">
        <v>495</v>
      </c>
      <c r="C1165" s="8" t="s">
        <v>496</v>
      </c>
      <c r="D1165" s="8" t="s">
        <v>31</v>
      </c>
      <c r="E1165" s="8">
        <v>2015</v>
      </c>
      <c r="F1165" s="9">
        <v>500970</v>
      </c>
      <c r="G1165" s="10" t="s">
        <v>10</v>
      </c>
      <c r="H1165" s="8">
        <v>164</v>
      </c>
      <c r="I1165" s="8">
        <v>37</v>
      </c>
      <c r="J1165" s="8">
        <v>201</v>
      </c>
      <c r="K1165" s="10" t="s">
        <v>10</v>
      </c>
      <c r="L1165" s="11">
        <v>2492.38805970149</v>
      </c>
      <c r="M1165" s="10" t="s">
        <v>10</v>
      </c>
      <c r="N1165" s="8">
        <v>54</v>
      </c>
      <c r="O1165" s="10" t="s">
        <v>10</v>
      </c>
      <c r="P1165" s="8" t="s">
        <v>10</v>
      </c>
      <c r="Q1165" s="8" t="s">
        <v>10</v>
      </c>
      <c r="R1165" s="8" t="s">
        <v>10</v>
      </c>
      <c r="S1165" s="8" t="s">
        <v>10</v>
      </c>
      <c r="T1165" s="8">
        <v>376</v>
      </c>
      <c r="U1165" s="10" t="s">
        <v>10</v>
      </c>
      <c r="V1165" s="8">
        <v>163</v>
      </c>
      <c r="W1165" s="10" t="s">
        <v>10</v>
      </c>
      <c r="X1165" s="8">
        <v>87</v>
      </c>
      <c r="Y1165" s="10" t="s">
        <v>10</v>
      </c>
      <c r="Z1165" s="8">
        <v>0</v>
      </c>
      <c r="AA1165" s="10" t="s">
        <v>10</v>
      </c>
      <c r="AB1165" s="8">
        <v>126</v>
      </c>
      <c r="AC1165" s="10" t="s">
        <v>10</v>
      </c>
      <c r="AD1165" s="8">
        <v>0</v>
      </c>
      <c r="AE1165" s="10" t="s">
        <v>10</v>
      </c>
    </row>
    <row r="1166" spans="1:31" x14ac:dyDescent="0.2">
      <c r="A1166" s="30" t="s">
        <v>70</v>
      </c>
      <c r="B1166" s="8" t="s">
        <v>495</v>
      </c>
      <c r="C1166" s="8" t="s">
        <v>496</v>
      </c>
      <c r="D1166" s="8" t="s">
        <v>31</v>
      </c>
      <c r="E1166" s="8">
        <v>2016</v>
      </c>
      <c r="F1166" s="9">
        <v>501992</v>
      </c>
      <c r="G1166" s="10">
        <v>0.20400423179032201</v>
      </c>
      <c r="H1166" s="8">
        <v>160</v>
      </c>
      <c r="I1166" s="8">
        <v>73</v>
      </c>
      <c r="J1166" s="8">
        <v>233</v>
      </c>
      <c r="K1166" s="10">
        <v>15.920398009950199</v>
      </c>
      <c r="L1166" s="11">
        <v>2154.4721030042901</v>
      </c>
      <c r="M1166" s="10">
        <v>-13.5579190961809</v>
      </c>
      <c r="N1166" s="8">
        <v>27</v>
      </c>
      <c r="O1166" s="10">
        <v>-50</v>
      </c>
      <c r="P1166" s="8" t="s">
        <v>10</v>
      </c>
      <c r="Q1166" s="8" t="s">
        <v>10</v>
      </c>
      <c r="R1166" s="8" t="s">
        <v>10</v>
      </c>
      <c r="S1166" s="8" t="s">
        <v>10</v>
      </c>
      <c r="T1166" s="8">
        <v>325</v>
      </c>
      <c r="U1166" s="10">
        <v>-13.563829787234001</v>
      </c>
      <c r="V1166" s="8">
        <v>159</v>
      </c>
      <c r="W1166" s="10">
        <v>-2.4539877300613502</v>
      </c>
      <c r="X1166" s="8">
        <v>55</v>
      </c>
      <c r="Y1166" s="10">
        <v>-36.781609195402297</v>
      </c>
      <c r="Z1166" s="8">
        <v>0</v>
      </c>
      <c r="AA1166" s="10" t="s">
        <v>10</v>
      </c>
      <c r="AB1166" s="8">
        <v>111</v>
      </c>
      <c r="AC1166" s="10">
        <v>-11.9047619047619</v>
      </c>
      <c r="AD1166" s="8">
        <v>0</v>
      </c>
      <c r="AE1166" s="10" t="s">
        <v>10</v>
      </c>
    </row>
    <row r="1167" spans="1:31" x14ac:dyDescent="0.2">
      <c r="A1167" s="30" t="s">
        <v>70</v>
      </c>
      <c r="B1167" s="8" t="s">
        <v>495</v>
      </c>
      <c r="C1167" s="8" t="s">
        <v>496</v>
      </c>
      <c r="D1167" s="8" t="s">
        <v>31</v>
      </c>
      <c r="E1167" s="8">
        <v>2017</v>
      </c>
      <c r="F1167" s="9">
        <v>494672</v>
      </c>
      <c r="G1167" s="10">
        <v>-1.45819056877401</v>
      </c>
      <c r="H1167" s="8">
        <v>187</v>
      </c>
      <c r="I1167" s="8">
        <v>21</v>
      </c>
      <c r="J1167" s="8">
        <v>208</v>
      </c>
      <c r="K1167" s="10">
        <v>-10.7296137339056</v>
      </c>
      <c r="L1167" s="11">
        <v>2378.23076923077</v>
      </c>
      <c r="M1167" s="10">
        <v>10.385776910940599</v>
      </c>
      <c r="N1167" s="8">
        <v>48</v>
      </c>
      <c r="O1167" s="10">
        <v>77.7777777777778</v>
      </c>
      <c r="P1167" s="8" t="s">
        <v>10</v>
      </c>
      <c r="Q1167" s="8" t="s">
        <v>10</v>
      </c>
      <c r="R1167" s="8" t="s">
        <v>10</v>
      </c>
      <c r="S1167" s="8" t="s">
        <v>10</v>
      </c>
      <c r="T1167" s="8">
        <v>423</v>
      </c>
      <c r="U1167" s="10">
        <v>30.153846153846199</v>
      </c>
      <c r="V1167" s="8">
        <v>213</v>
      </c>
      <c r="W1167" s="10">
        <v>33.962264150943398</v>
      </c>
      <c r="X1167" s="8">
        <v>68</v>
      </c>
      <c r="Y1167" s="10">
        <v>23.636363636363601</v>
      </c>
      <c r="Z1167" s="8">
        <v>39</v>
      </c>
      <c r="AA1167" s="10" t="s">
        <v>67</v>
      </c>
      <c r="AB1167" s="8">
        <v>103</v>
      </c>
      <c r="AC1167" s="10">
        <v>-7.20720720720721</v>
      </c>
      <c r="AD1167" s="8">
        <v>0</v>
      </c>
      <c r="AE1167" s="10" t="s">
        <v>10</v>
      </c>
    </row>
    <row r="1168" spans="1:31" x14ac:dyDescent="0.2">
      <c r="A1168" s="30" t="s">
        <v>70</v>
      </c>
      <c r="B1168" s="8" t="s">
        <v>495</v>
      </c>
      <c r="C1168" s="8" t="s">
        <v>496</v>
      </c>
      <c r="D1168" s="8" t="s">
        <v>31</v>
      </c>
      <c r="E1168" s="8">
        <v>2018</v>
      </c>
      <c r="F1168" s="9">
        <v>517913</v>
      </c>
      <c r="G1168" s="10">
        <v>4.6982647087362901</v>
      </c>
      <c r="H1168" s="8">
        <v>154</v>
      </c>
      <c r="I1168" s="8">
        <v>45</v>
      </c>
      <c r="J1168" s="8">
        <v>199</v>
      </c>
      <c r="K1168" s="10">
        <v>-4.3269230769230704</v>
      </c>
      <c r="L1168" s="11">
        <v>2602.5778894472401</v>
      </c>
      <c r="M1168" s="10">
        <v>9.4333621076238696</v>
      </c>
      <c r="N1168" s="8">
        <v>45</v>
      </c>
      <c r="O1168" s="10">
        <v>-6.25</v>
      </c>
      <c r="P1168" s="8" t="s">
        <v>10</v>
      </c>
      <c r="Q1168" s="8" t="s">
        <v>10</v>
      </c>
      <c r="R1168" s="8" t="s">
        <v>10</v>
      </c>
      <c r="S1168" s="8" t="s">
        <v>10</v>
      </c>
      <c r="T1168" s="8">
        <v>385</v>
      </c>
      <c r="U1168" s="10">
        <v>-8.9834515366430292</v>
      </c>
      <c r="V1168" s="8">
        <v>213</v>
      </c>
      <c r="W1168" s="10">
        <v>0</v>
      </c>
      <c r="X1168" s="8">
        <v>48</v>
      </c>
      <c r="Y1168" s="10">
        <v>-29.411764705882302</v>
      </c>
      <c r="Z1168" s="8">
        <v>24</v>
      </c>
      <c r="AA1168" s="10">
        <v>-38.461538461538503</v>
      </c>
      <c r="AB1168" s="8">
        <v>100</v>
      </c>
      <c r="AC1168" s="10">
        <v>-2.9126213592233001</v>
      </c>
      <c r="AD1168" s="8">
        <v>0</v>
      </c>
      <c r="AE1168" s="10" t="s">
        <v>10</v>
      </c>
    </row>
    <row r="1169" spans="1:31" x14ac:dyDescent="0.2">
      <c r="A1169" s="30" t="s">
        <v>70</v>
      </c>
      <c r="B1169" s="8" t="s">
        <v>495</v>
      </c>
      <c r="C1169" s="8" t="s">
        <v>496</v>
      </c>
      <c r="D1169" s="8" t="s">
        <v>31</v>
      </c>
      <c r="E1169" s="8">
        <v>2019</v>
      </c>
      <c r="F1169" s="9">
        <v>519913</v>
      </c>
      <c r="G1169" s="10">
        <v>0.38616524396954999</v>
      </c>
      <c r="H1169" s="8">
        <v>164</v>
      </c>
      <c r="I1169" s="8">
        <v>85</v>
      </c>
      <c r="J1169" s="8">
        <v>249</v>
      </c>
      <c r="K1169" s="10">
        <v>25.125628140703501</v>
      </c>
      <c r="L1169" s="11">
        <v>2088.0040160642602</v>
      </c>
      <c r="M1169" s="10">
        <v>-19.771699262851602</v>
      </c>
      <c r="N1169" s="8">
        <v>40</v>
      </c>
      <c r="O1169" s="10">
        <v>-11.1111111111111</v>
      </c>
      <c r="P1169" s="8" t="s">
        <v>10</v>
      </c>
      <c r="Q1169" s="8" t="s">
        <v>10</v>
      </c>
      <c r="R1169" s="8" t="s">
        <v>10</v>
      </c>
      <c r="S1169" s="8" t="s">
        <v>10</v>
      </c>
      <c r="T1169" s="8">
        <v>332</v>
      </c>
      <c r="U1169" s="10">
        <v>-13.7662337662338</v>
      </c>
      <c r="V1169" s="8">
        <v>186</v>
      </c>
      <c r="W1169" s="10">
        <v>-12.6760563380282</v>
      </c>
      <c r="X1169" s="8">
        <v>35</v>
      </c>
      <c r="Y1169" s="10">
        <v>-27.0833333333333</v>
      </c>
      <c r="Z1169" s="8">
        <v>12</v>
      </c>
      <c r="AA1169" s="10">
        <v>-50</v>
      </c>
      <c r="AB1169" s="8">
        <v>99</v>
      </c>
      <c r="AC1169" s="10">
        <v>-1</v>
      </c>
      <c r="AD1169" s="8">
        <v>0</v>
      </c>
      <c r="AE1169" s="10" t="s">
        <v>10</v>
      </c>
    </row>
    <row r="1170" spans="1:31" x14ac:dyDescent="0.2">
      <c r="A1170" s="71" t="s">
        <v>70</v>
      </c>
      <c r="B1170" s="67" t="s">
        <v>495</v>
      </c>
      <c r="C1170" s="67" t="s">
        <v>496</v>
      </c>
      <c r="D1170" s="67" t="s">
        <v>31</v>
      </c>
      <c r="E1170" s="68" t="s">
        <v>971</v>
      </c>
      <c r="F1170" s="69">
        <v>2535460</v>
      </c>
      <c r="G1170" s="68">
        <v>3.83024361572215</v>
      </c>
      <c r="H1170" s="68" t="s">
        <v>10</v>
      </c>
      <c r="I1170" s="68" t="s">
        <v>10</v>
      </c>
      <c r="J1170" s="68" t="s">
        <v>10</v>
      </c>
      <c r="K1170" s="68">
        <v>25.989489339824999</v>
      </c>
      <c r="L1170" s="70" t="s">
        <v>10</v>
      </c>
      <c r="M1170" s="68">
        <v>-13.510479340468001</v>
      </c>
      <c r="N1170" s="68" t="s">
        <v>10</v>
      </c>
      <c r="O1170" s="68">
        <v>10.4166666666667</v>
      </c>
      <c r="P1170" s="68" t="s">
        <v>10</v>
      </c>
      <c r="Q1170" s="67" t="s">
        <v>10</v>
      </c>
      <c r="R1170" s="68" t="s">
        <v>10</v>
      </c>
      <c r="S1170" s="67" t="s">
        <v>10</v>
      </c>
      <c r="T1170" s="68" t="s">
        <v>10</v>
      </c>
      <c r="U1170" s="68">
        <v>-6.1596689362646302</v>
      </c>
      <c r="V1170" s="68" t="s">
        <v>10</v>
      </c>
      <c r="W1170" s="68">
        <v>18.832220082853802</v>
      </c>
      <c r="X1170" s="68" t="s">
        <v>10</v>
      </c>
      <c r="Y1170" s="68">
        <v>-69.640343598254304</v>
      </c>
      <c r="Z1170" s="68" t="s">
        <v>10</v>
      </c>
      <c r="AA1170" s="68" t="s">
        <v>10</v>
      </c>
      <c r="AB1170" s="68" t="s">
        <v>10</v>
      </c>
      <c r="AC1170" s="68">
        <v>-23.024590471192401</v>
      </c>
      <c r="AD1170" s="68" t="s">
        <v>10</v>
      </c>
      <c r="AE1170" s="68" t="s">
        <v>10</v>
      </c>
    </row>
    <row r="1171" spans="1:31" x14ac:dyDescent="0.2">
      <c r="A1171" s="30" t="s">
        <v>64</v>
      </c>
      <c r="B1171" s="8" t="s">
        <v>493</v>
      </c>
      <c r="C1171" s="8" t="s">
        <v>494</v>
      </c>
      <c r="D1171" s="8" t="s">
        <v>31</v>
      </c>
      <c r="E1171" s="8">
        <v>2015</v>
      </c>
      <c r="F1171" s="9">
        <v>1203629</v>
      </c>
      <c r="G1171" s="10" t="s">
        <v>10</v>
      </c>
      <c r="H1171" s="8">
        <v>278</v>
      </c>
      <c r="I1171" s="8">
        <v>48</v>
      </c>
      <c r="J1171" s="8">
        <v>326</v>
      </c>
      <c r="K1171" s="10" t="s">
        <v>10</v>
      </c>
      <c r="L1171" s="11">
        <v>3692.1134969325199</v>
      </c>
      <c r="M1171" s="10" t="s">
        <v>10</v>
      </c>
      <c r="N1171" s="8">
        <v>51</v>
      </c>
      <c r="O1171" s="10" t="s">
        <v>10</v>
      </c>
      <c r="P1171" s="8" t="s">
        <v>10</v>
      </c>
      <c r="Q1171" s="8" t="s">
        <v>10</v>
      </c>
      <c r="R1171" s="8" t="s">
        <v>10</v>
      </c>
      <c r="S1171" s="8" t="s">
        <v>10</v>
      </c>
      <c r="T1171" s="8">
        <v>500</v>
      </c>
      <c r="U1171" s="10" t="s">
        <v>10</v>
      </c>
      <c r="V1171" s="8">
        <v>207</v>
      </c>
      <c r="W1171" s="10" t="s">
        <v>10</v>
      </c>
      <c r="X1171" s="8">
        <v>50</v>
      </c>
      <c r="Y1171" s="10" t="s">
        <v>10</v>
      </c>
      <c r="Z1171" s="8">
        <v>27</v>
      </c>
      <c r="AA1171" s="10" t="s">
        <v>10</v>
      </c>
      <c r="AB1171" s="8">
        <v>216</v>
      </c>
      <c r="AC1171" s="10" t="s">
        <v>10</v>
      </c>
      <c r="AD1171" s="8">
        <v>0</v>
      </c>
      <c r="AE1171" s="10" t="s">
        <v>10</v>
      </c>
    </row>
    <row r="1172" spans="1:31" x14ac:dyDescent="0.2">
      <c r="A1172" s="30" t="s">
        <v>64</v>
      </c>
      <c r="B1172" s="8" t="s">
        <v>493</v>
      </c>
      <c r="C1172" s="8" t="s">
        <v>494</v>
      </c>
      <c r="D1172" s="8" t="s">
        <v>31</v>
      </c>
      <c r="E1172" s="8">
        <v>2016</v>
      </c>
      <c r="F1172" s="9">
        <v>1231811</v>
      </c>
      <c r="G1172" s="10">
        <v>2.34141915822899</v>
      </c>
      <c r="H1172" s="8">
        <v>225</v>
      </c>
      <c r="I1172" s="8">
        <v>37</v>
      </c>
      <c r="J1172" s="8">
        <v>262</v>
      </c>
      <c r="K1172" s="10">
        <v>-19.631901840490801</v>
      </c>
      <c r="L1172" s="11">
        <v>4701.5687022900802</v>
      </c>
      <c r="M1172" s="10">
        <v>27.340849792300201</v>
      </c>
      <c r="N1172" s="8">
        <v>33</v>
      </c>
      <c r="O1172" s="10">
        <v>-35.294117647058798</v>
      </c>
      <c r="P1172" s="8" t="s">
        <v>10</v>
      </c>
      <c r="Q1172" s="8" t="s">
        <v>10</v>
      </c>
      <c r="R1172" s="8" t="s">
        <v>10</v>
      </c>
      <c r="S1172" s="8" t="s">
        <v>10</v>
      </c>
      <c r="T1172" s="8">
        <v>500</v>
      </c>
      <c r="U1172" s="10">
        <v>0</v>
      </c>
      <c r="V1172" s="8">
        <v>184</v>
      </c>
      <c r="W1172" s="10">
        <v>-11.1111111111111</v>
      </c>
      <c r="X1172" s="8">
        <v>46</v>
      </c>
      <c r="Y1172" s="10">
        <v>-8</v>
      </c>
      <c r="Z1172" s="8">
        <v>17</v>
      </c>
      <c r="AA1172" s="10">
        <v>-37.037037037037003</v>
      </c>
      <c r="AB1172" s="8">
        <v>253</v>
      </c>
      <c r="AC1172" s="10">
        <v>17.129629629629601</v>
      </c>
      <c r="AD1172" s="8">
        <v>0</v>
      </c>
      <c r="AE1172" s="10" t="s">
        <v>10</v>
      </c>
    </row>
    <row r="1173" spans="1:31" x14ac:dyDescent="0.2">
      <c r="A1173" s="30" t="s">
        <v>64</v>
      </c>
      <c r="B1173" s="8" t="s">
        <v>493</v>
      </c>
      <c r="C1173" s="8" t="s">
        <v>494</v>
      </c>
      <c r="D1173" s="8" t="s">
        <v>31</v>
      </c>
      <c r="E1173" s="8">
        <v>2017</v>
      </c>
      <c r="F1173" s="9">
        <v>1249597</v>
      </c>
      <c r="G1173" s="10">
        <v>1.44389033707282</v>
      </c>
      <c r="H1173" s="8">
        <v>218</v>
      </c>
      <c r="I1173" s="8">
        <v>42</v>
      </c>
      <c r="J1173" s="8">
        <v>260</v>
      </c>
      <c r="K1173" s="10">
        <v>-0.76335877862595503</v>
      </c>
      <c r="L1173" s="11">
        <v>4806.1423076923102</v>
      </c>
      <c r="M1173" s="10">
        <v>2.2242279550502801</v>
      </c>
      <c r="N1173" s="8">
        <v>41</v>
      </c>
      <c r="O1173" s="10">
        <v>24.2424242424242</v>
      </c>
      <c r="P1173" s="8" t="s">
        <v>10</v>
      </c>
      <c r="Q1173" s="8" t="s">
        <v>10</v>
      </c>
      <c r="R1173" s="8" t="s">
        <v>10</v>
      </c>
      <c r="S1173" s="8" t="s">
        <v>10</v>
      </c>
      <c r="T1173" s="8">
        <v>499</v>
      </c>
      <c r="U1173" s="10">
        <v>-0.2</v>
      </c>
      <c r="V1173" s="8">
        <v>177</v>
      </c>
      <c r="W1173" s="10">
        <v>-3.8043478260869499</v>
      </c>
      <c r="X1173" s="8">
        <v>41</v>
      </c>
      <c r="Y1173" s="10">
        <v>-10.869565217391299</v>
      </c>
      <c r="Z1173" s="8">
        <v>17</v>
      </c>
      <c r="AA1173" s="10">
        <v>0</v>
      </c>
      <c r="AB1173" s="8">
        <v>264</v>
      </c>
      <c r="AC1173" s="10">
        <v>4.3478260869565197</v>
      </c>
      <c r="AD1173" s="8">
        <v>0</v>
      </c>
      <c r="AE1173" s="10" t="s">
        <v>10</v>
      </c>
    </row>
    <row r="1174" spans="1:31" x14ac:dyDescent="0.2">
      <c r="A1174" s="30" t="s">
        <v>64</v>
      </c>
      <c r="B1174" s="8" t="s">
        <v>493</v>
      </c>
      <c r="C1174" s="8" t="s">
        <v>494</v>
      </c>
      <c r="D1174" s="8" t="s">
        <v>31</v>
      </c>
      <c r="E1174" s="8">
        <v>2018</v>
      </c>
      <c r="F1174" s="9">
        <v>1319789</v>
      </c>
      <c r="G1174" s="10">
        <v>5.61717097592265</v>
      </c>
      <c r="H1174" s="8">
        <v>260</v>
      </c>
      <c r="I1174" s="8">
        <v>32</v>
      </c>
      <c r="J1174" s="8">
        <v>292</v>
      </c>
      <c r="K1174" s="10">
        <v>12.307692307692299</v>
      </c>
      <c r="L1174" s="11">
        <v>4519.8253424657496</v>
      </c>
      <c r="M1174" s="10">
        <v>-5.9573135145894396</v>
      </c>
      <c r="N1174" s="8">
        <v>56</v>
      </c>
      <c r="O1174" s="10">
        <v>36.585365853658502</v>
      </c>
      <c r="P1174" s="8" t="s">
        <v>10</v>
      </c>
      <c r="Q1174" s="8" t="s">
        <v>10</v>
      </c>
      <c r="R1174" s="8" t="s">
        <v>10</v>
      </c>
      <c r="S1174" s="8" t="s">
        <v>10</v>
      </c>
      <c r="T1174" s="8">
        <v>528</v>
      </c>
      <c r="U1174" s="10">
        <v>5.8116232464929798</v>
      </c>
      <c r="V1174" s="8">
        <v>198</v>
      </c>
      <c r="W1174" s="10">
        <v>11.864406779661</v>
      </c>
      <c r="X1174" s="8">
        <v>43</v>
      </c>
      <c r="Y1174" s="10">
        <v>4.8780487804878101</v>
      </c>
      <c r="Z1174" s="8">
        <v>22</v>
      </c>
      <c r="AA1174" s="10">
        <v>29.411764705882401</v>
      </c>
      <c r="AB1174" s="8">
        <v>265</v>
      </c>
      <c r="AC1174" s="10">
        <v>0.37878787878789</v>
      </c>
      <c r="AD1174" s="8">
        <v>0</v>
      </c>
      <c r="AE1174" s="10" t="s">
        <v>10</v>
      </c>
    </row>
    <row r="1175" spans="1:31" x14ac:dyDescent="0.2">
      <c r="A1175" s="30" t="s">
        <v>64</v>
      </c>
      <c r="B1175" s="8" t="s">
        <v>493</v>
      </c>
      <c r="C1175" s="8" t="s">
        <v>494</v>
      </c>
      <c r="D1175" s="8" t="s">
        <v>31</v>
      </c>
      <c r="E1175" s="8">
        <v>2019</v>
      </c>
      <c r="F1175" s="9">
        <v>1413559</v>
      </c>
      <c r="G1175" s="10">
        <v>7.1049235900587204</v>
      </c>
      <c r="H1175" s="8">
        <v>238</v>
      </c>
      <c r="I1175" s="8">
        <v>37</v>
      </c>
      <c r="J1175" s="8">
        <v>275</v>
      </c>
      <c r="K1175" s="10">
        <v>-5.8219178082191796</v>
      </c>
      <c r="L1175" s="11">
        <v>5140.2145454545498</v>
      </c>
      <c r="M1175" s="10">
        <v>13.725955230171399</v>
      </c>
      <c r="N1175" s="8">
        <v>48</v>
      </c>
      <c r="O1175" s="10">
        <v>-14.285714285714301</v>
      </c>
      <c r="P1175" s="8" t="s">
        <v>10</v>
      </c>
      <c r="Q1175" s="8" t="s">
        <v>10</v>
      </c>
      <c r="R1175" s="8" t="s">
        <v>10</v>
      </c>
      <c r="S1175" s="8" t="s">
        <v>10</v>
      </c>
      <c r="T1175" s="8">
        <v>576</v>
      </c>
      <c r="U1175" s="10">
        <v>9.0909090909090793</v>
      </c>
      <c r="V1175" s="8">
        <v>207</v>
      </c>
      <c r="W1175" s="10">
        <v>4.5454545454545396</v>
      </c>
      <c r="X1175" s="8">
        <v>38</v>
      </c>
      <c r="Y1175" s="10">
        <v>-11.6279069767442</v>
      </c>
      <c r="Z1175" s="8">
        <v>56</v>
      </c>
      <c r="AA1175" s="10">
        <v>154.54545454545499</v>
      </c>
      <c r="AB1175" s="8">
        <v>275</v>
      </c>
      <c r="AC1175" s="10">
        <v>3.7735849056603801</v>
      </c>
      <c r="AD1175" s="8">
        <v>0</v>
      </c>
      <c r="AE1175" s="10" t="s">
        <v>10</v>
      </c>
    </row>
    <row r="1176" spans="1:31" x14ac:dyDescent="0.2">
      <c r="A1176" s="30" t="s">
        <v>64</v>
      </c>
      <c r="B1176" s="8" t="s">
        <v>493</v>
      </c>
      <c r="C1176" s="8" t="s">
        <v>494</v>
      </c>
      <c r="D1176" s="8" t="s">
        <v>31</v>
      </c>
      <c r="E1176" s="8">
        <v>2020</v>
      </c>
      <c r="F1176" s="9">
        <v>1323314</v>
      </c>
      <c r="G1176" s="10">
        <v>-6.3842400635558896</v>
      </c>
      <c r="H1176" s="8">
        <v>256</v>
      </c>
      <c r="I1176" s="8">
        <v>54</v>
      </c>
      <c r="J1176" s="8">
        <v>310</v>
      </c>
      <c r="K1176" s="10">
        <v>12.7272727272727</v>
      </c>
      <c r="L1176" s="11">
        <v>4268.7548387096804</v>
      </c>
      <c r="M1176" s="10">
        <v>-16.953761346702802</v>
      </c>
      <c r="N1176" s="8">
        <v>73</v>
      </c>
      <c r="O1176" s="10">
        <v>52.0833333333333</v>
      </c>
      <c r="P1176" s="8" t="s">
        <v>10</v>
      </c>
      <c r="Q1176" s="8" t="s">
        <v>10</v>
      </c>
      <c r="R1176" s="8" t="s">
        <v>10</v>
      </c>
      <c r="S1176" s="8" t="s">
        <v>10</v>
      </c>
      <c r="T1176" s="8">
        <v>622</v>
      </c>
      <c r="U1176" s="10">
        <v>7.9861111111111196</v>
      </c>
      <c r="V1176" s="8">
        <v>208</v>
      </c>
      <c r="W1176" s="10">
        <v>0.483091787439616</v>
      </c>
      <c r="X1176" s="8">
        <v>39</v>
      </c>
      <c r="Y1176" s="10">
        <v>2.6315789473684301</v>
      </c>
      <c r="Z1176" s="8">
        <v>98</v>
      </c>
      <c r="AA1176" s="10">
        <v>75</v>
      </c>
      <c r="AB1176" s="8">
        <v>277</v>
      </c>
      <c r="AC1176" s="10">
        <v>0.72727272727273196</v>
      </c>
      <c r="AD1176" s="8">
        <v>0</v>
      </c>
      <c r="AE1176" s="10" t="s">
        <v>10</v>
      </c>
    </row>
    <row r="1177" spans="1:31" x14ac:dyDescent="0.2">
      <c r="A1177" s="65" t="s">
        <v>64</v>
      </c>
      <c r="B1177" s="66" t="s">
        <v>493</v>
      </c>
      <c r="C1177" s="67" t="s">
        <v>494</v>
      </c>
      <c r="D1177" s="67" t="s">
        <v>31</v>
      </c>
      <c r="E1177" s="68" t="s">
        <v>971</v>
      </c>
      <c r="F1177" s="69">
        <v>7741699</v>
      </c>
      <c r="G1177" s="68">
        <v>10.1231639977273</v>
      </c>
      <c r="H1177" s="68" t="s">
        <v>10</v>
      </c>
      <c r="I1177" s="68" t="s">
        <v>10</v>
      </c>
      <c r="J1177" s="68" t="s">
        <v>10</v>
      </c>
      <c r="K1177" s="68">
        <v>-1.1822133923709399</v>
      </c>
      <c r="L1177" s="70" t="s">
        <v>10</v>
      </c>
      <c r="M1177" s="68">
        <v>20.379958116229599</v>
      </c>
      <c r="N1177" s="68" t="s">
        <v>10</v>
      </c>
      <c r="O1177" s="68">
        <v>63.331291496642898</v>
      </c>
      <c r="P1177" s="68" t="s">
        <v>10</v>
      </c>
      <c r="Q1177" s="67" t="s">
        <v>10</v>
      </c>
      <c r="R1177" s="68" t="s">
        <v>10</v>
      </c>
      <c r="S1177" s="67" t="s">
        <v>10</v>
      </c>
      <c r="T1177" s="68" t="s">
        <v>10</v>
      </c>
      <c r="U1177" s="68">
        <v>22.688643448513201</v>
      </c>
      <c r="V1177" s="68" t="s">
        <v>10</v>
      </c>
      <c r="W1177" s="68">
        <v>1.97749417535711</v>
      </c>
      <c r="X1177" s="68" t="s">
        <v>10</v>
      </c>
      <c r="Y1177" s="68">
        <v>-22.987844466279299</v>
      </c>
      <c r="Z1177" s="68" t="s">
        <v>10</v>
      </c>
      <c r="AA1177" s="68">
        <v>221.92018221430001</v>
      </c>
      <c r="AB1177" s="68" t="s">
        <v>10</v>
      </c>
      <c r="AC1177" s="68">
        <v>26.357101228307101</v>
      </c>
      <c r="AD1177" s="68" t="s">
        <v>10</v>
      </c>
      <c r="AE1177" s="68" t="s">
        <v>10</v>
      </c>
    </row>
    <row r="1178" spans="1:31" x14ac:dyDescent="0.2">
      <c r="A1178" s="30" t="s">
        <v>70</v>
      </c>
      <c r="B1178" s="8" t="s">
        <v>491</v>
      </c>
      <c r="C1178" s="8" t="s">
        <v>492</v>
      </c>
      <c r="D1178" s="8" t="s">
        <v>31</v>
      </c>
      <c r="E1178" s="8">
        <v>2015</v>
      </c>
      <c r="F1178" s="9">
        <v>4944748</v>
      </c>
      <c r="G1178" s="10" t="s">
        <v>10</v>
      </c>
      <c r="H1178" s="8">
        <v>472</v>
      </c>
      <c r="I1178" s="8">
        <v>153</v>
      </c>
      <c r="J1178" s="8">
        <v>625</v>
      </c>
      <c r="K1178" s="10" t="s">
        <v>10</v>
      </c>
      <c r="L1178" s="11">
        <v>7911.5968000000003</v>
      </c>
      <c r="M1178" s="10" t="s">
        <v>10</v>
      </c>
      <c r="N1178" s="8">
        <v>43</v>
      </c>
      <c r="O1178" s="10" t="s">
        <v>10</v>
      </c>
      <c r="P1178" s="8" t="s">
        <v>10</v>
      </c>
      <c r="Q1178" s="8" t="s">
        <v>10</v>
      </c>
      <c r="R1178" s="8" t="s">
        <v>10</v>
      </c>
      <c r="S1178" s="8" t="s">
        <v>10</v>
      </c>
      <c r="T1178" s="8">
        <v>910</v>
      </c>
      <c r="U1178" s="10" t="s">
        <v>10</v>
      </c>
      <c r="V1178" s="8">
        <v>187</v>
      </c>
      <c r="W1178" s="10" t="s">
        <v>10</v>
      </c>
      <c r="X1178" s="8">
        <v>257</v>
      </c>
      <c r="Y1178" s="10" t="s">
        <v>10</v>
      </c>
      <c r="Z1178" s="8">
        <v>0</v>
      </c>
      <c r="AA1178" s="10" t="s">
        <v>10</v>
      </c>
      <c r="AB1178" s="8">
        <v>281</v>
      </c>
      <c r="AC1178" s="10" t="s">
        <v>10</v>
      </c>
      <c r="AD1178" s="8">
        <v>185</v>
      </c>
      <c r="AE1178" s="10" t="s">
        <v>10</v>
      </c>
    </row>
    <row r="1179" spans="1:31" x14ac:dyDescent="0.2">
      <c r="A1179" s="30" t="s">
        <v>70</v>
      </c>
      <c r="B1179" s="8" t="s">
        <v>491</v>
      </c>
      <c r="C1179" s="8" t="s">
        <v>492</v>
      </c>
      <c r="D1179" s="8" t="s">
        <v>31</v>
      </c>
      <c r="E1179" s="8">
        <v>2016</v>
      </c>
      <c r="F1179" s="9">
        <v>4903772</v>
      </c>
      <c r="G1179" s="10">
        <v>-0.82867721469324096</v>
      </c>
      <c r="H1179" s="8">
        <v>442</v>
      </c>
      <c r="I1179" s="8">
        <v>102</v>
      </c>
      <c r="J1179" s="8">
        <v>544</v>
      </c>
      <c r="K1179" s="10">
        <v>-12.96</v>
      </c>
      <c r="L1179" s="11">
        <v>9014.2867647058792</v>
      </c>
      <c r="M1179" s="10">
        <v>13.9376410676778</v>
      </c>
      <c r="N1179" s="8">
        <v>20</v>
      </c>
      <c r="O1179" s="10">
        <v>-53.488372093023301</v>
      </c>
      <c r="P1179" s="8" t="s">
        <v>10</v>
      </c>
      <c r="Q1179" s="8" t="s">
        <v>10</v>
      </c>
      <c r="R1179" s="8" t="s">
        <v>10</v>
      </c>
      <c r="S1179" s="8" t="s">
        <v>10</v>
      </c>
      <c r="T1179" s="8">
        <v>904</v>
      </c>
      <c r="U1179" s="10">
        <v>-0.659340659340657</v>
      </c>
      <c r="V1179" s="8">
        <v>196</v>
      </c>
      <c r="W1179" s="10">
        <v>4.8128342245989302</v>
      </c>
      <c r="X1179" s="8">
        <v>226</v>
      </c>
      <c r="Y1179" s="10">
        <v>-12.0622568093385</v>
      </c>
      <c r="Z1179" s="8">
        <v>0</v>
      </c>
      <c r="AA1179" s="10" t="s">
        <v>10</v>
      </c>
      <c r="AB1179" s="8">
        <v>297</v>
      </c>
      <c r="AC1179" s="10">
        <v>5.6939501779359496</v>
      </c>
      <c r="AD1179" s="8">
        <v>185</v>
      </c>
      <c r="AE1179" s="10">
        <v>0</v>
      </c>
    </row>
    <row r="1180" spans="1:31" x14ac:dyDescent="0.2">
      <c r="A1180" s="30" t="s">
        <v>70</v>
      </c>
      <c r="B1180" s="8" t="s">
        <v>491</v>
      </c>
      <c r="C1180" s="8" t="s">
        <v>492</v>
      </c>
      <c r="D1180" s="8" t="s">
        <v>31</v>
      </c>
      <c r="E1180" s="8">
        <v>2017</v>
      </c>
      <c r="F1180" s="9">
        <v>5382710</v>
      </c>
      <c r="G1180" s="10">
        <v>9.76672651175463</v>
      </c>
      <c r="H1180" s="8">
        <v>437</v>
      </c>
      <c r="I1180" s="8">
        <v>88</v>
      </c>
      <c r="J1180" s="8">
        <v>525</v>
      </c>
      <c r="K1180" s="10">
        <v>-3.4926470588235299</v>
      </c>
      <c r="L1180" s="11">
        <v>10252.780952380999</v>
      </c>
      <c r="M1180" s="10">
        <v>13.739236614084801</v>
      </c>
      <c r="N1180" s="8">
        <v>35</v>
      </c>
      <c r="O1180" s="10">
        <v>75</v>
      </c>
      <c r="P1180" s="8" t="s">
        <v>10</v>
      </c>
      <c r="Q1180" s="8" t="s">
        <v>10</v>
      </c>
      <c r="R1180" s="8" t="s">
        <v>10</v>
      </c>
      <c r="S1180" s="8" t="s">
        <v>10</v>
      </c>
      <c r="T1180" s="8">
        <v>923</v>
      </c>
      <c r="U1180" s="10">
        <v>2.1017699115044102</v>
      </c>
      <c r="V1180" s="8">
        <v>196</v>
      </c>
      <c r="W1180" s="10">
        <v>0</v>
      </c>
      <c r="X1180" s="8">
        <v>193</v>
      </c>
      <c r="Y1180" s="10">
        <v>-14.6017699115044</v>
      </c>
      <c r="Z1180" s="8">
        <v>113</v>
      </c>
      <c r="AA1180" s="10" t="s">
        <v>67</v>
      </c>
      <c r="AB1180" s="8">
        <v>236</v>
      </c>
      <c r="AC1180" s="10">
        <v>-20.538720538720501</v>
      </c>
      <c r="AD1180" s="8">
        <v>185</v>
      </c>
      <c r="AE1180" s="10">
        <v>0</v>
      </c>
    </row>
    <row r="1181" spans="1:31" x14ac:dyDescent="0.2">
      <c r="A1181" s="30" t="s">
        <v>70</v>
      </c>
      <c r="B1181" s="8" t="s">
        <v>491</v>
      </c>
      <c r="C1181" s="8" t="s">
        <v>492</v>
      </c>
      <c r="D1181" s="8" t="s">
        <v>31</v>
      </c>
      <c r="E1181" s="8">
        <v>2018</v>
      </c>
      <c r="F1181" s="9">
        <v>5817344</v>
      </c>
      <c r="G1181" s="10">
        <v>8.0746315517648206</v>
      </c>
      <c r="H1181" s="8">
        <v>393</v>
      </c>
      <c r="I1181" s="8">
        <v>85</v>
      </c>
      <c r="J1181" s="8">
        <v>478</v>
      </c>
      <c r="K1181" s="10">
        <v>-8.9523809523809597</v>
      </c>
      <c r="L1181" s="11">
        <v>12170.1757322176</v>
      </c>
      <c r="M1181" s="10">
        <v>18.701216662503199</v>
      </c>
      <c r="N1181" s="8">
        <v>19</v>
      </c>
      <c r="O1181" s="10">
        <v>-45.714285714285701</v>
      </c>
      <c r="P1181" s="8" t="s">
        <v>10</v>
      </c>
      <c r="Q1181" s="8" t="s">
        <v>10</v>
      </c>
      <c r="R1181" s="8" t="s">
        <v>10</v>
      </c>
      <c r="S1181" s="8" t="s">
        <v>10</v>
      </c>
      <c r="T1181" s="8">
        <v>910</v>
      </c>
      <c r="U1181" s="10">
        <v>-1.40845070422535</v>
      </c>
      <c r="V1181" s="8">
        <v>196</v>
      </c>
      <c r="W1181" s="10">
        <v>0</v>
      </c>
      <c r="X1181" s="8">
        <v>173</v>
      </c>
      <c r="Y1181" s="10">
        <v>-10.3626943005181</v>
      </c>
      <c r="Z1181" s="8">
        <v>68</v>
      </c>
      <c r="AA1181" s="10">
        <v>-39.823008849557503</v>
      </c>
      <c r="AB1181" s="8">
        <v>276</v>
      </c>
      <c r="AC1181" s="10">
        <v>16.9491525423729</v>
      </c>
      <c r="AD1181" s="8">
        <v>197</v>
      </c>
      <c r="AE1181" s="10">
        <v>6.4864864864864904</v>
      </c>
    </row>
    <row r="1182" spans="1:31" x14ac:dyDescent="0.2">
      <c r="A1182" s="30" t="s">
        <v>70</v>
      </c>
      <c r="B1182" s="8" t="s">
        <v>491</v>
      </c>
      <c r="C1182" s="8" t="s">
        <v>492</v>
      </c>
      <c r="D1182" s="8" t="s">
        <v>31</v>
      </c>
      <c r="E1182" s="8">
        <v>2019</v>
      </c>
      <c r="F1182" s="9">
        <v>6079178</v>
      </c>
      <c r="G1182" s="10">
        <v>4.5009200074810796</v>
      </c>
      <c r="H1182" s="8">
        <v>374</v>
      </c>
      <c r="I1182" s="8">
        <v>73</v>
      </c>
      <c r="J1182" s="8">
        <v>447</v>
      </c>
      <c r="K1182" s="10">
        <v>-6.4853556485355597</v>
      </c>
      <c r="L1182" s="11">
        <v>13599.950782997799</v>
      </c>
      <c r="M1182" s="10">
        <v>11.7481873905502</v>
      </c>
      <c r="N1182" s="8">
        <v>46</v>
      </c>
      <c r="O1182" s="10">
        <v>142.105263157895</v>
      </c>
      <c r="P1182" s="8" t="s">
        <v>10</v>
      </c>
      <c r="Q1182" s="8" t="s">
        <v>10</v>
      </c>
      <c r="R1182" s="8" t="s">
        <v>10</v>
      </c>
      <c r="S1182" s="8" t="s">
        <v>10</v>
      </c>
      <c r="T1182" s="8">
        <v>1036</v>
      </c>
      <c r="U1182" s="10">
        <v>13.846153846153801</v>
      </c>
      <c r="V1182" s="8">
        <v>221</v>
      </c>
      <c r="W1182" s="10">
        <v>12.755102040816301</v>
      </c>
      <c r="X1182" s="8">
        <v>153</v>
      </c>
      <c r="Y1182" s="10">
        <v>-11.560693641618499</v>
      </c>
      <c r="Z1182" s="8">
        <v>179</v>
      </c>
      <c r="AA1182" s="10">
        <v>163.23529411764699</v>
      </c>
      <c r="AB1182" s="8">
        <v>286</v>
      </c>
      <c r="AC1182" s="10">
        <v>3.6231884057971002</v>
      </c>
      <c r="AD1182" s="8">
        <v>197</v>
      </c>
      <c r="AE1182" s="10">
        <v>0</v>
      </c>
    </row>
    <row r="1183" spans="1:31" x14ac:dyDescent="0.2">
      <c r="A1183" s="30" t="s">
        <v>70</v>
      </c>
      <c r="B1183" s="8" t="s">
        <v>491</v>
      </c>
      <c r="C1183" s="8" t="s">
        <v>492</v>
      </c>
      <c r="D1183" s="8" t="s">
        <v>31</v>
      </c>
      <c r="E1183" s="8">
        <v>2020</v>
      </c>
      <c r="F1183" s="9">
        <v>6318617</v>
      </c>
      <c r="G1183" s="10">
        <v>3.9386739457209599</v>
      </c>
      <c r="H1183" s="8">
        <v>375</v>
      </c>
      <c r="I1183" s="8">
        <v>91</v>
      </c>
      <c r="J1183" s="8">
        <v>466</v>
      </c>
      <c r="K1183" s="10">
        <v>4.2505592841163304</v>
      </c>
      <c r="L1183" s="11">
        <v>13559.263948497901</v>
      </c>
      <c r="M1183" s="10">
        <v>-0.299168983396425</v>
      </c>
      <c r="N1183" s="8">
        <v>21</v>
      </c>
      <c r="O1183" s="10">
        <v>-54.347826086956502</v>
      </c>
      <c r="P1183" s="8" t="s">
        <v>10</v>
      </c>
      <c r="Q1183" s="8" t="s">
        <v>10</v>
      </c>
      <c r="R1183" s="8" t="s">
        <v>10</v>
      </c>
      <c r="S1183" s="8" t="s">
        <v>10</v>
      </c>
      <c r="T1183" s="8">
        <v>928</v>
      </c>
      <c r="U1183" s="10">
        <v>-10.424710424710399</v>
      </c>
      <c r="V1183" s="8">
        <v>224</v>
      </c>
      <c r="W1183" s="10">
        <v>1.3574660633484099</v>
      </c>
      <c r="X1183" s="8">
        <v>157</v>
      </c>
      <c r="Y1183" s="10">
        <v>2.6143790849673101</v>
      </c>
      <c r="Z1183" s="8">
        <v>60</v>
      </c>
      <c r="AA1183" s="10">
        <v>-66.480446927374302</v>
      </c>
      <c r="AB1183" s="8">
        <v>301</v>
      </c>
      <c r="AC1183" s="10">
        <v>5.2447552447552503</v>
      </c>
      <c r="AD1183" s="8">
        <v>186</v>
      </c>
      <c r="AE1183" s="10">
        <v>-5.58375634517766</v>
      </c>
    </row>
    <row r="1184" spans="1:31" x14ac:dyDescent="0.2">
      <c r="A1184" s="71" t="s">
        <v>70</v>
      </c>
      <c r="B1184" s="67" t="s">
        <v>491</v>
      </c>
      <c r="C1184" s="67" t="s">
        <v>492</v>
      </c>
      <c r="D1184" s="67" t="s">
        <v>31</v>
      </c>
      <c r="E1184" s="68" t="s">
        <v>971</v>
      </c>
      <c r="F1184" s="69">
        <v>33446369</v>
      </c>
      <c r="G1184" s="68">
        <v>25.452274802028199</v>
      </c>
      <c r="H1184" s="68" t="s">
        <v>10</v>
      </c>
      <c r="I1184" s="68" t="s">
        <v>10</v>
      </c>
      <c r="J1184" s="68" t="s">
        <v>10</v>
      </c>
      <c r="K1184" s="68">
        <v>-27.6398243756237</v>
      </c>
      <c r="L1184" s="70" t="s">
        <v>10</v>
      </c>
      <c r="M1184" s="68">
        <v>57.827112751419598</v>
      </c>
      <c r="N1184" s="68" t="s">
        <v>10</v>
      </c>
      <c r="O1184" s="68">
        <v>63.554779263629499</v>
      </c>
      <c r="P1184" s="68" t="s">
        <v>10</v>
      </c>
      <c r="Q1184" s="67" t="s">
        <v>10</v>
      </c>
      <c r="R1184" s="68" t="s">
        <v>10</v>
      </c>
      <c r="S1184" s="67" t="s">
        <v>10</v>
      </c>
      <c r="T1184" s="68" t="s">
        <v>10</v>
      </c>
      <c r="U1184" s="68">
        <v>3.4554219693818</v>
      </c>
      <c r="V1184" s="68" t="s">
        <v>10</v>
      </c>
      <c r="W1184" s="68">
        <v>18.9254023287636</v>
      </c>
      <c r="X1184" s="68" t="s">
        <v>10</v>
      </c>
      <c r="Y1184" s="68">
        <v>-45.973035578012201</v>
      </c>
      <c r="Z1184" s="68" t="s">
        <v>10</v>
      </c>
      <c r="AA1184" s="68" t="s">
        <v>10</v>
      </c>
      <c r="AB1184" s="68" t="s">
        <v>10</v>
      </c>
      <c r="AC1184" s="68">
        <v>10.972325832140699</v>
      </c>
      <c r="AD1184" s="68" t="s">
        <v>10</v>
      </c>
      <c r="AE1184" s="68">
        <v>0.90273014130883</v>
      </c>
    </row>
    <row r="1185" spans="1:31" x14ac:dyDescent="0.2">
      <c r="A1185" s="30" t="s">
        <v>70</v>
      </c>
      <c r="B1185" s="8" t="s">
        <v>489</v>
      </c>
      <c r="C1185" s="8" t="s">
        <v>490</v>
      </c>
      <c r="D1185" s="8" t="s">
        <v>31</v>
      </c>
      <c r="E1185" s="8">
        <v>2015</v>
      </c>
      <c r="F1185" s="9">
        <v>8202360</v>
      </c>
      <c r="G1185" s="10" t="s">
        <v>10</v>
      </c>
      <c r="H1185" s="8">
        <v>997</v>
      </c>
      <c r="I1185" s="8">
        <v>103</v>
      </c>
      <c r="J1185" s="8">
        <v>1100</v>
      </c>
      <c r="K1185" s="10" t="s">
        <v>10</v>
      </c>
      <c r="L1185" s="11">
        <v>7456.6909090909103</v>
      </c>
      <c r="M1185" s="10" t="s">
        <v>10</v>
      </c>
      <c r="N1185" s="8">
        <v>162</v>
      </c>
      <c r="O1185" s="10" t="s">
        <v>10</v>
      </c>
      <c r="P1185" s="8" t="s">
        <v>10</v>
      </c>
      <c r="Q1185" s="8" t="s">
        <v>10</v>
      </c>
      <c r="R1185" s="8" t="s">
        <v>10</v>
      </c>
      <c r="S1185" s="8" t="s">
        <v>10</v>
      </c>
      <c r="T1185" s="8">
        <v>2574</v>
      </c>
      <c r="U1185" s="10" t="s">
        <v>10</v>
      </c>
      <c r="V1185" s="8">
        <v>278</v>
      </c>
      <c r="W1185" s="10" t="s">
        <v>10</v>
      </c>
      <c r="X1185" s="8">
        <v>297</v>
      </c>
      <c r="Y1185" s="10" t="s">
        <v>10</v>
      </c>
      <c r="Z1185" s="8">
        <v>75</v>
      </c>
      <c r="AA1185" s="10" t="s">
        <v>10</v>
      </c>
      <c r="AB1185" s="8">
        <v>1900</v>
      </c>
      <c r="AC1185" s="10" t="s">
        <v>10</v>
      </c>
      <c r="AD1185" s="8">
        <v>24</v>
      </c>
      <c r="AE1185" s="10" t="s">
        <v>10</v>
      </c>
    </row>
    <row r="1186" spans="1:31" x14ac:dyDescent="0.2">
      <c r="A1186" s="30" t="s">
        <v>70</v>
      </c>
      <c r="B1186" s="8" t="s">
        <v>489</v>
      </c>
      <c r="C1186" s="8" t="s">
        <v>490</v>
      </c>
      <c r="D1186" s="8" t="s">
        <v>31</v>
      </c>
      <c r="E1186" s="8">
        <v>2016</v>
      </c>
      <c r="F1186" s="9">
        <v>8288534</v>
      </c>
      <c r="G1186" s="10">
        <v>1.05060007119901</v>
      </c>
      <c r="H1186" s="8">
        <v>885</v>
      </c>
      <c r="I1186" s="8">
        <v>96</v>
      </c>
      <c r="J1186" s="8">
        <v>981</v>
      </c>
      <c r="K1186" s="10">
        <v>-10.818181818181801</v>
      </c>
      <c r="L1186" s="11">
        <v>8449.0662589194708</v>
      </c>
      <c r="M1186" s="10">
        <v>13.308521996247601</v>
      </c>
      <c r="N1186" s="8">
        <v>151</v>
      </c>
      <c r="O1186" s="10">
        <v>-6.7901234567901199</v>
      </c>
      <c r="P1186" s="8" t="s">
        <v>10</v>
      </c>
      <c r="Q1186" s="8" t="s">
        <v>10</v>
      </c>
      <c r="R1186" s="8" t="s">
        <v>10</v>
      </c>
      <c r="S1186" s="8" t="s">
        <v>10</v>
      </c>
      <c r="T1186" s="8">
        <v>2684</v>
      </c>
      <c r="U1186" s="10">
        <v>4.2735042735042796</v>
      </c>
      <c r="V1186" s="8">
        <v>269</v>
      </c>
      <c r="W1186" s="10">
        <v>-3.2374100719424499</v>
      </c>
      <c r="X1186" s="8">
        <v>307</v>
      </c>
      <c r="Y1186" s="10">
        <v>3.3670033670033699</v>
      </c>
      <c r="Z1186" s="8">
        <v>160</v>
      </c>
      <c r="AA1186" s="10">
        <v>113.333333333333</v>
      </c>
      <c r="AB1186" s="8">
        <v>1857</v>
      </c>
      <c r="AC1186" s="10">
        <v>-2.2631578947368398</v>
      </c>
      <c r="AD1186" s="8">
        <v>91</v>
      </c>
      <c r="AE1186" s="10">
        <v>279.16666666666703</v>
      </c>
    </row>
    <row r="1187" spans="1:31" x14ac:dyDescent="0.2">
      <c r="A1187" s="30" t="s">
        <v>70</v>
      </c>
      <c r="B1187" s="8" t="s">
        <v>489</v>
      </c>
      <c r="C1187" s="8" t="s">
        <v>490</v>
      </c>
      <c r="D1187" s="8" t="s">
        <v>31</v>
      </c>
      <c r="E1187" s="8">
        <v>2017</v>
      </c>
      <c r="F1187" s="9">
        <v>8879588</v>
      </c>
      <c r="G1187" s="10">
        <v>7.1309835973406104</v>
      </c>
      <c r="H1187" s="8">
        <v>763</v>
      </c>
      <c r="I1187" s="8">
        <v>131</v>
      </c>
      <c r="J1187" s="8">
        <v>894</v>
      </c>
      <c r="K1187" s="10">
        <v>-8.86850152905199</v>
      </c>
      <c r="L1187" s="11">
        <v>9932.4250559284101</v>
      </c>
      <c r="M1187" s="10">
        <v>17.556482001108598</v>
      </c>
      <c r="N1187" s="8">
        <v>163</v>
      </c>
      <c r="O1187" s="10">
        <v>7.9470198675496704</v>
      </c>
      <c r="P1187" s="8" t="s">
        <v>10</v>
      </c>
      <c r="Q1187" s="8" t="s">
        <v>10</v>
      </c>
      <c r="R1187" s="8" t="s">
        <v>10</v>
      </c>
      <c r="S1187" s="8" t="s">
        <v>10</v>
      </c>
      <c r="T1187" s="8">
        <v>2680</v>
      </c>
      <c r="U1187" s="10">
        <v>-0.14903129657227701</v>
      </c>
      <c r="V1187" s="8">
        <v>272</v>
      </c>
      <c r="W1187" s="10">
        <v>1.1152416356877199</v>
      </c>
      <c r="X1187" s="8">
        <v>198</v>
      </c>
      <c r="Y1187" s="10">
        <v>-35.504885993485303</v>
      </c>
      <c r="Z1187" s="8">
        <v>180</v>
      </c>
      <c r="AA1187" s="10">
        <v>12.5</v>
      </c>
      <c r="AB1187" s="8">
        <v>1829</v>
      </c>
      <c r="AC1187" s="10">
        <v>-1.50780829294561</v>
      </c>
      <c r="AD1187" s="8">
        <v>201</v>
      </c>
      <c r="AE1187" s="10">
        <v>120.879120879121</v>
      </c>
    </row>
    <row r="1188" spans="1:31" x14ac:dyDescent="0.2">
      <c r="A1188" s="30" t="s">
        <v>70</v>
      </c>
      <c r="B1188" s="8" t="s">
        <v>489</v>
      </c>
      <c r="C1188" s="8" t="s">
        <v>490</v>
      </c>
      <c r="D1188" s="8" t="s">
        <v>31</v>
      </c>
      <c r="E1188" s="8">
        <v>2018</v>
      </c>
      <c r="F1188" s="9">
        <v>9232284</v>
      </c>
      <c r="G1188" s="10">
        <v>3.9719860876427999</v>
      </c>
      <c r="H1188" s="8">
        <v>707</v>
      </c>
      <c r="I1188" s="8">
        <v>133</v>
      </c>
      <c r="J1188" s="8">
        <v>840</v>
      </c>
      <c r="K1188" s="10">
        <v>-6.0402684563758404</v>
      </c>
      <c r="L1188" s="11">
        <v>10990.814285714299</v>
      </c>
      <c r="M1188" s="10">
        <v>10.6558994789913</v>
      </c>
      <c r="N1188" s="8">
        <v>124</v>
      </c>
      <c r="O1188" s="10">
        <v>-23.926380368098201</v>
      </c>
      <c r="P1188" s="8" t="s">
        <v>10</v>
      </c>
      <c r="Q1188" s="8" t="s">
        <v>10</v>
      </c>
      <c r="R1188" s="8" t="s">
        <v>10</v>
      </c>
      <c r="S1188" s="8" t="s">
        <v>10</v>
      </c>
      <c r="T1188" s="8">
        <v>2985</v>
      </c>
      <c r="U1188" s="10">
        <v>11.380597014925399</v>
      </c>
      <c r="V1188" s="8">
        <v>283</v>
      </c>
      <c r="W1188" s="10">
        <v>4.0441176470588296</v>
      </c>
      <c r="X1188" s="8">
        <v>170</v>
      </c>
      <c r="Y1188" s="10">
        <v>-14.141414141414099</v>
      </c>
      <c r="Z1188" s="8">
        <v>289</v>
      </c>
      <c r="AA1188" s="10">
        <v>60.5555555555556</v>
      </c>
      <c r="AB1188" s="8">
        <v>2042</v>
      </c>
      <c r="AC1188" s="10">
        <v>11.6457080371788</v>
      </c>
      <c r="AD1188" s="8">
        <v>201</v>
      </c>
      <c r="AE1188" s="10">
        <v>0</v>
      </c>
    </row>
    <row r="1189" spans="1:31" x14ac:dyDescent="0.2">
      <c r="A1189" s="30" t="s">
        <v>70</v>
      </c>
      <c r="B1189" s="8" t="s">
        <v>489</v>
      </c>
      <c r="C1189" s="8" t="s">
        <v>490</v>
      </c>
      <c r="D1189" s="8" t="s">
        <v>31</v>
      </c>
      <c r="E1189" s="8">
        <v>2019</v>
      </c>
      <c r="F1189" s="9">
        <v>8930720</v>
      </c>
      <c r="G1189" s="10">
        <v>-3.2664073158927902</v>
      </c>
      <c r="H1189" s="8">
        <v>572</v>
      </c>
      <c r="I1189" s="8">
        <v>75</v>
      </c>
      <c r="J1189" s="8">
        <v>647</v>
      </c>
      <c r="K1189" s="10">
        <v>-22.976190476190499</v>
      </c>
      <c r="L1189" s="11">
        <v>13803.276661514699</v>
      </c>
      <c r="M1189" s="10">
        <v>25.589208430680099</v>
      </c>
      <c r="N1189" s="8">
        <v>11</v>
      </c>
      <c r="O1189" s="10">
        <v>-91.129032258064498</v>
      </c>
      <c r="P1189" s="8" t="s">
        <v>10</v>
      </c>
      <c r="Q1189" s="8" t="s">
        <v>10</v>
      </c>
      <c r="R1189" s="8" t="s">
        <v>10</v>
      </c>
      <c r="S1189" s="8" t="s">
        <v>10</v>
      </c>
      <c r="T1189" s="8">
        <v>2894</v>
      </c>
      <c r="U1189" s="10">
        <v>-3.0485762144053599</v>
      </c>
      <c r="V1189" s="8">
        <v>275</v>
      </c>
      <c r="W1189" s="10">
        <v>-2.82685512367491</v>
      </c>
      <c r="X1189" s="8">
        <v>109</v>
      </c>
      <c r="Y1189" s="10">
        <v>-35.882352941176499</v>
      </c>
      <c r="Z1189" s="8">
        <v>283</v>
      </c>
      <c r="AA1189" s="10">
        <v>-2.0761245674740501</v>
      </c>
      <c r="AB1189" s="8">
        <v>2030</v>
      </c>
      <c r="AC1189" s="10">
        <v>-0.58765915768853605</v>
      </c>
      <c r="AD1189" s="8">
        <v>197</v>
      </c>
      <c r="AE1189" s="10">
        <v>-1.99004975124378</v>
      </c>
    </row>
    <row r="1190" spans="1:31" x14ac:dyDescent="0.2">
      <c r="A1190" s="30" t="s">
        <v>70</v>
      </c>
      <c r="B1190" s="8" t="s">
        <v>489</v>
      </c>
      <c r="C1190" s="8" t="s">
        <v>490</v>
      </c>
      <c r="D1190" s="8" t="s">
        <v>31</v>
      </c>
      <c r="E1190" s="8">
        <v>2020</v>
      </c>
      <c r="F1190" s="9">
        <v>9313574</v>
      </c>
      <c r="G1190" s="10">
        <v>4.2869331923965897</v>
      </c>
      <c r="H1190" s="8">
        <v>567</v>
      </c>
      <c r="I1190" s="8">
        <v>103</v>
      </c>
      <c r="J1190" s="8">
        <v>670</v>
      </c>
      <c r="K1190" s="10">
        <v>3.5548686244204002</v>
      </c>
      <c r="L1190" s="11">
        <v>13900.8567164179</v>
      </c>
      <c r="M1190" s="10">
        <v>0.70693399325461004</v>
      </c>
      <c r="N1190" s="8">
        <v>10</v>
      </c>
      <c r="O1190" s="10">
        <v>-9.0909090909090899</v>
      </c>
      <c r="P1190" s="8" t="s">
        <v>10</v>
      </c>
      <c r="Q1190" s="8" t="s">
        <v>10</v>
      </c>
      <c r="R1190" s="8" t="s">
        <v>10</v>
      </c>
      <c r="S1190" s="8" t="s">
        <v>10</v>
      </c>
      <c r="T1190" s="8">
        <v>3072</v>
      </c>
      <c r="U1190" s="10">
        <v>6.1506565307532801</v>
      </c>
      <c r="V1190" s="8">
        <v>279</v>
      </c>
      <c r="W1190" s="10">
        <v>1.4545454545454599</v>
      </c>
      <c r="X1190" s="8">
        <v>101</v>
      </c>
      <c r="Y1190" s="10">
        <v>-7.3394495412843996</v>
      </c>
      <c r="Z1190" s="8">
        <v>371</v>
      </c>
      <c r="AA1190" s="10">
        <v>31.095406360424001</v>
      </c>
      <c r="AB1190" s="8">
        <v>2155</v>
      </c>
      <c r="AC1190" s="10">
        <v>6.15763546798029</v>
      </c>
      <c r="AD1190" s="8">
        <v>166</v>
      </c>
      <c r="AE1190" s="10">
        <v>-15.736040609137101</v>
      </c>
    </row>
    <row r="1191" spans="1:31" x14ac:dyDescent="0.2">
      <c r="A1191" s="65" t="s">
        <v>70</v>
      </c>
      <c r="B1191" s="66" t="s">
        <v>489</v>
      </c>
      <c r="C1191" s="67" t="s">
        <v>490</v>
      </c>
      <c r="D1191" s="67" t="s">
        <v>31</v>
      </c>
      <c r="E1191" s="68" t="s">
        <v>971</v>
      </c>
      <c r="F1191" s="69">
        <v>52847060</v>
      </c>
      <c r="G1191" s="68">
        <v>13.1740956326862</v>
      </c>
      <c r="H1191" s="68" t="s">
        <v>10</v>
      </c>
      <c r="I1191" s="68" t="s">
        <v>10</v>
      </c>
      <c r="J1191" s="68" t="s">
        <v>10</v>
      </c>
      <c r="K1191" s="68">
        <v>-45.148273655379697</v>
      </c>
      <c r="L1191" s="70" t="s">
        <v>10</v>
      </c>
      <c r="M1191" s="68">
        <v>67.817045900282196</v>
      </c>
      <c r="N1191" s="68" t="s">
        <v>10</v>
      </c>
      <c r="O1191" s="68">
        <v>-122.989425306312</v>
      </c>
      <c r="P1191" s="68" t="s">
        <v>10</v>
      </c>
      <c r="Q1191" s="67" t="s">
        <v>10</v>
      </c>
      <c r="R1191" s="68" t="s">
        <v>10</v>
      </c>
      <c r="S1191" s="67" t="s">
        <v>10</v>
      </c>
      <c r="T1191" s="68" t="s">
        <v>10</v>
      </c>
      <c r="U1191" s="68">
        <v>18.607150308205298</v>
      </c>
      <c r="V1191" s="68" t="s">
        <v>10</v>
      </c>
      <c r="W1191" s="68">
        <v>0.54963954167465001</v>
      </c>
      <c r="X1191" s="68" t="s">
        <v>10</v>
      </c>
      <c r="Y1191" s="68">
        <v>-89.501099250356901</v>
      </c>
      <c r="Z1191" s="68" t="s">
        <v>10</v>
      </c>
      <c r="AA1191" s="68">
        <v>215.40817068183901</v>
      </c>
      <c r="AB1191" s="68" t="s">
        <v>10</v>
      </c>
      <c r="AC1191" s="68">
        <v>13.444718159788099</v>
      </c>
      <c r="AD1191" s="68" t="s">
        <v>10</v>
      </c>
      <c r="AE1191" s="68">
        <v>382.31969718540699</v>
      </c>
    </row>
    <row r="1192" spans="1:31" x14ac:dyDescent="0.2">
      <c r="A1192" s="30" t="s">
        <v>64</v>
      </c>
      <c r="B1192" s="8" t="s">
        <v>487</v>
      </c>
      <c r="C1192" s="8" t="s">
        <v>488</v>
      </c>
      <c r="D1192" s="8" t="s">
        <v>32</v>
      </c>
      <c r="E1192" s="8">
        <v>2015</v>
      </c>
      <c r="F1192" s="9">
        <v>8667731</v>
      </c>
      <c r="G1192" s="10" t="s">
        <v>10</v>
      </c>
      <c r="H1192" s="8">
        <v>2313</v>
      </c>
      <c r="I1192" s="8">
        <v>59</v>
      </c>
      <c r="J1192" s="8">
        <v>2372</v>
      </c>
      <c r="K1192" s="10" t="s">
        <v>10</v>
      </c>
      <c r="L1192" s="11">
        <v>3654.1867622259701</v>
      </c>
      <c r="M1192" s="10" t="s">
        <v>10</v>
      </c>
      <c r="N1192" s="8">
        <v>217</v>
      </c>
      <c r="O1192" s="10" t="s">
        <v>10</v>
      </c>
      <c r="P1192" s="8" t="s">
        <v>10</v>
      </c>
      <c r="Q1192" s="8" t="s">
        <v>10</v>
      </c>
      <c r="R1192" s="8" t="s">
        <v>10</v>
      </c>
      <c r="S1192" s="8" t="s">
        <v>10</v>
      </c>
      <c r="T1192" s="8">
        <v>4231</v>
      </c>
      <c r="U1192" s="10" t="s">
        <v>10</v>
      </c>
      <c r="V1192" s="8">
        <v>828</v>
      </c>
      <c r="W1192" s="10" t="s">
        <v>10</v>
      </c>
      <c r="X1192" s="8">
        <v>1127</v>
      </c>
      <c r="Y1192" s="10" t="s">
        <v>10</v>
      </c>
      <c r="Z1192" s="8">
        <v>96</v>
      </c>
      <c r="AA1192" s="10" t="s">
        <v>10</v>
      </c>
      <c r="AB1192" s="8">
        <v>2180</v>
      </c>
      <c r="AC1192" s="10" t="s">
        <v>10</v>
      </c>
      <c r="AD1192" s="8">
        <v>0</v>
      </c>
      <c r="AE1192" s="10" t="s">
        <v>10</v>
      </c>
    </row>
    <row r="1193" spans="1:31" x14ac:dyDescent="0.2">
      <c r="A1193" s="30" t="s">
        <v>64</v>
      </c>
      <c r="B1193" s="8" t="s">
        <v>487</v>
      </c>
      <c r="C1193" s="8" t="s">
        <v>488</v>
      </c>
      <c r="D1193" s="8" t="s">
        <v>32</v>
      </c>
      <c r="E1193" s="8">
        <v>2016</v>
      </c>
      <c r="F1193" s="9">
        <v>8312302</v>
      </c>
      <c r="G1193" s="10">
        <v>-4.1006002608987204</v>
      </c>
      <c r="H1193" s="8">
        <v>2121</v>
      </c>
      <c r="I1193" s="8">
        <v>120</v>
      </c>
      <c r="J1193" s="8">
        <v>2241</v>
      </c>
      <c r="K1193" s="10">
        <v>-5.5227655986509196</v>
      </c>
      <c r="L1193" s="11">
        <v>3709.1932173137002</v>
      </c>
      <c r="M1193" s="10">
        <v>1.5052995007354799</v>
      </c>
      <c r="N1193" s="8">
        <v>217</v>
      </c>
      <c r="O1193" s="10">
        <v>0</v>
      </c>
      <c r="P1193" s="8" t="s">
        <v>10</v>
      </c>
      <c r="Q1193" s="8" t="s">
        <v>10</v>
      </c>
      <c r="R1193" s="8" t="s">
        <v>10</v>
      </c>
      <c r="S1193" s="8" t="s">
        <v>10</v>
      </c>
      <c r="T1193" s="8">
        <v>4089</v>
      </c>
      <c r="U1193" s="10">
        <v>-3.3561805719688</v>
      </c>
      <c r="V1193" s="8">
        <v>890</v>
      </c>
      <c r="W1193" s="10">
        <v>7.4879227053140198</v>
      </c>
      <c r="X1193" s="8">
        <v>981</v>
      </c>
      <c r="Y1193" s="10">
        <v>-12.954747116237799</v>
      </c>
      <c r="Z1193" s="8">
        <v>0</v>
      </c>
      <c r="AA1193" s="10">
        <v>-100</v>
      </c>
      <c r="AB1193" s="8">
        <v>2061</v>
      </c>
      <c r="AC1193" s="10">
        <v>-5.45871559633028</v>
      </c>
      <c r="AD1193" s="8">
        <v>157</v>
      </c>
      <c r="AE1193" s="10" t="s">
        <v>67</v>
      </c>
    </row>
    <row r="1194" spans="1:31" x14ac:dyDescent="0.2">
      <c r="A1194" s="30" t="s">
        <v>64</v>
      </c>
      <c r="B1194" s="8" t="s">
        <v>487</v>
      </c>
      <c r="C1194" s="8" t="s">
        <v>488</v>
      </c>
      <c r="D1194" s="8" t="s">
        <v>32</v>
      </c>
      <c r="E1194" s="8">
        <v>2017</v>
      </c>
      <c r="F1194" s="9">
        <v>12932975</v>
      </c>
      <c r="G1194" s="10">
        <v>55.588367698863699</v>
      </c>
      <c r="H1194" s="8">
        <v>2100</v>
      </c>
      <c r="I1194" s="8">
        <v>180</v>
      </c>
      <c r="J1194" s="8">
        <v>2280</v>
      </c>
      <c r="K1194" s="10">
        <v>1.7402945113788499</v>
      </c>
      <c r="L1194" s="11">
        <v>5672.3574561403502</v>
      </c>
      <c r="M1194" s="10">
        <v>52.926987725067299</v>
      </c>
      <c r="N1194" s="8">
        <v>201</v>
      </c>
      <c r="O1194" s="10">
        <v>-7.3732718894009199</v>
      </c>
      <c r="P1194" s="8" t="s">
        <v>10</v>
      </c>
      <c r="Q1194" s="8" t="s">
        <v>10</v>
      </c>
      <c r="R1194" s="8" t="s">
        <v>10</v>
      </c>
      <c r="S1194" s="8" t="s">
        <v>10</v>
      </c>
      <c r="T1194" s="8">
        <v>5335</v>
      </c>
      <c r="U1194" s="10">
        <v>30.4719980435314</v>
      </c>
      <c r="V1194" s="8">
        <v>1217</v>
      </c>
      <c r="W1194" s="10">
        <v>36.741573033707901</v>
      </c>
      <c r="X1194" s="8">
        <v>1225</v>
      </c>
      <c r="Y1194" s="10">
        <v>24.8725790010194</v>
      </c>
      <c r="Z1194" s="8">
        <v>369</v>
      </c>
      <c r="AA1194" s="10" t="s">
        <v>67</v>
      </c>
      <c r="AB1194" s="8">
        <v>2500</v>
      </c>
      <c r="AC1194" s="10">
        <v>21.300339640951002</v>
      </c>
      <c r="AD1194" s="8">
        <v>24</v>
      </c>
      <c r="AE1194" s="10">
        <v>-84.713375796178397</v>
      </c>
    </row>
    <row r="1195" spans="1:31" x14ac:dyDescent="0.2">
      <c r="A1195" s="30" t="s">
        <v>64</v>
      </c>
      <c r="B1195" s="8" t="s">
        <v>487</v>
      </c>
      <c r="C1195" s="8" t="s">
        <v>488</v>
      </c>
      <c r="D1195" s="8" t="s">
        <v>32</v>
      </c>
      <c r="E1195" s="8">
        <v>2018</v>
      </c>
      <c r="F1195" s="9">
        <v>13091730</v>
      </c>
      <c r="G1195" s="10">
        <v>1.22752112333009</v>
      </c>
      <c r="H1195" s="8">
        <v>2418</v>
      </c>
      <c r="I1195" s="8">
        <v>98</v>
      </c>
      <c r="J1195" s="8">
        <v>2516</v>
      </c>
      <c r="K1195" s="10">
        <v>10.3508771929825</v>
      </c>
      <c r="L1195" s="11">
        <v>5203.3903020667703</v>
      </c>
      <c r="M1195" s="10">
        <v>-8.2675881712271</v>
      </c>
      <c r="N1195" s="8">
        <v>215</v>
      </c>
      <c r="O1195" s="10">
        <v>6.9651741293532199</v>
      </c>
      <c r="P1195" s="8" t="s">
        <v>10</v>
      </c>
      <c r="Q1195" s="8" t="s">
        <v>10</v>
      </c>
      <c r="R1195" s="8" t="s">
        <v>10</v>
      </c>
      <c r="S1195" s="8" t="s">
        <v>10</v>
      </c>
      <c r="T1195" s="8">
        <v>5466</v>
      </c>
      <c r="U1195" s="10">
        <v>2.4554826616682202</v>
      </c>
      <c r="V1195" s="8">
        <v>1225</v>
      </c>
      <c r="W1195" s="10">
        <v>0.65735414954806204</v>
      </c>
      <c r="X1195" s="8">
        <v>1494</v>
      </c>
      <c r="Y1195" s="10">
        <v>21.959183673469401</v>
      </c>
      <c r="Z1195" s="8">
        <v>298</v>
      </c>
      <c r="AA1195" s="10">
        <v>-19.2411924119241</v>
      </c>
      <c r="AB1195" s="8">
        <v>2360</v>
      </c>
      <c r="AC1195" s="10">
        <v>-5.6</v>
      </c>
      <c r="AD1195" s="8">
        <v>89</v>
      </c>
      <c r="AE1195" s="10">
        <v>270.83333333333297</v>
      </c>
    </row>
    <row r="1196" spans="1:31" x14ac:dyDescent="0.2">
      <c r="A1196" s="30" t="s">
        <v>64</v>
      </c>
      <c r="B1196" s="8" t="s">
        <v>487</v>
      </c>
      <c r="C1196" s="8" t="s">
        <v>488</v>
      </c>
      <c r="D1196" s="8" t="s">
        <v>32</v>
      </c>
      <c r="E1196" s="8">
        <v>2019</v>
      </c>
      <c r="F1196" s="9">
        <v>13792998</v>
      </c>
      <c r="G1196" s="10">
        <v>5.3565724316037704</v>
      </c>
      <c r="H1196" s="8">
        <v>2011</v>
      </c>
      <c r="I1196" s="8">
        <v>95</v>
      </c>
      <c r="J1196" s="8">
        <v>2106</v>
      </c>
      <c r="K1196" s="10">
        <v>-16.295707472178101</v>
      </c>
      <c r="L1196" s="11">
        <v>6549.3817663817699</v>
      </c>
      <c r="M1196" s="10">
        <v>25.867586057889401</v>
      </c>
      <c r="N1196" s="8">
        <v>226</v>
      </c>
      <c r="O1196" s="10">
        <v>5.1162790697674403</v>
      </c>
      <c r="P1196" s="8" t="s">
        <v>10</v>
      </c>
      <c r="Q1196" s="8" t="s">
        <v>10</v>
      </c>
      <c r="R1196" s="8" t="s">
        <v>10</v>
      </c>
      <c r="S1196" s="8" t="s">
        <v>10</v>
      </c>
      <c r="T1196" s="8">
        <v>5217</v>
      </c>
      <c r="U1196" s="10">
        <v>-4.5554335894621296</v>
      </c>
      <c r="V1196" s="8">
        <v>1222</v>
      </c>
      <c r="W1196" s="10">
        <v>-0.24489795918367599</v>
      </c>
      <c r="X1196" s="8">
        <v>1017</v>
      </c>
      <c r="Y1196" s="10">
        <v>-31.9277108433735</v>
      </c>
      <c r="Z1196" s="8">
        <v>331</v>
      </c>
      <c r="AA1196" s="10">
        <v>11.0738255033557</v>
      </c>
      <c r="AB1196" s="8">
        <v>2532</v>
      </c>
      <c r="AC1196" s="10">
        <v>7.2881355932203498</v>
      </c>
      <c r="AD1196" s="8">
        <v>115</v>
      </c>
      <c r="AE1196" s="10">
        <v>29.2134831460674</v>
      </c>
    </row>
    <row r="1197" spans="1:31" x14ac:dyDescent="0.2">
      <c r="A1197" s="30" t="s">
        <v>64</v>
      </c>
      <c r="B1197" s="8" t="s">
        <v>487</v>
      </c>
      <c r="C1197" s="8" t="s">
        <v>488</v>
      </c>
      <c r="D1197" s="8" t="s">
        <v>32</v>
      </c>
      <c r="E1197" s="8">
        <v>2020</v>
      </c>
      <c r="F1197" s="9">
        <v>14625379</v>
      </c>
      <c r="G1197" s="10">
        <v>6.0348083861101003</v>
      </c>
      <c r="H1197" s="8">
        <v>1956</v>
      </c>
      <c r="I1197" s="8">
        <v>141</v>
      </c>
      <c r="J1197" s="8">
        <v>2097</v>
      </c>
      <c r="K1197" s="10">
        <v>-0.427350427350426</v>
      </c>
      <c r="L1197" s="11">
        <v>6974.4296614210798</v>
      </c>
      <c r="M1197" s="10">
        <v>6.4898934006427904</v>
      </c>
      <c r="N1197" s="8">
        <v>248</v>
      </c>
      <c r="O1197" s="10">
        <v>9.7345132743362797</v>
      </c>
      <c r="P1197" s="8" t="s">
        <v>10</v>
      </c>
      <c r="Q1197" s="8" t="s">
        <v>10</v>
      </c>
      <c r="R1197" s="8" t="s">
        <v>10</v>
      </c>
      <c r="S1197" s="8" t="s">
        <v>10</v>
      </c>
      <c r="T1197" s="8">
        <v>5160</v>
      </c>
      <c r="U1197" s="10">
        <v>-1.09258194364578</v>
      </c>
      <c r="V1197" s="8">
        <v>1241</v>
      </c>
      <c r="W1197" s="10">
        <v>1.5548281505728401</v>
      </c>
      <c r="X1197" s="8">
        <v>1092</v>
      </c>
      <c r="Y1197" s="10">
        <v>7.3746312684365796</v>
      </c>
      <c r="Z1197" s="8">
        <v>309</v>
      </c>
      <c r="AA1197" s="10">
        <v>-6.6465256797583097</v>
      </c>
      <c r="AB1197" s="8">
        <v>2404</v>
      </c>
      <c r="AC1197" s="10">
        <v>-5.0552922590837301</v>
      </c>
      <c r="AD1197" s="8">
        <v>114</v>
      </c>
      <c r="AE1197" s="10">
        <v>-0.86956521739129899</v>
      </c>
    </row>
    <row r="1198" spans="1:31" x14ac:dyDescent="0.2">
      <c r="A1198" s="71" t="s">
        <v>64</v>
      </c>
      <c r="B1198" s="67" t="s">
        <v>487</v>
      </c>
      <c r="C1198" s="67" t="s">
        <v>488</v>
      </c>
      <c r="D1198" s="67" t="s">
        <v>32</v>
      </c>
      <c r="E1198" s="68" t="s">
        <v>971</v>
      </c>
      <c r="F1198" s="69">
        <v>71423115</v>
      </c>
      <c r="G1198" s="68">
        <v>64.106669379008906</v>
      </c>
      <c r="H1198" s="68" t="s">
        <v>10</v>
      </c>
      <c r="I1198" s="68" t="s">
        <v>10</v>
      </c>
      <c r="J1198" s="68" t="s">
        <v>10</v>
      </c>
      <c r="K1198" s="68">
        <v>-10.1546517938181</v>
      </c>
      <c r="L1198" s="70" t="s">
        <v>10</v>
      </c>
      <c r="M1198" s="68">
        <v>78.522178513107903</v>
      </c>
      <c r="N1198" s="68" t="s">
        <v>10</v>
      </c>
      <c r="O1198" s="68">
        <v>14.442694584055999</v>
      </c>
      <c r="P1198" s="68" t="s">
        <v>10</v>
      </c>
      <c r="Q1198" s="67" t="s">
        <v>10</v>
      </c>
      <c r="R1198" s="68" t="s">
        <v>10</v>
      </c>
      <c r="S1198" s="67" t="s">
        <v>10</v>
      </c>
      <c r="T1198" s="68" t="s">
        <v>10</v>
      </c>
      <c r="U1198" s="68">
        <v>23.923284600122901</v>
      </c>
      <c r="V1198" s="68" t="s">
        <v>10</v>
      </c>
      <c r="W1198" s="68">
        <v>46.196780079959098</v>
      </c>
      <c r="X1198" s="68" t="s">
        <v>10</v>
      </c>
      <c r="Y1198" s="68">
        <v>9.3239359833140796</v>
      </c>
      <c r="Z1198" s="68" t="s">
        <v>10</v>
      </c>
      <c r="AA1198" s="68" t="s">
        <v>67</v>
      </c>
      <c r="AB1198" s="68" t="s">
        <v>10</v>
      </c>
      <c r="AC1198" s="68">
        <v>12.4744673787573</v>
      </c>
      <c r="AD1198" s="68" t="s">
        <v>10</v>
      </c>
      <c r="AE1198" s="68" t="s">
        <v>67</v>
      </c>
    </row>
    <row r="1199" spans="1:31" x14ac:dyDescent="0.2">
      <c r="A1199" s="30" t="s">
        <v>64</v>
      </c>
      <c r="B1199" s="8" t="s">
        <v>485</v>
      </c>
      <c r="C1199" s="8" t="s">
        <v>486</v>
      </c>
      <c r="D1199" s="8" t="s">
        <v>33</v>
      </c>
      <c r="E1199" s="8">
        <v>2015</v>
      </c>
      <c r="F1199" s="9">
        <v>8790201</v>
      </c>
      <c r="G1199" s="10" t="s">
        <v>10</v>
      </c>
      <c r="H1199" s="8">
        <v>1600</v>
      </c>
      <c r="I1199" s="8">
        <v>224</v>
      </c>
      <c r="J1199" s="8">
        <v>1824</v>
      </c>
      <c r="K1199" s="10" t="s">
        <v>10</v>
      </c>
      <c r="L1199" s="11">
        <v>4819.1891447368398</v>
      </c>
      <c r="M1199" s="10" t="s">
        <v>10</v>
      </c>
      <c r="N1199" s="8">
        <v>62</v>
      </c>
      <c r="O1199" s="10" t="s">
        <v>10</v>
      </c>
      <c r="P1199" s="8" t="s">
        <v>10</v>
      </c>
      <c r="Q1199" s="8" t="s">
        <v>10</v>
      </c>
      <c r="R1199" s="8" t="s">
        <v>10</v>
      </c>
      <c r="S1199" s="8" t="s">
        <v>10</v>
      </c>
      <c r="T1199" s="8">
        <v>3123</v>
      </c>
      <c r="U1199" s="10" t="s">
        <v>10</v>
      </c>
      <c r="V1199" s="8">
        <v>1192</v>
      </c>
      <c r="W1199" s="10" t="s">
        <v>10</v>
      </c>
      <c r="X1199" s="8">
        <v>847</v>
      </c>
      <c r="Y1199" s="10" t="s">
        <v>10</v>
      </c>
      <c r="Z1199" s="8">
        <v>221</v>
      </c>
      <c r="AA1199" s="10" t="s">
        <v>10</v>
      </c>
      <c r="AB1199" s="8">
        <v>756</v>
      </c>
      <c r="AC1199" s="10" t="s">
        <v>10</v>
      </c>
      <c r="AD1199" s="8">
        <v>107</v>
      </c>
      <c r="AE1199" s="10" t="s">
        <v>10</v>
      </c>
    </row>
    <row r="1200" spans="1:31" x14ac:dyDescent="0.2">
      <c r="A1200" s="30" t="s">
        <v>64</v>
      </c>
      <c r="B1200" s="8" t="s">
        <v>485</v>
      </c>
      <c r="C1200" s="8" t="s">
        <v>486</v>
      </c>
      <c r="D1200" s="8" t="s">
        <v>33</v>
      </c>
      <c r="E1200" s="8">
        <v>2016</v>
      </c>
      <c r="F1200" s="9">
        <v>8872886</v>
      </c>
      <c r="G1200" s="10">
        <v>0.94064970755502997</v>
      </c>
      <c r="H1200" s="8">
        <v>1312</v>
      </c>
      <c r="I1200" s="8">
        <v>224</v>
      </c>
      <c r="J1200" s="8">
        <v>1536</v>
      </c>
      <c r="K1200" s="10">
        <v>-15.789473684210501</v>
      </c>
      <c r="L1200" s="11">
        <v>5776.6184895833303</v>
      </c>
      <c r="M1200" s="10">
        <v>19.867021527721601</v>
      </c>
      <c r="N1200" s="8">
        <v>44</v>
      </c>
      <c r="O1200" s="10">
        <v>-29.0322580645161</v>
      </c>
      <c r="P1200" s="8" t="s">
        <v>10</v>
      </c>
      <c r="Q1200" s="8" t="s">
        <v>10</v>
      </c>
      <c r="R1200" s="8" t="s">
        <v>10</v>
      </c>
      <c r="S1200" s="8" t="s">
        <v>10</v>
      </c>
      <c r="T1200" s="8">
        <v>2710</v>
      </c>
      <c r="U1200" s="10">
        <v>-13.2244636567403</v>
      </c>
      <c r="V1200" s="8">
        <v>1117</v>
      </c>
      <c r="W1200" s="10">
        <v>-6.29194630872483</v>
      </c>
      <c r="X1200" s="8">
        <v>496</v>
      </c>
      <c r="Y1200" s="10">
        <v>-41.440377804014197</v>
      </c>
      <c r="Z1200" s="8">
        <v>318</v>
      </c>
      <c r="AA1200" s="10">
        <v>43.891402714932099</v>
      </c>
      <c r="AB1200" s="8">
        <v>723</v>
      </c>
      <c r="AC1200" s="10">
        <v>-4.3650793650793602</v>
      </c>
      <c r="AD1200" s="8">
        <v>56</v>
      </c>
      <c r="AE1200" s="10">
        <v>-47.663551401869199</v>
      </c>
    </row>
    <row r="1201" spans="1:31" x14ac:dyDescent="0.2">
      <c r="A1201" s="30" t="s">
        <v>64</v>
      </c>
      <c r="B1201" s="8" t="s">
        <v>485</v>
      </c>
      <c r="C1201" s="8" t="s">
        <v>486</v>
      </c>
      <c r="D1201" s="8" t="s">
        <v>33</v>
      </c>
      <c r="E1201" s="8">
        <v>2017</v>
      </c>
      <c r="F1201" s="9">
        <v>9091021</v>
      </c>
      <c r="G1201" s="10">
        <v>2.4584447495437298</v>
      </c>
      <c r="H1201" s="8">
        <v>1307</v>
      </c>
      <c r="I1201" s="8">
        <v>242</v>
      </c>
      <c r="J1201" s="8">
        <v>1549</v>
      </c>
      <c r="K1201" s="10">
        <v>0.84635416666667396</v>
      </c>
      <c r="L1201" s="11">
        <v>5868.9612653324702</v>
      </c>
      <c r="M1201" s="10">
        <v>1.5985610944474899</v>
      </c>
      <c r="N1201" s="8">
        <v>59</v>
      </c>
      <c r="O1201" s="10">
        <v>34.090909090909101</v>
      </c>
      <c r="P1201" s="8" t="s">
        <v>10</v>
      </c>
      <c r="Q1201" s="8" t="s">
        <v>10</v>
      </c>
      <c r="R1201" s="8" t="s">
        <v>10</v>
      </c>
      <c r="S1201" s="8" t="s">
        <v>10</v>
      </c>
      <c r="T1201" s="8">
        <v>7763</v>
      </c>
      <c r="U1201" s="10">
        <v>186.45756457564599</v>
      </c>
      <c r="V1201" s="8">
        <v>1130</v>
      </c>
      <c r="W1201" s="10">
        <v>1.16383169203222</v>
      </c>
      <c r="X1201" s="8">
        <v>321</v>
      </c>
      <c r="Y1201" s="10">
        <v>-35.2822580645161</v>
      </c>
      <c r="Z1201" s="8">
        <v>850</v>
      </c>
      <c r="AA1201" s="10">
        <v>167.29559748427701</v>
      </c>
      <c r="AB1201" s="8">
        <v>825</v>
      </c>
      <c r="AC1201" s="10">
        <v>14.1078838174274</v>
      </c>
      <c r="AD1201" s="8">
        <v>4637</v>
      </c>
      <c r="AE1201" s="10">
        <v>8180.3571428571404</v>
      </c>
    </row>
    <row r="1202" spans="1:31" x14ac:dyDescent="0.2">
      <c r="A1202" s="30" t="s">
        <v>64</v>
      </c>
      <c r="B1202" s="8" t="s">
        <v>485</v>
      </c>
      <c r="C1202" s="8" t="s">
        <v>486</v>
      </c>
      <c r="D1202" s="8" t="s">
        <v>33</v>
      </c>
      <c r="E1202" s="8">
        <v>2018</v>
      </c>
      <c r="F1202" s="9">
        <v>9280618</v>
      </c>
      <c r="G1202" s="10">
        <v>2.0855413269862599</v>
      </c>
      <c r="H1202" s="8">
        <v>1213</v>
      </c>
      <c r="I1202" s="8">
        <v>200</v>
      </c>
      <c r="J1202" s="8">
        <v>1413</v>
      </c>
      <c r="K1202" s="10">
        <v>-8.7798579728857291</v>
      </c>
      <c r="L1202" s="11">
        <v>6568.0240622788397</v>
      </c>
      <c r="M1202" s="10">
        <v>11.911184370489501</v>
      </c>
      <c r="N1202" s="8">
        <v>57</v>
      </c>
      <c r="O1202" s="10">
        <v>-3.3898305084745801</v>
      </c>
      <c r="P1202" s="8" t="s">
        <v>10</v>
      </c>
      <c r="Q1202" s="8" t="s">
        <v>10</v>
      </c>
      <c r="R1202" s="8" t="s">
        <v>10</v>
      </c>
      <c r="S1202" s="8" t="s">
        <v>10</v>
      </c>
      <c r="T1202" s="8">
        <v>3392</v>
      </c>
      <c r="U1202" s="10">
        <v>-56.3055519773283</v>
      </c>
      <c r="V1202" s="8">
        <v>1301</v>
      </c>
      <c r="W1202" s="10">
        <v>15.132743362831899</v>
      </c>
      <c r="X1202" s="8">
        <v>371</v>
      </c>
      <c r="Y1202" s="10">
        <v>15.576323987538901</v>
      </c>
      <c r="Z1202" s="8">
        <v>1005</v>
      </c>
      <c r="AA1202" s="10">
        <v>18.235294117647101</v>
      </c>
      <c r="AB1202" s="8">
        <v>653</v>
      </c>
      <c r="AC1202" s="10">
        <v>-20.848484848484901</v>
      </c>
      <c r="AD1202" s="8">
        <v>62</v>
      </c>
      <c r="AE1202" s="10">
        <v>-98.662928617640702</v>
      </c>
    </row>
    <row r="1203" spans="1:31" x14ac:dyDescent="0.2">
      <c r="A1203" s="30" t="s">
        <v>64</v>
      </c>
      <c r="B1203" s="8" t="s">
        <v>485</v>
      </c>
      <c r="C1203" s="8" t="s">
        <v>486</v>
      </c>
      <c r="D1203" s="8" t="s">
        <v>33</v>
      </c>
      <c r="E1203" s="8">
        <v>2019</v>
      </c>
      <c r="F1203" s="9">
        <v>9303379</v>
      </c>
      <c r="G1203" s="10">
        <v>0.24525306396621099</v>
      </c>
      <c r="H1203" s="8">
        <v>1164</v>
      </c>
      <c r="I1203" s="8">
        <v>134</v>
      </c>
      <c r="J1203" s="8">
        <v>1298</v>
      </c>
      <c r="K1203" s="10">
        <v>-8.1387119603680098</v>
      </c>
      <c r="L1203" s="11">
        <v>7167.4722650231097</v>
      </c>
      <c r="M1203" s="10">
        <v>9.1267662398954101</v>
      </c>
      <c r="N1203" s="8">
        <v>81</v>
      </c>
      <c r="O1203" s="10">
        <v>42.105263157894697</v>
      </c>
      <c r="P1203" s="8" t="s">
        <v>10</v>
      </c>
      <c r="Q1203" s="8" t="s">
        <v>10</v>
      </c>
      <c r="R1203" s="8" t="s">
        <v>10</v>
      </c>
      <c r="S1203" s="8" t="s">
        <v>10</v>
      </c>
      <c r="T1203" s="8">
        <v>2902</v>
      </c>
      <c r="U1203" s="10">
        <v>-14.445754716981099</v>
      </c>
      <c r="V1203" s="8">
        <v>1326</v>
      </c>
      <c r="W1203" s="10">
        <v>1.92159877017679</v>
      </c>
      <c r="X1203" s="8">
        <v>359</v>
      </c>
      <c r="Y1203" s="10">
        <v>-3.2345013477089002</v>
      </c>
      <c r="Z1203" s="8">
        <v>789</v>
      </c>
      <c r="AA1203" s="10">
        <v>-21.492537313432798</v>
      </c>
      <c r="AB1203" s="8">
        <v>366</v>
      </c>
      <c r="AC1203" s="10">
        <v>-43.950995405819299</v>
      </c>
      <c r="AD1203" s="8">
        <v>62</v>
      </c>
      <c r="AE1203" s="10">
        <v>0</v>
      </c>
    </row>
    <row r="1204" spans="1:31" x14ac:dyDescent="0.2">
      <c r="A1204" s="30" t="s">
        <v>64</v>
      </c>
      <c r="B1204" s="8" t="s">
        <v>485</v>
      </c>
      <c r="C1204" s="8" t="s">
        <v>486</v>
      </c>
      <c r="D1204" s="8" t="s">
        <v>33</v>
      </c>
      <c r="E1204" s="8">
        <v>2020</v>
      </c>
      <c r="F1204" s="9">
        <v>9762020</v>
      </c>
      <c r="G1204" s="10">
        <v>4.9298324834449803</v>
      </c>
      <c r="H1204" s="8">
        <v>1230</v>
      </c>
      <c r="I1204" s="8">
        <v>272</v>
      </c>
      <c r="J1204" s="8">
        <v>1502</v>
      </c>
      <c r="K1204" s="10">
        <v>15.716486902927601</v>
      </c>
      <c r="L1204" s="11">
        <v>6499.34753661784</v>
      </c>
      <c r="M1204" s="10">
        <v>-9.32162279393369</v>
      </c>
      <c r="N1204" s="8">
        <v>124</v>
      </c>
      <c r="O1204" s="10">
        <v>53.086419753086403</v>
      </c>
      <c r="P1204" s="8" t="s">
        <v>10</v>
      </c>
      <c r="Q1204" s="8" t="s">
        <v>10</v>
      </c>
      <c r="R1204" s="8" t="s">
        <v>10</v>
      </c>
      <c r="S1204" s="8" t="s">
        <v>10</v>
      </c>
      <c r="T1204" s="8">
        <v>3598</v>
      </c>
      <c r="U1204" s="10">
        <v>23.983459682977301</v>
      </c>
      <c r="V1204" s="8">
        <v>1387</v>
      </c>
      <c r="W1204" s="10">
        <v>4.60030165912519</v>
      </c>
      <c r="X1204" s="8">
        <v>423</v>
      </c>
      <c r="Y1204" s="10">
        <v>17.827298050139301</v>
      </c>
      <c r="Z1204" s="8">
        <v>1210</v>
      </c>
      <c r="AA1204" s="10">
        <v>53.358681875792101</v>
      </c>
      <c r="AB1204" s="8">
        <v>517</v>
      </c>
      <c r="AC1204" s="10">
        <v>41.256830601092901</v>
      </c>
      <c r="AD1204" s="8">
        <v>61</v>
      </c>
      <c r="AE1204" s="10">
        <v>-1.61290322580645</v>
      </c>
    </row>
    <row r="1205" spans="1:31" x14ac:dyDescent="0.2">
      <c r="A1205" s="65" t="s">
        <v>64</v>
      </c>
      <c r="B1205" s="66" t="s">
        <v>485</v>
      </c>
      <c r="C1205" s="67" t="s">
        <v>486</v>
      </c>
      <c r="D1205" s="67" t="s">
        <v>33</v>
      </c>
      <c r="E1205" s="68" t="s">
        <v>971</v>
      </c>
      <c r="F1205" s="69">
        <v>55100125</v>
      </c>
      <c r="G1205" s="68">
        <v>10.6597213314962</v>
      </c>
      <c r="H1205" s="68" t="s">
        <v>10</v>
      </c>
      <c r="I1205" s="68" t="s">
        <v>10</v>
      </c>
      <c r="J1205" s="68" t="s">
        <v>10</v>
      </c>
      <c r="K1205" s="68">
        <v>-16.145202547869999</v>
      </c>
      <c r="L1205" s="70" t="s">
        <v>10</v>
      </c>
      <c r="M1205" s="68">
        <v>33.181910438620299</v>
      </c>
      <c r="N1205" s="68" t="s">
        <v>10</v>
      </c>
      <c r="O1205" s="68">
        <v>96.860503428899506</v>
      </c>
      <c r="P1205" s="68" t="s">
        <v>10</v>
      </c>
      <c r="Q1205" s="67" t="s">
        <v>10</v>
      </c>
      <c r="R1205" s="68" t="s">
        <v>10</v>
      </c>
      <c r="S1205" s="67" t="s">
        <v>10</v>
      </c>
      <c r="T1205" s="68" t="s">
        <v>10</v>
      </c>
      <c r="U1205" s="68">
        <v>126.465253907574</v>
      </c>
      <c r="V1205" s="68" t="s">
        <v>10</v>
      </c>
      <c r="W1205" s="68">
        <v>16.526529175441301</v>
      </c>
      <c r="X1205" s="68" t="s">
        <v>10</v>
      </c>
      <c r="Y1205" s="68">
        <v>-46.553515178561</v>
      </c>
      <c r="Z1205" s="68" t="s">
        <v>10</v>
      </c>
      <c r="AA1205" s="68">
        <v>261.28843887921602</v>
      </c>
      <c r="AB1205" s="68" t="s">
        <v>10</v>
      </c>
      <c r="AC1205" s="68">
        <v>-13.799845200863301</v>
      </c>
      <c r="AD1205" s="68" t="s">
        <v>10</v>
      </c>
      <c r="AE1205" s="68">
        <v>8032.4177596118197</v>
      </c>
    </row>
    <row r="1206" spans="1:31" x14ac:dyDescent="0.2">
      <c r="A1206" s="30" t="s">
        <v>82</v>
      </c>
      <c r="B1206" s="8" t="s">
        <v>483</v>
      </c>
      <c r="C1206" s="8" t="s">
        <v>484</v>
      </c>
      <c r="D1206" s="8" t="s">
        <v>33</v>
      </c>
      <c r="E1206" s="8">
        <v>2015</v>
      </c>
      <c r="F1206" s="9">
        <v>26130090</v>
      </c>
      <c r="G1206" s="10" t="s">
        <v>10</v>
      </c>
      <c r="H1206" s="8">
        <v>2446</v>
      </c>
      <c r="I1206" s="8">
        <v>151</v>
      </c>
      <c r="J1206" s="8">
        <v>2597</v>
      </c>
      <c r="K1206" s="10" t="s">
        <v>10</v>
      </c>
      <c r="L1206" s="11">
        <v>10061.6442048518</v>
      </c>
      <c r="M1206" s="10" t="s">
        <v>10</v>
      </c>
      <c r="N1206" s="8">
        <v>263</v>
      </c>
      <c r="O1206" s="10" t="s">
        <v>10</v>
      </c>
      <c r="P1206" s="8" t="s">
        <v>10</v>
      </c>
      <c r="Q1206" s="8" t="s">
        <v>10</v>
      </c>
      <c r="R1206" s="8" t="s">
        <v>10</v>
      </c>
      <c r="S1206" s="8" t="s">
        <v>10</v>
      </c>
      <c r="T1206" s="8">
        <v>8017</v>
      </c>
      <c r="U1206" s="10" t="s">
        <v>10</v>
      </c>
      <c r="V1206" s="8">
        <v>1183</v>
      </c>
      <c r="W1206" s="10" t="s">
        <v>10</v>
      </c>
      <c r="X1206" s="8">
        <v>1217</v>
      </c>
      <c r="Y1206" s="10" t="s">
        <v>10</v>
      </c>
      <c r="Z1206" s="8">
        <v>631</v>
      </c>
      <c r="AA1206" s="10" t="s">
        <v>10</v>
      </c>
      <c r="AB1206" s="8">
        <v>2294</v>
      </c>
      <c r="AC1206" s="10" t="s">
        <v>10</v>
      </c>
      <c r="AD1206" s="8">
        <v>2692</v>
      </c>
      <c r="AE1206" s="10" t="s">
        <v>10</v>
      </c>
    </row>
    <row r="1207" spans="1:31" x14ac:dyDescent="0.2">
      <c r="A1207" s="30" t="s">
        <v>82</v>
      </c>
      <c r="B1207" s="8" t="s">
        <v>483</v>
      </c>
      <c r="C1207" s="8" t="s">
        <v>484</v>
      </c>
      <c r="D1207" s="8" t="s">
        <v>33</v>
      </c>
      <c r="E1207" s="8">
        <v>2016</v>
      </c>
      <c r="F1207" s="9">
        <v>23662172</v>
      </c>
      <c r="G1207" s="10">
        <v>-9.4447359347021003</v>
      </c>
      <c r="H1207" s="8">
        <v>2142</v>
      </c>
      <c r="I1207" s="8">
        <v>193</v>
      </c>
      <c r="J1207" s="8">
        <v>2335</v>
      </c>
      <c r="K1207" s="10">
        <v>-10.0885637273777</v>
      </c>
      <c r="L1207" s="11">
        <v>10133.6925053533</v>
      </c>
      <c r="M1207" s="10">
        <v>0.71606885549406796</v>
      </c>
      <c r="N1207" s="8">
        <v>329</v>
      </c>
      <c r="O1207" s="10">
        <v>25.095057034220499</v>
      </c>
      <c r="P1207" s="8" t="s">
        <v>10</v>
      </c>
      <c r="Q1207" s="8" t="s">
        <v>10</v>
      </c>
      <c r="R1207" s="8" t="s">
        <v>10</v>
      </c>
      <c r="S1207" s="8" t="s">
        <v>10</v>
      </c>
      <c r="T1207" s="8">
        <v>8051</v>
      </c>
      <c r="U1207" s="10">
        <v>0.42409879007110401</v>
      </c>
      <c r="V1207" s="8">
        <v>1087</v>
      </c>
      <c r="W1207" s="10">
        <v>-8.1149619611158101</v>
      </c>
      <c r="X1207" s="8">
        <v>1152</v>
      </c>
      <c r="Y1207" s="10">
        <v>-5.3410024650780601</v>
      </c>
      <c r="Z1207" s="8">
        <v>530</v>
      </c>
      <c r="AA1207" s="10">
        <v>-16.006339144215499</v>
      </c>
      <c r="AB1207" s="8">
        <v>2476</v>
      </c>
      <c r="AC1207" s="10">
        <v>7.9337401918047101</v>
      </c>
      <c r="AD1207" s="8">
        <v>2806</v>
      </c>
      <c r="AE1207" s="10">
        <v>4.2347696879643504</v>
      </c>
    </row>
    <row r="1208" spans="1:31" x14ac:dyDescent="0.2">
      <c r="A1208" s="30" t="s">
        <v>82</v>
      </c>
      <c r="B1208" s="8" t="s">
        <v>483</v>
      </c>
      <c r="C1208" s="8" t="s">
        <v>484</v>
      </c>
      <c r="D1208" s="8" t="s">
        <v>33</v>
      </c>
      <c r="E1208" s="8">
        <v>2017</v>
      </c>
      <c r="F1208" s="9">
        <v>25461727</v>
      </c>
      <c r="G1208" s="10">
        <v>7.6051978660285302</v>
      </c>
      <c r="H1208" s="8">
        <v>1858</v>
      </c>
      <c r="I1208" s="8">
        <v>220</v>
      </c>
      <c r="J1208" s="8">
        <v>2078</v>
      </c>
      <c r="K1208" s="10">
        <v>-11.0064239828694</v>
      </c>
      <c r="L1208" s="11">
        <v>12252.9966313763</v>
      </c>
      <c r="M1208" s="10">
        <v>20.9134441853593</v>
      </c>
      <c r="N1208" s="8">
        <v>249</v>
      </c>
      <c r="O1208" s="10">
        <v>-24.316109422492399</v>
      </c>
      <c r="P1208" s="8" t="s">
        <v>10</v>
      </c>
      <c r="Q1208" s="8" t="s">
        <v>10</v>
      </c>
      <c r="R1208" s="8" t="s">
        <v>10</v>
      </c>
      <c r="S1208" s="8" t="s">
        <v>10</v>
      </c>
      <c r="T1208" s="8">
        <v>10107</v>
      </c>
      <c r="U1208" s="10">
        <v>25.5372003477829</v>
      </c>
      <c r="V1208" s="8">
        <v>1163</v>
      </c>
      <c r="W1208" s="10">
        <v>6.9917203311867597</v>
      </c>
      <c r="X1208" s="8">
        <v>797</v>
      </c>
      <c r="Y1208" s="10">
        <v>-30.8159722222222</v>
      </c>
      <c r="Z1208" s="8">
        <v>633</v>
      </c>
      <c r="AA1208" s="10">
        <v>19.4339622641509</v>
      </c>
      <c r="AB1208" s="8">
        <v>2843</v>
      </c>
      <c r="AC1208" s="10">
        <v>14.8222940226171</v>
      </c>
      <c r="AD1208" s="8">
        <v>4671</v>
      </c>
      <c r="AE1208" s="10">
        <v>66.464718460441901</v>
      </c>
    </row>
    <row r="1209" spans="1:31" x14ac:dyDescent="0.2">
      <c r="A1209" s="30" t="s">
        <v>82</v>
      </c>
      <c r="B1209" s="8" t="s">
        <v>483</v>
      </c>
      <c r="C1209" s="8" t="s">
        <v>484</v>
      </c>
      <c r="D1209" s="8" t="s">
        <v>33</v>
      </c>
      <c r="E1209" s="8">
        <v>2018</v>
      </c>
      <c r="F1209" s="9">
        <v>26921844</v>
      </c>
      <c r="G1209" s="10">
        <v>5.7345560259914903</v>
      </c>
      <c r="H1209" s="8">
        <v>1611</v>
      </c>
      <c r="I1209" s="8">
        <v>158</v>
      </c>
      <c r="J1209" s="8">
        <v>1769</v>
      </c>
      <c r="K1209" s="10">
        <v>-14.8700673724735</v>
      </c>
      <c r="L1209" s="11">
        <v>15218.6794799322</v>
      </c>
      <c r="M1209" s="10">
        <v>24.2037351170211</v>
      </c>
      <c r="N1209" s="8">
        <v>221</v>
      </c>
      <c r="O1209" s="10">
        <v>-11.2449799196787</v>
      </c>
      <c r="P1209" s="8" t="s">
        <v>10</v>
      </c>
      <c r="Q1209" s="8" t="s">
        <v>10</v>
      </c>
      <c r="R1209" s="8" t="s">
        <v>10</v>
      </c>
      <c r="S1209" s="8" t="s">
        <v>10</v>
      </c>
      <c r="T1209" s="8">
        <v>5603</v>
      </c>
      <c r="U1209" s="10">
        <v>-44.563174037795598</v>
      </c>
      <c r="V1209" s="8">
        <v>1001</v>
      </c>
      <c r="W1209" s="10">
        <v>-13.9294926913156</v>
      </c>
      <c r="X1209" s="8">
        <v>646</v>
      </c>
      <c r="Y1209" s="10">
        <v>-18.946047678795502</v>
      </c>
      <c r="Z1209" s="8">
        <v>950</v>
      </c>
      <c r="AA1209" s="10">
        <v>50.078988941548197</v>
      </c>
      <c r="AB1209" s="8">
        <v>3006</v>
      </c>
      <c r="AC1209" s="10">
        <v>5.7333802321491296</v>
      </c>
      <c r="AD1209" s="8">
        <v>0</v>
      </c>
      <c r="AE1209" s="10">
        <v>-100</v>
      </c>
    </row>
    <row r="1210" spans="1:31" x14ac:dyDescent="0.2">
      <c r="A1210" s="30" t="s">
        <v>82</v>
      </c>
      <c r="B1210" s="8" t="s">
        <v>483</v>
      </c>
      <c r="C1210" s="8" t="s">
        <v>484</v>
      </c>
      <c r="D1210" s="8" t="s">
        <v>33</v>
      </c>
      <c r="E1210" s="8">
        <v>2019</v>
      </c>
      <c r="F1210" s="9">
        <v>27280221</v>
      </c>
      <c r="G1210" s="10">
        <v>1.3311755316612</v>
      </c>
      <c r="H1210" s="8">
        <v>1879</v>
      </c>
      <c r="I1210" s="8">
        <v>86</v>
      </c>
      <c r="J1210" s="8">
        <v>1965</v>
      </c>
      <c r="K1210" s="10">
        <v>11.079706048615</v>
      </c>
      <c r="L1210" s="11">
        <v>13883.064122137401</v>
      </c>
      <c r="M1210" s="10">
        <v>-8.7761580073747201</v>
      </c>
      <c r="N1210" s="8">
        <v>279</v>
      </c>
      <c r="O1210" s="10">
        <v>26.2443438914027</v>
      </c>
      <c r="P1210" s="8" t="s">
        <v>10</v>
      </c>
      <c r="Q1210" s="8" t="s">
        <v>10</v>
      </c>
      <c r="R1210" s="8" t="s">
        <v>10</v>
      </c>
      <c r="S1210" s="8" t="s">
        <v>10</v>
      </c>
      <c r="T1210" s="8">
        <v>5237</v>
      </c>
      <c r="U1210" s="10">
        <v>-6.5322148848830999</v>
      </c>
      <c r="V1210" s="8">
        <v>967</v>
      </c>
      <c r="W1210" s="10">
        <v>-3.3966033966033899</v>
      </c>
      <c r="X1210" s="8">
        <v>589</v>
      </c>
      <c r="Y1210" s="10">
        <v>-8.8235294117647101</v>
      </c>
      <c r="Z1210" s="8">
        <v>740</v>
      </c>
      <c r="AA1210" s="10">
        <v>-22.105263157894701</v>
      </c>
      <c r="AB1210" s="8">
        <v>2941</v>
      </c>
      <c r="AC1210" s="10">
        <v>-2.1623419827012702</v>
      </c>
      <c r="AD1210" s="8">
        <v>0</v>
      </c>
      <c r="AE1210" s="10" t="s">
        <v>10</v>
      </c>
    </row>
    <row r="1211" spans="1:31" x14ac:dyDescent="0.2">
      <c r="A1211" s="30" t="s">
        <v>82</v>
      </c>
      <c r="B1211" s="8" t="s">
        <v>483</v>
      </c>
      <c r="C1211" s="8" t="s">
        <v>484</v>
      </c>
      <c r="D1211" s="8" t="s">
        <v>33</v>
      </c>
      <c r="E1211" s="8">
        <v>2020</v>
      </c>
      <c r="F1211" s="9">
        <v>28917261</v>
      </c>
      <c r="G1211" s="10">
        <v>6.0008311516244603</v>
      </c>
      <c r="H1211" s="8">
        <v>1503</v>
      </c>
      <c r="I1211" s="8">
        <v>86</v>
      </c>
      <c r="J1211" s="8">
        <v>1589</v>
      </c>
      <c r="K1211" s="10">
        <v>-19.134860050890602</v>
      </c>
      <c r="L1211" s="11">
        <v>18198.402139710499</v>
      </c>
      <c r="M1211" s="10">
        <v>31.083469611668999</v>
      </c>
      <c r="N1211" s="8">
        <v>187</v>
      </c>
      <c r="O1211" s="10">
        <v>-32.974910394265201</v>
      </c>
      <c r="P1211" s="8" t="s">
        <v>10</v>
      </c>
      <c r="Q1211" s="8" t="s">
        <v>10</v>
      </c>
      <c r="R1211" s="8" t="s">
        <v>10</v>
      </c>
      <c r="S1211" s="8" t="s">
        <v>10</v>
      </c>
      <c r="T1211" s="8">
        <v>5152</v>
      </c>
      <c r="U1211" s="10">
        <v>-1.62306664120679</v>
      </c>
      <c r="V1211" s="8">
        <v>867</v>
      </c>
      <c r="W1211" s="10">
        <v>-10.3412616339193</v>
      </c>
      <c r="X1211" s="8">
        <v>577</v>
      </c>
      <c r="Y1211" s="10">
        <v>-2.0373514431239399</v>
      </c>
      <c r="Z1211" s="8">
        <v>853</v>
      </c>
      <c r="AA1211" s="10">
        <v>15.2702702702703</v>
      </c>
      <c r="AB1211" s="8">
        <v>2855</v>
      </c>
      <c r="AC1211" s="10">
        <v>-2.9241754505270299</v>
      </c>
      <c r="AD1211" s="8">
        <v>0</v>
      </c>
      <c r="AE1211" s="10" t="s">
        <v>10</v>
      </c>
    </row>
    <row r="1212" spans="1:31" x14ac:dyDescent="0.2">
      <c r="A1212" s="71" t="s">
        <v>82</v>
      </c>
      <c r="B1212" s="67" t="s">
        <v>483</v>
      </c>
      <c r="C1212" s="67" t="s">
        <v>484</v>
      </c>
      <c r="D1212" s="67" t="s">
        <v>33</v>
      </c>
      <c r="E1212" s="68" t="s">
        <v>971</v>
      </c>
      <c r="F1212" s="69">
        <v>158373315</v>
      </c>
      <c r="G1212" s="68">
        <v>11.227024640603601</v>
      </c>
      <c r="H1212" s="68" t="s">
        <v>10</v>
      </c>
      <c r="I1212" s="68" t="s">
        <v>10</v>
      </c>
      <c r="J1212" s="68" t="s">
        <v>10</v>
      </c>
      <c r="K1212" s="68">
        <v>-44.020209084996203</v>
      </c>
      <c r="L1212" s="70" t="s">
        <v>10</v>
      </c>
      <c r="M1212" s="68">
        <v>68.140559762168706</v>
      </c>
      <c r="N1212" s="68" t="s">
        <v>10</v>
      </c>
      <c r="O1212" s="68">
        <v>-17.1965988108131</v>
      </c>
      <c r="P1212" s="68" t="s">
        <v>10</v>
      </c>
      <c r="Q1212" s="67" t="s">
        <v>10</v>
      </c>
      <c r="R1212" s="68" t="s">
        <v>10</v>
      </c>
      <c r="S1212" s="67" t="s">
        <v>10</v>
      </c>
      <c r="T1212" s="68" t="s">
        <v>10</v>
      </c>
      <c r="U1212" s="68">
        <v>-26.7571564260315</v>
      </c>
      <c r="V1212" s="68" t="s">
        <v>10</v>
      </c>
      <c r="W1212" s="68">
        <v>-28.790599351767298</v>
      </c>
      <c r="X1212" s="68" t="s">
        <v>10</v>
      </c>
      <c r="Y1212" s="68">
        <v>-65.963903220984406</v>
      </c>
      <c r="Z1212" s="68" t="s">
        <v>10</v>
      </c>
      <c r="AA1212" s="68">
        <v>46.671619173859199</v>
      </c>
      <c r="AB1212" s="68" t="s">
        <v>10</v>
      </c>
      <c r="AC1212" s="68">
        <v>23.402897013342599</v>
      </c>
      <c r="AD1212" s="68" t="s">
        <v>10</v>
      </c>
      <c r="AE1212" s="68" t="s">
        <v>10</v>
      </c>
    </row>
    <row r="1213" spans="1:31" x14ac:dyDescent="0.2">
      <c r="A1213" s="30" t="s">
        <v>70</v>
      </c>
      <c r="B1213" s="8" t="s">
        <v>481</v>
      </c>
      <c r="C1213" s="8" t="s">
        <v>482</v>
      </c>
      <c r="D1213" s="8" t="s">
        <v>33</v>
      </c>
      <c r="E1213" s="8">
        <v>2015</v>
      </c>
      <c r="F1213" s="9">
        <v>3380983</v>
      </c>
      <c r="G1213" s="10" t="s">
        <v>10</v>
      </c>
      <c r="H1213" s="8">
        <v>322</v>
      </c>
      <c r="I1213" s="8">
        <v>11</v>
      </c>
      <c r="J1213" s="8">
        <v>333</v>
      </c>
      <c r="K1213" s="10" t="s">
        <v>10</v>
      </c>
      <c r="L1213" s="11">
        <v>10153.102102102101</v>
      </c>
      <c r="M1213" s="10" t="s">
        <v>10</v>
      </c>
      <c r="N1213" s="8">
        <v>7</v>
      </c>
      <c r="O1213" s="10" t="s">
        <v>10</v>
      </c>
      <c r="P1213" s="8" t="s">
        <v>10</v>
      </c>
      <c r="Q1213" s="8" t="s">
        <v>10</v>
      </c>
      <c r="R1213" s="8" t="s">
        <v>10</v>
      </c>
      <c r="S1213" s="8" t="s">
        <v>10</v>
      </c>
      <c r="T1213" s="8">
        <v>1783</v>
      </c>
      <c r="U1213" s="10" t="s">
        <v>10</v>
      </c>
      <c r="V1213" s="8">
        <v>125</v>
      </c>
      <c r="W1213" s="10" t="s">
        <v>10</v>
      </c>
      <c r="X1213" s="8">
        <v>203</v>
      </c>
      <c r="Y1213" s="10" t="s">
        <v>10</v>
      </c>
      <c r="Z1213" s="8">
        <v>20</v>
      </c>
      <c r="AA1213" s="10" t="s">
        <v>10</v>
      </c>
      <c r="AB1213" s="8">
        <v>483</v>
      </c>
      <c r="AC1213" s="10" t="s">
        <v>10</v>
      </c>
      <c r="AD1213" s="8">
        <v>952</v>
      </c>
      <c r="AE1213" s="10" t="s">
        <v>10</v>
      </c>
    </row>
    <row r="1214" spans="1:31" x14ac:dyDescent="0.2">
      <c r="A1214" s="30" t="s">
        <v>70</v>
      </c>
      <c r="B1214" s="8" t="s">
        <v>481</v>
      </c>
      <c r="C1214" s="8" t="s">
        <v>482</v>
      </c>
      <c r="D1214" s="8" t="s">
        <v>33</v>
      </c>
      <c r="E1214" s="8">
        <v>2016</v>
      </c>
      <c r="F1214" s="9">
        <v>3706890</v>
      </c>
      <c r="G1214" s="10">
        <v>9.6394155190960795</v>
      </c>
      <c r="H1214" s="8">
        <v>266</v>
      </c>
      <c r="I1214" s="8">
        <v>11</v>
      </c>
      <c r="J1214" s="8">
        <v>277</v>
      </c>
      <c r="K1214" s="10">
        <v>-16.8168168168168</v>
      </c>
      <c r="L1214" s="11">
        <v>13382.274368230999</v>
      </c>
      <c r="M1214" s="10">
        <v>31.8047847215126</v>
      </c>
      <c r="N1214" s="8">
        <v>9</v>
      </c>
      <c r="O1214" s="10">
        <v>28.571428571428601</v>
      </c>
      <c r="P1214" s="8" t="s">
        <v>10</v>
      </c>
      <c r="Q1214" s="8" t="s">
        <v>10</v>
      </c>
      <c r="R1214" s="8" t="s">
        <v>10</v>
      </c>
      <c r="S1214" s="8" t="s">
        <v>10</v>
      </c>
      <c r="T1214" s="8">
        <v>1705</v>
      </c>
      <c r="U1214" s="10">
        <v>-4.3746494671901299</v>
      </c>
      <c r="V1214" s="8">
        <v>120</v>
      </c>
      <c r="W1214" s="10">
        <v>-4</v>
      </c>
      <c r="X1214" s="8">
        <v>108</v>
      </c>
      <c r="Y1214" s="10">
        <v>-46.798029556650199</v>
      </c>
      <c r="Z1214" s="8">
        <v>178</v>
      </c>
      <c r="AA1214" s="10">
        <v>790</v>
      </c>
      <c r="AB1214" s="8">
        <v>1299</v>
      </c>
      <c r="AC1214" s="10">
        <v>168.94409937888199</v>
      </c>
      <c r="AD1214" s="8">
        <v>0</v>
      </c>
      <c r="AE1214" s="10">
        <v>-100</v>
      </c>
    </row>
    <row r="1215" spans="1:31" x14ac:dyDescent="0.2">
      <c r="A1215" s="30" t="s">
        <v>70</v>
      </c>
      <c r="B1215" s="8" t="s">
        <v>481</v>
      </c>
      <c r="C1215" s="8" t="s">
        <v>482</v>
      </c>
      <c r="D1215" s="8" t="s">
        <v>33</v>
      </c>
      <c r="E1215" s="8">
        <v>2017</v>
      </c>
      <c r="F1215" s="9">
        <v>3891144</v>
      </c>
      <c r="G1215" s="10">
        <v>4.9705818084701603</v>
      </c>
      <c r="H1215" s="8">
        <v>212</v>
      </c>
      <c r="I1215" s="8">
        <v>14</v>
      </c>
      <c r="J1215" s="8">
        <v>226</v>
      </c>
      <c r="K1215" s="10">
        <v>-18.411552346570399</v>
      </c>
      <c r="L1215" s="11">
        <v>17217.451327433599</v>
      </c>
      <c r="M1215" s="10">
        <v>28.658633455514298</v>
      </c>
      <c r="N1215" s="8">
        <v>8</v>
      </c>
      <c r="O1215" s="10">
        <v>-11.1111111111111</v>
      </c>
      <c r="P1215" s="8" t="s">
        <v>10</v>
      </c>
      <c r="Q1215" s="8" t="s">
        <v>10</v>
      </c>
      <c r="R1215" s="8" t="s">
        <v>10</v>
      </c>
      <c r="S1215" s="8" t="s">
        <v>10</v>
      </c>
      <c r="T1215" s="8">
        <v>1970</v>
      </c>
      <c r="U1215" s="10">
        <v>15.5425219941349</v>
      </c>
      <c r="V1215" s="8">
        <v>114</v>
      </c>
      <c r="W1215" s="10">
        <v>-5</v>
      </c>
      <c r="X1215" s="8">
        <v>69</v>
      </c>
      <c r="Y1215" s="10">
        <v>-36.1111111111111</v>
      </c>
      <c r="Z1215" s="8">
        <v>168</v>
      </c>
      <c r="AA1215" s="10">
        <v>-5.6179775280898898</v>
      </c>
      <c r="AB1215" s="8">
        <v>1619</v>
      </c>
      <c r="AC1215" s="10">
        <v>24.634334103156299</v>
      </c>
      <c r="AD1215" s="8">
        <v>0</v>
      </c>
      <c r="AE1215" s="10" t="s">
        <v>10</v>
      </c>
    </row>
    <row r="1216" spans="1:31" x14ac:dyDescent="0.2">
      <c r="A1216" s="30" t="s">
        <v>70</v>
      </c>
      <c r="B1216" s="8" t="s">
        <v>481</v>
      </c>
      <c r="C1216" s="8" t="s">
        <v>482</v>
      </c>
      <c r="D1216" s="8" t="s">
        <v>33</v>
      </c>
      <c r="E1216" s="8">
        <v>2018</v>
      </c>
      <c r="F1216" s="9">
        <v>4253480</v>
      </c>
      <c r="G1216" s="10">
        <v>9.3118116420261003</v>
      </c>
      <c r="H1216" s="8">
        <v>198</v>
      </c>
      <c r="I1216" s="8">
        <v>13</v>
      </c>
      <c r="J1216" s="8">
        <v>211</v>
      </c>
      <c r="K1216" s="10">
        <v>-6.6371681415929196</v>
      </c>
      <c r="L1216" s="11">
        <v>20158.672985781999</v>
      </c>
      <c r="M1216" s="10">
        <v>17.0827935123123</v>
      </c>
      <c r="N1216" s="8">
        <v>16</v>
      </c>
      <c r="O1216" s="10">
        <v>100</v>
      </c>
      <c r="P1216" s="8" t="s">
        <v>10</v>
      </c>
      <c r="Q1216" s="8" t="s">
        <v>10</v>
      </c>
      <c r="R1216" s="8" t="s">
        <v>10</v>
      </c>
      <c r="S1216" s="8" t="s">
        <v>10</v>
      </c>
      <c r="T1216" s="8">
        <v>861</v>
      </c>
      <c r="U1216" s="10">
        <v>-56.294416243654801</v>
      </c>
      <c r="V1216" s="8">
        <v>115</v>
      </c>
      <c r="W1216" s="10">
        <v>0.87719298245614297</v>
      </c>
      <c r="X1216" s="8">
        <v>54</v>
      </c>
      <c r="Y1216" s="10">
        <v>-21.739130434782599</v>
      </c>
      <c r="Z1216" s="8">
        <v>209</v>
      </c>
      <c r="AA1216" s="10">
        <v>24.404761904761902</v>
      </c>
      <c r="AB1216" s="8">
        <v>483</v>
      </c>
      <c r="AC1216" s="10">
        <v>-70.166769610870901</v>
      </c>
      <c r="AD1216" s="8">
        <v>0</v>
      </c>
      <c r="AE1216" s="10" t="s">
        <v>10</v>
      </c>
    </row>
    <row r="1217" spans="1:31" x14ac:dyDescent="0.2">
      <c r="A1217" s="30" t="s">
        <v>70</v>
      </c>
      <c r="B1217" s="8" t="s">
        <v>481</v>
      </c>
      <c r="C1217" s="8" t="s">
        <v>482</v>
      </c>
      <c r="D1217" s="8" t="s">
        <v>33</v>
      </c>
      <c r="E1217" s="8">
        <v>2019</v>
      </c>
      <c r="F1217" s="9">
        <v>5281409</v>
      </c>
      <c r="G1217" s="10">
        <v>24.166776380751799</v>
      </c>
      <c r="H1217" s="8">
        <v>205</v>
      </c>
      <c r="I1217" s="8">
        <v>17</v>
      </c>
      <c r="J1217" s="8">
        <v>222</v>
      </c>
      <c r="K1217" s="10">
        <v>5.2132701421800904</v>
      </c>
      <c r="L1217" s="11">
        <v>23790.1306306306</v>
      </c>
      <c r="M1217" s="10">
        <v>18.014368542065899</v>
      </c>
      <c r="N1217" s="8">
        <v>21</v>
      </c>
      <c r="O1217" s="10">
        <v>31.25</v>
      </c>
      <c r="P1217" s="8" t="s">
        <v>10</v>
      </c>
      <c r="Q1217" s="8" t="s">
        <v>10</v>
      </c>
      <c r="R1217" s="8" t="s">
        <v>10</v>
      </c>
      <c r="S1217" s="8" t="s">
        <v>10</v>
      </c>
      <c r="T1217" s="8">
        <v>1032</v>
      </c>
      <c r="U1217" s="10">
        <v>19.860627177700302</v>
      </c>
      <c r="V1217" s="8">
        <v>103</v>
      </c>
      <c r="W1217" s="10">
        <v>-10.434782608695601</v>
      </c>
      <c r="X1217" s="8">
        <v>78</v>
      </c>
      <c r="Y1217" s="10">
        <v>44.4444444444444</v>
      </c>
      <c r="Z1217" s="8">
        <v>214</v>
      </c>
      <c r="AA1217" s="10">
        <v>2.39234449760766</v>
      </c>
      <c r="AB1217" s="8">
        <v>637</v>
      </c>
      <c r="AC1217" s="10">
        <v>31.884057971014499</v>
      </c>
      <c r="AD1217" s="8">
        <v>0</v>
      </c>
      <c r="AE1217" s="10" t="s">
        <v>10</v>
      </c>
    </row>
    <row r="1218" spans="1:31" x14ac:dyDescent="0.2">
      <c r="A1218" s="30" t="s">
        <v>70</v>
      </c>
      <c r="B1218" s="8" t="s">
        <v>481</v>
      </c>
      <c r="C1218" s="8" t="s">
        <v>482</v>
      </c>
      <c r="D1218" s="8" t="s">
        <v>33</v>
      </c>
      <c r="E1218" s="8">
        <v>2020</v>
      </c>
      <c r="F1218" s="9">
        <v>5526659</v>
      </c>
      <c r="G1218" s="10">
        <v>4.6436471782435298</v>
      </c>
      <c r="H1218" s="8">
        <v>239</v>
      </c>
      <c r="I1218" s="8">
        <v>21</v>
      </c>
      <c r="J1218" s="8">
        <v>260</v>
      </c>
      <c r="K1218" s="10">
        <v>17.1171171171171</v>
      </c>
      <c r="L1218" s="11">
        <v>21256.3807692308</v>
      </c>
      <c r="M1218" s="10">
        <v>-10.6504243324228</v>
      </c>
      <c r="N1218" s="8">
        <v>31</v>
      </c>
      <c r="O1218" s="10">
        <v>47.619047619047599</v>
      </c>
      <c r="P1218" s="8" t="s">
        <v>10</v>
      </c>
      <c r="Q1218" s="8" t="s">
        <v>10</v>
      </c>
      <c r="R1218" s="8" t="s">
        <v>10</v>
      </c>
      <c r="S1218" s="8" t="s">
        <v>10</v>
      </c>
      <c r="T1218" s="8">
        <v>993</v>
      </c>
      <c r="U1218" s="10">
        <v>-3.7790697674418601</v>
      </c>
      <c r="V1218" s="8">
        <v>162</v>
      </c>
      <c r="W1218" s="10">
        <v>57.2815533980583</v>
      </c>
      <c r="X1218" s="8">
        <v>88</v>
      </c>
      <c r="Y1218" s="10">
        <v>12.8205128205128</v>
      </c>
      <c r="Z1218" s="8">
        <v>119</v>
      </c>
      <c r="AA1218" s="10">
        <v>-44.392523364486003</v>
      </c>
      <c r="AB1218" s="8">
        <v>624</v>
      </c>
      <c r="AC1218" s="10">
        <v>-2.0408163265306101</v>
      </c>
      <c r="AD1218" s="8">
        <v>0</v>
      </c>
      <c r="AE1218" s="10" t="s">
        <v>10</v>
      </c>
    </row>
    <row r="1219" spans="1:31" x14ac:dyDescent="0.2">
      <c r="A1219" s="65" t="s">
        <v>70</v>
      </c>
      <c r="B1219" s="66" t="s">
        <v>481</v>
      </c>
      <c r="C1219" s="67" t="s">
        <v>482</v>
      </c>
      <c r="D1219" s="67" t="s">
        <v>33</v>
      </c>
      <c r="E1219" s="68" t="s">
        <v>971</v>
      </c>
      <c r="F1219" s="69">
        <v>26040565</v>
      </c>
      <c r="G1219" s="68">
        <v>52.732232528587701</v>
      </c>
      <c r="H1219" s="68" t="s">
        <v>10</v>
      </c>
      <c r="I1219" s="68" t="s">
        <v>10</v>
      </c>
      <c r="J1219" s="68" t="s">
        <v>10</v>
      </c>
      <c r="K1219" s="68">
        <v>-19.535150045682901</v>
      </c>
      <c r="L1219" s="70" t="s">
        <v>10</v>
      </c>
      <c r="M1219" s="68">
        <v>84.910155898982296</v>
      </c>
      <c r="N1219" s="68" t="s">
        <v>10</v>
      </c>
      <c r="O1219" s="68">
        <v>196.329365079365</v>
      </c>
      <c r="P1219" s="68" t="s">
        <v>10</v>
      </c>
      <c r="Q1219" s="67" t="s">
        <v>10</v>
      </c>
      <c r="R1219" s="68" t="s">
        <v>10</v>
      </c>
      <c r="S1219" s="67" t="s">
        <v>10</v>
      </c>
      <c r="T1219" s="68" t="s">
        <v>10</v>
      </c>
      <c r="U1219" s="68">
        <v>-29.044986306451602</v>
      </c>
      <c r="V1219" s="68" t="s">
        <v>10</v>
      </c>
      <c r="W1219" s="68">
        <v>38.723963771818802</v>
      </c>
      <c r="X1219" s="68" t="s">
        <v>10</v>
      </c>
      <c r="Y1219" s="68">
        <v>-47.383313837586698</v>
      </c>
      <c r="Z1219" s="68" t="s">
        <v>10</v>
      </c>
      <c r="AA1219" s="68">
        <v>766.78660550979396</v>
      </c>
      <c r="AB1219" s="68" t="s">
        <v>10</v>
      </c>
      <c r="AC1219" s="68">
        <v>153.25490551565099</v>
      </c>
      <c r="AD1219" s="68" t="s">
        <v>10</v>
      </c>
      <c r="AE1219" s="68" t="s">
        <v>10</v>
      </c>
    </row>
    <row r="1220" spans="1:31" x14ac:dyDescent="0.2">
      <c r="A1220" s="30" t="s">
        <v>70</v>
      </c>
      <c r="B1220" s="8" t="s">
        <v>479</v>
      </c>
      <c r="C1220" s="8" t="s">
        <v>480</v>
      </c>
      <c r="D1220" s="8" t="s">
        <v>33</v>
      </c>
      <c r="E1220" s="8">
        <v>2015</v>
      </c>
      <c r="F1220" s="9">
        <v>1197318</v>
      </c>
      <c r="G1220" s="10" t="s">
        <v>10</v>
      </c>
      <c r="H1220" s="8">
        <v>381</v>
      </c>
      <c r="I1220" s="8">
        <v>69</v>
      </c>
      <c r="J1220" s="8">
        <v>450</v>
      </c>
      <c r="K1220" s="10" t="s">
        <v>10</v>
      </c>
      <c r="L1220" s="11">
        <v>2660.7066666666701</v>
      </c>
      <c r="M1220" s="10" t="s">
        <v>10</v>
      </c>
      <c r="N1220" s="8">
        <v>39</v>
      </c>
      <c r="O1220" s="10" t="s">
        <v>10</v>
      </c>
      <c r="P1220" s="8" t="s">
        <v>10</v>
      </c>
      <c r="Q1220" s="8" t="s">
        <v>10</v>
      </c>
      <c r="R1220" s="8" t="s">
        <v>10</v>
      </c>
      <c r="S1220" s="8" t="s">
        <v>10</v>
      </c>
      <c r="T1220" s="8">
        <v>477</v>
      </c>
      <c r="U1220" s="10" t="s">
        <v>10</v>
      </c>
      <c r="V1220" s="8">
        <v>178</v>
      </c>
      <c r="W1220" s="10" t="s">
        <v>10</v>
      </c>
      <c r="X1220" s="8">
        <v>151</v>
      </c>
      <c r="Y1220" s="10" t="s">
        <v>10</v>
      </c>
      <c r="Z1220" s="8">
        <v>0</v>
      </c>
      <c r="AA1220" s="10" t="s">
        <v>10</v>
      </c>
      <c r="AB1220" s="8">
        <v>148</v>
      </c>
      <c r="AC1220" s="10" t="s">
        <v>10</v>
      </c>
      <c r="AD1220" s="8">
        <v>0</v>
      </c>
      <c r="AE1220" s="10" t="s">
        <v>10</v>
      </c>
    </row>
    <row r="1221" spans="1:31" x14ac:dyDescent="0.2">
      <c r="A1221" s="30" t="s">
        <v>70</v>
      </c>
      <c r="B1221" s="8" t="s">
        <v>479</v>
      </c>
      <c r="C1221" s="8" t="s">
        <v>480</v>
      </c>
      <c r="D1221" s="8" t="s">
        <v>33</v>
      </c>
      <c r="E1221" s="8">
        <v>2016</v>
      </c>
      <c r="F1221" s="9">
        <v>1198139</v>
      </c>
      <c r="G1221" s="10">
        <v>6.8569920438843496E-2</v>
      </c>
      <c r="H1221" s="8">
        <v>354</v>
      </c>
      <c r="I1221" s="8">
        <v>49</v>
      </c>
      <c r="J1221" s="8">
        <v>403</v>
      </c>
      <c r="K1221" s="10">
        <v>-10.4444444444444</v>
      </c>
      <c r="L1221" s="11">
        <v>2973.0496277915599</v>
      </c>
      <c r="M1221" s="10">
        <v>11.7390979260483</v>
      </c>
      <c r="N1221" s="8">
        <v>14</v>
      </c>
      <c r="O1221" s="10">
        <v>-64.102564102564102</v>
      </c>
      <c r="P1221" s="8" t="s">
        <v>10</v>
      </c>
      <c r="Q1221" s="8" t="s">
        <v>10</v>
      </c>
      <c r="R1221" s="8" t="s">
        <v>10</v>
      </c>
      <c r="S1221" s="8" t="s">
        <v>10</v>
      </c>
      <c r="T1221" s="8">
        <v>1608</v>
      </c>
      <c r="U1221" s="10">
        <v>237.10691823899401</v>
      </c>
      <c r="V1221" s="8">
        <v>176</v>
      </c>
      <c r="W1221" s="10">
        <v>-1.1235955056179801</v>
      </c>
      <c r="X1221" s="8">
        <v>152</v>
      </c>
      <c r="Y1221" s="10">
        <v>0.66225165562914201</v>
      </c>
      <c r="Z1221" s="8">
        <v>33</v>
      </c>
      <c r="AA1221" s="10" t="s">
        <v>67</v>
      </c>
      <c r="AB1221" s="8">
        <v>152</v>
      </c>
      <c r="AC1221" s="10">
        <v>2.7027027027027</v>
      </c>
      <c r="AD1221" s="8">
        <v>1095</v>
      </c>
      <c r="AE1221" s="10" t="s">
        <v>67</v>
      </c>
    </row>
    <row r="1222" spans="1:31" x14ac:dyDescent="0.2">
      <c r="A1222" s="30" t="s">
        <v>70</v>
      </c>
      <c r="B1222" s="8" t="s">
        <v>479</v>
      </c>
      <c r="C1222" s="8" t="s">
        <v>480</v>
      </c>
      <c r="D1222" s="8" t="s">
        <v>33</v>
      </c>
      <c r="E1222" s="8">
        <v>2017</v>
      </c>
      <c r="F1222" s="9">
        <v>1248683</v>
      </c>
      <c r="G1222" s="10">
        <v>4.2185422559486003</v>
      </c>
      <c r="H1222" s="8">
        <v>290</v>
      </c>
      <c r="I1222" s="8">
        <v>64</v>
      </c>
      <c r="J1222" s="8">
        <v>354</v>
      </c>
      <c r="K1222" s="10">
        <v>-12.158808933002501</v>
      </c>
      <c r="L1222" s="11">
        <v>3527.3531073446302</v>
      </c>
      <c r="M1222" s="10">
        <v>18.644272681206999</v>
      </c>
      <c r="N1222" s="8">
        <v>31</v>
      </c>
      <c r="O1222" s="10">
        <v>121.428571428571</v>
      </c>
      <c r="P1222" s="8" t="s">
        <v>10</v>
      </c>
      <c r="Q1222" s="8" t="s">
        <v>10</v>
      </c>
      <c r="R1222" s="8" t="s">
        <v>10</v>
      </c>
      <c r="S1222" s="8" t="s">
        <v>10</v>
      </c>
      <c r="T1222" s="8">
        <v>1510</v>
      </c>
      <c r="U1222" s="10">
        <v>-6.0945273631840804</v>
      </c>
      <c r="V1222" s="8">
        <v>182</v>
      </c>
      <c r="W1222" s="10">
        <v>3.4090909090909198</v>
      </c>
      <c r="X1222" s="8">
        <v>108</v>
      </c>
      <c r="Y1222" s="10">
        <v>-28.947368421052602</v>
      </c>
      <c r="Z1222" s="8">
        <v>31</v>
      </c>
      <c r="AA1222" s="10">
        <v>-6.0606060606060597</v>
      </c>
      <c r="AB1222" s="8">
        <v>272</v>
      </c>
      <c r="AC1222" s="10">
        <v>78.947368421052602</v>
      </c>
      <c r="AD1222" s="8">
        <v>917</v>
      </c>
      <c r="AE1222" s="10">
        <v>-16.255707762557101</v>
      </c>
    </row>
    <row r="1223" spans="1:31" x14ac:dyDescent="0.2">
      <c r="A1223" s="30" t="s">
        <v>70</v>
      </c>
      <c r="B1223" s="8" t="s">
        <v>479</v>
      </c>
      <c r="C1223" s="8" t="s">
        <v>480</v>
      </c>
      <c r="D1223" s="8" t="s">
        <v>33</v>
      </c>
      <c r="E1223" s="8">
        <v>2018</v>
      </c>
      <c r="F1223" s="9">
        <v>1276212</v>
      </c>
      <c r="G1223" s="10">
        <v>2.2046428116663699</v>
      </c>
      <c r="H1223" s="8">
        <v>242</v>
      </c>
      <c r="I1223" s="8">
        <v>28</v>
      </c>
      <c r="J1223" s="8">
        <v>270</v>
      </c>
      <c r="K1223" s="10">
        <v>-23.728813559321999</v>
      </c>
      <c r="L1223" s="11">
        <v>4726.7111111111099</v>
      </c>
      <c r="M1223" s="10">
        <v>34.001642797518102</v>
      </c>
      <c r="N1223" s="8">
        <v>27</v>
      </c>
      <c r="O1223" s="10">
        <v>-12.9032258064516</v>
      </c>
      <c r="P1223" s="8" t="s">
        <v>10</v>
      </c>
      <c r="Q1223" s="8" t="s">
        <v>10</v>
      </c>
      <c r="R1223" s="8" t="s">
        <v>10</v>
      </c>
      <c r="S1223" s="8" t="s">
        <v>10</v>
      </c>
      <c r="T1223" s="8">
        <v>662</v>
      </c>
      <c r="U1223" s="10">
        <v>-56.158940397351003</v>
      </c>
      <c r="V1223" s="8">
        <v>246</v>
      </c>
      <c r="W1223" s="10">
        <v>35.164835164835203</v>
      </c>
      <c r="X1223" s="8">
        <v>119</v>
      </c>
      <c r="Y1223" s="10">
        <v>10.185185185185199</v>
      </c>
      <c r="Z1223" s="8">
        <v>18</v>
      </c>
      <c r="AA1223" s="10">
        <v>-41.935483870967701</v>
      </c>
      <c r="AB1223" s="8">
        <v>279</v>
      </c>
      <c r="AC1223" s="10">
        <v>2.5735294117646998</v>
      </c>
      <c r="AD1223" s="8">
        <v>0</v>
      </c>
      <c r="AE1223" s="10">
        <v>-100</v>
      </c>
    </row>
    <row r="1224" spans="1:31" x14ac:dyDescent="0.2">
      <c r="A1224" s="30" t="s">
        <v>70</v>
      </c>
      <c r="B1224" s="8" t="s">
        <v>479</v>
      </c>
      <c r="C1224" s="8" t="s">
        <v>480</v>
      </c>
      <c r="D1224" s="8" t="s">
        <v>33</v>
      </c>
      <c r="E1224" s="8">
        <v>2019</v>
      </c>
      <c r="F1224" s="9">
        <v>1696753</v>
      </c>
      <c r="G1224" s="10">
        <v>32.9522837898406</v>
      </c>
      <c r="H1224" s="8">
        <v>245</v>
      </c>
      <c r="I1224" s="8">
        <v>20</v>
      </c>
      <c r="J1224" s="8">
        <v>265</v>
      </c>
      <c r="K1224" s="10">
        <v>-1.8518518518518501</v>
      </c>
      <c r="L1224" s="11">
        <v>6402.8415094339598</v>
      </c>
      <c r="M1224" s="10">
        <v>35.460817446252697</v>
      </c>
      <c r="N1224" s="8">
        <v>12</v>
      </c>
      <c r="O1224" s="10">
        <v>-55.5555555555556</v>
      </c>
      <c r="P1224" s="8" t="s">
        <v>10</v>
      </c>
      <c r="Q1224" s="8" t="s">
        <v>10</v>
      </c>
      <c r="R1224" s="8" t="s">
        <v>10</v>
      </c>
      <c r="S1224" s="8" t="s">
        <v>10</v>
      </c>
      <c r="T1224" s="8">
        <v>539</v>
      </c>
      <c r="U1224" s="10">
        <v>-18.580060422960699</v>
      </c>
      <c r="V1224" s="8">
        <v>169</v>
      </c>
      <c r="W1224" s="10">
        <v>-31.300813008130099</v>
      </c>
      <c r="X1224" s="8">
        <v>36</v>
      </c>
      <c r="Y1224" s="10">
        <v>-69.747899159663902</v>
      </c>
      <c r="Z1224" s="8">
        <v>87</v>
      </c>
      <c r="AA1224" s="10">
        <v>383.33333333333297</v>
      </c>
      <c r="AB1224" s="8">
        <v>247</v>
      </c>
      <c r="AC1224" s="10">
        <v>-11.469534050179201</v>
      </c>
      <c r="AD1224" s="8">
        <v>0</v>
      </c>
      <c r="AE1224" s="10" t="s">
        <v>10</v>
      </c>
    </row>
    <row r="1225" spans="1:31" x14ac:dyDescent="0.2">
      <c r="A1225" s="30" t="s">
        <v>70</v>
      </c>
      <c r="B1225" s="8" t="s">
        <v>479</v>
      </c>
      <c r="C1225" s="8" t="s">
        <v>480</v>
      </c>
      <c r="D1225" s="8" t="s">
        <v>33</v>
      </c>
      <c r="E1225" s="8">
        <v>2020</v>
      </c>
      <c r="F1225" s="9">
        <v>1791836</v>
      </c>
      <c r="G1225" s="10">
        <v>5.6038209450638901</v>
      </c>
      <c r="H1225" s="8">
        <v>199</v>
      </c>
      <c r="I1225" s="8">
        <v>52</v>
      </c>
      <c r="J1225" s="8">
        <v>251</v>
      </c>
      <c r="K1225" s="10">
        <v>-5.2830188679245298</v>
      </c>
      <c r="L1225" s="11">
        <v>7138.7888446215102</v>
      </c>
      <c r="M1225" s="10">
        <v>11.4940739061431</v>
      </c>
      <c r="N1225" s="8">
        <v>23</v>
      </c>
      <c r="O1225" s="10">
        <v>91.6666666666667</v>
      </c>
      <c r="P1225" s="8" t="s">
        <v>10</v>
      </c>
      <c r="Q1225" s="8" t="s">
        <v>10</v>
      </c>
      <c r="R1225" s="8" t="s">
        <v>10</v>
      </c>
      <c r="S1225" s="8" t="s">
        <v>10</v>
      </c>
      <c r="T1225" s="8">
        <v>479</v>
      </c>
      <c r="U1225" s="10">
        <v>-11.1317254174397</v>
      </c>
      <c r="V1225" s="8">
        <v>190</v>
      </c>
      <c r="W1225" s="10">
        <v>12.4260355029586</v>
      </c>
      <c r="X1225" s="8">
        <v>36</v>
      </c>
      <c r="Y1225" s="10">
        <v>0</v>
      </c>
      <c r="Z1225" s="8">
        <v>28</v>
      </c>
      <c r="AA1225" s="10">
        <v>-67.816091954022994</v>
      </c>
      <c r="AB1225" s="8">
        <v>225</v>
      </c>
      <c r="AC1225" s="10">
        <v>-8.90688259109311</v>
      </c>
      <c r="AD1225" s="8">
        <v>0</v>
      </c>
      <c r="AE1225" s="10" t="s">
        <v>10</v>
      </c>
    </row>
    <row r="1226" spans="1:31" x14ac:dyDescent="0.2">
      <c r="A1226" s="71" t="s">
        <v>70</v>
      </c>
      <c r="B1226" s="67" t="s">
        <v>479</v>
      </c>
      <c r="C1226" s="67" t="s">
        <v>480</v>
      </c>
      <c r="D1226" s="67" t="s">
        <v>33</v>
      </c>
      <c r="E1226" s="68" t="s">
        <v>971</v>
      </c>
      <c r="F1226" s="69">
        <v>8408941</v>
      </c>
      <c r="G1226" s="68">
        <v>45.0478597229583</v>
      </c>
      <c r="H1226" s="68" t="s">
        <v>10</v>
      </c>
      <c r="I1226" s="68" t="s">
        <v>10</v>
      </c>
      <c r="J1226" s="68" t="s">
        <v>10</v>
      </c>
      <c r="K1226" s="68">
        <v>-53.466937656545298</v>
      </c>
      <c r="L1226" s="70" t="s">
        <v>10</v>
      </c>
      <c r="M1226" s="68">
        <v>111.33990475716899</v>
      </c>
      <c r="N1226" s="68" t="s">
        <v>10</v>
      </c>
      <c r="O1226" s="68">
        <v>80.533892630666401</v>
      </c>
      <c r="P1226" s="68" t="s">
        <v>10</v>
      </c>
      <c r="Q1226" s="67" t="s">
        <v>10</v>
      </c>
      <c r="R1226" s="68" t="s">
        <v>10</v>
      </c>
      <c r="S1226" s="67" t="s">
        <v>10</v>
      </c>
      <c r="T1226" s="68" t="s">
        <v>10</v>
      </c>
      <c r="U1226" s="68">
        <v>145.14166463805901</v>
      </c>
      <c r="V1226" s="68" t="s">
        <v>10</v>
      </c>
      <c r="W1226" s="68">
        <v>18.575553063136599</v>
      </c>
      <c r="X1226" s="68" t="s">
        <v>10</v>
      </c>
      <c r="Y1226" s="68">
        <v>-87.847830739902193</v>
      </c>
      <c r="Z1226" s="68" t="s">
        <v>10</v>
      </c>
      <c r="AA1226" s="68" t="s">
        <v>67</v>
      </c>
      <c r="AB1226" s="68" t="s">
        <v>10</v>
      </c>
      <c r="AC1226" s="68">
        <v>63.847183894247699</v>
      </c>
      <c r="AD1226" s="68" t="s">
        <v>10</v>
      </c>
      <c r="AE1226" s="68" t="s">
        <v>10</v>
      </c>
    </row>
    <row r="1227" spans="1:31" x14ac:dyDescent="0.2">
      <c r="A1227" s="30" t="s">
        <v>70</v>
      </c>
      <c r="B1227" s="8" t="s">
        <v>477</v>
      </c>
      <c r="C1227" s="8" t="s">
        <v>478</v>
      </c>
      <c r="D1227" s="8" t="s">
        <v>33</v>
      </c>
      <c r="E1227" s="8">
        <v>2015</v>
      </c>
      <c r="F1227" s="9">
        <v>5793784</v>
      </c>
      <c r="G1227" s="10" t="s">
        <v>10</v>
      </c>
      <c r="H1227" s="8">
        <v>389</v>
      </c>
      <c r="I1227" s="8">
        <v>96</v>
      </c>
      <c r="J1227" s="8">
        <v>485</v>
      </c>
      <c r="K1227" s="10" t="s">
        <v>10</v>
      </c>
      <c r="L1227" s="11">
        <v>11945.946391752601</v>
      </c>
      <c r="M1227" s="10" t="s">
        <v>10</v>
      </c>
      <c r="N1227" s="8">
        <v>51</v>
      </c>
      <c r="O1227" s="10" t="s">
        <v>10</v>
      </c>
      <c r="P1227" s="8" t="s">
        <v>10</v>
      </c>
      <c r="Q1227" s="8" t="s">
        <v>10</v>
      </c>
      <c r="R1227" s="8" t="s">
        <v>10</v>
      </c>
      <c r="S1227" s="8" t="s">
        <v>10</v>
      </c>
      <c r="T1227" s="8">
        <v>1384</v>
      </c>
      <c r="U1227" s="10" t="s">
        <v>10</v>
      </c>
      <c r="V1227" s="8">
        <v>154</v>
      </c>
      <c r="W1227" s="10" t="s">
        <v>10</v>
      </c>
      <c r="X1227" s="8">
        <v>147</v>
      </c>
      <c r="Y1227" s="10" t="s">
        <v>10</v>
      </c>
      <c r="Z1227" s="8">
        <v>34</v>
      </c>
      <c r="AA1227" s="10" t="s">
        <v>10</v>
      </c>
      <c r="AB1227" s="8">
        <v>624</v>
      </c>
      <c r="AC1227" s="10" t="s">
        <v>10</v>
      </c>
      <c r="AD1227" s="8">
        <v>425</v>
      </c>
      <c r="AE1227" s="10" t="s">
        <v>10</v>
      </c>
    </row>
    <row r="1228" spans="1:31" x14ac:dyDescent="0.2">
      <c r="A1228" s="30" t="s">
        <v>70</v>
      </c>
      <c r="B1228" s="8" t="s">
        <v>477</v>
      </c>
      <c r="C1228" s="8" t="s">
        <v>478</v>
      </c>
      <c r="D1228" s="8" t="s">
        <v>33</v>
      </c>
      <c r="E1228" s="8">
        <v>2016</v>
      </c>
      <c r="F1228" s="9">
        <v>5807618</v>
      </c>
      <c r="G1228" s="10">
        <v>0.238773140317283</v>
      </c>
      <c r="H1228" s="8">
        <v>362</v>
      </c>
      <c r="I1228" s="8">
        <v>76</v>
      </c>
      <c r="J1228" s="8">
        <v>438</v>
      </c>
      <c r="K1228" s="10">
        <v>-9.6907216494845407</v>
      </c>
      <c r="L1228" s="11">
        <v>13259.401826484</v>
      </c>
      <c r="M1228" s="10">
        <v>10.994988522954101</v>
      </c>
      <c r="N1228" s="8">
        <v>37</v>
      </c>
      <c r="O1228" s="10">
        <v>-27.4509803921569</v>
      </c>
      <c r="P1228" s="8" t="s">
        <v>10</v>
      </c>
      <c r="Q1228" s="8" t="s">
        <v>10</v>
      </c>
      <c r="R1228" s="8" t="s">
        <v>10</v>
      </c>
      <c r="S1228" s="8" t="s">
        <v>10</v>
      </c>
      <c r="T1228" s="8">
        <v>2239</v>
      </c>
      <c r="U1228" s="10">
        <v>61.7774566473988</v>
      </c>
      <c r="V1228" s="8">
        <v>162</v>
      </c>
      <c r="W1228" s="10">
        <v>5.1948051948052001</v>
      </c>
      <c r="X1228" s="8">
        <v>133</v>
      </c>
      <c r="Y1228" s="10">
        <v>-9.5238095238095202</v>
      </c>
      <c r="Z1228" s="8">
        <v>36</v>
      </c>
      <c r="AA1228" s="10">
        <v>5.8823529411764701</v>
      </c>
      <c r="AB1228" s="8">
        <v>585</v>
      </c>
      <c r="AC1228" s="10">
        <v>-6.25</v>
      </c>
      <c r="AD1228" s="8">
        <v>1323</v>
      </c>
      <c r="AE1228" s="10">
        <v>211.29411764705901</v>
      </c>
    </row>
    <row r="1229" spans="1:31" x14ac:dyDescent="0.2">
      <c r="A1229" s="30" t="s">
        <v>70</v>
      </c>
      <c r="B1229" s="8" t="s">
        <v>477</v>
      </c>
      <c r="C1229" s="8" t="s">
        <v>478</v>
      </c>
      <c r="D1229" s="8" t="s">
        <v>33</v>
      </c>
      <c r="E1229" s="8">
        <v>2017</v>
      </c>
      <c r="F1229" s="9">
        <v>6037945</v>
      </c>
      <c r="G1229" s="10">
        <v>3.96594610733696</v>
      </c>
      <c r="H1229" s="8">
        <v>365</v>
      </c>
      <c r="I1229" s="8">
        <v>47</v>
      </c>
      <c r="J1229" s="8">
        <v>412</v>
      </c>
      <c r="K1229" s="10">
        <v>-5.9360730593607398</v>
      </c>
      <c r="L1229" s="11">
        <v>14655.206310679599</v>
      </c>
      <c r="M1229" s="10">
        <v>10.5269038713922</v>
      </c>
      <c r="N1229" s="8">
        <v>45</v>
      </c>
      <c r="O1229" s="10">
        <v>21.6216216216216</v>
      </c>
      <c r="P1229" s="8" t="s">
        <v>10</v>
      </c>
      <c r="Q1229" s="8" t="s">
        <v>10</v>
      </c>
      <c r="R1229" s="8" t="s">
        <v>10</v>
      </c>
      <c r="S1229" s="8" t="s">
        <v>10</v>
      </c>
      <c r="T1229" s="8">
        <v>2551</v>
      </c>
      <c r="U1229" s="10">
        <v>13.934792317999101</v>
      </c>
      <c r="V1229" s="8">
        <v>162</v>
      </c>
      <c r="W1229" s="10">
        <v>0</v>
      </c>
      <c r="X1229" s="8">
        <v>107</v>
      </c>
      <c r="Y1229" s="10">
        <v>-19.548872180451099</v>
      </c>
      <c r="Z1229" s="8">
        <v>87</v>
      </c>
      <c r="AA1229" s="10">
        <v>141.666666666667</v>
      </c>
      <c r="AB1229" s="8">
        <v>729</v>
      </c>
      <c r="AC1229" s="10">
        <v>24.615384615384599</v>
      </c>
      <c r="AD1229" s="8">
        <v>1466</v>
      </c>
      <c r="AE1229" s="10">
        <v>10.8087679516251</v>
      </c>
    </row>
    <row r="1230" spans="1:31" x14ac:dyDescent="0.2">
      <c r="A1230" s="30" t="s">
        <v>70</v>
      </c>
      <c r="B1230" s="8" t="s">
        <v>477</v>
      </c>
      <c r="C1230" s="8" t="s">
        <v>478</v>
      </c>
      <c r="D1230" s="8" t="s">
        <v>33</v>
      </c>
      <c r="E1230" s="8">
        <v>2018</v>
      </c>
      <c r="F1230" s="9">
        <v>6256918</v>
      </c>
      <c r="G1230" s="10">
        <v>3.6266146843007001</v>
      </c>
      <c r="H1230" s="8">
        <v>356</v>
      </c>
      <c r="I1230" s="8">
        <v>71</v>
      </c>
      <c r="J1230" s="8">
        <v>427</v>
      </c>
      <c r="K1230" s="10">
        <v>3.6407766990291401</v>
      </c>
      <c r="L1230" s="11">
        <v>14653.203747072601</v>
      </c>
      <c r="M1230" s="10">
        <v>-1.3664520065837E-2</v>
      </c>
      <c r="N1230" s="8">
        <v>42</v>
      </c>
      <c r="O1230" s="10">
        <v>-6.6666666666666696</v>
      </c>
      <c r="P1230" s="8" t="s">
        <v>10</v>
      </c>
      <c r="Q1230" s="8" t="s">
        <v>10</v>
      </c>
      <c r="R1230" s="8" t="s">
        <v>10</v>
      </c>
      <c r="S1230" s="8" t="s">
        <v>10</v>
      </c>
      <c r="T1230" s="8">
        <v>1284</v>
      </c>
      <c r="U1230" s="10">
        <v>-49.6667973343787</v>
      </c>
      <c r="V1230" s="8">
        <v>165</v>
      </c>
      <c r="W1230" s="10">
        <v>1.8518518518518601</v>
      </c>
      <c r="X1230" s="8">
        <v>96</v>
      </c>
      <c r="Y1230" s="10">
        <v>-10.2803738317757</v>
      </c>
      <c r="Z1230" s="8">
        <v>343</v>
      </c>
      <c r="AA1230" s="10">
        <v>294.25287356321797</v>
      </c>
      <c r="AB1230" s="8">
        <v>680</v>
      </c>
      <c r="AC1230" s="10">
        <v>-6.7215363511659802</v>
      </c>
      <c r="AD1230" s="8">
        <v>0</v>
      </c>
      <c r="AE1230" s="10">
        <v>-100</v>
      </c>
    </row>
    <row r="1231" spans="1:31" x14ac:dyDescent="0.2">
      <c r="A1231" s="30" t="s">
        <v>70</v>
      </c>
      <c r="B1231" s="8" t="s">
        <v>477</v>
      </c>
      <c r="C1231" s="8" t="s">
        <v>478</v>
      </c>
      <c r="D1231" s="8" t="s">
        <v>33</v>
      </c>
      <c r="E1231" s="8">
        <v>2019</v>
      </c>
      <c r="F1231" s="9">
        <v>6295287</v>
      </c>
      <c r="G1231" s="10">
        <v>0.61322523325382206</v>
      </c>
      <c r="H1231" s="8">
        <v>382</v>
      </c>
      <c r="I1231" s="8">
        <v>43</v>
      </c>
      <c r="J1231" s="8">
        <v>425</v>
      </c>
      <c r="K1231" s="10">
        <v>-0.46838407494145301</v>
      </c>
      <c r="L1231" s="11">
        <v>14812.44</v>
      </c>
      <c r="M1231" s="10">
        <v>1.0866992343515001</v>
      </c>
      <c r="N1231" s="8">
        <v>47</v>
      </c>
      <c r="O1231" s="10">
        <v>11.9047619047619</v>
      </c>
      <c r="P1231" s="8" t="s">
        <v>10</v>
      </c>
      <c r="Q1231" s="8" t="s">
        <v>10</v>
      </c>
      <c r="R1231" s="8" t="s">
        <v>10</v>
      </c>
      <c r="S1231" s="8" t="s">
        <v>10</v>
      </c>
      <c r="T1231" s="8">
        <v>1100</v>
      </c>
      <c r="U1231" s="10">
        <v>-14.3302180685358</v>
      </c>
      <c r="V1231" s="8">
        <v>172</v>
      </c>
      <c r="W1231" s="10">
        <v>4.2424242424242502</v>
      </c>
      <c r="X1231" s="8">
        <v>120</v>
      </c>
      <c r="Y1231" s="10">
        <v>25</v>
      </c>
      <c r="Z1231" s="8">
        <v>102</v>
      </c>
      <c r="AA1231" s="10">
        <v>-70.262390670553899</v>
      </c>
      <c r="AB1231" s="8">
        <v>662</v>
      </c>
      <c r="AC1231" s="10">
        <v>-2.6470588235294099</v>
      </c>
      <c r="AD1231" s="8">
        <v>44</v>
      </c>
      <c r="AE1231" s="10" t="s">
        <v>67</v>
      </c>
    </row>
    <row r="1232" spans="1:31" x14ac:dyDescent="0.2">
      <c r="A1232" s="30" t="s">
        <v>70</v>
      </c>
      <c r="B1232" s="8" t="s">
        <v>477</v>
      </c>
      <c r="C1232" s="8" t="s">
        <v>478</v>
      </c>
      <c r="D1232" s="8" t="s">
        <v>33</v>
      </c>
      <c r="E1232" s="8">
        <v>2020</v>
      </c>
      <c r="F1232" s="9">
        <v>6645037</v>
      </c>
      <c r="G1232" s="10">
        <v>5.5557435268638304</v>
      </c>
      <c r="H1232" s="8">
        <v>335</v>
      </c>
      <c r="I1232" s="8">
        <v>124</v>
      </c>
      <c r="J1232" s="8">
        <v>459</v>
      </c>
      <c r="K1232" s="10">
        <v>8.0000000000000107</v>
      </c>
      <c r="L1232" s="11">
        <v>14477.204793028301</v>
      </c>
      <c r="M1232" s="10">
        <v>-2.2632004380890498</v>
      </c>
      <c r="N1232" s="8">
        <v>61</v>
      </c>
      <c r="O1232" s="10">
        <v>29.787234042553202</v>
      </c>
      <c r="P1232" s="8" t="s">
        <v>10</v>
      </c>
      <c r="Q1232" s="8" t="s">
        <v>10</v>
      </c>
      <c r="R1232" s="8" t="s">
        <v>10</v>
      </c>
      <c r="S1232" s="8" t="s">
        <v>10</v>
      </c>
      <c r="T1232" s="8">
        <v>1249</v>
      </c>
      <c r="U1232" s="10">
        <v>13.5454545454546</v>
      </c>
      <c r="V1232" s="8">
        <v>170</v>
      </c>
      <c r="W1232" s="10">
        <v>-1.16279069767442</v>
      </c>
      <c r="X1232" s="8">
        <v>115</v>
      </c>
      <c r="Y1232" s="10">
        <v>-4.1666666666666599</v>
      </c>
      <c r="Z1232" s="8">
        <v>254</v>
      </c>
      <c r="AA1232" s="10">
        <v>149.01960784313701</v>
      </c>
      <c r="AB1232" s="8">
        <v>665</v>
      </c>
      <c r="AC1232" s="10">
        <v>0.45317220543805697</v>
      </c>
      <c r="AD1232" s="8">
        <v>45</v>
      </c>
      <c r="AE1232" s="10">
        <v>2.2727272727272698</v>
      </c>
    </row>
    <row r="1233" spans="1:31" x14ac:dyDescent="0.2">
      <c r="A1233" s="65" t="s">
        <v>70</v>
      </c>
      <c r="B1233" s="66" t="s">
        <v>477</v>
      </c>
      <c r="C1233" s="67" t="s">
        <v>478</v>
      </c>
      <c r="D1233" s="67" t="s">
        <v>33</v>
      </c>
      <c r="E1233" s="68" t="s">
        <v>971</v>
      </c>
      <c r="F1233" s="69">
        <v>36836589</v>
      </c>
      <c r="G1233" s="68">
        <v>14.0003026920726</v>
      </c>
      <c r="H1233" s="68" t="s">
        <v>10</v>
      </c>
      <c r="I1233" s="68" t="s">
        <v>10</v>
      </c>
      <c r="J1233" s="68" t="s">
        <v>10</v>
      </c>
      <c r="K1233" s="68">
        <v>-4.4544020847575796</v>
      </c>
      <c r="L1233" s="70" t="s">
        <v>10</v>
      </c>
      <c r="M1233" s="68">
        <v>20.331726670542899</v>
      </c>
      <c r="N1233" s="68" t="s">
        <v>10</v>
      </c>
      <c r="O1233" s="68">
        <v>29.195970510113099</v>
      </c>
      <c r="P1233" s="68" t="s">
        <v>10</v>
      </c>
      <c r="Q1233" s="67" t="s">
        <v>10</v>
      </c>
      <c r="R1233" s="68" t="s">
        <v>10</v>
      </c>
      <c r="S1233" s="67" t="s">
        <v>10</v>
      </c>
      <c r="T1233" s="68" t="s">
        <v>10</v>
      </c>
      <c r="U1233" s="68">
        <v>25.260688107938002</v>
      </c>
      <c r="V1233" s="68" t="s">
        <v>10</v>
      </c>
      <c r="W1233" s="68">
        <v>10.126290591406899</v>
      </c>
      <c r="X1233" s="68" t="s">
        <v>10</v>
      </c>
      <c r="Y1233" s="68">
        <v>-18.519722202703001</v>
      </c>
      <c r="Z1233" s="68" t="s">
        <v>10</v>
      </c>
      <c r="AA1233" s="68">
        <v>520.55911034364499</v>
      </c>
      <c r="AB1233" s="68" t="s">
        <v>10</v>
      </c>
      <c r="AC1233" s="68">
        <v>9.4499616461272709</v>
      </c>
      <c r="AD1233" s="68" t="s">
        <v>10</v>
      </c>
      <c r="AE1233" s="68" t="s">
        <v>67</v>
      </c>
    </row>
    <row r="1234" spans="1:31" x14ac:dyDescent="0.2">
      <c r="A1234" s="30" t="s">
        <v>70</v>
      </c>
      <c r="B1234" s="8" t="s">
        <v>475</v>
      </c>
      <c r="C1234" s="8" t="s">
        <v>476</v>
      </c>
      <c r="D1234" s="8" t="s">
        <v>33</v>
      </c>
      <c r="E1234" s="8">
        <v>2015</v>
      </c>
      <c r="F1234" s="9">
        <v>2294131</v>
      </c>
      <c r="G1234" s="10" t="s">
        <v>10</v>
      </c>
      <c r="H1234" s="8">
        <v>308</v>
      </c>
      <c r="I1234" s="8">
        <v>180</v>
      </c>
      <c r="J1234" s="8">
        <v>488</v>
      </c>
      <c r="K1234" s="10" t="s">
        <v>10</v>
      </c>
      <c r="L1234" s="11">
        <v>4701.0881147541004</v>
      </c>
      <c r="M1234" s="10" t="s">
        <v>10</v>
      </c>
      <c r="N1234" s="8">
        <v>95</v>
      </c>
      <c r="O1234" s="10" t="s">
        <v>10</v>
      </c>
      <c r="P1234" s="8" t="s">
        <v>10</v>
      </c>
      <c r="Q1234" s="8" t="s">
        <v>10</v>
      </c>
      <c r="R1234" s="8" t="s">
        <v>10</v>
      </c>
      <c r="S1234" s="8" t="s">
        <v>10</v>
      </c>
      <c r="T1234" s="8">
        <v>655</v>
      </c>
      <c r="U1234" s="10" t="s">
        <v>10</v>
      </c>
      <c r="V1234" s="8">
        <v>231</v>
      </c>
      <c r="W1234" s="10" t="s">
        <v>10</v>
      </c>
      <c r="X1234" s="8">
        <v>133</v>
      </c>
      <c r="Y1234" s="10" t="s">
        <v>10</v>
      </c>
      <c r="Z1234" s="8">
        <v>0</v>
      </c>
      <c r="AA1234" s="10" t="s">
        <v>10</v>
      </c>
      <c r="AB1234" s="8">
        <v>291</v>
      </c>
      <c r="AC1234" s="10" t="s">
        <v>10</v>
      </c>
      <c r="AD1234" s="8">
        <v>0</v>
      </c>
      <c r="AE1234" s="10" t="s">
        <v>10</v>
      </c>
    </row>
    <row r="1235" spans="1:31" x14ac:dyDescent="0.2">
      <c r="A1235" s="30" t="s">
        <v>70</v>
      </c>
      <c r="B1235" s="8" t="s">
        <v>475</v>
      </c>
      <c r="C1235" s="8" t="s">
        <v>476</v>
      </c>
      <c r="D1235" s="8" t="s">
        <v>33</v>
      </c>
      <c r="E1235" s="8">
        <v>2016</v>
      </c>
      <c r="F1235" s="9">
        <v>2105600</v>
      </c>
      <c r="G1235" s="10">
        <v>-8.2179701159175291</v>
      </c>
      <c r="H1235" s="8">
        <v>290</v>
      </c>
      <c r="I1235" s="8">
        <v>87</v>
      </c>
      <c r="J1235" s="8">
        <v>377</v>
      </c>
      <c r="K1235" s="10">
        <v>-22.7459016393443</v>
      </c>
      <c r="L1235" s="11">
        <v>5585.1458885941602</v>
      </c>
      <c r="M1235" s="10">
        <v>18.805386162950199</v>
      </c>
      <c r="N1235" s="8">
        <v>24</v>
      </c>
      <c r="O1235" s="10">
        <v>-74.736842105263193</v>
      </c>
      <c r="P1235" s="8" t="s">
        <v>10</v>
      </c>
      <c r="Q1235" s="8" t="s">
        <v>10</v>
      </c>
      <c r="R1235" s="8" t="s">
        <v>10</v>
      </c>
      <c r="S1235" s="8" t="s">
        <v>10</v>
      </c>
      <c r="T1235" s="8">
        <v>2136</v>
      </c>
      <c r="U1235" s="10">
        <v>226.106870229008</v>
      </c>
      <c r="V1235" s="8">
        <v>229</v>
      </c>
      <c r="W1235" s="10">
        <v>-0.86580086580087001</v>
      </c>
      <c r="X1235" s="8">
        <v>83</v>
      </c>
      <c r="Y1235" s="10">
        <v>-37.593984962405997</v>
      </c>
      <c r="Z1235" s="8">
        <v>3</v>
      </c>
      <c r="AA1235" s="10" t="s">
        <v>67</v>
      </c>
      <c r="AB1235" s="8">
        <v>366</v>
      </c>
      <c r="AC1235" s="10">
        <v>25.7731958762887</v>
      </c>
      <c r="AD1235" s="8">
        <v>1455</v>
      </c>
      <c r="AE1235" s="10" t="s">
        <v>67</v>
      </c>
    </row>
    <row r="1236" spans="1:31" x14ac:dyDescent="0.2">
      <c r="A1236" s="30" t="s">
        <v>70</v>
      </c>
      <c r="B1236" s="8" t="s">
        <v>475</v>
      </c>
      <c r="C1236" s="8" t="s">
        <v>476</v>
      </c>
      <c r="D1236" s="8" t="s">
        <v>33</v>
      </c>
      <c r="E1236" s="8">
        <v>2017</v>
      </c>
      <c r="F1236" s="9">
        <v>2058079</v>
      </c>
      <c r="G1236" s="10">
        <v>-2.2568863981762899</v>
      </c>
      <c r="H1236" s="8">
        <v>295</v>
      </c>
      <c r="I1236" s="8">
        <v>125</v>
      </c>
      <c r="J1236" s="8">
        <v>420</v>
      </c>
      <c r="K1236" s="10">
        <v>11.405835543766599</v>
      </c>
      <c r="L1236" s="11">
        <v>4900.1880952380998</v>
      </c>
      <c r="M1236" s="10">
        <v>-12.2639194574106</v>
      </c>
      <c r="N1236" s="8">
        <v>42</v>
      </c>
      <c r="O1236" s="10">
        <v>75</v>
      </c>
      <c r="P1236" s="8" t="s">
        <v>10</v>
      </c>
      <c r="Q1236" s="8" t="s">
        <v>10</v>
      </c>
      <c r="R1236" s="8" t="s">
        <v>10</v>
      </c>
      <c r="S1236" s="8" t="s">
        <v>10</v>
      </c>
      <c r="T1236" s="8">
        <v>2531</v>
      </c>
      <c r="U1236" s="10">
        <v>18.492509363295898</v>
      </c>
      <c r="V1236" s="8">
        <v>239</v>
      </c>
      <c r="W1236" s="10">
        <v>4.3668122270742504</v>
      </c>
      <c r="X1236" s="8">
        <v>67</v>
      </c>
      <c r="Y1236" s="10">
        <v>-19.277108433734899</v>
      </c>
      <c r="Z1236" s="8">
        <v>111</v>
      </c>
      <c r="AA1236" s="10">
        <v>3600</v>
      </c>
      <c r="AB1236" s="8">
        <v>410</v>
      </c>
      <c r="AC1236" s="10">
        <v>12.021857923497301</v>
      </c>
      <c r="AD1236" s="8">
        <v>1704</v>
      </c>
      <c r="AE1236" s="10">
        <v>17.113402061855702</v>
      </c>
    </row>
    <row r="1237" spans="1:31" x14ac:dyDescent="0.2">
      <c r="A1237" s="30" t="s">
        <v>70</v>
      </c>
      <c r="B1237" s="8" t="s">
        <v>475</v>
      </c>
      <c r="C1237" s="8" t="s">
        <v>476</v>
      </c>
      <c r="D1237" s="8" t="s">
        <v>33</v>
      </c>
      <c r="E1237" s="8">
        <v>2018</v>
      </c>
      <c r="F1237" s="9">
        <v>1959934</v>
      </c>
      <c r="G1237" s="10">
        <v>-4.7687673796778398</v>
      </c>
      <c r="H1237" s="8">
        <v>338</v>
      </c>
      <c r="I1237" s="8">
        <v>100</v>
      </c>
      <c r="J1237" s="8">
        <v>438</v>
      </c>
      <c r="K1237" s="10">
        <v>4.28571428571429</v>
      </c>
      <c r="L1237" s="11">
        <v>4474.73515981735</v>
      </c>
      <c r="M1237" s="10">
        <v>-8.6823796791431391</v>
      </c>
      <c r="N1237" s="8">
        <v>30</v>
      </c>
      <c r="O1237" s="10">
        <v>-28.571428571428601</v>
      </c>
      <c r="P1237" s="8" t="s">
        <v>10</v>
      </c>
      <c r="Q1237" s="8" t="s">
        <v>10</v>
      </c>
      <c r="R1237" s="8" t="s">
        <v>10</v>
      </c>
      <c r="S1237" s="8" t="s">
        <v>10</v>
      </c>
      <c r="T1237" s="8">
        <v>2469</v>
      </c>
      <c r="U1237" s="10">
        <v>-2.4496246542868398</v>
      </c>
      <c r="V1237" s="8">
        <v>269</v>
      </c>
      <c r="W1237" s="10">
        <v>12.5523012552301</v>
      </c>
      <c r="X1237" s="8">
        <v>39</v>
      </c>
      <c r="Y1237" s="10">
        <v>-41.791044776119399</v>
      </c>
      <c r="Z1237" s="8">
        <v>87</v>
      </c>
      <c r="AA1237" s="10">
        <v>-21.6216216216216</v>
      </c>
      <c r="AB1237" s="8">
        <v>362</v>
      </c>
      <c r="AC1237" s="10">
        <v>-11.707317073170699</v>
      </c>
      <c r="AD1237" s="8">
        <v>1712</v>
      </c>
      <c r="AE1237" s="10">
        <v>0.46948356807512398</v>
      </c>
    </row>
    <row r="1238" spans="1:31" x14ac:dyDescent="0.2">
      <c r="A1238" s="30" t="s">
        <v>70</v>
      </c>
      <c r="B1238" s="8" t="s">
        <v>475</v>
      </c>
      <c r="C1238" s="8" t="s">
        <v>476</v>
      </c>
      <c r="D1238" s="8" t="s">
        <v>33</v>
      </c>
      <c r="E1238" s="8">
        <v>2019</v>
      </c>
      <c r="F1238" s="9">
        <v>2168179</v>
      </c>
      <c r="G1238" s="10">
        <v>10.6251026820291</v>
      </c>
      <c r="H1238" s="8">
        <v>402</v>
      </c>
      <c r="I1238" s="8">
        <v>48</v>
      </c>
      <c r="J1238" s="8">
        <v>450</v>
      </c>
      <c r="K1238" s="10">
        <v>2.7397260273972699</v>
      </c>
      <c r="L1238" s="11">
        <v>4818.1755555555601</v>
      </c>
      <c r="M1238" s="10">
        <v>7.6750999438416301</v>
      </c>
      <c r="N1238" s="8">
        <v>51</v>
      </c>
      <c r="O1238" s="10">
        <v>70</v>
      </c>
      <c r="P1238" s="8" t="s">
        <v>10</v>
      </c>
      <c r="Q1238" s="8" t="s">
        <v>10</v>
      </c>
      <c r="R1238" s="8" t="s">
        <v>10</v>
      </c>
      <c r="S1238" s="8" t="s">
        <v>10</v>
      </c>
      <c r="T1238" s="8">
        <v>2515</v>
      </c>
      <c r="U1238" s="10">
        <v>1.8631024706358801</v>
      </c>
      <c r="V1238" s="8">
        <v>323</v>
      </c>
      <c r="W1238" s="10">
        <v>20.074349442379201</v>
      </c>
      <c r="X1238" s="8">
        <v>44</v>
      </c>
      <c r="Y1238" s="10">
        <v>12.8205128205128</v>
      </c>
      <c r="Z1238" s="8">
        <v>88</v>
      </c>
      <c r="AA1238" s="10">
        <v>1.14942528735633</v>
      </c>
      <c r="AB1238" s="8">
        <v>2052</v>
      </c>
      <c r="AC1238" s="10">
        <v>466.850828729282</v>
      </c>
      <c r="AD1238" s="8">
        <v>8</v>
      </c>
      <c r="AE1238" s="10">
        <v>-99.532710280373806</v>
      </c>
    </row>
    <row r="1239" spans="1:31" x14ac:dyDescent="0.2">
      <c r="A1239" s="30" t="s">
        <v>70</v>
      </c>
      <c r="B1239" s="8" t="s">
        <v>475</v>
      </c>
      <c r="C1239" s="8" t="s">
        <v>476</v>
      </c>
      <c r="D1239" s="8" t="s">
        <v>33</v>
      </c>
      <c r="E1239" s="8">
        <v>2020</v>
      </c>
      <c r="F1239" s="9">
        <v>2226837</v>
      </c>
      <c r="G1239" s="10">
        <v>2.7054039357451698</v>
      </c>
      <c r="H1239" s="8">
        <v>276</v>
      </c>
      <c r="I1239" s="8">
        <v>73</v>
      </c>
      <c r="J1239" s="8">
        <v>349</v>
      </c>
      <c r="K1239" s="10">
        <v>-22.4444444444444</v>
      </c>
      <c r="L1239" s="11">
        <v>6380.6217765043002</v>
      </c>
      <c r="M1239" s="10">
        <v>32.4281712638548</v>
      </c>
      <c r="N1239" s="8">
        <v>48</v>
      </c>
      <c r="O1239" s="10">
        <v>-5.8823529411764701</v>
      </c>
      <c r="P1239" s="8" t="s">
        <v>10</v>
      </c>
      <c r="Q1239" s="8" t="s">
        <v>10</v>
      </c>
      <c r="R1239" s="8" t="s">
        <v>10</v>
      </c>
      <c r="S1239" s="8" t="s">
        <v>10</v>
      </c>
      <c r="T1239" s="8">
        <v>747</v>
      </c>
      <c r="U1239" s="10">
        <v>-70.298210735586494</v>
      </c>
      <c r="V1239" s="8">
        <v>263</v>
      </c>
      <c r="W1239" s="10">
        <v>-18.575851393188898</v>
      </c>
      <c r="X1239" s="8">
        <v>60</v>
      </c>
      <c r="Y1239" s="10">
        <v>36.363636363636402</v>
      </c>
      <c r="Z1239" s="8">
        <v>148</v>
      </c>
      <c r="AA1239" s="10">
        <v>68.181818181818201</v>
      </c>
      <c r="AB1239" s="8">
        <v>276</v>
      </c>
      <c r="AC1239" s="10">
        <v>-86.549707602339197</v>
      </c>
      <c r="AD1239" s="8">
        <v>0</v>
      </c>
      <c r="AE1239" s="10">
        <v>-100</v>
      </c>
    </row>
    <row r="1240" spans="1:31" x14ac:dyDescent="0.2">
      <c r="A1240" s="71" t="s">
        <v>70</v>
      </c>
      <c r="B1240" s="67" t="s">
        <v>475</v>
      </c>
      <c r="C1240" s="67" t="s">
        <v>476</v>
      </c>
      <c r="D1240" s="67" t="s">
        <v>33</v>
      </c>
      <c r="E1240" s="68" t="s">
        <v>971</v>
      </c>
      <c r="F1240" s="69">
        <v>12812760</v>
      </c>
      <c r="G1240" s="68">
        <v>-1.91311727599739</v>
      </c>
      <c r="H1240" s="68" t="s">
        <v>10</v>
      </c>
      <c r="I1240" s="68" t="s">
        <v>10</v>
      </c>
      <c r="J1240" s="68" t="s">
        <v>10</v>
      </c>
      <c r="K1240" s="68">
        <v>-26.759070226910499</v>
      </c>
      <c r="L1240" s="70" t="s">
        <v>10</v>
      </c>
      <c r="M1240" s="68">
        <v>37.962358234092903</v>
      </c>
      <c r="N1240" s="68" t="s">
        <v>10</v>
      </c>
      <c r="O1240" s="68">
        <v>35.809376382131703</v>
      </c>
      <c r="P1240" s="68" t="s">
        <v>10</v>
      </c>
      <c r="Q1240" s="67" t="s">
        <v>10</v>
      </c>
      <c r="R1240" s="68" t="s">
        <v>10</v>
      </c>
      <c r="S1240" s="67" t="s">
        <v>10</v>
      </c>
      <c r="T1240" s="68" t="s">
        <v>10</v>
      </c>
      <c r="U1240" s="68">
        <v>173.714646673066</v>
      </c>
      <c r="V1240" s="68" t="s">
        <v>10</v>
      </c>
      <c r="W1240" s="68">
        <v>17.5518106656938</v>
      </c>
      <c r="X1240" s="68" t="s">
        <v>10</v>
      </c>
      <c r="Y1240" s="68">
        <v>-49.4779889881111</v>
      </c>
      <c r="Z1240" s="68" t="s">
        <v>10</v>
      </c>
      <c r="AA1240" s="68" t="s">
        <v>67</v>
      </c>
      <c r="AB1240" s="68" t="s">
        <v>10</v>
      </c>
      <c r="AC1240" s="68">
        <v>406.38885785355802</v>
      </c>
      <c r="AD1240" s="68" t="s">
        <v>10</v>
      </c>
      <c r="AE1240" s="68" t="s">
        <v>67</v>
      </c>
    </row>
    <row r="1241" spans="1:31" x14ac:dyDescent="0.2">
      <c r="A1241" s="30" t="s">
        <v>70</v>
      </c>
      <c r="B1241" s="8" t="s">
        <v>473</v>
      </c>
      <c r="C1241" s="8" t="s">
        <v>474</v>
      </c>
      <c r="D1241" s="8" t="s">
        <v>33</v>
      </c>
      <c r="E1241" s="8">
        <v>2015</v>
      </c>
      <c r="F1241" s="9">
        <v>5503523</v>
      </c>
      <c r="G1241" s="10" t="s">
        <v>10</v>
      </c>
      <c r="H1241" s="8">
        <v>886</v>
      </c>
      <c r="I1241" s="8">
        <v>26</v>
      </c>
      <c r="J1241" s="8">
        <v>912</v>
      </c>
      <c r="K1241" s="10" t="s">
        <v>10</v>
      </c>
      <c r="L1241" s="11">
        <v>6034.5646929824597</v>
      </c>
      <c r="M1241" s="10" t="s">
        <v>10</v>
      </c>
      <c r="N1241" s="8">
        <v>50</v>
      </c>
      <c r="O1241" s="10" t="s">
        <v>10</v>
      </c>
      <c r="P1241" s="8" t="s">
        <v>10</v>
      </c>
      <c r="Q1241" s="8" t="s">
        <v>10</v>
      </c>
      <c r="R1241" s="8" t="s">
        <v>10</v>
      </c>
      <c r="S1241" s="8" t="s">
        <v>10</v>
      </c>
      <c r="T1241" s="8">
        <v>3275</v>
      </c>
      <c r="U1241" s="10" t="s">
        <v>10</v>
      </c>
      <c r="V1241" s="8">
        <v>357</v>
      </c>
      <c r="W1241" s="10" t="s">
        <v>10</v>
      </c>
      <c r="X1241" s="8">
        <v>522</v>
      </c>
      <c r="Y1241" s="10" t="s">
        <v>10</v>
      </c>
      <c r="Z1241" s="8">
        <v>206</v>
      </c>
      <c r="AA1241" s="10" t="s">
        <v>10</v>
      </c>
      <c r="AB1241" s="8">
        <v>860</v>
      </c>
      <c r="AC1241" s="10" t="s">
        <v>10</v>
      </c>
      <c r="AD1241" s="8">
        <v>1330</v>
      </c>
      <c r="AE1241" s="10" t="s">
        <v>10</v>
      </c>
    </row>
    <row r="1242" spans="1:31" x14ac:dyDescent="0.2">
      <c r="A1242" s="30" t="s">
        <v>70</v>
      </c>
      <c r="B1242" s="8" t="s">
        <v>473</v>
      </c>
      <c r="C1242" s="8" t="s">
        <v>474</v>
      </c>
      <c r="D1242" s="8" t="s">
        <v>33</v>
      </c>
      <c r="E1242" s="8">
        <v>2016</v>
      </c>
      <c r="F1242" s="9">
        <v>5511453</v>
      </c>
      <c r="G1242" s="10">
        <v>0.144089522293256</v>
      </c>
      <c r="H1242" s="8">
        <v>759</v>
      </c>
      <c r="I1242" s="8">
        <v>41</v>
      </c>
      <c r="J1242" s="8">
        <v>800</v>
      </c>
      <c r="K1242" s="10">
        <v>-12.280701754386</v>
      </c>
      <c r="L1242" s="11">
        <v>6889.3162499999999</v>
      </c>
      <c r="M1242" s="10">
        <v>14.1642620554143</v>
      </c>
      <c r="N1242" s="8">
        <v>63</v>
      </c>
      <c r="O1242" s="10">
        <v>26</v>
      </c>
      <c r="P1242" s="8" t="s">
        <v>10</v>
      </c>
      <c r="Q1242" s="8" t="s">
        <v>10</v>
      </c>
      <c r="R1242" s="8" t="s">
        <v>10</v>
      </c>
      <c r="S1242" s="8" t="s">
        <v>10</v>
      </c>
      <c r="T1242" s="8">
        <v>3966</v>
      </c>
      <c r="U1242" s="10">
        <v>21.099236641221399</v>
      </c>
      <c r="V1242" s="8">
        <v>618</v>
      </c>
      <c r="W1242" s="10">
        <v>73.109243697479002</v>
      </c>
      <c r="X1242" s="8">
        <v>228</v>
      </c>
      <c r="Y1242" s="10">
        <v>-56.321839080459803</v>
      </c>
      <c r="Z1242" s="8">
        <v>236</v>
      </c>
      <c r="AA1242" s="10">
        <v>14.5631067961165</v>
      </c>
      <c r="AB1242" s="8">
        <v>981</v>
      </c>
      <c r="AC1242" s="10">
        <v>14.069767441860501</v>
      </c>
      <c r="AD1242" s="8">
        <v>1903</v>
      </c>
      <c r="AE1242" s="10">
        <v>43.082706766917298</v>
      </c>
    </row>
    <row r="1243" spans="1:31" x14ac:dyDescent="0.2">
      <c r="A1243" s="30" t="s">
        <v>70</v>
      </c>
      <c r="B1243" s="8" t="s">
        <v>473</v>
      </c>
      <c r="C1243" s="8" t="s">
        <v>474</v>
      </c>
      <c r="D1243" s="8" t="s">
        <v>33</v>
      </c>
      <c r="E1243" s="8">
        <v>2017</v>
      </c>
      <c r="F1243" s="9">
        <v>5678115</v>
      </c>
      <c r="G1243" s="10">
        <v>3.02392127810942</v>
      </c>
      <c r="H1243" s="8">
        <v>851</v>
      </c>
      <c r="I1243" s="8">
        <v>61</v>
      </c>
      <c r="J1243" s="8">
        <v>912</v>
      </c>
      <c r="K1243" s="10">
        <v>14</v>
      </c>
      <c r="L1243" s="11">
        <v>6226.0032894736796</v>
      </c>
      <c r="M1243" s="10">
        <v>-9.6281392297285802</v>
      </c>
      <c r="N1243" s="8">
        <v>108</v>
      </c>
      <c r="O1243" s="10">
        <v>71.428571428571402</v>
      </c>
      <c r="P1243" s="8" t="s">
        <v>10</v>
      </c>
      <c r="Q1243" s="8" t="s">
        <v>10</v>
      </c>
      <c r="R1243" s="8" t="s">
        <v>10</v>
      </c>
      <c r="S1243" s="8" t="s">
        <v>10</v>
      </c>
      <c r="T1243" s="8">
        <v>4384</v>
      </c>
      <c r="U1243" s="10">
        <v>10.5395864851235</v>
      </c>
      <c r="V1243" s="8">
        <v>588</v>
      </c>
      <c r="W1243" s="10">
        <v>-4.8543689320388301</v>
      </c>
      <c r="X1243" s="8">
        <v>206</v>
      </c>
      <c r="Y1243" s="10">
        <v>-9.6491228070175392</v>
      </c>
      <c r="Z1243" s="8">
        <v>274</v>
      </c>
      <c r="AA1243" s="10">
        <v>16.1016949152542</v>
      </c>
      <c r="AB1243" s="8">
        <v>890</v>
      </c>
      <c r="AC1243" s="10">
        <v>-9.2762487257900208</v>
      </c>
      <c r="AD1243" s="8">
        <v>2426</v>
      </c>
      <c r="AE1243" s="10">
        <v>27.482921702574899</v>
      </c>
    </row>
    <row r="1244" spans="1:31" x14ac:dyDescent="0.2">
      <c r="A1244" s="30" t="s">
        <v>70</v>
      </c>
      <c r="B1244" s="8" t="s">
        <v>473</v>
      </c>
      <c r="C1244" s="8" t="s">
        <v>474</v>
      </c>
      <c r="D1244" s="8" t="s">
        <v>33</v>
      </c>
      <c r="E1244" s="8">
        <v>2018</v>
      </c>
      <c r="F1244" s="9">
        <v>6297388</v>
      </c>
      <c r="G1244" s="10">
        <v>10.906313098625199</v>
      </c>
      <c r="H1244" s="8">
        <v>675</v>
      </c>
      <c r="I1244" s="8">
        <v>48</v>
      </c>
      <c r="J1244" s="8">
        <v>723</v>
      </c>
      <c r="K1244" s="10">
        <v>-20.723684210526301</v>
      </c>
      <c r="L1244" s="11">
        <v>8710.0802213001407</v>
      </c>
      <c r="M1244" s="10">
        <v>39.898419842249197</v>
      </c>
      <c r="N1244" s="8">
        <v>102</v>
      </c>
      <c r="O1244" s="10">
        <v>-5.5555555555555598</v>
      </c>
      <c r="P1244" s="8" t="s">
        <v>10</v>
      </c>
      <c r="Q1244" s="8" t="s">
        <v>10</v>
      </c>
      <c r="R1244" s="8" t="s">
        <v>10</v>
      </c>
      <c r="S1244" s="8" t="s">
        <v>10</v>
      </c>
      <c r="T1244" s="8">
        <v>2144</v>
      </c>
      <c r="U1244" s="10">
        <v>-51.0948905109489</v>
      </c>
      <c r="V1244" s="8">
        <v>624</v>
      </c>
      <c r="W1244" s="10">
        <v>6.12244897959184</v>
      </c>
      <c r="X1244" s="8">
        <v>206</v>
      </c>
      <c r="Y1244" s="10">
        <v>0</v>
      </c>
      <c r="Z1244" s="8">
        <v>414</v>
      </c>
      <c r="AA1244" s="10">
        <v>51.0948905109489</v>
      </c>
      <c r="AB1244" s="8">
        <v>855</v>
      </c>
      <c r="AC1244" s="10">
        <v>-3.9325842696629199</v>
      </c>
      <c r="AD1244" s="8">
        <v>45</v>
      </c>
      <c r="AE1244" s="10">
        <v>-98.145094806265405</v>
      </c>
    </row>
    <row r="1245" spans="1:31" x14ac:dyDescent="0.2">
      <c r="A1245" s="30" t="s">
        <v>70</v>
      </c>
      <c r="B1245" s="8" t="s">
        <v>473</v>
      </c>
      <c r="C1245" s="8" t="s">
        <v>474</v>
      </c>
      <c r="D1245" s="8" t="s">
        <v>33</v>
      </c>
      <c r="E1245" s="8">
        <v>2019</v>
      </c>
      <c r="F1245" s="9">
        <v>6868810</v>
      </c>
      <c r="G1245" s="10">
        <v>9.0739525657304299</v>
      </c>
      <c r="H1245" s="8">
        <v>743</v>
      </c>
      <c r="I1245" s="8">
        <v>16</v>
      </c>
      <c r="J1245" s="8">
        <v>759</v>
      </c>
      <c r="K1245" s="10">
        <v>4.9792531120332004</v>
      </c>
      <c r="L1245" s="11">
        <v>9049.8155467720699</v>
      </c>
      <c r="M1245" s="10">
        <v>3.9004844598459698</v>
      </c>
      <c r="N1245" s="8">
        <v>121</v>
      </c>
      <c r="O1245" s="10">
        <v>18.627450980392201</v>
      </c>
      <c r="P1245" s="8" t="s">
        <v>10</v>
      </c>
      <c r="Q1245" s="8" t="s">
        <v>10</v>
      </c>
      <c r="R1245" s="8" t="s">
        <v>10</v>
      </c>
      <c r="S1245" s="8" t="s">
        <v>10</v>
      </c>
      <c r="T1245" s="8">
        <v>2092</v>
      </c>
      <c r="U1245" s="10">
        <v>-2.42537313432836</v>
      </c>
      <c r="V1245" s="8">
        <v>657</v>
      </c>
      <c r="W1245" s="10">
        <v>5.2884615384615401</v>
      </c>
      <c r="X1245" s="8">
        <v>222</v>
      </c>
      <c r="Y1245" s="10">
        <v>7.7669902912621298</v>
      </c>
      <c r="Z1245" s="8">
        <v>276</v>
      </c>
      <c r="AA1245" s="10">
        <v>-33.3333333333333</v>
      </c>
      <c r="AB1245" s="8">
        <v>826</v>
      </c>
      <c r="AC1245" s="10">
        <v>-3.3918128654970801</v>
      </c>
      <c r="AD1245" s="8">
        <v>111</v>
      </c>
      <c r="AE1245" s="10">
        <v>146.666666666667</v>
      </c>
    </row>
    <row r="1246" spans="1:31" x14ac:dyDescent="0.2">
      <c r="A1246" s="30" t="s">
        <v>70</v>
      </c>
      <c r="B1246" s="8" t="s">
        <v>473</v>
      </c>
      <c r="C1246" s="8" t="s">
        <v>474</v>
      </c>
      <c r="D1246" s="8" t="s">
        <v>33</v>
      </c>
      <c r="E1246" s="8">
        <v>2020</v>
      </c>
      <c r="F1246" s="9">
        <v>7452119</v>
      </c>
      <c r="G1246" s="10">
        <v>8.4921405600096591</v>
      </c>
      <c r="H1246" s="8">
        <v>837</v>
      </c>
      <c r="I1246" s="8">
        <v>86</v>
      </c>
      <c r="J1246" s="8">
        <v>923</v>
      </c>
      <c r="K1246" s="10">
        <v>21.607378129117301</v>
      </c>
      <c r="L1246" s="11">
        <v>8073.8017334777896</v>
      </c>
      <c r="M1246" s="10">
        <v>-10.7849028331015</v>
      </c>
      <c r="N1246" s="8">
        <v>185</v>
      </c>
      <c r="O1246" s="10">
        <v>52.892561983471097</v>
      </c>
      <c r="P1246" s="8" t="s">
        <v>10</v>
      </c>
      <c r="Q1246" s="8" t="s">
        <v>10</v>
      </c>
      <c r="R1246" s="8" t="s">
        <v>10</v>
      </c>
      <c r="S1246" s="8" t="s">
        <v>10</v>
      </c>
      <c r="T1246" s="8">
        <v>2589</v>
      </c>
      <c r="U1246" s="10">
        <v>23.757170172084098</v>
      </c>
      <c r="V1246" s="8">
        <v>800</v>
      </c>
      <c r="W1246" s="10">
        <v>21.765601217655998</v>
      </c>
      <c r="X1246" s="8">
        <v>272</v>
      </c>
      <c r="Y1246" s="10">
        <v>22.5225225225225</v>
      </c>
      <c r="Z1246" s="8">
        <v>398</v>
      </c>
      <c r="AA1246" s="10">
        <v>44.202898550724598</v>
      </c>
      <c r="AB1246" s="8">
        <v>1039</v>
      </c>
      <c r="AC1246" s="10">
        <v>25.786924939467301</v>
      </c>
      <c r="AD1246" s="8">
        <v>80</v>
      </c>
      <c r="AE1246" s="10">
        <v>-27.9279279279279</v>
      </c>
    </row>
    <row r="1247" spans="1:31" x14ac:dyDescent="0.2">
      <c r="A1247" s="65" t="s">
        <v>70</v>
      </c>
      <c r="B1247" s="66" t="s">
        <v>473</v>
      </c>
      <c r="C1247" s="67" t="s">
        <v>474</v>
      </c>
      <c r="D1247" s="67" t="s">
        <v>33</v>
      </c>
      <c r="E1247" s="68" t="s">
        <v>971</v>
      </c>
      <c r="F1247" s="69">
        <v>37311408</v>
      </c>
      <c r="G1247" s="68">
        <v>31.640417024767999</v>
      </c>
      <c r="H1247" s="68" t="s">
        <v>10</v>
      </c>
      <c r="I1247" s="68" t="s">
        <v>10</v>
      </c>
      <c r="J1247" s="68" t="s">
        <v>10</v>
      </c>
      <c r="K1247" s="68">
        <v>7.5822452762381998</v>
      </c>
      <c r="L1247" s="70" t="s">
        <v>10</v>
      </c>
      <c r="M1247" s="68">
        <v>37.550124294679399</v>
      </c>
      <c r="N1247" s="68" t="s">
        <v>10</v>
      </c>
      <c r="O1247" s="68">
        <v>163.39302883687901</v>
      </c>
      <c r="P1247" s="68" t="s">
        <v>10</v>
      </c>
      <c r="Q1247" s="67" t="s">
        <v>10</v>
      </c>
      <c r="R1247" s="68" t="s">
        <v>10</v>
      </c>
      <c r="S1247" s="67" t="s">
        <v>10</v>
      </c>
      <c r="T1247" s="68" t="s">
        <v>10</v>
      </c>
      <c r="U1247" s="68">
        <v>1.87572965315174</v>
      </c>
      <c r="V1247" s="68" t="s">
        <v>10</v>
      </c>
      <c r="W1247" s="68">
        <v>101.43138650115</v>
      </c>
      <c r="X1247" s="68" t="s">
        <v>10</v>
      </c>
      <c r="Y1247" s="68">
        <v>-35.681449073692697</v>
      </c>
      <c r="Z1247" s="68" t="s">
        <v>10</v>
      </c>
      <c r="AA1247" s="68">
        <v>92.629257439710898</v>
      </c>
      <c r="AB1247" s="68" t="s">
        <v>10</v>
      </c>
      <c r="AC1247" s="68">
        <v>23.256046520377801</v>
      </c>
      <c r="AD1247" s="68" t="s">
        <v>10</v>
      </c>
      <c r="AE1247" s="68">
        <v>91.159272401965893</v>
      </c>
    </row>
    <row r="1248" spans="1:31" x14ac:dyDescent="0.2">
      <c r="A1248" s="30" t="s">
        <v>77</v>
      </c>
      <c r="B1248" s="8" t="s">
        <v>471</v>
      </c>
      <c r="C1248" s="8" t="s">
        <v>472</v>
      </c>
      <c r="D1248" s="8" t="s">
        <v>33</v>
      </c>
      <c r="E1248" s="8">
        <v>2015</v>
      </c>
      <c r="F1248" s="9">
        <v>1777855</v>
      </c>
      <c r="G1248" s="10" t="s">
        <v>10</v>
      </c>
      <c r="H1248" s="8">
        <v>560</v>
      </c>
      <c r="I1248" s="8">
        <v>8</v>
      </c>
      <c r="J1248" s="8">
        <v>568</v>
      </c>
      <c r="K1248" s="10" t="s">
        <v>10</v>
      </c>
      <c r="L1248" s="11">
        <v>3130.0264084506998</v>
      </c>
      <c r="M1248" s="10" t="s">
        <v>10</v>
      </c>
      <c r="N1248" s="8">
        <v>22</v>
      </c>
      <c r="O1248" s="10" t="s">
        <v>10</v>
      </c>
      <c r="P1248" s="8" t="s">
        <v>10</v>
      </c>
      <c r="Q1248" s="8" t="s">
        <v>10</v>
      </c>
      <c r="R1248" s="8" t="s">
        <v>10</v>
      </c>
      <c r="S1248" s="8" t="s">
        <v>10</v>
      </c>
      <c r="T1248" s="8">
        <v>1165</v>
      </c>
      <c r="U1248" s="10" t="s">
        <v>10</v>
      </c>
      <c r="V1248" s="8">
        <v>387</v>
      </c>
      <c r="W1248" s="10" t="s">
        <v>10</v>
      </c>
      <c r="X1248" s="8">
        <v>232</v>
      </c>
      <c r="Y1248" s="10" t="s">
        <v>10</v>
      </c>
      <c r="Z1248" s="8">
        <v>0</v>
      </c>
      <c r="AA1248" s="10" t="s">
        <v>10</v>
      </c>
      <c r="AB1248" s="8">
        <v>546</v>
      </c>
      <c r="AC1248" s="10" t="s">
        <v>10</v>
      </c>
      <c r="AD1248" s="8">
        <v>0</v>
      </c>
      <c r="AE1248" s="10" t="s">
        <v>10</v>
      </c>
    </row>
    <row r="1249" spans="1:31" x14ac:dyDescent="0.2">
      <c r="A1249" s="30" t="s">
        <v>77</v>
      </c>
      <c r="B1249" s="8" t="s">
        <v>471</v>
      </c>
      <c r="C1249" s="8" t="s">
        <v>472</v>
      </c>
      <c r="D1249" s="8" t="s">
        <v>33</v>
      </c>
      <c r="E1249" s="8">
        <v>2016</v>
      </c>
      <c r="F1249" s="9">
        <v>1730134</v>
      </c>
      <c r="G1249" s="10">
        <v>-2.6841896555118399</v>
      </c>
      <c r="H1249" s="8">
        <v>366</v>
      </c>
      <c r="I1249" s="8">
        <v>8</v>
      </c>
      <c r="J1249" s="8">
        <v>374</v>
      </c>
      <c r="K1249" s="10">
        <v>-34.154929577464799</v>
      </c>
      <c r="L1249" s="11">
        <v>4626.0267379679099</v>
      </c>
      <c r="M1249" s="10">
        <v>47.795134426923198</v>
      </c>
      <c r="N1249" s="8">
        <v>18</v>
      </c>
      <c r="O1249" s="10">
        <v>-18.181818181818201</v>
      </c>
      <c r="P1249" s="8" t="s">
        <v>10</v>
      </c>
      <c r="Q1249" s="8" t="s">
        <v>10</v>
      </c>
      <c r="R1249" s="8" t="s">
        <v>10</v>
      </c>
      <c r="S1249" s="8" t="s">
        <v>10</v>
      </c>
      <c r="T1249" s="8">
        <v>2049</v>
      </c>
      <c r="U1249" s="10">
        <v>75.879828326180302</v>
      </c>
      <c r="V1249" s="8">
        <v>387</v>
      </c>
      <c r="W1249" s="10">
        <v>0</v>
      </c>
      <c r="X1249" s="8">
        <v>103</v>
      </c>
      <c r="Y1249" s="10">
        <v>-55.6034482758621</v>
      </c>
      <c r="Z1249" s="8">
        <v>11</v>
      </c>
      <c r="AA1249" s="10" t="s">
        <v>67</v>
      </c>
      <c r="AB1249" s="8">
        <v>467</v>
      </c>
      <c r="AC1249" s="10">
        <v>-14.468864468864499</v>
      </c>
      <c r="AD1249" s="8">
        <v>1081</v>
      </c>
      <c r="AE1249" s="10" t="s">
        <v>67</v>
      </c>
    </row>
    <row r="1250" spans="1:31" x14ac:dyDescent="0.2">
      <c r="A1250" s="30" t="s">
        <v>77</v>
      </c>
      <c r="B1250" s="8" t="s">
        <v>471</v>
      </c>
      <c r="C1250" s="8" t="s">
        <v>472</v>
      </c>
      <c r="D1250" s="8" t="s">
        <v>33</v>
      </c>
      <c r="E1250" s="8">
        <v>2017</v>
      </c>
      <c r="F1250" s="9">
        <v>1695277</v>
      </c>
      <c r="G1250" s="10">
        <v>-2.0146994394653799</v>
      </c>
      <c r="H1250" s="8">
        <v>451</v>
      </c>
      <c r="I1250" s="8">
        <v>28</v>
      </c>
      <c r="J1250" s="8">
        <v>479</v>
      </c>
      <c r="K1250" s="10">
        <v>28.074866310160399</v>
      </c>
      <c r="L1250" s="11">
        <v>3539.20041753653</v>
      </c>
      <c r="M1250" s="10">
        <v>-23.493731921419698</v>
      </c>
      <c r="N1250" s="8">
        <v>26</v>
      </c>
      <c r="O1250" s="10">
        <v>44.4444444444444</v>
      </c>
      <c r="P1250" s="8" t="s">
        <v>10</v>
      </c>
      <c r="Q1250" s="8" t="s">
        <v>10</v>
      </c>
      <c r="R1250" s="8" t="s">
        <v>10</v>
      </c>
      <c r="S1250" s="8" t="s">
        <v>10</v>
      </c>
      <c r="T1250" s="8">
        <v>2274</v>
      </c>
      <c r="U1250" s="10">
        <v>10.980966325036601</v>
      </c>
      <c r="V1250" s="8">
        <v>530</v>
      </c>
      <c r="W1250" s="10">
        <v>36.950904392764798</v>
      </c>
      <c r="X1250" s="8">
        <v>71</v>
      </c>
      <c r="Y1250" s="10">
        <v>-31.067961165048501</v>
      </c>
      <c r="Z1250" s="8">
        <v>118</v>
      </c>
      <c r="AA1250" s="10">
        <v>972.72727272727298</v>
      </c>
      <c r="AB1250" s="8">
        <v>481</v>
      </c>
      <c r="AC1250" s="10">
        <v>2.9978586723768701</v>
      </c>
      <c r="AD1250" s="8">
        <v>1074</v>
      </c>
      <c r="AE1250" s="10">
        <v>-0.64754856614246403</v>
      </c>
    </row>
    <row r="1251" spans="1:31" x14ac:dyDescent="0.2">
      <c r="A1251" s="30" t="s">
        <v>77</v>
      </c>
      <c r="B1251" s="8" t="s">
        <v>471</v>
      </c>
      <c r="C1251" s="8" t="s">
        <v>472</v>
      </c>
      <c r="D1251" s="8" t="s">
        <v>33</v>
      </c>
      <c r="E1251" s="8">
        <v>2018</v>
      </c>
      <c r="F1251" s="9">
        <v>1672455</v>
      </c>
      <c r="G1251" s="10">
        <v>-1.3462106782549399</v>
      </c>
      <c r="H1251" s="8">
        <v>514</v>
      </c>
      <c r="I1251" s="8">
        <v>53</v>
      </c>
      <c r="J1251" s="8">
        <v>567</v>
      </c>
      <c r="K1251" s="10">
        <v>18.371607515657601</v>
      </c>
      <c r="L1251" s="11">
        <v>2949.6560846560801</v>
      </c>
      <c r="M1251" s="10">
        <v>-16.6575571691078</v>
      </c>
      <c r="N1251" s="8">
        <v>129</v>
      </c>
      <c r="O1251" s="10">
        <v>396.15384615384602</v>
      </c>
      <c r="P1251" s="8" t="s">
        <v>10</v>
      </c>
      <c r="Q1251" s="8" t="s">
        <v>10</v>
      </c>
      <c r="R1251" s="8" t="s">
        <v>10</v>
      </c>
      <c r="S1251" s="8" t="s">
        <v>10</v>
      </c>
      <c r="T1251" s="8">
        <v>1259</v>
      </c>
      <c r="U1251" s="10">
        <v>-44.635004397537401</v>
      </c>
      <c r="V1251" s="8">
        <v>555</v>
      </c>
      <c r="W1251" s="10">
        <v>4.71698113207548</v>
      </c>
      <c r="X1251" s="8">
        <v>74</v>
      </c>
      <c r="Y1251" s="10">
        <v>4.2253521126760498</v>
      </c>
      <c r="Z1251" s="8">
        <v>89</v>
      </c>
      <c r="AA1251" s="10">
        <v>-24.5762711864407</v>
      </c>
      <c r="AB1251" s="8">
        <v>469</v>
      </c>
      <c r="AC1251" s="10">
        <v>-2.4948024948024901</v>
      </c>
      <c r="AD1251" s="8">
        <v>72</v>
      </c>
      <c r="AE1251" s="10">
        <v>-93.2960893854749</v>
      </c>
    </row>
    <row r="1252" spans="1:31" x14ac:dyDescent="0.2">
      <c r="A1252" s="30" t="s">
        <v>77</v>
      </c>
      <c r="B1252" s="8" t="s">
        <v>471</v>
      </c>
      <c r="C1252" s="8" t="s">
        <v>472</v>
      </c>
      <c r="D1252" s="8" t="s">
        <v>33</v>
      </c>
      <c r="E1252" s="8">
        <v>2019</v>
      </c>
      <c r="F1252" s="9">
        <v>1566257</v>
      </c>
      <c r="G1252" s="10">
        <v>-6.3498270506530803</v>
      </c>
      <c r="H1252" s="8">
        <v>529</v>
      </c>
      <c r="I1252" s="8">
        <v>173</v>
      </c>
      <c r="J1252" s="8">
        <v>702</v>
      </c>
      <c r="K1252" s="10">
        <v>23.8095238095238</v>
      </c>
      <c r="L1252" s="11">
        <v>2231.1353276353302</v>
      </c>
      <c r="M1252" s="10">
        <v>-24.359475694758299</v>
      </c>
      <c r="N1252" s="8">
        <v>89</v>
      </c>
      <c r="O1252" s="10">
        <v>-31.007751937984501</v>
      </c>
      <c r="P1252" s="8" t="s">
        <v>10</v>
      </c>
      <c r="Q1252" s="8" t="s">
        <v>10</v>
      </c>
      <c r="R1252" s="8" t="s">
        <v>10</v>
      </c>
      <c r="S1252" s="8" t="s">
        <v>10</v>
      </c>
      <c r="T1252" s="8">
        <v>1245</v>
      </c>
      <c r="U1252" s="10">
        <v>-1.1119936457505999</v>
      </c>
      <c r="V1252" s="8">
        <v>618</v>
      </c>
      <c r="W1252" s="10">
        <v>11.351351351351299</v>
      </c>
      <c r="X1252" s="8">
        <v>60</v>
      </c>
      <c r="Y1252" s="10">
        <v>-18.918918918918902</v>
      </c>
      <c r="Z1252" s="8">
        <v>60</v>
      </c>
      <c r="AA1252" s="10">
        <v>-32.5842696629214</v>
      </c>
      <c r="AB1252" s="8">
        <v>439</v>
      </c>
      <c r="AC1252" s="10">
        <v>-6.3965884861407201</v>
      </c>
      <c r="AD1252" s="8">
        <v>68</v>
      </c>
      <c r="AE1252" s="10">
        <v>-5.5555555555555598</v>
      </c>
    </row>
    <row r="1253" spans="1:31" x14ac:dyDescent="0.2">
      <c r="A1253" s="30" t="s">
        <v>77</v>
      </c>
      <c r="B1253" s="8" t="s">
        <v>471</v>
      </c>
      <c r="C1253" s="8" t="s">
        <v>472</v>
      </c>
      <c r="D1253" s="8" t="s">
        <v>33</v>
      </c>
      <c r="E1253" s="8">
        <v>2020</v>
      </c>
      <c r="F1253" s="9">
        <v>1714409</v>
      </c>
      <c r="G1253" s="10">
        <v>9.4589840620026102</v>
      </c>
      <c r="H1253" s="8">
        <v>496</v>
      </c>
      <c r="I1253" s="8">
        <v>143</v>
      </c>
      <c r="J1253" s="8">
        <v>639</v>
      </c>
      <c r="K1253" s="10">
        <v>-8.9743589743589798</v>
      </c>
      <c r="L1253" s="11">
        <v>2682.9561815336501</v>
      </c>
      <c r="M1253" s="10">
        <v>20.250714885017</v>
      </c>
      <c r="N1253" s="8">
        <v>160</v>
      </c>
      <c r="O1253" s="10">
        <v>79.775280898876403</v>
      </c>
      <c r="P1253" s="8" t="s">
        <v>10</v>
      </c>
      <c r="Q1253" s="8" t="s">
        <v>10</v>
      </c>
      <c r="R1253" s="8" t="s">
        <v>10</v>
      </c>
      <c r="S1253" s="8" t="s">
        <v>10</v>
      </c>
      <c r="T1253" s="8">
        <v>1388</v>
      </c>
      <c r="U1253" s="10">
        <v>11.485943775100401</v>
      </c>
      <c r="V1253" s="8">
        <v>661</v>
      </c>
      <c r="W1253" s="10">
        <v>6.9579288025889898</v>
      </c>
      <c r="X1253" s="8">
        <v>52</v>
      </c>
      <c r="Y1253" s="10">
        <v>-13.3333333333333</v>
      </c>
      <c r="Z1253" s="8">
        <v>86</v>
      </c>
      <c r="AA1253" s="10">
        <v>43.3333333333333</v>
      </c>
      <c r="AB1253" s="8">
        <v>462</v>
      </c>
      <c r="AC1253" s="10">
        <v>5.2391799544419202</v>
      </c>
      <c r="AD1253" s="8">
        <v>127</v>
      </c>
      <c r="AE1253" s="10">
        <v>86.764705882352899</v>
      </c>
    </row>
    <row r="1254" spans="1:31" x14ac:dyDescent="0.2">
      <c r="A1254" s="71" t="s">
        <v>77</v>
      </c>
      <c r="B1254" s="67" t="s">
        <v>471</v>
      </c>
      <c r="C1254" s="67" t="s">
        <v>472</v>
      </c>
      <c r="D1254" s="67" t="s">
        <v>33</v>
      </c>
      <c r="E1254" s="68" t="s">
        <v>971</v>
      </c>
      <c r="F1254" s="69">
        <v>10156387</v>
      </c>
      <c r="G1254" s="68">
        <v>-2.9359427618826301</v>
      </c>
      <c r="H1254" s="68" t="s">
        <v>10</v>
      </c>
      <c r="I1254" s="68" t="s">
        <v>10</v>
      </c>
      <c r="J1254" s="68" t="s">
        <v>10</v>
      </c>
      <c r="K1254" s="68">
        <v>27.126709083518001</v>
      </c>
      <c r="L1254" s="70" t="s">
        <v>10</v>
      </c>
      <c r="M1254" s="68">
        <v>3.5350845266544</v>
      </c>
      <c r="N1254" s="68" t="s">
        <v>10</v>
      </c>
      <c r="O1254" s="68">
        <v>471.18400137736398</v>
      </c>
      <c r="P1254" s="68" t="s">
        <v>10</v>
      </c>
      <c r="Q1254" s="67" t="s">
        <v>10</v>
      </c>
      <c r="R1254" s="68" t="s">
        <v>10</v>
      </c>
      <c r="S1254" s="67" t="s">
        <v>10</v>
      </c>
      <c r="T1254" s="68" t="s">
        <v>10</v>
      </c>
      <c r="U1254" s="68">
        <v>52.5997403830293</v>
      </c>
      <c r="V1254" s="68" t="s">
        <v>10</v>
      </c>
      <c r="W1254" s="68">
        <v>59.977165678780601</v>
      </c>
      <c r="X1254" s="68" t="s">
        <v>10</v>
      </c>
      <c r="Y1254" s="68">
        <v>-114.69830958048701</v>
      </c>
      <c r="Z1254" s="68" t="s">
        <v>10</v>
      </c>
      <c r="AA1254" s="68" t="s">
        <v>67</v>
      </c>
      <c r="AB1254" s="68" t="s">
        <v>10</v>
      </c>
      <c r="AC1254" s="68">
        <v>-15.123216822988899</v>
      </c>
      <c r="AD1254" s="68" t="s">
        <v>10</v>
      </c>
      <c r="AE1254" s="68" t="s">
        <v>67</v>
      </c>
    </row>
    <row r="1255" spans="1:31" x14ac:dyDescent="0.2">
      <c r="A1255" s="30" t="s">
        <v>77</v>
      </c>
      <c r="B1255" s="8" t="s">
        <v>469</v>
      </c>
      <c r="C1255" s="8" t="s">
        <v>470</v>
      </c>
      <c r="D1255" s="8" t="s">
        <v>33</v>
      </c>
      <c r="E1255" s="8">
        <v>2015</v>
      </c>
      <c r="F1255" s="9">
        <v>2566614</v>
      </c>
      <c r="G1255" s="10" t="s">
        <v>10</v>
      </c>
      <c r="H1255" s="8">
        <v>365</v>
      </c>
      <c r="I1255" s="8">
        <v>53</v>
      </c>
      <c r="J1255" s="8">
        <v>418</v>
      </c>
      <c r="K1255" s="10" t="s">
        <v>10</v>
      </c>
      <c r="L1255" s="11">
        <v>6140.2248803827797</v>
      </c>
      <c r="M1255" s="10" t="s">
        <v>10</v>
      </c>
      <c r="N1255" s="8">
        <v>78</v>
      </c>
      <c r="O1255" s="10" t="s">
        <v>10</v>
      </c>
      <c r="P1255" s="8" t="s">
        <v>10</v>
      </c>
      <c r="Q1255" s="8" t="s">
        <v>10</v>
      </c>
      <c r="R1255" s="8" t="s">
        <v>10</v>
      </c>
      <c r="S1255" s="8" t="s">
        <v>10</v>
      </c>
      <c r="T1255" s="8">
        <v>1788</v>
      </c>
      <c r="U1255" s="10" t="s">
        <v>10</v>
      </c>
      <c r="V1255" s="8">
        <v>340</v>
      </c>
      <c r="W1255" s="10" t="s">
        <v>10</v>
      </c>
      <c r="X1255" s="8">
        <v>73</v>
      </c>
      <c r="Y1255" s="10" t="s">
        <v>10</v>
      </c>
      <c r="Z1255" s="8">
        <v>214</v>
      </c>
      <c r="AA1255" s="10" t="s">
        <v>10</v>
      </c>
      <c r="AB1255" s="8">
        <v>460</v>
      </c>
      <c r="AC1255" s="10" t="s">
        <v>10</v>
      </c>
      <c r="AD1255" s="8">
        <v>701</v>
      </c>
      <c r="AE1255" s="10" t="s">
        <v>10</v>
      </c>
    </row>
    <row r="1256" spans="1:31" x14ac:dyDescent="0.2">
      <c r="A1256" s="30" t="s">
        <v>77</v>
      </c>
      <c r="B1256" s="8" t="s">
        <v>469</v>
      </c>
      <c r="C1256" s="8" t="s">
        <v>470</v>
      </c>
      <c r="D1256" s="8" t="s">
        <v>33</v>
      </c>
      <c r="E1256" s="8">
        <v>2016</v>
      </c>
      <c r="F1256" s="9">
        <v>2551559</v>
      </c>
      <c r="G1256" s="10">
        <v>-0.58657047767992598</v>
      </c>
      <c r="H1256" s="8">
        <v>355</v>
      </c>
      <c r="I1256" s="8">
        <v>116</v>
      </c>
      <c r="J1256" s="8">
        <v>471</v>
      </c>
      <c r="K1256" s="10">
        <v>12.679425837320601</v>
      </c>
      <c r="L1256" s="11">
        <v>5417.3227176220798</v>
      </c>
      <c r="M1256" s="10">
        <v>-11.7732196595971</v>
      </c>
      <c r="N1256" s="8">
        <v>44</v>
      </c>
      <c r="O1256" s="10">
        <v>-43.589743589743598</v>
      </c>
      <c r="P1256" s="8" t="s">
        <v>10</v>
      </c>
      <c r="Q1256" s="8" t="s">
        <v>10</v>
      </c>
      <c r="R1256" s="8" t="s">
        <v>10</v>
      </c>
      <c r="S1256" s="8" t="s">
        <v>10</v>
      </c>
      <c r="T1256" s="8">
        <v>2359</v>
      </c>
      <c r="U1256" s="10">
        <v>31.935123042505602</v>
      </c>
      <c r="V1256" s="8">
        <v>304</v>
      </c>
      <c r="W1256" s="10">
        <v>-10.588235294117601</v>
      </c>
      <c r="X1256" s="8">
        <v>79</v>
      </c>
      <c r="Y1256" s="10">
        <v>8.2191780821917906</v>
      </c>
      <c r="Z1256" s="8">
        <v>205</v>
      </c>
      <c r="AA1256" s="10">
        <v>-4.2056074766355103</v>
      </c>
      <c r="AB1256" s="8">
        <v>429</v>
      </c>
      <c r="AC1256" s="10">
        <v>-6.7391304347826102</v>
      </c>
      <c r="AD1256" s="8">
        <v>1342</v>
      </c>
      <c r="AE1256" s="10">
        <v>91.440798858773206</v>
      </c>
    </row>
    <row r="1257" spans="1:31" x14ac:dyDescent="0.2">
      <c r="A1257" s="30" t="s">
        <v>77</v>
      </c>
      <c r="B1257" s="8" t="s">
        <v>469</v>
      </c>
      <c r="C1257" s="8" t="s">
        <v>470</v>
      </c>
      <c r="D1257" s="8" t="s">
        <v>33</v>
      </c>
      <c r="E1257" s="8">
        <v>2017</v>
      </c>
      <c r="F1257" s="9">
        <v>2501877</v>
      </c>
      <c r="G1257" s="10">
        <v>-1.9471233077502801</v>
      </c>
      <c r="H1257" s="8">
        <v>390</v>
      </c>
      <c r="I1257" s="8">
        <v>45</v>
      </c>
      <c r="J1257" s="8">
        <v>435</v>
      </c>
      <c r="K1257" s="10">
        <v>-7.6433121019108299</v>
      </c>
      <c r="L1257" s="11">
        <v>5751.4413793103404</v>
      </c>
      <c r="M1257" s="10">
        <v>6.1675975219531498</v>
      </c>
      <c r="N1257" s="8">
        <v>45</v>
      </c>
      <c r="O1257" s="10">
        <v>2.2727272727272698</v>
      </c>
      <c r="P1257" s="8" t="s">
        <v>10</v>
      </c>
      <c r="Q1257" s="8" t="s">
        <v>10</v>
      </c>
      <c r="R1257" s="8" t="s">
        <v>10</v>
      </c>
      <c r="S1257" s="8" t="s">
        <v>10</v>
      </c>
      <c r="T1257" s="8">
        <v>2486</v>
      </c>
      <c r="U1257" s="10">
        <v>5.3836371343789704</v>
      </c>
      <c r="V1257" s="8">
        <v>283</v>
      </c>
      <c r="W1257" s="10">
        <v>-6.9078947368421</v>
      </c>
      <c r="X1257" s="8">
        <v>59</v>
      </c>
      <c r="Y1257" s="10">
        <v>-25.3164556962025</v>
      </c>
      <c r="Z1257" s="8">
        <v>130</v>
      </c>
      <c r="AA1257" s="10">
        <v>-36.585365853658502</v>
      </c>
      <c r="AB1257" s="8">
        <v>552</v>
      </c>
      <c r="AC1257" s="10">
        <v>28.671328671328698</v>
      </c>
      <c r="AD1257" s="8">
        <v>1462</v>
      </c>
      <c r="AE1257" s="10">
        <v>8.9418777943368202</v>
      </c>
    </row>
    <row r="1258" spans="1:31" x14ac:dyDescent="0.2">
      <c r="A1258" s="30" t="s">
        <v>77</v>
      </c>
      <c r="B1258" s="8" t="s">
        <v>469</v>
      </c>
      <c r="C1258" s="8" t="s">
        <v>470</v>
      </c>
      <c r="D1258" s="8" t="s">
        <v>33</v>
      </c>
      <c r="E1258" s="8">
        <v>2018</v>
      </c>
      <c r="F1258" s="9">
        <v>2551336</v>
      </c>
      <c r="G1258" s="10">
        <v>1.9768757616781301</v>
      </c>
      <c r="H1258" s="8">
        <v>380</v>
      </c>
      <c r="I1258" s="8">
        <v>39</v>
      </c>
      <c r="J1258" s="8">
        <v>419</v>
      </c>
      <c r="K1258" s="10">
        <v>-3.6781609195402298</v>
      </c>
      <c r="L1258" s="11">
        <v>6089.1073985680196</v>
      </c>
      <c r="M1258" s="10">
        <v>5.8709808026968604</v>
      </c>
      <c r="N1258" s="8">
        <v>43</v>
      </c>
      <c r="O1258" s="10">
        <v>-4.4444444444444402</v>
      </c>
      <c r="P1258" s="8" t="s">
        <v>10</v>
      </c>
      <c r="Q1258" s="8" t="s">
        <v>10</v>
      </c>
      <c r="R1258" s="8" t="s">
        <v>10</v>
      </c>
      <c r="S1258" s="8" t="s">
        <v>10</v>
      </c>
      <c r="T1258" s="8">
        <v>1144</v>
      </c>
      <c r="U1258" s="10">
        <v>-53.982300884955698</v>
      </c>
      <c r="V1258" s="8">
        <v>322</v>
      </c>
      <c r="W1258" s="10">
        <v>13.7809187279152</v>
      </c>
      <c r="X1258" s="8">
        <v>58</v>
      </c>
      <c r="Y1258" s="10">
        <v>-1.6949152542372801</v>
      </c>
      <c r="Z1258" s="8">
        <v>145</v>
      </c>
      <c r="AA1258" s="10">
        <v>11.538461538461499</v>
      </c>
      <c r="AB1258" s="8">
        <v>595</v>
      </c>
      <c r="AC1258" s="10">
        <v>7.7898550724637703</v>
      </c>
      <c r="AD1258" s="8">
        <v>24</v>
      </c>
      <c r="AE1258" s="10">
        <v>-98.358413132694906</v>
      </c>
    </row>
    <row r="1259" spans="1:31" x14ac:dyDescent="0.2">
      <c r="A1259" s="30" t="s">
        <v>77</v>
      </c>
      <c r="B1259" s="8" t="s">
        <v>469</v>
      </c>
      <c r="C1259" s="8" t="s">
        <v>470</v>
      </c>
      <c r="D1259" s="8" t="s">
        <v>33</v>
      </c>
      <c r="E1259" s="8">
        <v>2019</v>
      </c>
      <c r="F1259" s="9">
        <v>2848116</v>
      </c>
      <c r="G1259" s="10">
        <v>11.632336940332401</v>
      </c>
      <c r="H1259" s="8">
        <v>466</v>
      </c>
      <c r="I1259" s="8">
        <v>10</v>
      </c>
      <c r="J1259" s="8">
        <v>476</v>
      </c>
      <c r="K1259" s="10">
        <v>13.6038186157518</v>
      </c>
      <c r="L1259" s="11">
        <v>5983.43697478992</v>
      </c>
      <c r="M1259" s="10">
        <v>-1.7354008865560899</v>
      </c>
      <c r="N1259" s="8">
        <v>40</v>
      </c>
      <c r="O1259" s="10">
        <v>-6.9767441860465098</v>
      </c>
      <c r="P1259" s="8" t="s">
        <v>10</v>
      </c>
      <c r="Q1259" s="8" t="s">
        <v>10</v>
      </c>
      <c r="R1259" s="8" t="s">
        <v>10</v>
      </c>
      <c r="S1259" s="8" t="s">
        <v>10</v>
      </c>
      <c r="T1259" s="8">
        <v>1247</v>
      </c>
      <c r="U1259" s="10">
        <v>9.0034965034964998</v>
      </c>
      <c r="V1259" s="8">
        <v>473</v>
      </c>
      <c r="W1259" s="10">
        <v>46.894409937888199</v>
      </c>
      <c r="X1259" s="8">
        <v>62</v>
      </c>
      <c r="Y1259" s="10">
        <v>6.8965517241379199</v>
      </c>
      <c r="Z1259" s="8">
        <v>161</v>
      </c>
      <c r="AA1259" s="10">
        <v>11.034482758620699</v>
      </c>
      <c r="AB1259" s="8">
        <v>481</v>
      </c>
      <c r="AC1259" s="10">
        <v>-19.1596638655462</v>
      </c>
      <c r="AD1259" s="8">
        <v>70</v>
      </c>
      <c r="AE1259" s="10">
        <v>191.666666666667</v>
      </c>
    </row>
    <row r="1260" spans="1:31" x14ac:dyDescent="0.2">
      <c r="A1260" s="30" t="s">
        <v>77</v>
      </c>
      <c r="B1260" s="8" t="s">
        <v>469</v>
      </c>
      <c r="C1260" s="8" t="s">
        <v>470</v>
      </c>
      <c r="D1260" s="8" t="s">
        <v>33</v>
      </c>
      <c r="E1260" s="8">
        <v>2020</v>
      </c>
      <c r="F1260" s="9">
        <v>2877052</v>
      </c>
      <c r="G1260" s="10">
        <v>1.01596985516039</v>
      </c>
      <c r="H1260" s="8">
        <v>482</v>
      </c>
      <c r="I1260" s="8">
        <v>30</v>
      </c>
      <c r="J1260" s="8">
        <v>512</v>
      </c>
      <c r="K1260" s="10">
        <v>7.5630252100840298</v>
      </c>
      <c r="L1260" s="11">
        <v>5619.2421875</v>
      </c>
      <c r="M1260" s="10">
        <v>-6.08671552528057</v>
      </c>
      <c r="N1260" s="8">
        <v>33</v>
      </c>
      <c r="O1260" s="10">
        <v>-17.5</v>
      </c>
      <c r="P1260" s="8" t="s">
        <v>10</v>
      </c>
      <c r="Q1260" s="8" t="s">
        <v>10</v>
      </c>
      <c r="R1260" s="8" t="s">
        <v>10</v>
      </c>
      <c r="S1260" s="8" t="s">
        <v>10</v>
      </c>
      <c r="T1260" s="8">
        <v>1262</v>
      </c>
      <c r="U1260" s="10">
        <v>1.2028869286287101</v>
      </c>
      <c r="V1260" s="8">
        <v>522</v>
      </c>
      <c r="W1260" s="10">
        <v>10.3594080338266</v>
      </c>
      <c r="X1260" s="8">
        <v>52</v>
      </c>
      <c r="Y1260" s="10">
        <v>-16.129032258064498</v>
      </c>
      <c r="Z1260" s="8">
        <v>149</v>
      </c>
      <c r="AA1260" s="10">
        <v>-7.4534161490683299</v>
      </c>
      <c r="AB1260" s="8">
        <v>472</v>
      </c>
      <c r="AC1260" s="10">
        <v>-1.8711018711018701</v>
      </c>
      <c r="AD1260" s="8">
        <v>67</v>
      </c>
      <c r="AE1260" s="10">
        <v>-4.2857142857142803</v>
      </c>
    </row>
    <row r="1261" spans="1:31" x14ac:dyDescent="0.2">
      <c r="A1261" s="65" t="s">
        <v>77</v>
      </c>
      <c r="B1261" s="66" t="s">
        <v>469</v>
      </c>
      <c r="C1261" s="67" t="s">
        <v>470</v>
      </c>
      <c r="D1261" s="67" t="s">
        <v>33</v>
      </c>
      <c r="E1261" s="68" t="s">
        <v>971</v>
      </c>
      <c r="F1261" s="69">
        <v>15896554</v>
      </c>
      <c r="G1261" s="68">
        <v>12.0914887717407</v>
      </c>
      <c r="H1261" s="68" t="s">
        <v>10</v>
      </c>
      <c r="I1261" s="68" t="s">
        <v>10</v>
      </c>
      <c r="J1261" s="68" t="s">
        <v>10</v>
      </c>
      <c r="K1261" s="68">
        <v>22.5247966417054</v>
      </c>
      <c r="L1261" s="70" t="s">
        <v>10</v>
      </c>
      <c r="M1261" s="68">
        <v>-7.5567577467837497</v>
      </c>
      <c r="N1261" s="68" t="s">
        <v>10</v>
      </c>
      <c r="O1261" s="68">
        <v>-70.238204947507299</v>
      </c>
      <c r="P1261" s="68" t="s">
        <v>10</v>
      </c>
      <c r="Q1261" s="67" t="s">
        <v>10</v>
      </c>
      <c r="R1261" s="68" t="s">
        <v>10</v>
      </c>
      <c r="S1261" s="67" t="s">
        <v>10</v>
      </c>
      <c r="T1261" s="68" t="s">
        <v>10</v>
      </c>
      <c r="U1261" s="68">
        <v>-6.4571572759459199</v>
      </c>
      <c r="V1261" s="68" t="s">
        <v>10</v>
      </c>
      <c r="W1261" s="68">
        <v>53.538606668670297</v>
      </c>
      <c r="X1261" s="68" t="s">
        <v>10</v>
      </c>
      <c r="Y1261" s="68">
        <v>-28.024673402174599</v>
      </c>
      <c r="Z1261" s="68" t="s">
        <v>10</v>
      </c>
      <c r="AA1261" s="68">
        <v>-25.671445182280099</v>
      </c>
      <c r="AB1261" s="68" t="s">
        <v>10</v>
      </c>
      <c r="AC1261" s="68">
        <v>8.6912875723617908</v>
      </c>
      <c r="AD1261" s="68" t="s">
        <v>10</v>
      </c>
      <c r="AE1261" s="68">
        <v>189.405215901368</v>
      </c>
    </row>
    <row r="1262" spans="1:31" x14ac:dyDescent="0.2">
      <c r="A1262" s="30" t="s">
        <v>70</v>
      </c>
      <c r="B1262" s="8" t="s">
        <v>467</v>
      </c>
      <c r="C1262" s="8" t="s">
        <v>468</v>
      </c>
      <c r="D1262" s="8" t="s">
        <v>33</v>
      </c>
      <c r="E1262" s="8">
        <v>2015</v>
      </c>
      <c r="F1262" s="9">
        <v>5708538</v>
      </c>
      <c r="G1262" s="10" t="s">
        <v>10</v>
      </c>
      <c r="H1262" s="8">
        <v>292</v>
      </c>
      <c r="I1262" s="8">
        <v>80</v>
      </c>
      <c r="J1262" s="8">
        <v>372</v>
      </c>
      <c r="K1262" s="10" t="s">
        <v>10</v>
      </c>
      <c r="L1262" s="11">
        <v>15345.532258064501</v>
      </c>
      <c r="M1262" s="10" t="s">
        <v>10</v>
      </c>
      <c r="N1262" s="8">
        <v>89</v>
      </c>
      <c r="O1262" s="10" t="s">
        <v>10</v>
      </c>
      <c r="P1262" s="8" t="s">
        <v>10</v>
      </c>
      <c r="Q1262" s="8" t="s">
        <v>10</v>
      </c>
      <c r="R1262" s="8" t="s">
        <v>10</v>
      </c>
      <c r="S1262" s="8" t="s">
        <v>10</v>
      </c>
      <c r="T1262" s="8">
        <v>1430</v>
      </c>
      <c r="U1262" s="10" t="s">
        <v>10</v>
      </c>
      <c r="V1262" s="8">
        <v>195</v>
      </c>
      <c r="W1262" s="10" t="s">
        <v>10</v>
      </c>
      <c r="X1262" s="8">
        <v>69</v>
      </c>
      <c r="Y1262" s="10" t="s">
        <v>10</v>
      </c>
      <c r="Z1262" s="8">
        <v>41</v>
      </c>
      <c r="AA1262" s="10" t="s">
        <v>10</v>
      </c>
      <c r="AB1262" s="8">
        <v>410</v>
      </c>
      <c r="AC1262" s="10" t="s">
        <v>10</v>
      </c>
      <c r="AD1262" s="8">
        <v>715</v>
      </c>
      <c r="AE1262" s="10" t="s">
        <v>10</v>
      </c>
    </row>
    <row r="1263" spans="1:31" x14ac:dyDescent="0.2">
      <c r="A1263" s="30" t="s">
        <v>70</v>
      </c>
      <c r="B1263" s="8" t="s">
        <v>467</v>
      </c>
      <c r="C1263" s="8" t="s">
        <v>468</v>
      </c>
      <c r="D1263" s="8" t="s">
        <v>33</v>
      </c>
      <c r="E1263" s="8">
        <v>2016</v>
      </c>
      <c r="F1263" s="9">
        <v>5733891</v>
      </c>
      <c r="G1263" s="10">
        <v>0.44412422234905202</v>
      </c>
      <c r="H1263" s="8">
        <v>301</v>
      </c>
      <c r="I1263" s="8">
        <v>41</v>
      </c>
      <c r="J1263" s="8">
        <v>342</v>
      </c>
      <c r="K1263" s="10">
        <v>-8.0645161290322598</v>
      </c>
      <c r="L1263" s="11">
        <v>16765.7631578947</v>
      </c>
      <c r="M1263" s="10">
        <v>9.2550123120287893</v>
      </c>
      <c r="N1263" s="8">
        <v>63</v>
      </c>
      <c r="O1263" s="10">
        <v>-29.2134831460674</v>
      </c>
      <c r="P1263" s="8" t="s">
        <v>10</v>
      </c>
      <c r="Q1263" s="8" t="s">
        <v>10</v>
      </c>
      <c r="R1263" s="8" t="s">
        <v>10</v>
      </c>
      <c r="S1263" s="8" t="s">
        <v>10</v>
      </c>
      <c r="T1263" s="8">
        <v>1994</v>
      </c>
      <c r="U1263" s="10">
        <v>39.440559440559397</v>
      </c>
      <c r="V1263" s="8">
        <v>195</v>
      </c>
      <c r="W1263" s="10">
        <v>0</v>
      </c>
      <c r="X1263" s="8">
        <v>70</v>
      </c>
      <c r="Y1263" s="10">
        <v>1.4492753623188499</v>
      </c>
      <c r="Z1263" s="8">
        <v>295</v>
      </c>
      <c r="AA1263" s="10">
        <v>619.51219512195098</v>
      </c>
      <c r="AB1263" s="8">
        <v>885</v>
      </c>
      <c r="AC1263" s="10">
        <v>115.853658536585</v>
      </c>
      <c r="AD1263" s="8">
        <v>549</v>
      </c>
      <c r="AE1263" s="10">
        <v>-23.216783216783199</v>
      </c>
    </row>
    <row r="1264" spans="1:31" x14ac:dyDescent="0.2">
      <c r="A1264" s="30" t="s">
        <v>70</v>
      </c>
      <c r="B1264" s="8" t="s">
        <v>467</v>
      </c>
      <c r="C1264" s="8" t="s">
        <v>468</v>
      </c>
      <c r="D1264" s="8" t="s">
        <v>33</v>
      </c>
      <c r="E1264" s="8">
        <v>2017</v>
      </c>
      <c r="F1264" s="9">
        <v>5755670</v>
      </c>
      <c r="G1264" s="10">
        <v>0.37982933404210301</v>
      </c>
      <c r="H1264" s="8">
        <v>262</v>
      </c>
      <c r="I1264" s="8">
        <v>40</v>
      </c>
      <c r="J1264" s="8">
        <v>302</v>
      </c>
      <c r="K1264" s="10">
        <v>-11.695906432748499</v>
      </c>
      <c r="L1264" s="11">
        <v>19058.5099337748</v>
      </c>
      <c r="M1264" s="10">
        <v>13.6751709676901</v>
      </c>
      <c r="N1264" s="8">
        <v>43</v>
      </c>
      <c r="O1264" s="10">
        <v>-31.746031746031701</v>
      </c>
      <c r="P1264" s="8" t="s">
        <v>10</v>
      </c>
      <c r="Q1264" s="8" t="s">
        <v>10</v>
      </c>
      <c r="R1264" s="8" t="s">
        <v>10</v>
      </c>
      <c r="S1264" s="8" t="s">
        <v>10</v>
      </c>
      <c r="T1264" s="8">
        <v>1889</v>
      </c>
      <c r="U1264" s="10">
        <v>-5.2657973921765304</v>
      </c>
      <c r="V1264" s="8">
        <v>167</v>
      </c>
      <c r="W1264" s="10">
        <v>-14.3589743589744</v>
      </c>
      <c r="X1264" s="8">
        <v>60</v>
      </c>
      <c r="Y1264" s="10">
        <v>-14.285714285714301</v>
      </c>
      <c r="Z1264" s="8">
        <v>270</v>
      </c>
      <c r="AA1264" s="10">
        <v>-8.4745762711864394</v>
      </c>
      <c r="AB1264" s="8">
        <v>843</v>
      </c>
      <c r="AC1264" s="10">
        <v>-4.7457627118644101</v>
      </c>
      <c r="AD1264" s="8">
        <v>549</v>
      </c>
      <c r="AE1264" s="10">
        <v>0</v>
      </c>
    </row>
    <row r="1265" spans="1:31" x14ac:dyDescent="0.2">
      <c r="A1265" s="30" t="s">
        <v>70</v>
      </c>
      <c r="B1265" s="8" t="s">
        <v>467</v>
      </c>
      <c r="C1265" s="8" t="s">
        <v>468</v>
      </c>
      <c r="D1265" s="8" t="s">
        <v>33</v>
      </c>
      <c r="E1265" s="8">
        <v>2018</v>
      </c>
      <c r="F1265" s="9">
        <v>5973785</v>
      </c>
      <c r="G1265" s="10">
        <v>3.7895675047388</v>
      </c>
      <c r="H1265" s="8">
        <v>255</v>
      </c>
      <c r="I1265" s="8">
        <v>27</v>
      </c>
      <c r="J1265" s="8">
        <v>282</v>
      </c>
      <c r="K1265" s="10">
        <v>-6.6225165562913899</v>
      </c>
      <c r="L1265" s="11">
        <v>21183.634751773101</v>
      </c>
      <c r="M1265" s="10">
        <v>11.150529739117401</v>
      </c>
      <c r="N1265" s="8">
        <v>45</v>
      </c>
      <c r="O1265" s="10">
        <v>4.65116279069768</v>
      </c>
      <c r="P1265" s="8" t="s">
        <v>10</v>
      </c>
      <c r="Q1265" s="8" t="s">
        <v>10</v>
      </c>
      <c r="R1265" s="8" t="s">
        <v>10</v>
      </c>
      <c r="S1265" s="8" t="s">
        <v>10</v>
      </c>
      <c r="T1265" s="8">
        <v>1360</v>
      </c>
      <c r="U1265" s="10">
        <v>-28.004235044997401</v>
      </c>
      <c r="V1265" s="8">
        <v>175</v>
      </c>
      <c r="W1265" s="10">
        <v>4.7904191616766401</v>
      </c>
      <c r="X1265" s="8">
        <v>60</v>
      </c>
      <c r="Y1265" s="10">
        <v>0</v>
      </c>
      <c r="Z1265" s="8">
        <v>256</v>
      </c>
      <c r="AA1265" s="10">
        <v>-5.1851851851851798</v>
      </c>
      <c r="AB1265" s="8">
        <v>869</v>
      </c>
      <c r="AC1265" s="10">
        <v>3.0842230130486299</v>
      </c>
      <c r="AD1265" s="8">
        <v>0</v>
      </c>
      <c r="AE1265" s="10">
        <v>-100</v>
      </c>
    </row>
    <row r="1266" spans="1:31" x14ac:dyDescent="0.2">
      <c r="A1266" s="30" t="s">
        <v>70</v>
      </c>
      <c r="B1266" s="8" t="s">
        <v>467</v>
      </c>
      <c r="C1266" s="8" t="s">
        <v>468</v>
      </c>
      <c r="D1266" s="8" t="s">
        <v>33</v>
      </c>
      <c r="E1266" s="8">
        <v>2019</v>
      </c>
      <c r="F1266" s="9">
        <v>6225899</v>
      </c>
      <c r="G1266" s="10">
        <v>4.2203393660803101</v>
      </c>
      <c r="H1266" s="8">
        <v>261</v>
      </c>
      <c r="I1266" s="8">
        <v>12</v>
      </c>
      <c r="J1266" s="8">
        <v>273</v>
      </c>
      <c r="K1266" s="10">
        <v>-3.1914893617021298</v>
      </c>
      <c r="L1266" s="11">
        <v>22805.490842490799</v>
      </c>
      <c r="M1266" s="10">
        <v>7.6561747297972298</v>
      </c>
      <c r="N1266" s="8">
        <v>58</v>
      </c>
      <c r="O1266" s="10">
        <v>28.8888888888889</v>
      </c>
      <c r="P1266" s="8" t="s">
        <v>10</v>
      </c>
      <c r="Q1266" s="8" t="s">
        <v>10</v>
      </c>
      <c r="R1266" s="8" t="s">
        <v>10</v>
      </c>
      <c r="S1266" s="8" t="s">
        <v>10</v>
      </c>
      <c r="T1266" s="8">
        <v>1515</v>
      </c>
      <c r="U1266" s="10">
        <v>11.397058823529401</v>
      </c>
      <c r="V1266" s="8">
        <v>178</v>
      </c>
      <c r="W1266" s="10">
        <v>1.71428571428571</v>
      </c>
      <c r="X1266" s="8">
        <v>50</v>
      </c>
      <c r="Y1266" s="10">
        <v>-16.6666666666667</v>
      </c>
      <c r="Z1266" s="8">
        <v>266</v>
      </c>
      <c r="AA1266" s="10">
        <v>3.90625</v>
      </c>
      <c r="AB1266" s="8">
        <v>1021</v>
      </c>
      <c r="AC1266" s="10">
        <v>17.4913693901036</v>
      </c>
      <c r="AD1266" s="8">
        <v>0</v>
      </c>
      <c r="AE1266" s="10" t="s">
        <v>10</v>
      </c>
    </row>
    <row r="1267" spans="1:31" x14ac:dyDescent="0.2">
      <c r="A1267" s="30" t="s">
        <v>70</v>
      </c>
      <c r="B1267" s="8" t="s">
        <v>467</v>
      </c>
      <c r="C1267" s="8" t="s">
        <v>468</v>
      </c>
      <c r="D1267" s="8" t="s">
        <v>33</v>
      </c>
      <c r="E1267" s="8">
        <v>2020</v>
      </c>
      <c r="F1267" s="9">
        <v>6606529</v>
      </c>
      <c r="G1267" s="10">
        <v>6.1136552327623699</v>
      </c>
      <c r="H1267" s="8">
        <v>257</v>
      </c>
      <c r="I1267" s="8">
        <v>17</v>
      </c>
      <c r="J1267" s="8">
        <v>274</v>
      </c>
      <c r="K1267" s="10">
        <v>0.366300366300365</v>
      </c>
      <c r="L1267" s="11">
        <v>24111.4197080292</v>
      </c>
      <c r="M1267" s="10">
        <v>5.7263791187741804</v>
      </c>
      <c r="N1267" s="8">
        <v>59</v>
      </c>
      <c r="O1267" s="10">
        <v>1.72413793103448</v>
      </c>
      <c r="P1267" s="8" t="s">
        <v>10</v>
      </c>
      <c r="Q1267" s="8" t="s">
        <v>10</v>
      </c>
      <c r="R1267" s="8" t="s">
        <v>10</v>
      </c>
      <c r="S1267" s="8" t="s">
        <v>10</v>
      </c>
      <c r="T1267" s="8">
        <v>1174</v>
      </c>
      <c r="U1267" s="10">
        <v>-22.508250825082499</v>
      </c>
      <c r="V1267" s="8">
        <v>247</v>
      </c>
      <c r="W1267" s="10">
        <v>38.764044943820203</v>
      </c>
      <c r="X1267" s="8">
        <v>40</v>
      </c>
      <c r="Y1267" s="10">
        <v>-20</v>
      </c>
      <c r="Z1267" s="8">
        <v>264</v>
      </c>
      <c r="AA1267" s="10">
        <v>-0.75187969924812603</v>
      </c>
      <c r="AB1267" s="8">
        <v>623</v>
      </c>
      <c r="AC1267" s="10">
        <v>-38.981390793339898</v>
      </c>
      <c r="AD1267" s="8">
        <v>0</v>
      </c>
      <c r="AE1267" s="10" t="s">
        <v>10</v>
      </c>
    </row>
    <row r="1268" spans="1:31" x14ac:dyDescent="0.2">
      <c r="A1268" s="71" t="s">
        <v>70</v>
      </c>
      <c r="B1268" s="67" t="s">
        <v>467</v>
      </c>
      <c r="C1268" s="67" t="s">
        <v>468</v>
      </c>
      <c r="D1268" s="67" t="s">
        <v>33</v>
      </c>
      <c r="E1268" s="68" t="s">
        <v>971</v>
      </c>
      <c r="F1268" s="69">
        <v>36004312</v>
      </c>
      <c r="G1268" s="68">
        <v>14.9475156599726</v>
      </c>
      <c r="H1268" s="68" t="s">
        <v>10</v>
      </c>
      <c r="I1268" s="68" t="s">
        <v>10</v>
      </c>
      <c r="J1268" s="68" t="s">
        <v>10</v>
      </c>
      <c r="K1268" s="68">
        <v>-29.208128113473901</v>
      </c>
      <c r="L1268" s="70" t="s">
        <v>10</v>
      </c>
      <c r="M1268" s="68">
        <v>47.463266867407697</v>
      </c>
      <c r="N1268" s="68" t="s">
        <v>10</v>
      </c>
      <c r="O1268" s="68">
        <v>-25.695325281477999</v>
      </c>
      <c r="P1268" s="68" t="s">
        <v>10</v>
      </c>
      <c r="Q1268" s="67" t="s">
        <v>10</v>
      </c>
      <c r="R1268" s="68" t="s">
        <v>10</v>
      </c>
      <c r="S1268" s="67" t="s">
        <v>10</v>
      </c>
      <c r="T1268" s="68" t="s">
        <v>10</v>
      </c>
      <c r="U1268" s="68">
        <v>-4.9406649981676303</v>
      </c>
      <c r="V1268" s="68" t="s">
        <v>10</v>
      </c>
      <c r="W1268" s="68">
        <v>30.909775460808198</v>
      </c>
      <c r="X1268" s="68" t="s">
        <v>10</v>
      </c>
      <c r="Y1268" s="68">
        <v>-49.503105590062098</v>
      </c>
      <c r="Z1268" s="68" t="s">
        <v>10</v>
      </c>
      <c r="AA1268" s="68">
        <v>609.00680396633095</v>
      </c>
      <c r="AB1268" s="68" t="s">
        <v>10</v>
      </c>
      <c r="AC1268" s="68">
        <v>92.702097434532902</v>
      </c>
      <c r="AD1268" s="68" t="s">
        <v>10</v>
      </c>
      <c r="AE1268" s="68" t="s">
        <v>10</v>
      </c>
    </row>
    <row r="1269" spans="1:31" x14ac:dyDescent="0.2">
      <c r="A1269" s="30" t="s">
        <v>70</v>
      </c>
      <c r="B1269" s="8" t="s">
        <v>465</v>
      </c>
      <c r="C1269" s="8" t="s">
        <v>466</v>
      </c>
      <c r="D1269" s="8" t="s">
        <v>33</v>
      </c>
      <c r="E1269" s="8">
        <v>2015</v>
      </c>
      <c r="F1269" s="9">
        <v>1806174</v>
      </c>
      <c r="G1269" s="10" t="s">
        <v>10</v>
      </c>
      <c r="H1269" s="8">
        <v>289</v>
      </c>
      <c r="I1269" s="8">
        <v>19</v>
      </c>
      <c r="J1269" s="8">
        <v>308</v>
      </c>
      <c r="K1269" s="10" t="s">
        <v>10</v>
      </c>
      <c r="L1269" s="11">
        <v>5864.2012987013004</v>
      </c>
      <c r="M1269" s="10" t="s">
        <v>10</v>
      </c>
      <c r="N1269" s="8">
        <v>24</v>
      </c>
      <c r="O1269" s="10" t="s">
        <v>10</v>
      </c>
      <c r="P1269" s="8" t="s">
        <v>10</v>
      </c>
      <c r="Q1269" s="8" t="s">
        <v>10</v>
      </c>
      <c r="R1269" s="8" t="s">
        <v>10</v>
      </c>
      <c r="S1269" s="8" t="s">
        <v>10</v>
      </c>
      <c r="T1269" s="8">
        <v>1156</v>
      </c>
      <c r="U1269" s="10" t="s">
        <v>10</v>
      </c>
      <c r="V1269" s="8">
        <v>216</v>
      </c>
      <c r="W1269" s="10" t="s">
        <v>10</v>
      </c>
      <c r="X1269" s="8">
        <v>174</v>
      </c>
      <c r="Y1269" s="10" t="s">
        <v>10</v>
      </c>
      <c r="Z1269" s="8">
        <v>74</v>
      </c>
      <c r="AA1269" s="10" t="s">
        <v>10</v>
      </c>
      <c r="AB1269" s="8">
        <v>317</v>
      </c>
      <c r="AC1269" s="10" t="s">
        <v>10</v>
      </c>
      <c r="AD1269" s="8">
        <v>375</v>
      </c>
      <c r="AE1269" s="10" t="s">
        <v>10</v>
      </c>
    </row>
    <row r="1270" spans="1:31" x14ac:dyDescent="0.2">
      <c r="A1270" s="30" t="s">
        <v>70</v>
      </c>
      <c r="B1270" s="8" t="s">
        <v>465</v>
      </c>
      <c r="C1270" s="8" t="s">
        <v>466</v>
      </c>
      <c r="D1270" s="8" t="s">
        <v>33</v>
      </c>
      <c r="E1270" s="8">
        <v>2016</v>
      </c>
      <c r="F1270" s="9">
        <v>1806174</v>
      </c>
      <c r="G1270" s="10">
        <v>0</v>
      </c>
      <c r="H1270" s="8">
        <v>326</v>
      </c>
      <c r="I1270" s="8">
        <v>17</v>
      </c>
      <c r="J1270" s="8">
        <v>343</v>
      </c>
      <c r="K1270" s="10">
        <v>11.363636363636401</v>
      </c>
      <c r="L1270" s="11">
        <v>5265.8134110787196</v>
      </c>
      <c r="M1270" s="10">
        <v>-10.2040816326531</v>
      </c>
      <c r="N1270" s="8">
        <v>22</v>
      </c>
      <c r="O1270" s="10">
        <v>-8.3333333333333393</v>
      </c>
      <c r="P1270" s="8" t="s">
        <v>10</v>
      </c>
      <c r="Q1270" s="8" t="s">
        <v>10</v>
      </c>
      <c r="R1270" s="8" t="s">
        <v>10</v>
      </c>
      <c r="S1270" s="8" t="s">
        <v>10</v>
      </c>
      <c r="T1270" s="8">
        <v>963</v>
      </c>
      <c r="U1270" s="10">
        <v>-16.6955017301038</v>
      </c>
      <c r="V1270" s="8">
        <v>204</v>
      </c>
      <c r="W1270" s="10">
        <v>-5.5555555555555598</v>
      </c>
      <c r="X1270" s="8">
        <v>185</v>
      </c>
      <c r="Y1270" s="10">
        <v>6.3218390804597799</v>
      </c>
      <c r="Z1270" s="8">
        <v>72</v>
      </c>
      <c r="AA1270" s="10">
        <v>-2.7027027027027</v>
      </c>
      <c r="AB1270" s="8">
        <v>332</v>
      </c>
      <c r="AC1270" s="10">
        <v>4.7318611987381596</v>
      </c>
      <c r="AD1270" s="8">
        <v>170</v>
      </c>
      <c r="AE1270" s="10">
        <v>-54.6666666666667</v>
      </c>
    </row>
    <row r="1271" spans="1:31" x14ac:dyDescent="0.2">
      <c r="A1271" s="30" t="s">
        <v>70</v>
      </c>
      <c r="B1271" s="8" t="s">
        <v>465</v>
      </c>
      <c r="C1271" s="8" t="s">
        <v>466</v>
      </c>
      <c r="D1271" s="8" t="s">
        <v>33</v>
      </c>
      <c r="E1271" s="8">
        <v>2017</v>
      </c>
      <c r="F1271" s="9">
        <v>1884846</v>
      </c>
      <c r="G1271" s="10">
        <v>4.3557265246869896</v>
      </c>
      <c r="H1271" s="8">
        <v>373</v>
      </c>
      <c r="I1271" s="8">
        <v>15</v>
      </c>
      <c r="J1271" s="8">
        <v>388</v>
      </c>
      <c r="K1271" s="10">
        <v>13.119533527696801</v>
      </c>
      <c r="L1271" s="11">
        <v>4857.8505154639197</v>
      </c>
      <c r="M1271" s="10">
        <v>-7.7473860877122602</v>
      </c>
      <c r="N1271" s="8">
        <v>22</v>
      </c>
      <c r="O1271" s="10">
        <v>0</v>
      </c>
      <c r="P1271" s="8" t="s">
        <v>10</v>
      </c>
      <c r="Q1271" s="8" t="s">
        <v>10</v>
      </c>
      <c r="R1271" s="8" t="s">
        <v>10</v>
      </c>
      <c r="S1271" s="8" t="s">
        <v>10</v>
      </c>
      <c r="T1271" s="8">
        <v>1557</v>
      </c>
      <c r="U1271" s="10">
        <v>61.682242990654203</v>
      </c>
      <c r="V1271" s="8">
        <v>210</v>
      </c>
      <c r="W1271" s="10">
        <v>2.94117647058822</v>
      </c>
      <c r="X1271" s="8">
        <v>214</v>
      </c>
      <c r="Y1271" s="10">
        <v>15.6756756756757</v>
      </c>
      <c r="Z1271" s="8">
        <v>34</v>
      </c>
      <c r="AA1271" s="10">
        <v>-52.7777777777778</v>
      </c>
      <c r="AB1271" s="8">
        <v>380</v>
      </c>
      <c r="AC1271" s="10">
        <v>14.4578313253012</v>
      </c>
      <c r="AD1271" s="8">
        <v>719</v>
      </c>
      <c r="AE1271" s="10">
        <v>322.941176470588</v>
      </c>
    </row>
    <row r="1272" spans="1:31" x14ac:dyDescent="0.2">
      <c r="A1272" s="30" t="s">
        <v>70</v>
      </c>
      <c r="B1272" s="8" t="s">
        <v>465</v>
      </c>
      <c r="C1272" s="8" t="s">
        <v>466</v>
      </c>
      <c r="D1272" s="8" t="s">
        <v>33</v>
      </c>
      <c r="E1272" s="8">
        <v>2018</v>
      </c>
      <c r="F1272" s="9">
        <v>2039269</v>
      </c>
      <c r="G1272" s="10">
        <v>8.19287092950829</v>
      </c>
      <c r="H1272" s="8">
        <v>345</v>
      </c>
      <c r="I1272" s="8">
        <v>12</v>
      </c>
      <c r="J1272" s="8">
        <v>357</v>
      </c>
      <c r="K1272" s="10">
        <v>-7.9896907216494899</v>
      </c>
      <c r="L1272" s="11">
        <v>5712.2380952381</v>
      </c>
      <c r="M1272" s="10">
        <v>17.5877700858521</v>
      </c>
      <c r="N1272" s="8">
        <v>10</v>
      </c>
      <c r="O1272" s="10">
        <v>-54.545454545454497</v>
      </c>
      <c r="P1272" s="8" t="s">
        <v>10</v>
      </c>
      <c r="Q1272" s="8" t="s">
        <v>10</v>
      </c>
      <c r="R1272" s="8" t="s">
        <v>10</v>
      </c>
      <c r="S1272" s="8" t="s">
        <v>10</v>
      </c>
      <c r="T1272" s="8">
        <v>827</v>
      </c>
      <c r="U1272" s="10">
        <v>-46.8850353243417</v>
      </c>
      <c r="V1272" s="8">
        <v>208</v>
      </c>
      <c r="W1272" s="10">
        <v>-0.952380952380949</v>
      </c>
      <c r="X1272" s="8">
        <v>190</v>
      </c>
      <c r="Y1272" s="10">
        <v>-11.214953271028</v>
      </c>
      <c r="Z1272" s="8">
        <v>41</v>
      </c>
      <c r="AA1272" s="10">
        <v>20.588235294117599</v>
      </c>
      <c r="AB1272" s="8">
        <v>388</v>
      </c>
      <c r="AC1272" s="10">
        <v>2.1052631578947398</v>
      </c>
      <c r="AD1272" s="8">
        <v>0</v>
      </c>
      <c r="AE1272" s="10">
        <v>-100</v>
      </c>
    </row>
    <row r="1273" spans="1:31" x14ac:dyDescent="0.2">
      <c r="A1273" s="30" t="s">
        <v>70</v>
      </c>
      <c r="B1273" s="8" t="s">
        <v>465</v>
      </c>
      <c r="C1273" s="8" t="s">
        <v>466</v>
      </c>
      <c r="D1273" s="8" t="s">
        <v>33</v>
      </c>
      <c r="E1273" s="8">
        <v>2019</v>
      </c>
      <c r="F1273" s="9">
        <v>2148310</v>
      </c>
      <c r="G1273" s="10">
        <v>5.3470630897640303</v>
      </c>
      <c r="H1273" s="8">
        <v>352</v>
      </c>
      <c r="I1273" s="8">
        <v>12</v>
      </c>
      <c r="J1273" s="8">
        <v>364</v>
      </c>
      <c r="K1273" s="10">
        <v>1.9607843137254799</v>
      </c>
      <c r="L1273" s="11">
        <v>5901.9505494505502</v>
      </c>
      <c r="M1273" s="10">
        <v>3.3211580303454702</v>
      </c>
      <c r="N1273" s="8">
        <v>25</v>
      </c>
      <c r="O1273" s="10">
        <v>150</v>
      </c>
      <c r="P1273" s="8" t="s">
        <v>10</v>
      </c>
      <c r="Q1273" s="8" t="s">
        <v>10</v>
      </c>
      <c r="R1273" s="8" t="s">
        <v>10</v>
      </c>
      <c r="S1273" s="8" t="s">
        <v>10</v>
      </c>
      <c r="T1273" s="8">
        <v>887</v>
      </c>
      <c r="U1273" s="10">
        <v>7.2551390568319301</v>
      </c>
      <c r="V1273" s="8">
        <v>222</v>
      </c>
      <c r="W1273" s="10">
        <v>6.7307692307692299</v>
      </c>
      <c r="X1273" s="8">
        <v>203</v>
      </c>
      <c r="Y1273" s="10">
        <v>6.8421052631578902</v>
      </c>
      <c r="Z1273" s="8">
        <v>48</v>
      </c>
      <c r="AA1273" s="10">
        <v>17.0731707317073</v>
      </c>
      <c r="AB1273" s="8">
        <v>414</v>
      </c>
      <c r="AC1273" s="10">
        <v>6.7010309278350499</v>
      </c>
      <c r="AD1273" s="8">
        <v>0</v>
      </c>
      <c r="AE1273" s="10" t="s">
        <v>10</v>
      </c>
    </row>
    <row r="1274" spans="1:31" x14ac:dyDescent="0.2">
      <c r="A1274" s="30" t="s">
        <v>70</v>
      </c>
      <c r="B1274" s="8" t="s">
        <v>465</v>
      </c>
      <c r="C1274" s="8" t="s">
        <v>466</v>
      </c>
      <c r="D1274" s="8" t="s">
        <v>33</v>
      </c>
      <c r="E1274" s="8">
        <v>2020</v>
      </c>
      <c r="F1274" s="9">
        <v>2173203</v>
      </c>
      <c r="G1274" s="10">
        <v>1.15872476504788</v>
      </c>
      <c r="H1274" s="8">
        <v>421</v>
      </c>
      <c r="I1274" s="8">
        <v>10</v>
      </c>
      <c r="J1274" s="8">
        <v>431</v>
      </c>
      <c r="K1274" s="10">
        <v>18.406593406593402</v>
      </c>
      <c r="L1274" s="11">
        <v>5042.2343387471001</v>
      </c>
      <c r="M1274" s="10">
        <v>-14.566645442047699</v>
      </c>
      <c r="N1274" s="8">
        <v>22</v>
      </c>
      <c r="O1274" s="10">
        <v>-12</v>
      </c>
      <c r="P1274" s="8" t="s">
        <v>10</v>
      </c>
      <c r="Q1274" s="8" t="s">
        <v>10</v>
      </c>
      <c r="R1274" s="8" t="s">
        <v>10</v>
      </c>
      <c r="S1274" s="8" t="s">
        <v>10</v>
      </c>
      <c r="T1274" s="8">
        <v>885</v>
      </c>
      <c r="U1274" s="10">
        <v>-0.225479143179252</v>
      </c>
      <c r="V1274" s="8">
        <v>245</v>
      </c>
      <c r="W1274" s="10">
        <v>10.360360360360399</v>
      </c>
      <c r="X1274" s="8">
        <v>184</v>
      </c>
      <c r="Y1274" s="10">
        <v>-9.3596059113300498</v>
      </c>
      <c r="Z1274" s="8">
        <v>55</v>
      </c>
      <c r="AA1274" s="10">
        <v>14.5833333333333</v>
      </c>
      <c r="AB1274" s="8">
        <v>401</v>
      </c>
      <c r="AC1274" s="10">
        <v>-3.1400966183574899</v>
      </c>
      <c r="AD1274" s="8">
        <v>0</v>
      </c>
      <c r="AE1274" s="10" t="s">
        <v>10</v>
      </c>
    </row>
    <row r="1275" spans="1:31" x14ac:dyDescent="0.2">
      <c r="A1275" s="65" t="s">
        <v>70</v>
      </c>
      <c r="B1275" s="66" t="s">
        <v>465</v>
      </c>
      <c r="C1275" s="67" t="s">
        <v>466</v>
      </c>
      <c r="D1275" s="67" t="s">
        <v>33</v>
      </c>
      <c r="E1275" s="68" t="s">
        <v>971</v>
      </c>
      <c r="F1275" s="69">
        <v>11857976</v>
      </c>
      <c r="G1275" s="68">
        <v>19.054385309007198</v>
      </c>
      <c r="H1275" s="68" t="s">
        <v>10</v>
      </c>
      <c r="I1275" s="68" t="s">
        <v>10</v>
      </c>
      <c r="J1275" s="68" t="s">
        <v>10</v>
      </c>
      <c r="K1275" s="68">
        <v>36.860856890002601</v>
      </c>
      <c r="L1275" s="70" t="s">
        <v>10</v>
      </c>
      <c r="M1275" s="68">
        <v>-11.609185046215501</v>
      </c>
      <c r="N1275" s="68" t="s">
        <v>10</v>
      </c>
      <c r="O1275" s="68">
        <v>75.121212121212196</v>
      </c>
      <c r="P1275" s="68" t="s">
        <v>10</v>
      </c>
      <c r="Q1275" s="67" t="s">
        <v>10</v>
      </c>
      <c r="R1275" s="68" t="s">
        <v>10</v>
      </c>
      <c r="S1275" s="67" t="s">
        <v>10</v>
      </c>
      <c r="T1275" s="68" t="s">
        <v>10</v>
      </c>
      <c r="U1275" s="68">
        <v>5.1313658498613801</v>
      </c>
      <c r="V1275" s="68" t="s">
        <v>10</v>
      </c>
      <c r="W1275" s="68">
        <v>13.5243695537813</v>
      </c>
      <c r="X1275" s="68" t="s">
        <v>10</v>
      </c>
      <c r="Y1275" s="68">
        <v>8.2650608369353193</v>
      </c>
      <c r="Z1275" s="68" t="s">
        <v>10</v>
      </c>
      <c r="AA1275" s="68">
        <v>-3.2357411213223002</v>
      </c>
      <c r="AB1275" s="68" t="s">
        <v>10</v>
      </c>
      <c r="AC1275" s="68">
        <v>24.855889991411701</v>
      </c>
      <c r="AD1275" s="68" t="s">
        <v>10</v>
      </c>
      <c r="AE1275" s="68" t="s">
        <v>10</v>
      </c>
    </row>
    <row r="1276" spans="1:31" x14ac:dyDescent="0.2">
      <c r="A1276" s="30" t="s">
        <v>64</v>
      </c>
      <c r="B1276" s="8" t="s">
        <v>463</v>
      </c>
      <c r="C1276" s="8" t="s">
        <v>464</v>
      </c>
      <c r="D1276" s="8" t="s">
        <v>33</v>
      </c>
      <c r="E1276" s="8">
        <v>2015</v>
      </c>
      <c r="F1276" s="9">
        <v>108386</v>
      </c>
      <c r="G1276" s="10" t="s">
        <v>10</v>
      </c>
      <c r="H1276" s="8">
        <v>110</v>
      </c>
      <c r="I1276" s="8">
        <v>18</v>
      </c>
      <c r="J1276" s="8">
        <v>128</v>
      </c>
      <c r="K1276" s="10" t="s">
        <v>10</v>
      </c>
      <c r="L1276" s="11">
        <v>846.765625</v>
      </c>
      <c r="M1276" s="10" t="s">
        <v>10</v>
      </c>
      <c r="N1276" s="8">
        <v>19</v>
      </c>
      <c r="O1276" s="10" t="s">
        <v>10</v>
      </c>
      <c r="P1276" s="8" t="s">
        <v>10</v>
      </c>
      <c r="Q1276" s="8" t="s">
        <v>10</v>
      </c>
      <c r="R1276" s="8" t="s">
        <v>10</v>
      </c>
      <c r="S1276" s="8" t="s">
        <v>10</v>
      </c>
      <c r="T1276" s="8">
        <v>252</v>
      </c>
      <c r="U1276" s="10" t="s">
        <v>10</v>
      </c>
      <c r="V1276" s="8">
        <v>69</v>
      </c>
      <c r="W1276" s="10" t="s">
        <v>10</v>
      </c>
      <c r="X1276" s="8">
        <v>48</v>
      </c>
      <c r="Y1276" s="10" t="s">
        <v>10</v>
      </c>
      <c r="Z1276" s="8">
        <v>13</v>
      </c>
      <c r="AA1276" s="10" t="s">
        <v>10</v>
      </c>
      <c r="AB1276" s="8">
        <v>13</v>
      </c>
      <c r="AC1276" s="10" t="s">
        <v>10</v>
      </c>
      <c r="AD1276" s="8">
        <v>109</v>
      </c>
      <c r="AE1276" s="10" t="s">
        <v>10</v>
      </c>
    </row>
    <row r="1277" spans="1:31" x14ac:dyDescent="0.2">
      <c r="A1277" s="30" t="s">
        <v>64</v>
      </c>
      <c r="B1277" s="8" t="s">
        <v>463</v>
      </c>
      <c r="C1277" s="8" t="s">
        <v>464</v>
      </c>
      <c r="D1277" s="8" t="s">
        <v>33</v>
      </c>
      <c r="E1277" s="8">
        <v>2016</v>
      </c>
      <c r="F1277" s="9">
        <v>107596</v>
      </c>
      <c r="G1277" s="10">
        <v>-0.72887642315427903</v>
      </c>
      <c r="H1277" s="8">
        <v>119</v>
      </c>
      <c r="I1277" s="8">
        <v>18</v>
      </c>
      <c r="J1277" s="8">
        <v>137</v>
      </c>
      <c r="K1277" s="10">
        <v>7.03125</v>
      </c>
      <c r="L1277" s="11">
        <v>785.37226277372304</v>
      </c>
      <c r="M1277" s="10">
        <v>-7.2503370960857598</v>
      </c>
      <c r="N1277" s="8">
        <v>16</v>
      </c>
      <c r="O1277" s="10">
        <v>-15.789473684210501</v>
      </c>
      <c r="P1277" s="8" t="s">
        <v>10</v>
      </c>
      <c r="Q1277" s="8" t="s">
        <v>10</v>
      </c>
      <c r="R1277" s="8" t="s">
        <v>10</v>
      </c>
      <c r="S1277" s="8" t="s">
        <v>10</v>
      </c>
      <c r="T1277" s="8">
        <v>324</v>
      </c>
      <c r="U1277" s="10">
        <v>28.571428571428601</v>
      </c>
      <c r="V1277" s="8">
        <v>76</v>
      </c>
      <c r="W1277" s="10">
        <v>10.144927536231901</v>
      </c>
      <c r="X1277" s="8">
        <v>48</v>
      </c>
      <c r="Y1277" s="10">
        <v>0</v>
      </c>
      <c r="Z1277" s="8">
        <v>11</v>
      </c>
      <c r="AA1277" s="10">
        <v>-15.384615384615399</v>
      </c>
      <c r="AB1277" s="8">
        <v>189</v>
      </c>
      <c r="AC1277" s="10">
        <v>1353.8461538461499</v>
      </c>
      <c r="AD1277" s="8">
        <v>0</v>
      </c>
      <c r="AE1277" s="10">
        <v>-100</v>
      </c>
    </row>
    <row r="1278" spans="1:31" x14ac:dyDescent="0.2">
      <c r="A1278" s="30" t="s">
        <v>64</v>
      </c>
      <c r="B1278" s="8" t="s">
        <v>463</v>
      </c>
      <c r="C1278" s="8" t="s">
        <v>464</v>
      </c>
      <c r="D1278" s="8" t="s">
        <v>33</v>
      </c>
      <c r="E1278" s="8">
        <v>2017</v>
      </c>
      <c r="F1278" s="9">
        <v>109914</v>
      </c>
      <c r="G1278" s="10">
        <v>2.1543551804899899</v>
      </c>
      <c r="H1278" s="8">
        <v>128</v>
      </c>
      <c r="I1278" s="8">
        <v>0</v>
      </c>
      <c r="J1278" s="8">
        <v>128</v>
      </c>
      <c r="K1278" s="10">
        <v>-6.5693430656934302</v>
      </c>
      <c r="L1278" s="11">
        <v>858.703125</v>
      </c>
      <c r="M1278" s="10">
        <v>9.3370832791182004</v>
      </c>
      <c r="N1278" s="8">
        <v>15</v>
      </c>
      <c r="O1278" s="10">
        <v>-6.25</v>
      </c>
      <c r="P1278" s="8" t="s">
        <v>10</v>
      </c>
      <c r="Q1278" s="8" t="s">
        <v>10</v>
      </c>
      <c r="R1278" s="8" t="s">
        <v>10</v>
      </c>
      <c r="S1278" s="8" t="s">
        <v>10</v>
      </c>
      <c r="T1278" s="8">
        <v>328</v>
      </c>
      <c r="U1278" s="10">
        <v>1.2345679012345701</v>
      </c>
      <c r="V1278" s="8">
        <v>67</v>
      </c>
      <c r="W1278" s="10">
        <v>-11.842105263157899</v>
      </c>
      <c r="X1278" s="8">
        <v>50</v>
      </c>
      <c r="Y1278" s="10">
        <v>4.1666666666666696</v>
      </c>
      <c r="Z1278" s="8">
        <v>34</v>
      </c>
      <c r="AA1278" s="10">
        <v>209.09090909090901</v>
      </c>
      <c r="AB1278" s="8">
        <v>12</v>
      </c>
      <c r="AC1278" s="10">
        <v>-93.650793650793602</v>
      </c>
      <c r="AD1278" s="8">
        <v>165</v>
      </c>
      <c r="AE1278" s="10" t="s">
        <v>67</v>
      </c>
    </row>
    <row r="1279" spans="1:31" x14ac:dyDescent="0.2">
      <c r="A1279" s="30" t="s">
        <v>64</v>
      </c>
      <c r="B1279" s="8" t="s">
        <v>463</v>
      </c>
      <c r="C1279" s="8" t="s">
        <v>464</v>
      </c>
      <c r="D1279" s="8" t="s">
        <v>33</v>
      </c>
      <c r="E1279" s="8">
        <v>2018</v>
      </c>
      <c r="F1279" s="9">
        <v>103083</v>
      </c>
      <c r="G1279" s="10">
        <v>-6.21485888967739</v>
      </c>
      <c r="H1279" s="8">
        <v>117</v>
      </c>
      <c r="I1279" s="8">
        <v>0</v>
      </c>
      <c r="J1279" s="8">
        <v>117</v>
      </c>
      <c r="K1279" s="10">
        <v>-8.59375</v>
      </c>
      <c r="L1279" s="11">
        <v>881.05128205128199</v>
      </c>
      <c r="M1279" s="10">
        <v>2.60254753949825</v>
      </c>
      <c r="N1279" s="8">
        <v>5</v>
      </c>
      <c r="O1279" s="10">
        <v>-66.6666666666667</v>
      </c>
      <c r="P1279" s="8" t="s">
        <v>10</v>
      </c>
      <c r="Q1279" s="8" t="s">
        <v>10</v>
      </c>
      <c r="R1279" s="8" t="s">
        <v>10</v>
      </c>
      <c r="S1279" s="8" t="s">
        <v>10</v>
      </c>
      <c r="T1279" s="8">
        <v>142</v>
      </c>
      <c r="U1279" s="10">
        <v>-56.707317073170699</v>
      </c>
      <c r="V1279" s="8">
        <v>66</v>
      </c>
      <c r="W1279" s="10">
        <v>-1.4925373134328399</v>
      </c>
      <c r="X1279" s="8">
        <v>44</v>
      </c>
      <c r="Y1279" s="10">
        <v>-12</v>
      </c>
      <c r="Z1279" s="8">
        <v>25</v>
      </c>
      <c r="AA1279" s="10">
        <v>-26.470588235294102</v>
      </c>
      <c r="AB1279" s="8">
        <v>7</v>
      </c>
      <c r="AC1279" s="10">
        <v>-41.6666666666667</v>
      </c>
      <c r="AD1279" s="8">
        <v>0</v>
      </c>
      <c r="AE1279" s="10">
        <v>-100</v>
      </c>
    </row>
    <row r="1280" spans="1:31" x14ac:dyDescent="0.2">
      <c r="A1280" s="30" t="s">
        <v>64</v>
      </c>
      <c r="B1280" s="8" t="s">
        <v>463</v>
      </c>
      <c r="C1280" s="8" t="s">
        <v>464</v>
      </c>
      <c r="D1280" s="8" t="s">
        <v>33</v>
      </c>
      <c r="E1280" s="8">
        <v>2019</v>
      </c>
      <c r="F1280" s="9">
        <v>110262</v>
      </c>
      <c r="G1280" s="10">
        <v>6.9642909112074696</v>
      </c>
      <c r="H1280" s="8">
        <v>120</v>
      </c>
      <c r="I1280" s="8">
        <v>3</v>
      </c>
      <c r="J1280" s="8">
        <v>123</v>
      </c>
      <c r="K1280" s="10">
        <v>5.1282051282051304</v>
      </c>
      <c r="L1280" s="11">
        <v>896.43902439024396</v>
      </c>
      <c r="M1280" s="10">
        <v>1.7465206228559</v>
      </c>
      <c r="N1280" s="8">
        <v>6</v>
      </c>
      <c r="O1280" s="10">
        <v>20</v>
      </c>
      <c r="P1280" s="8" t="s">
        <v>10</v>
      </c>
      <c r="Q1280" s="8" t="s">
        <v>10</v>
      </c>
      <c r="R1280" s="8" t="s">
        <v>10</v>
      </c>
      <c r="S1280" s="8" t="s">
        <v>10</v>
      </c>
      <c r="T1280" s="8">
        <v>219</v>
      </c>
      <c r="U1280" s="10">
        <v>54.225352112675999</v>
      </c>
      <c r="V1280" s="8">
        <v>128</v>
      </c>
      <c r="W1280" s="10">
        <v>93.939393939393895</v>
      </c>
      <c r="X1280" s="8">
        <v>47</v>
      </c>
      <c r="Y1280" s="10">
        <v>6.8181818181818103</v>
      </c>
      <c r="Z1280" s="8">
        <v>37</v>
      </c>
      <c r="AA1280" s="10">
        <v>48</v>
      </c>
      <c r="AB1280" s="8">
        <v>7</v>
      </c>
      <c r="AC1280" s="10">
        <v>0</v>
      </c>
      <c r="AD1280" s="8">
        <v>0</v>
      </c>
      <c r="AE1280" s="10" t="s">
        <v>10</v>
      </c>
    </row>
    <row r="1281" spans="1:31" x14ac:dyDescent="0.2">
      <c r="A1281" s="30" t="s">
        <v>64</v>
      </c>
      <c r="B1281" s="8" t="s">
        <v>463</v>
      </c>
      <c r="C1281" s="8" t="s">
        <v>464</v>
      </c>
      <c r="D1281" s="8" t="s">
        <v>33</v>
      </c>
      <c r="E1281" s="8">
        <v>2020</v>
      </c>
      <c r="F1281" s="9">
        <v>112190</v>
      </c>
      <c r="G1281" s="10">
        <v>1.74856251473763</v>
      </c>
      <c r="H1281" s="8">
        <v>161</v>
      </c>
      <c r="I1281" s="8">
        <v>7</v>
      </c>
      <c r="J1281" s="8">
        <v>168</v>
      </c>
      <c r="K1281" s="10">
        <v>36.585365853658502</v>
      </c>
      <c r="L1281" s="11">
        <v>667.79761904761904</v>
      </c>
      <c r="M1281" s="10">
        <v>-25.5055167302814</v>
      </c>
      <c r="N1281" s="8">
        <v>22</v>
      </c>
      <c r="O1281" s="10">
        <v>266.66666666666703</v>
      </c>
      <c r="P1281" s="8" t="s">
        <v>10</v>
      </c>
      <c r="Q1281" s="8" t="s">
        <v>10</v>
      </c>
      <c r="R1281" s="8" t="s">
        <v>10</v>
      </c>
      <c r="S1281" s="8" t="s">
        <v>10</v>
      </c>
      <c r="T1281" s="8">
        <v>209</v>
      </c>
      <c r="U1281" s="10">
        <v>-4.5662100456620998</v>
      </c>
      <c r="V1281" s="8">
        <v>122</v>
      </c>
      <c r="W1281" s="10">
        <v>-4.6875</v>
      </c>
      <c r="X1281" s="8">
        <v>62</v>
      </c>
      <c r="Y1281" s="10">
        <v>31.914893617021299</v>
      </c>
      <c r="Z1281" s="8">
        <v>18</v>
      </c>
      <c r="AA1281" s="10">
        <v>-51.351351351351298</v>
      </c>
      <c r="AB1281" s="8">
        <v>7</v>
      </c>
      <c r="AC1281" s="10">
        <v>0</v>
      </c>
      <c r="AD1281" s="8">
        <v>0</v>
      </c>
      <c r="AE1281" s="10" t="s">
        <v>10</v>
      </c>
    </row>
    <row r="1282" spans="1:31" x14ac:dyDescent="0.2">
      <c r="A1282" s="71" t="s">
        <v>64</v>
      </c>
      <c r="B1282" s="67" t="s">
        <v>463</v>
      </c>
      <c r="C1282" s="67" t="s">
        <v>464</v>
      </c>
      <c r="D1282" s="67" t="s">
        <v>33</v>
      </c>
      <c r="E1282" s="68" t="s">
        <v>971</v>
      </c>
      <c r="F1282" s="69">
        <v>651431</v>
      </c>
      <c r="G1282" s="68">
        <v>3.9234732936034198</v>
      </c>
      <c r="H1282" s="68" t="s">
        <v>10</v>
      </c>
      <c r="I1282" s="68" t="s">
        <v>10</v>
      </c>
      <c r="J1282" s="68" t="s">
        <v>10</v>
      </c>
      <c r="K1282" s="68">
        <v>33.581727916170202</v>
      </c>
      <c r="L1282" s="70" t="s">
        <v>10</v>
      </c>
      <c r="M1282" s="68">
        <v>-19.0697023848948</v>
      </c>
      <c r="N1282" s="68" t="s">
        <v>10</v>
      </c>
      <c r="O1282" s="68">
        <v>197.96052631578999</v>
      </c>
      <c r="P1282" s="68" t="s">
        <v>10</v>
      </c>
      <c r="Q1282" s="67" t="s">
        <v>10</v>
      </c>
      <c r="R1282" s="68" t="s">
        <v>10</v>
      </c>
      <c r="S1282" s="67" t="s">
        <v>10</v>
      </c>
      <c r="T1282" s="68" t="s">
        <v>10</v>
      </c>
      <c r="U1282" s="68">
        <v>22.7578214665064</v>
      </c>
      <c r="V1282" s="68" t="s">
        <v>10</v>
      </c>
      <c r="W1282" s="68">
        <v>86.062178899035104</v>
      </c>
      <c r="X1282" s="68" t="s">
        <v>10</v>
      </c>
      <c r="Y1282" s="68">
        <v>30.899742101869801</v>
      </c>
      <c r="Z1282" s="68" t="s">
        <v>10</v>
      </c>
      <c r="AA1282" s="68">
        <v>163.88435411964801</v>
      </c>
      <c r="AB1282" s="68" t="s">
        <v>10</v>
      </c>
      <c r="AC1282" s="68">
        <v>1218.5286935286899</v>
      </c>
      <c r="AD1282" s="68" t="s">
        <v>10</v>
      </c>
      <c r="AE1282" s="68" t="s">
        <v>10</v>
      </c>
    </row>
    <row r="1283" spans="1:31" x14ac:dyDescent="0.2">
      <c r="A1283" s="30" t="s">
        <v>64</v>
      </c>
      <c r="B1283" s="8" t="s">
        <v>461</v>
      </c>
      <c r="C1283" s="8" t="s">
        <v>462</v>
      </c>
      <c r="D1283" s="8" t="s">
        <v>33</v>
      </c>
      <c r="E1283" s="8">
        <v>2015</v>
      </c>
      <c r="F1283" s="9">
        <v>670841</v>
      </c>
      <c r="G1283" s="10" t="s">
        <v>10</v>
      </c>
      <c r="H1283" s="8">
        <v>265</v>
      </c>
      <c r="I1283" s="8">
        <v>37</v>
      </c>
      <c r="J1283" s="8">
        <v>302</v>
      </c>
      <c r="K1283" s="10" t="s">
        <v>10</v>
      </c>
      <c r="L1283" s="11">
        <v>2221.3278145695399</v>
      </c>
      <c r="M1283" s="10" t="s">
        <v>10</v>
      </c>
      <c r="N1283" s="8">
        <v>49</v>
      </c>
      <c r="O1283" s="10" t="s">
        <v>10</v>
      </c>
      <c r="P1283" s="8" t="s">
        <v>10</v>
      </c>
      <c r="Q1283" s="8" t="s">
        <v>10</v>
      </c>
      <c r="R1283" s="8" t="s">
        <v>10</v>
      </c>
      <c r="S1283" s="8" t="s">
        <v>10</v>
      </c>
      <c r="T1283" s="8">
        <v>400</v>
      </c>
      <c r="U1283" s="10" t="s">
        <v>10</v>
      </c>
      <c r="V1283" s="8">
        <v>217</v>
      </c>
      <c r="W1283" s="10" t="s">
        <v>10</v>
      </c>
      <c r="X1283" s="8">
        <v>53</v>
      </c>
      <c r="Y1283" s="10" t="s">
        <v>10</v>
      </c>
      <c r="Z1283" s="8">
        <v>63</v>
      </c>
      <c r="AA1283" s="10" t="s">
        <v>10</v>
      </c>
      <c r="AB1283" s="8">
        <v>67</v>
      </c>
      <c r="AC1283" s="10" t="s">
        <v>10</v>
      </c>
      <c r="AD1283" s="8">
        <v>0</v>
      </c>
      <c r="AE1283" s="10" t="s">
        <v>10</v>
      </c>
    </row>
    <row r="1284" spans="1:31" x14ac:dyDescent="0.2">
      <c r="A1284" s="30" t="s">
        <v>64</v>
      </c>
      <c r="B1284" s="8" t="s">
        <v>461</v>
      </c>
      <c r="C1284" s="8" t="s">
        <v>462</v>
      </c>
      <c r="D1284" s="8" t="s">
        <v>33</v>
      </c>
      <c r="E1284" s="8">
        <v>2016</v>
      </c>
      <c r="F1284" s="9">
        <v>675516</v>
      </c>
      <c r="G1284" s="10">
        <v>0.69688644552137202</v>
      </c>
      <c r="H1284" s="8">
        <v>233</v>
      </c>
      <c r="I1284" s="8">
        <v>10</v>
      </c>
      <c r="J1284" s="8">
        <v>243</v>
      </c>
      <c r="K1284" s="10">
        <v>-19.536423841059602</v>
      </c>
      <c r="L1284" s="11">
        <v>2779.9012345678998</v>
      </c>
      <c r="M1284" s="10">
        <v>25.1459247183023</v>
      </c>
      <c r="N1284" s="8">
        <v>38</v>
      </c>
      <c r="O1284" s="10">
        <v>-22.4489795918367</v>
      </c>
      <c r="P1284" s="8" t="s">
        <v>10</v>
      </c>
      <c r="Q1284" s="8" t="s">
        <v>10</v>
      </c>
      <c r="R1284" s="8" t="s">
        <v>10</v>
      </c>
      <c r="S1284" s="8" t="s">
        <v>10</v>
      </c>
      <c r="T1284" s="8">
        <v>651</v>
      </c>
      <c r="U1284" s="10">
        <v>62.75</v>
      </c>
      <c r="V1284" s="8">
        <v>124</v>
      </c>
      <c r="W1284" s="10">
        <v>-42.857142857142897</v>
      </c>
      <c r="X1284" s="8">
        <v>44</v>
      </c>
      <c r="Y1284" s="10">
        <v>-16.981132075471699</v>
      </c>
      <c r="Z1284" s="8">
        <v>10</v>
      </c>
      <c r="AA1284" s="10">
        <v>-84.126984126984098</v>
      </c>
      <c r="AB1284" s="8">
        <v>243</v>
      </c>
      <c r="AC1284" s="10">
        <v>262.686567164179</v>
      </c>
      <c r="AD1284" s="8">
        <v>230</v>
      </c>
      <c r="AE1284" s="10" t="s">
        <v>67</v>
      </c>
    </row>
    <row r="1285" spans="1:31" x14ac:dyDescent="0.2">
      <c r="A1285" s="30" t="s">
        <v>64</v>
      </c>
      <c r="B1285" s="8" t="s">
        <v>461</v>
      </c>
      <c r="C1285" s="8" t="s">
        <v>462</v>
      </c>
      <c r="D1285" s="8" t="s">
        <v>33</v>
      </c>
      <c r="E1285" s="8">
        <v>2017</v>
      </c>
      <c r="F1285" s="9">
        <v>692000</v>
      </c>
      <c r="G1285" s="10">
        <v>2.44020867011292</v>
      </c>
      <c r="H1285" s="8">
        <v>188</v>
      </c>
      <c r="I1285" s="8">
        <v>40</v>
      </c>
      <c r="J1285" s="8">
        <v>228</v>
      </c>
      <c r="K1285" s="10">
        <v>-6.1728395061728403</v>
      </c>
      <c r="L1285" s="11">
        <v>3035.0877192982498</v>
      </c>
      <c r="M1285" s="10">
        <v>9.1796960826203495</v>
      </c>
      <c r="N1285" s="8">
        <v>37</v>
      </c>
      <c r="O1285" s="10">
        <v>-2.6315789473684199</v>
      </c>
      <c r="P1285" s="8" t="s">
        <v>10</v>
      </c>
      <c r="Q1285" s="8" t="s">
        <v>10</v>
      </c>
      <c r="R1285" s="8" t="s">
        <v>10</v>
      </c>
      <c r="S1285" s="8" t="s">
        <v>10</v>
      </c>
      <c r="T1285" s="8">
        <v>688</v>
      </c>
      <c r="U1285" s="10">
        <v>5.6835637480798802</v>
      </c>
      <c r="V1285" s="8">
        <v>147</v>
      </c>
      <c r="W1285" s="10">
        <v>18.548387096774199</v>
      </c>
      <c r="X1285" s="8">
        <v>24</v>
      </c>
      <c r="Y1285" s="10">
        <v>-45.454545454545503</v>
      </c>
      <c r="Z1285" s="8">
        <v>19</v>
      </c>
      <c r="AA1285" s="10">
        <v>90</v>
      </c>
      <c r="AB1285" s="8">
        <v>309</v>
      </c>
      <c r="AC1285" s="10">
        <v>27.160493827160501</v>
      </c>
      <c r="AD1285" s="8">
        <v>189</v>
      </c>
      <c r="AE1285" s="10">
        <v>-17.826086956521699</v>
      </c>
    </row>
    <row r="1286" spans="1:31" x14ac:dyDescent="0.2">
      <c r="A1286" s="30" t="s">
        <v>64</v>
      </c>
      <c r="B1286" s="8" t="s">
        <v>461</v>
      </c>
      <c r="C1286" s="8" t="s">
        <v>462</v>
      </c>
      <c r="D1286" s="8" t="s">
        <v>33</v>
      </c>
      <c r="E1286" s="8">
        <v>2018</v>
      </c>
      <c r="F1286" s="9">
        <v>707619</v>
      </c>
      <c r="G1286" s="10">
        <v>2.25708092485548</v>
      </c>
      <c r="H1286" s="8">
        <v>212</v>
      </c>
      <c r="I1286" s="8">
        <v>23</v>
      </c>
      <c r="J1286" s="8">
        <v>235</v>
      </c>
      <c r="K1286" s="10">
        <v>3.0701754385964901</v>
      </c>
      <c r="L1286" s="11">
        <v>3011.14468085106</v>
      </c>
      <c r="M1286" s="10">
        <v>-0.78887467716148896</v>
      </c>
      <c r="N1286" s="8">
        <v>48</v>
      </c>
      <c r="O1286" s="10">
        <v>29.729729729729701</v>
      </c>
      <c r="P1286" s="8" t="s">
        <v>10</v>
      </c>
      <c r="Q1286" s="8" t="s">
        <v>10</v>
      </c>
      <c r="R1286" s="8" t="s">
        <v>10</v>
      </c>
      <c r="S1286" s="8" t="s">
        <v>10</v>
      </c>
      <c r="T1286" s="8">
        <v>504</v>
      </c>
      <c r="U1286" s="10">
        <v>-26.744186046511601</v>
      </c>
      <c r="V1286" s="8">
        <v>151</v>
      </c>
      <c r="W1286" s="10">
        <v>2.72108843537415</v>
      </c>
      <c r="X1286" s="8">
        <v>21</v>
      </c>
      <c r="Y1286" s="10">
        <v>-12.5</v>
      </c>
      <c r="Z1286" s="8">
        <v>13</v>
      </c>
      <c r="AA1286" s="10">
        <v>-31.578947368421101</v>
      </c>
      <c r="AB1286" s="8">
        <v>319</v>
      </c>
      <c r="AC1286" s="10">
        <v>3.2362459546925599</v>
      </c>
      <c r="AD1286" s="8">
        <v>0</v>
      </c>
      <c r="AE1286" s="10">
        <v>-100</v>
      </c>
    </row>
    <row r="1287" spans="1:31" x14ac:dyDescent="0.2">
      <c r="A1287" s="30" t="s">
        <v>64</v>
      </c>
      <c r="B1287" s="8" t="s">
        <v>461</v>
      </c>
      <c r="C1287" s="8" t="s">
        <v>462</v>
      </c>
      <c r="D1287" s="8" t="s">
        <v>33</v>
      </c>
      <c r="E1287" s="8">
        <v>2019</v>
      </c>
      <c r="F1287" s="9">
        <v>1329117</v>
      </c>
      <c r="G1287" s="10">
        <v>87.829467552454105</v>
      </c>
      <c r="H1287" s="8">
        <v>164</v>
      </c>
      <c r="I1287" s="8">
        <v>4</v>
      </c>
      <c r="J1287" s="8">
        <v>168</v>
      </c>
      <c r="K1287" s="10">
        <v>-28.510638297872301</v>
      </c>
      <c r="L1287" s="11">
        <v>7911.4107142857101</v>
      </c>
      <c r="M1287" s="10">
        <v>162.73764806444501</v>
      </c>
      <c r="N1287" s="8">
        <v>44</v>
      </c>
      <c r="O1287" s="10">
        <v>-8.3333333333333393</v>
      </c>
      <c r="P1287" s="8" t="s">
        <v>10</v>
      </c>
      <c r="Q1287" s="8" t="s">
        <v>10</v>
      </c>
      <c r="R1287" s="8" t="s">
        <v>10</v>
      </c>
      <c r="S1287" s="8" t="s">
        <v>10</v>
      </c>
      <c r="T1287" s="8">
        <v>516</v>
      </c>
      <c r="U1287" s="10">
        <v>2.3809523809523698</v>
      </c>
      <c r="V1287" s="8">
        <v>129</v>
      </c>
      <c r="W1287" s="10">
        <v>-14.5695364238411</v>
      </c>
      <c r="X1287" s="8">
        <v>15</v>
      </c>
      <c r="Y1287" s="10">
        <v>-28.571428571428601</v>
      </c>
      <c r="Z1287" s="8">
        <v>40</v>
      </c>
      <c r="AA1287" s="10">
        <v>207.69230769230799</v>
      </c>
      <c r="AB1287" s="8">
        <v>332</v>
      </c>
      <c r="AC1287" s="10">
        <v>4.0752351097178803</v>
      </c>
      <c r="AD1287" s="8">
        <v>0</v>
      </c>
      <c r="AE1287" s="10" t="s">
        <v>10</v>
      </c>
    </row>
    <row r="1288" spans="1:31" x14ac:dyDescent="0.2">
      <c r="A1288" s="30" t="s">
        <v>64</v>
      </c>
      <c r="B1288" s="8" t="s">
        <v>461</v>
      </c>
      <c r="C1288" s="8" t="s">
        <v>462</v>
      </c>
      <c r="D1288" s="8" t="s">
        <v>33</v>
      </c>
      <c r="E1288" s="8">
        <v>2020</v>
      </c>
      <c r="F1288" s="9">
        <v>1393344</v>
      </c>
      <c r="G1288" s="10">
        <v>4.8323059595204896</v>
      </c>
      <c r="H1288" s="8">
        <v>183</v>
      </c>
      <c r="I1288" s="8">
        <v>28</v>
      </c>
      <c r="J1288" s="8">
        <v>211</v>
      </c>
      <c r="K1288" s="10">
        <v>25.595238095238098</v>
      </c>
      <c r="L1288" s="11">
        <v>6603.5260663507097</v>
      </c>
      <c r="M1288" s="10">
        <v>-16.5316236909979</v>
      </c>
      <c r="N1288" s="8">
        <v>54</v>
      </c>
      <c r="O1288" s="10">
        <v>22.727272727272702</v>
      </c>
      <c r="P1288" s="8" t="s">
        <v>10</v>
      </c>
      <c r="Q1288" s="8" t="s">
        <v>10</v>
      </c>
      <c r="R1288" s="8" t="s">
        <v>10</v>
      </c>
      <c r="S1288" s="8" t="s">
        <v>10</v>
      </c>
      <c r="T1288" s="8">
        <v>518</v>
      </c>
      <c r="U1288" s="10">
        <v>0.387596899224807</v>
      </c>
      <c r="V1288" s="8">
        <v>128</v>
      </c>
      <c r="W1288" s="10">
        <v>-0.775193798449614</v>
      </c>
      <c r="X1288" s="8">
        <v>13</v>
      </c>
      <c r="Y1288" s="10">
        <v>-13.3333333333333</v>
      </c>
      <c r="Z1288" s="8">
        <v>71</v>
      </c>
      <c r="AA1288" s="10">
        <v>77.5</v>
      </c>
      <c r="AB1288" s="8">
        <v>306</v>
      </c>
      <c r="AC1288" s="10">
        <v>-7.8313253012048198</v>
      </c>
      <c r="AD1288" s="8">
        <v>0</v>
      </c>
      <c r="AE1288" s="10" t="s">
        <v>10</v>
      </c>
    </row>
    <row r="1289" spans="1:31" x14ac:dyDescent="0.2">
      <c r="A1289" s="65" t="s">
        <v>64</v>
      </c>
      <c r="B1289" s="66" t="s">
        <v>461</v>
      </c>
      <c r="C1289" s="67" t="s">
        <v>462</v>
      </c>
      <c r="D1289" s="67" t="s">
        <v>33</v>
      </c>
      <c r="E1289" s="68" t="s">
        <v>971</v>
      </c>
      <c r="F1289" s="69">
        <v>5468437</v>
      </c>
      <c r="G1289" s="68">
        <v>98.055949552464398</v>
      </c>
      <c r="H1289" s="68" t="s">
        <v>10</v>
      </c>
      <c r="I1289" s="68" t="s">
        <v>10</v>
      </c>
      <c r="J1289" s="68" t="s">
        <v>10</v>
      </c>
      <c r="K1289" s="68">
        <v>-25.554488111270199</v>
      </c>
      <c r="L1289" s="70" t="s">
        <v>10</v>
      </c>
      <c r="M1289" s="68">
        <v>179.742770497208</v>
      </c>
      <c r="N1289" s="68" t="s">
        <v>10</v>
      </c>
      <c r="O1289" s="68">
        <v>19.0431105844639</v>
      </c>
      <c r="P1289" s="68" t="s">
        <v>10</v>
      </c>
      <c r="Q1289" s="67" t="s">
        <v>10</v>
      </c>
      <c r="R1289" s="68" t="s">
        <v>10</v>
      </c>
      <c r="S1289" s="67" t="s">
        <v>10</v>
      </c>
      <c r="T1289" s="68" t="s">
        <v>10</v>
      </c>
      <c r="U1289" s="68">
        <v>44.457926981745501</v>
      </c>
      <c r="V1289" s="68" t="s">
        <v>10</v>
      </c>
      <c r="W1289" s="68">
        <v>-36.932397547285298</v>
      </c>
      <c r="X1289" s="68" t="s">
        <v>10</v>
      </c>
      <c r="Y1289" s="68">
        <v>-116.840439434779</v>
      </c>
      <c r="Z1289" s="68" t="s">
        <v>10</v>
      </c>
      <c r="AA1289" s="68">
        <v>259.486376196903</v>
      </c>
      <c r="AB1289" s="68" t="s">
        <v>10</v>
      </c>
      <c r="AC1289" s="68">
        <v>289.32721675454502</v>
      </c>
      <c r="AD1289" s="68" t="s">
        <v>10</v>
      </c>
      <c r="AE1289" s="68" t="s">
        <v>10</v>
      </c>
    </row>
    <row r="1290" spans="1:31" x14ac:dyDescent="0.2">
      <c r="A1290" s="30" t="s">
        <v>77</v>
      </c>
      <c r="B1290" s="8" t="s">
        <v>459</v>
      </c>
      <c r="C1290" s="8" t="s">
        <v>460</v>
      </c>
      <c r="D1290" s="8" t="s">
        <v>33</v>
      </c>
      <c r="E1290" s="8">
        <v>2015</v>
      </c>
      <c r="F1290" s="9">
        <v>326673</v>
      </c>
      <c r="G1290" s="10" t="s">
        <v>10</v>
      </c>
      <c r="H1290" s="8">
        <v>226</v>
      </c>
      <c r="I1290" s="8">
        <v>59</v>
      </c>
      <c r="J1290" s="8">
        <v>285</v>
      </c>
      <c r="K1290" s="10" t="s">
        <v>10</v>
      </c>
      <c r="L1290" s="11">
        <v>1146.2210526315801</v>
      </c>
      <c r="M1290" s="10" t="s">
        <v>10</v>
      </c>
      <c r="N1290" s="8">
        <v>43</v>
      </c>
      <c r="O1290" s="10" t="s">
        <v>10</v>
      </c>
      <c r="P1290" s="8" t="s">
        <v>10</v>
      </c>
      <c r="Q1290" s="8" t="s">
        <v>10</v>
      </c>
      <c r="R1290" s="8" t="s">
        <v>10</v>
      </c>
      <c r="S1290" s="8" t="s">
        <v>10</v>
      </c>
      <c r="T1290" s="8">
        <v>536</v>
      </c>
      <c r="U1290" s="10" t="s">
        <v>10</v>
      </c>
      <c r="V1290" s="8">
        <v>147</v>
      </c>
      <c r="W1290" s="10" t="s">
        <v>10</v>
      </c>
      <c r="X1290" s="8">
        <v>83</v>
      </c>
      <c r="Y1290" s="10" t="s">
        <v>10</v>
      </c>
      <c r="Z1290" s="8">
        <v>0</v>
      </c>
      <c r="AA1290" s="10" t="s">
        <v>10</v>
      </c>
      <c r="AB1290" s="8">
        <v>306</v>
      </c>
      <c r="AC1290" s="10" t="s">
        <v>10</v>
      </c>
      <c r="AD1290" s="8">
        <v>0</v>
      </c>
      <c r="AE1290" s="10" t="s">
        <v>10</v>
      </c>
    </row>
    <row r="1291" spans="1:31" x14ac:dyDescent="0.2">
      <c r="A1291" s="30" t="s">
        <v>77</v>
      </c>
      <c r="B1291" s="8" t="s">
        <v>459</v>
      </c>
      <c r="C1291" s="8" t="s">
        <v>460</v>
      </c>
      <c r="D1291" s="8" t="s">
        <v>33</v>
      </c>
      <c r="E1291" s="8">
        <v>2016</v>
      </c>
      <c r="F1291" s="9">
        <v>305356</v>
      </c>
      <c r="G1291" s="10">
        <v>-6.5254857303787004</v>
      </c>
      <c r="H1291" s="8">
        <v>209</v>
      </c>
      <c r="I1291" s="8">
        <v>37</v>
      </c>
      <c r="J1291" s="8">
        <v>246</v>
      </c>
      <c r="K1291" s="10">
        <v>-13.6842105263158</v>
      </c>
      <c r="L1291" s="11">
        <v>1241.28455284553</v>
      </c>
      <c r="M1291" s="10">
        <v>8.2936445806588193</v>
      </c>
      <c r="N1291" s="8">
        <v>25</v>
      </c>
      <c r="O1291" s="10">
        <v>-41.860465116279101</v>
      </c>
      <c r="P1291" s="8" t="s">
        <v>10</v>
      </c>
      <c r="Q1291" s="8" t="s">
        <v>10</v>
      </c>
      <c r="R1291" s="8" t="s">
        <v>10</v>
      </c>
      <c r="S1291" s="8" t="s">
        <v>10</v>
      </c>
      <c r="T1291" s="8">
        <v>505</v>
      </c>
      <c r="U1291" s="10">
        <v>-5.7835820895522403</v>
      </c>
      <c r="V1291" s="8">
        <v>148</v>
      </c>
      <c r="W1291" s="10">
        <v>0.68027210884353795</v>
      </c>
      <c r="X1291" s="8">
        <v>76</v>
      </c>
      <c r="Y1291" s="10">
        <v>-8.4337349397590398</v>
      </c>
      <c r="Z1291" s="8">
        <v>5</v>
      </c>
      <c r="AA1291" s="10" t="s">
        <v>67</v>
      </c>
      <c r="AB1291" s="8">
        <v>149</v>
      </c>
      <c r="AC1291" s="10">
        <v>-51.307189542483698</v>
      </c>
      <c r="AD1291" s="8">
        <v>127</v>
      </c>
      <c r="AE1291" s="10" t="s">
        <v>67</v>
      </c>
    </row>
    <row r="1292" spans="1:31" x14ac:dyDescent="0.2">
      <c r="A1292" s="30" t="s">
        <v>77</v>
      </c>
      <c r="B1292" s="8" t="s">
        <v>459</v>
      </c>
      <c r="C1292" s="8" t="s">
        <v>460</v>
      </c>
      <c r="D1292" s="8" t="s">
        <v>33</v>
      </c>
      <c r="E1292" s="8">
        <v>2017</v>
      </c>
      <c r="F1292" s="9">
        <v>311584</v>
      </c>
      <c r="G1292" s="10">
        <v>2.03958658090884</v>
      </c>
      <c r="H1292" s="8">
        <v>175</v>
      </c>
      <c r="I1292" s="8">
        <v>29</v>
      </c>
      <c r="J1292" s="8">
        <v>204</v>
      </c>
      <c r="K1292" s="10">
        <v>-17.0731707317073</v>
      </c>
      <c r="L1292" s="11">
        <v>1527.37254901961</v>
      </c>
      <c r="M1292" s="10">
        <v>23.047736759331301</v>
      </c>
      <c r="N1292" s="8">
        <v>22</v>
      </c>
      <c r="O1292" s="10">
        <v>-12</v>
      </c>
      <c r="P1292" s="8" t="s">
        <v>10</v>
      </c>
      <c r="Q1292" s="8" t="s">
        <v>10</v>
      </c>
      <c r="R1292" s="8" t="s">
        <v>10</v>
      </c>
      <c r="S1292" s="8" t="s">
        <v>10</v>
      </c>
      <c r="T1292" s="8">
        <v>512</v>
      </c>
      <c r="U1292" s="10">
        <v>1.38613861386139</v>
      </c>
      <c r="V1292" s="8">
        <v>150</v>
      </c>
      <c r="W1292" s="10">
        <v>1.35135135135136</v>
      </c>
      <c r="X1292" s="8">
        <v>76</v>
      </c>
      <c r="Y1292" s="10">
        <v>0</v>
      </c>
      <c r="Z1292" s="8">
        <v>10</v>
      </c>
      <c r="AA1292" s="10">
        <v>100</v>
      </c>
      <c r="AB1292" s="8">
        <v>149</v>
      </c>
      <c r="AC1292" s="10">
        <v>0</v>
      </c>
      <c r="AD1292" s="8">
        <v>127</v>
      </c>
      <c r="AE1292" s="10">
        <v>0</v>
      </c>
    </row>
    <row r="1293" spans="1:31" x14ac:dyDescent="0.2">
      <c r="A1293" s="30" t="s">
        <v>77</v>
      </c>
      <c r="B1293" s="8" t="s">
        <v>459</v>
      </c>
      <c r="C1293" s="8" t="s">
        <v>460</v>
      </c>
      <c r="D1293" s="8" t="s">
        <v>33</v>
      </c>
      <c r="E1293" s="8">
        <v>2018</v>
      </c>
      <c r="F1293" s="9">
        <v>304409</v>
      </c>
      <c r="G1293" s="10">
        <v>-2.3027498202731902</v>
      </c>
      <c r="H1293" s="8">
        <v>195</v>
      </c>
      <c r="I1293" s="8">
        <v>41</v>
      </c>
      <c r="J1293" s="8">
        <v>236</v>
      </c>
      <c r="K1293" s="10">
        <v>15.6862745098039</v>
      </c>
      <c r="L1293" s="11">
        <v>1289.8686440678</v>
      </c>
      <c r="M1293" s="10">
        <v>-15.549834590405601</v>
      </c>
      <c r="N1293" s="8">
        <v>25</v>
      </c>
      <c r="O1293" s="10">
        <v>13.636363636363599</v>
      </c>
      <c r="P1293" s="8" t="s">
        <v>10</v>
      </c>
      <c r="Q1293" s="8" t="s">
        <v>10</v>
      </c>
      <c r="R1293" s="8" t="s">
        <v>10</v>
      </c>
      <c r="S1293" s="8" t="s">
        <v>10</v>
      </c>
      <c r="T1293" s="8">
        <v>491</v>
      </c>
      <c r="U1293" s="10">
        <v>-4.1015625</v>
      </c>
      <c r="V1293" s="8">
        <v>166</v>
      </c>
      <c r="W1293" s="10">
        <v>10.6666666666667</v>
      </c>
      <c r="X1293" s="8">
        <v>49</v>
      </c>
      <c r="Y1293" s="10">
        <v>-35.526315789473699</v>
      </c>
      <c r="Z1293" s="8">
        <v>25</v>
      </c>
      <c r="AA1293" s="10">
        <v>150</v>
      </c>
      <c r="AB1293" s="8">
        <v>149</v>
      </c>
      <c r="AC1293" s="10">
        <v>0</v>
      </c>
      <c r="AD1293" s="8">
        <v>102</v>
      </c>
      <c r="AE1293" s="10">
        <v>-19.685039370078702</v>
      </c>
    </row>
    <row r="1294" spans="1:31" x14ac:dyDescent="0.2">
      <c r="A1294" s="30" t="s">
        <v>77</v>
      </c>
      <c r="B1294" s="8" t="s">
        <v>459</v>
      </c>
      <c r="C1294" s="8" t="s">
        <v>460</v>
      </c>
      <c r="D1294" s="8" t="s">
        <v>33</v>
      </c>
      <c r="E1294" s="8">
        <v>2019</v>
      </c>
      <c r="F1294" s="9">
        <v>240887</v>
      </c>
      <c r="G1294" s="10">
        <v>-20.867319954403499</v>
      </c>
      <c r="H1294" s="8">
        <v>203</v>
      </c>
      <c r="I1294" s="8">
        <v>38</v>
      </c>
      <c r="J1294" s="8">
        <v>241</v>
      </c>
      <c r="K1294" s="10">
        <v>2.1186440677966001</v>
      </c>
      <c r="L1294" s="11">
        <v>999.53112033194998</v>
      </c>
      <c r="M1294" s="10">
        <v>-22.509076801822498</v>
      </c>
      <c r="N1294" s="8">
        <v>38</v>
      </c>
      <c r="O1294" s="10">
        <v>52</v>
      </c>
      <c r="P1294" s="8" t="s">
        <v>10</v>
      </c>
      <c r="Q1294" s="8" t="s">
        <v>10</v>
      </c>
      <c r="R1294" s="8" t="s">
        <v>10</v>
      </c>
      <c r="S1294" s="8" t="s">
        <v>10</v>
      </c>
      <c r="T1294" s="8">
        <v>341</v>
      </c>
      <c r="U1294" s="10">
        <v>-30.549898167006099</v>
      </c>
      <c r="V1294" s="8">
        <v>156</v>
      </c>
      <c r="W1294" s="10">
        <v>-6.0240963855421699</v>
      </c>
      <c r="X1294" s="8">
        <v>40</v>
      </c>
      <c r="Y1294" s="10">
        <v>-18.367346938775501</v>
      </c>
      <c r="Z1294" s="8">
        <v>55</v>
      </c>
      <c r="AA1294" s="10">
        <v>120</v>
      </c>
      <c r="AB1294" s="8">
        <v>90</v>
      </c>
      <c r="AC1294" s="10">
        <v>-39.597315436241601</v>
      </c>
      <c r="AD1294" s="8">
        <v>0</v>
      </c>
      <c r="AE1294" s="10">
        <v>-100</v>
      </c>
    </row>
    <row r="1295" spans="1:31" x14ac:dyDescent="0.2">
      <c r="A1295" s="30" t="s">
        <v>77</v>
      </c>
      <c r="B1295" s="8" t="s">
        <v>459</v>
      </c>
      <c r="C1295" s="8" t="s">
        <v>460</v>
      </c>
      <c r="D1295" s="8" t="s">
        <v>33</v>
      </c>
      <c r="E1295" s="8">
        <v>2020</v>
      </c>
      <c r="F1295" s="9">
        <v>318853</v>
      </c>
      <c r="G1295" s="10">
        <v>32.3662132037013</v>
      </c>
      <c r="H1295" s="8">
        <v>182</v>
      </c>
      <c r="I1295" s="8">
        <v>47</v>
      </c>
      <c r="J1295" s="8">
        <v>229</v>
      </c>
      <c r="K1295" s="10">
        <v>-4.9792531120332004</v>
      </c>
      <c r="L1295" s="11">
        <v>1392.3711790392999</v>
      </c>
      <c r="M1295" s="10">
        <v>39.302433982934602</v>
      </c>
      <c r="N1295" s="8">
        <v>58</v>
      </c>
      <c r="O1295" s="10">
        <v>52.631578947368403</v>
      </c>
      <c r="P1295" s="8" t="s">
        <v>10</v>
      </c>
      <c r="Q1295" s="8" t="s">
        <v>10</v>
      </c>
      <c r="R1295" s="8" t="s">
        <v>10</v>
      </c>
      <c r="S1295" s="8" t="s">
        <v>10</v>
      </c>
      <c r="T1295" s="8">
        <v>349</v>
      </c>
      <c r="U1295" s="10">
        <v>2.3460410557184699</v>
      </c>
      <c r="V1295" s="8">
        <v>181</v>
      </c>
      <c r="W1295" s="10">
        <v>16.025641025641001</v>
      </c>
      <c r="X1295" s="8">
        <v>31</v>
      </c>
      <c r="Y1295" s="10">
        <v>-22.5</v>
      </c>
      <c r="Z1295" s="8">
        <v>40</v>
      </c>
      <c r="AA1295" s="10">
        <v>-27.272727272727298</v>
      </c>
      <c r="AB1295" s="8">
        <v>97</v>
      </c>
      <c r="AC1295" s="10">
        <v>7.7777777777777697</v>
      </c>
      <c r="AD1295" s="8">
        <v>0</v>
      </c>
      <c r="AE1295" s="10" t="s">
        <v>10</v>
      </c>
    </row>
    <row r="1296" spans="1:31" x14ac:dyDescent="0.2">
      <c r="A1296" s="71" t="s">
        <v>77</v>
      </c>
      <c r="B1296" s="67" t="s">
        <v>459</v>
      </c>
      <c r="C1296" s="67" t="s">
        <v>460</v>
      </c>
      <c r="D1296" s="67" t="s">
        <v>33</v>
      </c>
      <c r="E1296" s="68" t="s">
        <v>971</v>
      </c>
      <c r="F1296" s="69">
        <v>1807762</v>
      </c>
      <c r="G1296" s="68">
        <v>4.7102442795547503</v>
      </c>
      <c r="H1296" s="68" t="s">
        <v>10</v>
      </c>
      <c r="I1296" s="68" t="s">
        <v>10</v>
      </c>
      <c r="J1296" s="68" t="s">
        <v>10</v>
      </c>
      <c r="K1296" s="68">
        <v>-17.931715792455801</v>
      </c>
      <c r="L1296" s="70" t="s">
        <v>10</v>
      </c>
      <c r="M1296" s="68">
        <v>32.584903930696598</v>
      </c>
      <c r="N1296" s="68" t="s">
        <v>10</v>
      </c>
      <c r="O1296" s="68">
        <v>64.407477467452907</v>
      </c>
      <c r="P1296" s="68" t="s">
        <v>10</v>
      </c>
      <c r="Q1296" s="67" t="s">
        <v>10</v>
      </c>
      <c r="R1296" s="68" t="s">
        <v>10</v>
      </c>
      <c r="S1296" s="67" t="s">
        <v>10</v>
      </c>
      <c r="T1296" s="68" t="s">
        <v>10</v>
      </c>
      <c r="U1296" s="68">
        <v>-36.702863086978503</v>
      </c>
      <c r="V1296" s="68" t="s">
        <v>10</v>
      </c>
      <c r="W1296" s="68">
        <v>22.6998347669604</v>
      </c>
      <c r="X1296" s="68" t="s">
        <v>10</v>
      </c>
      <c r="Y1296" s="68">
        <v>-84.827397668008203</v>
      </c>
      <c r="Z1296" s="68" t="s">
        <v>10</v>
      </c>
      <c r="AA1296" s="68" t="s">
        <v>67</v>
      </c>
      <c r="AB1296" s="68" t="s">
        <v>10</v>
      </c>
      <c r="AC1296" s="68">
        <v>-83.126727200947499</v>
      </c>
      <c r="AD1296" s="68" t="s">
        <v>10</v>
      </c>
      <c r="AE1296" s="68" t="s">
        <v>10</v>
      </c>
    </row>
    <row r="1297" spans="1:31" x14ac:dyDescent="0.2">
      <c r="A1297" s="30" t="s">
        <v>70</v>
      </c>
      <c r="B1297" s="8" t="s">
        <v>457</v>
      </c>
      <c r="C1297" s="8" t="s">
        <v>458</v>
      </c>
      <c r="D1297" s="8" t="s">
        <v>33</v>
      </c>
      <c r="E1297" s="8">
        <v>2015</v>
      </c>
      <c r="F1297" s="9">
        <v>139126</v>
      </c>
      <c r="G1297" s="10" t="s">
        <v>10</v>
      </c>
      <c r="H1297" s="8">
        <v>181</v>
      </c>
      <c r="I1297" s="8">
        <v>4</v>
      </c>
      <c r="J1297" s="8">
        <v>185</v>
      </c>
      <c r="K1297" s="10" t="s">
        <v>10</v>
      </c>
      <c r="L1297" s="11">
        <v>752.03243243243196</v>
      </c>
      <c r="M1297" s="10" t="s">
        <v>10</v>
      </c>
      <c r="N1297" s="8">
        <v>6</v>
      </c>
      <c r="O1297" s="10" t="s">
        <v>10</v>
      </c>
      <c r="P1297" s="8" t="s">
        <v>10</v>
      </c>
      <c r="Q1297" s="8" t="s">
        <v>10</v>
      </c>
      <c r="R1297" s="8" t="s">
        <v>10</v>
      </c>
      <c r="S1297" s="8" t="s">
        <v>10</v>
      </c>
      <c r="T1297" s="8">
        <v>220</v>
      </c>
      <c r="U1297" s="10" t="s">
        <v>10</v>
      </c>
      <c r="V1297" s="8">
        <v>85</v>
      </c>
      <c r="W1297" s="10" t="s">
        <v>10</v>
      </c>
      <c r="X1297" s="8">
        <v>119</v>
      </c>
      <c r="Y1297" s="10" t="s">
        <v>10</v>
      </c>
      <c r="Z1297" s="8">
        <v>0</v>
      </c>
      <c r="AA1297" s="10" t="s">
        <v>10</v>
      </c>
      <c r="AB1297" s="8">
        <v>16</v>
      </c>
      <c r="AC1297" s="10" t="s">
        <v>10</v>
      </c>
      <c r="AD1297" s="8">
        <v>0</v>
      </c>
      <c r="AE1297" s="10" t="s">
        <v>10</v>
      </c>
    </row>
    <row r="1298" spans="1:31" x14ac:dyDescent="0.2">
      <c r="A1298" s="30" t="s">
        <v>70</v>
      </c>
      <c r="B1298" s="8" t="s">
        <v>457</v>
      </c>
      <c r="C1298" s="8" t="s">
        <v>458</v>
      </c>
      <c r="D1298" s="8" t="s">
        <v>33</v>
      </c>
      <c r="E1298" s="8">
        <v>2016</v>
      </c>
      <c r="F1298" s="9">
        <v>129387</v>
      </c>
      <c r="G1298" s="10">
        <v>-7.0001293791239698</v>
      </c>
      <c r="H1298" s="8">
        <v>173</v>
      </c>
      <c r="I1298" s="8">
        <v>3</v>
      </c>
      <c r="J1298" s="8">
        <v>176</v>
      </c>
      <c r="K1298" s="10">
        <v>-4.8648648648648596</v>
      </c>
      <c r="L1298" s="11">
        <v>735.15340909090901</v>
      </c>
      <c r="M1298" s="10">
        <v>-2.2444541769200601</v>
      </c>
      <c r="N1298" s="8">
        <v>11</v>
      </c>
      <c r="O1298" s="10">
        <v>83.3333333333333</v>
      </c>
      <c r="P1298" s="8" t="s">
        <v>10</v>
      </c>
      <c r="Q1298" s="8" t="s">
        <v>10</v>
      </c>
      <c r="R1298" s="8" t="s">
        <v>10</v>
      </c>
      <c r="S1298" s="8" t="s">
        <v>10</v>
      </c>
      <c r="T1298" s="8">
        <v>234</v>
      </c>
      <c r="U1298" s="10">
        <v>6.3636363636363704</v>
      </c>
      <c r="V1298" s="8">
        <v>91</v>
      </c>
      <c r="W1298" s="10">
        <v>7.0588235294117601</v>
      </c>
      <c r="X1298" s="8">
        <v>119</v>
      </c>
      <c r="Y1298" s="10">
        <v>0</v>
      </c>
      <c r="Z1298" s="8">
        <v>0</v>
      </c>
      <c r="AA1298" s="10" t="s">
        <v>10</v>
      </c>
      <c r="AB1298" s="8">
        <v>24</v>
      </c>
      <c r="AC1298" s="10">
        <v>50</v>
      </c>
      <c r="AD1298" s="8">
        <v>0</v>
      </c>
      <c r="AE1298" s="10" t="s">
        <v>10</v>
      </c>
    </row>
    <row r="1299" spans="1:31" x14ac:dyDescent="0.2">
      <c r="A1299" s="30" t="s">
        <v>70</v>
      </c>
      <c r="B1299" s="8" t="s">
        <v>457</v>
      </c>
      <c r="C1299" s="8" t="s">
        <v>458</v>
      </c>
      <c r="D1299" s="8" t="s">
        <v>33</v>
      </c>
      <c r="E1299" s="8">
        <v>2017</v>
      </c>
      <c r="F1299" s="9">
        <v>131448</v>
      </c>
      <c r="G1299" s="10">
        <v>1.59289573141042</v>
      </c>
      <c r="H1299" s="8">
        <v>190</v>
      </c>
      <c r="I1299" s="8">
        <v>3</v>
      </c>
      <c r="J1299" s="8">
        <v>193</v>
      </c>
      <c r="K1299" s="10">
        <v>9.6590909090909207</v>
      </c>
      <c r="L1299" s="11">
        <v>681.07772020725395</v>
      </c>
      <c r="M1299" s="10">
        <v>-7.3557013019262696</v>
      </c>
      <c r="N1299" s="8">
        <v>13</v>
      </c>
      <c r="O1299" s="10">
        <v>18.181818181818201</v>
      </c>
      <c r="P1299" s="8" t="s">
        <v>10</v>
      </c>
      <c r="Q1299" s="8" t="s">
        <v>10</v>
      </c>
      <c r="R1299" s="8" t="s">
        <v>10</v>
      </c>
      <c r="S1299" s="8" t="s">
        <v>10</v>
      </c>
      <c r="T1299" s="8">
        <v>357</v>
      </c>
      <c r="U1299" s="10">
        <v>52.564102564102598</v>
      </c>
      <c r="V1299" s="8">
        <v>86</v>
      </c>
      <c r="W1299" s="10">
        <v>-5.4945054945054999</v>
      </c>
      <c r="X1299" s="8">
        <v>119</v>
      </c>
      <c r="Y1299" s="10">
        <v>0</v>
      </c>
      <c r="Z1299" s="8">
        <v>119</v>
      </c>
      <c r="AA1299" s="10" t="s">
        <v>67</v>
      </c>
      <c r="AB1299" s="8">
        <v>33</v>
      </c>
      <c r="AC1299" s="10">
        <v>37.5</v>
      </c>
      <c r="AD1299" s="8">
        <v>0</v>
      </c>
      <c r="AE1299" s="10" t="s">
        <v>10</v>
      </c>
    </row>
    <row r="1300" spans="1:31" x14ac:dyDescent="0.2">
      <c r="A1300" s="30" t="s">
        <v>70</v>
      </c>
      <c r="B1300" s="8" t="s">
        <v>457</v>
      </c>
      <c r="C1300" s="8" t="s">
        <v>458</v>
      </c>
      <c r="D1300" s="8" t="s">
        <v>33</v>
      </c>
      <c r="E1300" s="8">
        <v>2018</v>
      </c>
      <c r="F1300" s="9">
        <v>125684</v>
      </c>
      <c r="G1300" s="10">
        <v>-4.3850039559369502</v>
      </c>
      <c r="H1300" s="8">
        <v>199</v>
      </c>
      <c r="I1300" s="8">
        <v>10</v>
      </c>
      <c r="J1300" s="8">
        <v>209</v>
      </c>
      <c r="K1300" s="10">
        <v>8.2901554404145195</v>
      </c>
      <c r="L1300" s="11">
        <v>601.35885167464096</v>
      </c>
      <c r="M1300" s="10">
        <v>-11.7048122655303</v>
      </c>
      <c r="N1300" s="8">
        <v>24</v>
      </c>
      <c r="O1300" s="10">
        <v>84.615384615384599</v>
      </c>
      <c r="P1300" s="8" t="s">
        <v>10</v>
      </c>
      <c r="Q1300" s="8" t="s">
        <v>10</v>
      </c>
      <c r="R1300" s="8" t="s">
        <v>10</v>
      </c>
      <c r="S1300" s="8" t="s">
        <v>10</v>
      </c>
      <c r="T1300" s="8">
        <v>423</v>
      </c>
      <c r="U1300" s="10">
        <v>18.487394957983199</v>
      </c>
      <c r="V1300" s="8">
        <v>151</v>
      </c>
      <c r="W1300" s="10">
        <v>75.581395348837205</v>
      </c>
      <c r="X1300" s="8">
        <v>107</v>
      </c>
      <c r="Y1300" s="10">
        <v>-10.084033613445399</v>
      </c>
      <c r="Z1300" s="8">
        <v>131</v>
      </c>
      <c r="AA1300" s="10">
        <v>10.084033613445399</v>
      </c>
      <c r="AB1300" s="8">
        <v>34</v>
      </c>
      <c r="AC1300" s="10">
        <v>3.0303030303030298</v>
      </c>
      <c r="AD1300" s="8">
        <v>0</v>
      </c>
      <c r="AE1300" s="10" t="s">
        <v>10</v>
      </c>
    </row>
    <row r="1301" spans="1:31" x14ac:dyDescent="0.2">
      <c r="A1301" s="30" t="s">
        <v>70</v>
      </c>
      <c r="B1301" s="8" t="s">
        <v>457</v>
      </c>
      <c r="C1301" s="8" t="s">
        <v>458</v>
      </c>
      <c r="D1301" s="8" t="s">
        <v>33</v>
      </c>
      <c r="E1301" s="8">
        <v>2019</v>
      </c>
      <c r="F1301" s="9">
        <v>137413</v>
      </c>
      <c r="G1301" s="10">
        <v>9.3321345596893792</v>
      </c>
      <c r="H1301" s="8">
        <v>167</v>
      </c>
      <c r="I1301" s="8">
        <v>0</v>
      </c>
      <c r="J1301" s="8">
        <v>167</v>
      </c>
      <c r="K1301" s="10">
        <v>-20.095693779904298</v>
      </c>
      <c r="L1301" s="11">
        <v>822.83233532934105</v>
      </c>
      <c r="M1301" s="10">
        <v>36.828839059731003</v>
      </c>
      <c r="N1301" s="8">
        <v>5</v>
      </c>
      <c r="O1301" s="10">
        <v>-79.1666666666667</v>
      </c>
      <c r="P1301" s="8" t="s">
        <v>10</v>
      </c>
      <c r="Q1301" s="8" t="s">
        <v>10</v>
      </c>
      <c r="R1301" s="8" t="s">
        <v>10</v>
      </c>
      <c r="S1301" s="8" t="s">
        <v>10</v>
      </c>
      <c r="T1301" s="8">
        <v>273</v>
      </c>
      <c r="U1301" s="10">
        <v>-35.460992907801398</v>
      </c>
      <c r="V1301" s="8">
        <v>151</v>
      </c>
      <c r="W1301" s="10">
        <v>0</v>
      </c>
      <c r="X1301" s="8">
        <v>89</v>
      </c>
      <c r="Y1301" s="10">
        <v>-16.822429906542101</v>
      </c>
      <c r="Z1301" s="8">
        <v>15</v>
      </c>
      <c r="AA1301" s="10">
        <v>-88.549618320610705</v>
      </c>
      <c r="AB1301" s="8">
        <v>18</v>
      </c>
      <c r="AC1301" s="10">
        <v>-47.058823529411796</v>
      </c>
      <c r="AD1301" s="8">
        <v>0</v>
      </c>
      <c r="AE1301" s="10" t="s">
        <v>10</v>
      </c>
    </row>
    <row r="1302" spans="1:31" x14ac:dyDescent="0.2">
      <c r="A1302" s="30" t="s">
        <v>70</v>
      </c>
      <c r="B1302" s="8" t="s">
        <v>457</v>
      </c>
      <c r="C1302" s="8" t="s">
        <v>458</v>
      </c>
      <c r="D1302" s="8" t="s">
        <v>33</v>
      </c>
      <c r="E1302" s="8">
        <v>2020</v>
      </c>
      <c r="F1302" s="9">
        <v>141830</v>
      </c>
      <c r="G1302" s="10">
        <v>3.2143974733103802</v>
      </c>
      <c r="H1302" s="8">
        <v>182</v>
      </c>
      <c r="I1302" s="8">
        <v>2</v>
      </c>
      <c r="J1302" s="8">
        <v>184</v>
      </c>
      <c r="K1302" s="10">
        <v>10.179640718562901</v>
      </c>
      <c r="L1302" s="11">
        <v>770.81521739130403</v>
      </c>
      <c r="M1302" s="10">
        <v>-6.3217153367237202</v>
      </c>
      <c r="N1302" s="8">
        <v>17</v>
      </c>
      <c r="O1302" s="10">
        <v>240</v>
      </c>
      <c r="P1302" s="8" t="s">
        <v>10</v>
      </c>
      <c r="Q1302" s="8" t="s">
        <v>10</v>
      </c>
      <c r="R1302" s="8" t="s">
        <v>10</v>
      </c>
      <c r="S1302" s="8" t="s">
        <v>10</v>
      </c>
      <c r="T1302" s="8">
        <v>268</v>
      </c>
      <c r="U1302" s="10">
        <v>-1.8315018315018401</v>
      </c>
      <c r="V1302" s="8">
        <v>151</v>
      </c>
      <c r="W1302" s="10">
        <v>0</v>
      </c>
      <c r="X1302" s="8">
        <v>77</v>
      </c>
      <c r="Y1302" s="10">
        <v>-13.483146067415699</v>
      </c>
      <c r="Z1302" s="8">
        <v>18</v>
      </c>
      <c r="AA1302" s="10">
        <v>20</v>
      </c>
      <c r="AB1302" s="8">
        <v>22</v>
      </c>
      <c r="AC1302" s="10">
        <v>22.2222222222222</v>
      </c>
      <c r="AD1302" s="8">
        <v>0</v>
      </c>
      <c r="AE1302" s="10" t="s">
        <v>10</v>
      </c>
    </row>
    <row r="1303" spans="1:31" x14ac:dyDescent="0.2">
      <c r="A1303" s="65" t="s">
        <v>70</v>
      </c>
      <c r="B1303" s="66" t="s">
        <v>457</v>
      </c>
      <c r="C1303" s="67" t="s">
        <v>458</v>
      </c>
      <c r="D1303" s="67" t="s">
        <v>33</v>
      </c>
      <c r="E1303" s="68" t="s">
        <v>971</v>
      </c>
      <c r="F1303" s="69">
        <v>804888</v>
      </c>
      <c r="G1303" s="68">
        <v>2.7542944293492599</v>
      </c>
      <c r="H1303" s="68" t="s">
        <v>10</v>
      </c>
      <c r="I1303" s="68" t="s">
        <v>10</v>
      </c>
      <c r="J1303" s="68" t="s">
        <v>10</v>
      </c>
      <c r="K1303" s="68">
        <v>3.16832842329918</v>
      </c>
      <c r="L1303" s="70" t="s">
        <v>10</v>
      </c>
      <c r="M1303" s="68">
        <v>9.2021559786306497</v>
      </c>
      <c r="N1303" s="68" t="s">
        <v>10</v>
      </c>
      <c r="O1303" s="68">
        <v>346.963869463869</v>
      </c>
      <c r="P1303" s="68" t="s">
        <v>10</v>
      </c>
      <c r="Q1303" s="67" t="s">
        <v>10</v>
      </c>
      <c r="R1303" s="68" t="s">
        <v>10</v>
      </c>
      <c r="S1303" s="67" t="s">
        <v>10</v>
      </c>
      <c r="T1303" s="68" t="s">
        <v>10</v>
      </c>
      <c r="U1303" s="68">
        <v>40.122639146418898</v>
      </c>
      <c r="V1303" s="68" t="s">
        <v>10</v>
      </c>
      <c r="W1303" s="68">
        <v>77.145713383743498</v>
      </c>
      <c r="X1303" s="68" t="s">
        <v>10</v>
      </c>
      <c r="Y1303" s="68">
        <v>-40.3896095874032</v>
      </c>
      <c r="Z1303" s="68" t="s">
        <v>10</v>
      </c>
      <c r="AA1303" s="68" t="s">
        <v>10</v>
      </c>
      <c r="AB1303" s="68" t="s">
        <v>10</v>
      </c>
      <c r="AC1303" s="68">
        <v>65.693701723113406</v>
      </c>
      <c r="AD1303" s="68" t="s">
        <v>10</v>
      </c>
      <c r="AE1303" s="68" t="s">
        <v>10</v>
      </c>
    </row>
    <row r="1304" spans="1:31" x14ac:dyDescent="0.2">
      <c r="A1304" s="30" t="s">
        <v>70</v>
      </c>
      <c r="B1304" s="8" t="s">
        <v>455</v>
      </c>
      <c r="C1304" s="8" t="s">
        <v>456</v>
      </c>
      <c r="D1304" s="8" t="s">
        <v>33</v>
      </c>
      <c r="E1304" s="8">
        <v>2015</v>
      </c>
      <c r="F1304" s="9">
        <v>577163</v>
      </c>
      <c r="G1304" s="10" t="s">
        <v>10</v>
      </c>
      <c r="H1304" s="8">
        <v>166</v>
      </c>
      <c r="I1304" s="8">
        <v>13</v>
      </c>
      <c r="J1304" s="8">
        <v>179</v>
      </c>
      <c r="K1304" s="10" t="s">
        <v>10</v>
      </c>
      <c r="L1304" s="11">
        <v>3224.37430167598</v>
      </c>
      <c r="M1304" s="10" t="s">
        <v>10</v>
      </c>
      <c r="N1304" s="8">
        <v>5</v>
      </c>
      <c r="O1304" s="10" t="s">
        <v>10</v>
      </c>
      <c r="P1304" s="8" t="s">
        <v>10</v>
      </c>
      <c r="Q1304" s="8" t="s">
        <v>10</v>
      </c>
      <c r="R1304" s="8" t="s">
        <v>10</v>
      </c>
      <c r="S1304" s="8" t="s">
        <v>10</v>
      </c>
      <c r="T1304" s="8">
        <v>1029</v>
      </c>
      <c r="U1304" s="10" t="s">
        <v>10</v>
      </c>
      <c r="V1304" s="8">
        <v>141</v>
      </c>
      <c r="W1304" s="10" t="s">
        <v>10</v>
      </c>
      <c r="X1304" s="8">
        <v>44</v>
      </c>
      <c r="Y1304" s="10" t="s">
        <v>10</v>
      </c>
      <c r="Z1304" s="8">
        <v>106</v>
      </c>
      <c r="AA1304" s="10" t="s">
        <v>10</v>
      </c>
      <c r="AB1304" s="8">
        <v>193</v>
      </c>
      <c r="AC1304" s="10" t="s">
        <v>10</v>
      </c>
      <c r="AD1304" s="8">
        <v>545</v>
      </c>
      <c r="AE1304" s="10" t="s">
        <v>10</v>
      </c>
    </row>
    <row r="1305" spans="1:31" x14ac:dyDescent="0.2">
      <c r="A1305" s="30" t="s">
        <v>70</v>
      </c>
      <c r="B1305" s="8" t="s">
        <v>455</v>
      </c>
      <c r="C1305" s="8" t="s">
        <v>456</v>
      </c>
      <c r="D1305" s="8" t="s">
        <v>33</v>
      </c>
      <c r="E1305" s="8">
        <v>2016</v>
      </c>
      <c r="F1305" s="9">
        <v>571984</v>
      </c>
      <c r="G1305" s="10">
        <v>-0.89732016778622004</v>
      </c>
      <c r="H1305" s="8">
        <v>184</v>
      </c>
      <c r="I1305" s="8">
        <v>7</v>
      </c>
      <c r="J1305" s="8">
        <v>191</v>
      </c>
      <c r="K1305" s="10">
        <v>6.7039106145251299</v>
      </c>
      <c r="L1305" s="11">
        <v>2994.68062827225</v>
      </c>
      <c r="M1305" s="10">
        <v>-7.1236665446792298</v>
      </c>
      <c r="N1305" s="8">
        <v>5</v>
      </c>
      <c r="O1305" s="10">
        <v>0</v>
      </c>
      <c r="P1305" s="8" t="s">
        <v>10</v>
      </c>
      <c r="Q1305" s="8" t="s">
        <v>10</v>
      </c>
      <c r="R1305" s="8" t="s">
        <v>10</v>
      </c>
      <c r="S1305" s="8" t="s">
        <v>10</v>
      </c>
      <c r="T1305" s="8">
        <v>1104</v>
      </c>
      <c r="U1305" s="10">
        <v>7.2886297376093303</v>
      </c>
      <c r="V1305" s="8">
        <v>156</v>
      </c>
      <c r="W1305" s="10">
        <v>10.6382978723404</v>
      </c>
      <c r="X1305" s="8">
        <v>49</v>
      </c>
      <c r="Y1305" s="10">
        <v>11.363636363636401</v>
      </c>
      <c r="Z1305" s="8">
        <v>66</v>
      </c>
      <c r="AA1305" s="10">
        <v>-37.735849056603797</v>
      </c>
      <c r="AB1305" s="8">
        <v>194</v>
      </c>
      <c r="AC1305" s="10">
        <v>0.51813471502590902</v>
      </c>
      <c r="AD1305" s="8">
        <v>639</v>
      </c>
      <c r="AE1305" s="10">
        <v>17.2477064220183</v>
      </c>
    </row>
    <row r="1306" spans="1:31" x14ac:dyDescent="0.2">
      <c r="A1306" s="30" t="s">
        <v>70</v>
      </c>
      <c r="B1306" s="8" t="s">
        <v>455</v>
      </c>
      <c r="C1306" s="8" t="s">
        <v>456</v>
      </c>
      <c r="D1306" s="8" t="s">
        <v>33</v>
      </c>
      <c r="E1306" s="8">
        <v>2017</v>
      </c>
      <c r="F1306" s="9">
        <v>572710</v>
      </c>
      <c r="G1306" s="10">
        <v>0.12692662731823601</v>
      </c>
      <c r="H1306" s="8">
        <v>125</v>
      </c>
      <c r="I1306" s="8">
        <v>10</v>
      </c>
      <c r="J1306" s="8">
        <v>135</v>
      </c>
      <c r="K1306" s="10">
        <v>-29.319371727748699</v>
      </c>
      <c r="L1306" s="11">
        <v>4242.2962962963002</v>
      </c>
      <c r="M1306" s="10">
        <v>41.661059154205802</v>
      </c>
      <c r="N1306" s="8">
        <v>2</v>
      </c>
      <c r="O1306" s="10">
        <v>-60</v>
      </c>
      <c r="P1306" s="8" t="s">
        <v>10</v>
      </c>
      <c r="Q1306" s="8" t="s">
        <v>10</v>
      </c>
      <c r="R1306" s="8" t="s">
        <v>10</v>
      </c>
      <c r="S1306" s="8" t="s">
        <v>10</v>
      </c>
      <c r="T1306" s="8">
        <v>1123</v>
      </c>
      <c r="U1306" s="10">
        <v>1.72101449275361</v>
      </c>
      <c r="V1306" s="8">
        <v>127</v>
      </c>
      <c r="W1306" s="10">
        <v>-18.589743589743598</v>
      </c>
      <c r="X1306" s="8">
        <v>17</v>
      </c>
      <c r="Y1306" s="10">
        <v>-65.306122448979593</v>
      </c>
      <c r="Z1306" s="8">
        <v>87</v>
      </c>
      <c r="AA1306" s="10">
        <v>31.818181818181799</v>
      </c>
      <c r="AB1306" s="8">
        <v>229</v>
      </c>
      <c r="AC1306" s="10">
        <v>18.041237113402101</v>
      </c>
      <c r="AD1306" s="8">
        <v>663</v>
      </c>
      <c r="AE1306" s="10">
        <v>3.7558685446009501</v>
      </c>
    </row>
    <row r="1307" spans="1:31" x14ac:dyDescent="0.2">
      <c r="A1307" s="30" t="s">
        <v>70</v>
      </c>
      <c r="B1307" s="8" t="s">
        <v>455</v>
      </c>
      <c r="C1307" s="8" t="s">
        <v>456</v>
      </c>
      <c r="D1307" s="8" t="s">
        <v>33</v>
      </c>
      <c r="E1307" s="8">
        <v>2018</v>
      </c>
      <c r="F1307" s="9">
        <v>596662</v>
      </c>
      <c r="G1307" s="10">
        <v>4.1822213685809499</v>
      </c>
      <c r="H1307" s="8">
        <v>125</v>
      </c>
      <c r="I1307" s="8">
        <v>34</v>
      </c>
      <c r="J1307" s="8">
        <v>159</v>
      </c>
      <c r="K1307" s="10">
        <v>17.7777777777778</v>
      </c>
      <c r="L1307" s="11">
        <v>3752.5911949685501</v>
      </c>
      <c r="M1307" s="10">
        <v>-11.543396951204899</v>
      </c>
      <c r="N1307" s="8">
        <v>19</v>
      </c>
      <c r="O1307" s="10">
        <v>850</v>
      </c>
      <c r="P1307" s="8" t="s">
        <v>10</v>
      </c>
      <c r="Q1307" s="8" t="s">
        <v>10</v>
      </c>
      <c r="R1307" s="8" t="s">
        <v>10</v>
      </c>
      <c r="S1307" s="8" t="s">
        <v>10</v>
      </c>
      <c r="T1307" s="8">
        <v>1182</v>
      </c>
      <c r="U1307" s="10">
        <v>5.2537845057880599</v>
      </c>
      <c r="V1307" s="8">
        <v>149</v>
      </c>
      <c r="W1307" s="10">
        <v>17.3228346456693</v>
      </c>
      <c r="X1307" s="8">
        <v>17</v>
      </c>
      <c r="Y1307" s="10">
        <v>0</v>
      </c>
      <c r="Z1307" s="8">
        <v>89</v>
      </c>
      <c r="AA1307" s="10">
        <v>2.29885057471264</v>
      </c>
      <c r="AB1307" s="8">
        <v>167</v>
      </c>
      <c r="AC1307" s="10">
        <v>-27.074235807860301</v>
      </c>
      <c r="AD1307" s="8">
        <v>760</v>
      </c>
      <c r="AE1307" s="10">
        <v>14.630467571643999</v>
      </c>
    </row>
    <row r="1308" spans="1:31" x14ac:dyDescent="0.2">
      <c r="A1308" s="30" t="s">
        <v>70</v>
      </c>
      <c r="B1308" s="8" t="s">
        <v>455</v>
      </c>
      <c r="C1308" s="8" t="s">
        <v>456</v>
      </c>
      <c r="D1308" s="8" t="s">
        <v>33</v>
      </c>
      <c r="E1308" s="8">
        <v>2019</v>
      </c>
      <c r="F1308" s="9">
        <v>617175</v>
      </c>
      <c r="G1308" s="10">
        <v>3.4379598499653099</v>
      </c>
      <c r="H1308" s="8">
        <v>120</v>
      </c>
      <c r="I1308" s="8">
        <v>16</v>
      </c>
      <c r="J1308" s="8">
        <v>136</v>
      </c>
      <c r="K1308" s="10">
        <v>-14.4654088050314</v>
      </c>
      <c r="L1308" s="11">
        <v>4538.0514705882397</v>
      </c>
      <c r="M1308" s="10">
        <v>20.931144236356499</v>
      </c>
      <c r="N1308" s="8">
        <v>14</v>
      </c>
      <c r="O1308" s="10">
        <v>-26.315789473684202</v>
      </c>
      <c r="P1308" s="8" t="s">
        <v>10</v>
      </c>
      <c r="Q1308" s="8" t="s">
        <v>10</v>
      </c>
      <c r="R1308" s="8" t="s">
        <v>10</v>
      </c>
      <c r="S1308" s="8" t="s">
        <v>10</v>
      </c>
      <c r="T1308" s="8">
        <v>959</v>
      </c>
      <c r="U1308" s="10">
        <v>-18.866328257191199</v>
      </c>
      <c r="V1308" s="8">
        <v>149</v>
      </c>
      <c r="W1308" s="10">
        <v>0</v>
      </c>
      <c r="X1308" s="8">
        <v>0</v>
      </c>
      <c r="Y1308" s="10">
        <v>-100</v>
      </c>
      <c r="Z1308" s="8">
        <v>79</v>
      </c>
      <c r="AA1308" s="10">
        <v>-11.235955056179799</v>
      </c>
      <c r="AB1308" s="8">
        <v>155</v>
      </c>
      <c r="AC1308" s="10">
        <v>-7.1856287425149699</v>
      </c>
      <c r="AD1308" s="8">
        <v>576</v>
      </c>
      <c r="AE1308" s="10">
        <v>-24.210526315789501</v>
      </c>
    </row>
    <row r="1309" spans="1:31" x14ac:dyDescent="0.2">
      <c r="A1309" s="30" t="s">
        <v>70</v>
      </c>
      <c r="B1309" s="8" t="s">
        <v>455</v>
      </c>
      <c r="C1309" s="8" t="s">
        <v>456</v>
      </c>
      <c r="D1309" s="8" t="s">
        <v>33</v>
      </c>
      <c r="E1309" s="8">
        <v>2020</v>
      </c>
      <c r="F1309" s="9">
        <v>650310</v>
      </c>
      <c r="G1309" s="10">
        <v>5.3688175963057398</v>
      </c>
      <c r="H1309" s="8">
        <v>122</v>
      </c>
      <c r="I1309" s="8">
        <v>7</v>
      </c>
      <c r="J1309" s="8">
        <v>129</v>
      </c>
      <c r="K1309" s="10">
        <v>-5.1470588235294201</v>
      </c>
      <c r="L1309" s="11">
        <v>5041.1627906976701</v>
      </c>
      <c r="M1309" s="10">
        <v>11.0865053728495</v>
      </c>
      <c r="N1309" s="8">
        <v>9</v>
      </c>
      <c r="O1309" s="10">
        <v>-35.714285714285701</v>
      </c>
      <c r="P1309" s="8" t="s">
        <v>10</v>
      </c>
      <c r="Q1309" s="8" t="s">
        <v>10</v>
      </c>
      <c r="R1309" s="8" t="s">
        <v>10</v>
      </c>
      <c r="S1309" s="8" t="s">
        <v>10</v>
      </c>
      <c r="T1309" s="8">
        <v>924</v>
      </c>
      <c r="U1309" s="10">
        <v>-3.6496350364963499</v>
      </c>
      <c r="V1309" s="8">
        <v>149</v>
      </c>
      <c r="W1309" s="10">
        <v>0</v>
      </c>
      <c r="X1309" s="8">
        <v>0</v>
      </c>
      <c r="Y1309" s="10" t="s">
        <v>10</v>
      </c>
      <c r="Z1309" s="8">
        <v>73</v>
      </c>
      <c r="AA1309" s="10">
        <v>-7.59493670886076</v>
      </c>
      <c r="AB1309" s="8">
        <v>143</v>
      </c>
      <c r="AC1309" s="10">
        <v>-7.7419354838709697</v>
      </c>
      <c r="AD1309" s="8">
        <v>559</v>
      </c>
      <c r="AE1309" s="10">
        <v>-2.95138888888888</v>
      </c>
    </row>
    <row r="1310" spans="1:31" x14ac:dyDescent="0.2">
      <c r="A1310" s="71" t="s">
        <v>70</v>
      </c>
      <c r="B1310" s="67" t="s">
        <v>455</v>
      </c>
      <c r="C1310" s="67" t="s">
        <v>456</v>
      </c>
      <c r="D1310" s="67" t="s">
        <v>33</v>
      </c>
      <c r="E1310" s="68" t="s">
        <v>971</v>
      </c>
      <c r="F1310" s="69">
        <v>3586004</v>
      </c>
      <c r="G1310" s="68">
        <v>12.218605274384</v>
      </c>
      <c r="H1310" s="68" t="s">
        <v>10</v>
      </c>
      <c r="I1310" s="68" t="s">
        <v>10</v>
      </c>
      <c r="J1310" s="68" t="s">
        <v>10</v>
      </c>
      <c r="K1310" s="68">
        <v>-24.4501509640066</v>
      </c>
      <c r="L1310" s="70" t="s">
        <v>10</v>
      </c>
      <c r="M1310" s="68">
        <v>55.011645267527697</v>
      </c>
      <c r="N1310" s="68" t="s">
        <v>10</v>
      </c>
      <c r="O1310" s="68">
        <v>727.96992481202994</v>
      </c>
      <c r="P1310" s="68" t="s">
        <v>10</v>
      </c>
      <c r="Q1310" s="67" t="s">
        <v>10</v>
      </c>
      <c r="R1310" s="68" t="s">
        <v>10</v>
      </c>
      <c r="S1310" s="67" t="s">
        <v>10</v>
      </c>
      <c r="T1310" s="68" t="s">
        <v>10</v>
      </c>
      <c r="U1310" s="68">
        <v>-8.2525345575365492</v>
      </c>
      <c r="V1310" s="68" t="s">
        <v>10</v>
      </c>
      <c r="W1310" s="68">
        <v>9.3713889282661</v>
      </c>
      <c r="X1310" s="68" t="s">
        <v>10</v>
      </c>
      <c r="Y1310" s="68" t="s">
        <v>10</v>
      </c>
      <c r="Z1310" s="68" t="s">
        <v>10</v>
      </c>
      <c r="AA1310" s="68">
        <v>-22.449708428749901</v>
      </c>
      <c r="AB1310" s="68" t="s">
        <v>10</v>
      </c>
      <c r="AC1310" s="68">
        <v>-23.442428205818199</v>
      </c>
      <c r="AD1310" s="68" t="s">
        <v>10</v>
      </c>
      <c r="AE1310" s="68">
        <v>8.4721273335848704</v>
      </c>
    </row>
    <row r="1311" spans="1:31" x14ac:dyDescent="0.2">
      <c r="A1311" s="30" t="s">
        <v>64</v>
      </c>
      <c r="B1311" s="8" t="s">
        <v>453</v>
      </c>
      <c r="C1311" s="8" t="s">
        <v>454</v>
      </c>
      <c r="D1311" s="8" t="s">
        <v>33</v>
      </c>
      <c r="E1311" s="8">
        <v>2015</v>
      </c>
      <c r="F1311" s="9">
        <v>905738</v>
      </c>
      <c r="G1311" s="10" t="s">
        <v>10</v>
      </c>
      <c r="H1311" s="8">
        <v>152</v>
      </c>
      <c r="I1311" s="8">
        <v>7</v>
      </c>
      <c r="J1311" s="8">
        <v>159</v>
      </c>
      <c r="K1311" s="10" t="s">
        <v>10</v>
      </c>
      <c r="L1311" s="11">
        <v>5696.4654088050302</v>
      </c>
      <c r="M1311" s="10" t="s">
        <v>10</v>
      </c>
      <c r="N1311" s="8">
        <v>6</v>
      </c>
      <c r="O1311" s="10" t="s">
        <v>10</v>
      </c>
      <c r="P1311" s="8" t="s">
        <v>10</v>
      </c>
      <c r="Q1311" s="8" t="s">
        <v>10</v>
      </c>
      <c r="R1311" s="8" t="s">
        <v>10</v>
      </c>
      <c r="S1311" s="8" t="s">
        <v>10</v>
      </c>
      <c r="T1311" s="8">
        <v>295</v>
      </c>
      <c r="U1311" s="10" t="s">
        <v>10</v>
      </c>
      <c r="V1311" s="8">
        <v>108</v>
      </c>
      <c r="W1311" s="10" t="s">
        <v>10</v>
      </c>
      <c r="X1311" s="8">
        <v>93</v>
      </c>
      <c r="Y1311" s="10" t="s">
        <v>10</v>
      </c>
      <c r="Z1311" s="8">
        <v>30</v>
      </c>
      <c r="AA1311" s="10" t="s">
        <v>10</v>
      </c>
      <c r="AB1311" s="8">
        <v>64</v>
      </c>
      <c r="AC1311" s="10" t="s">
        <v>10</v>
      </c>
      <c r="AD1311" s="8">
        <v>0</v>
      </c>
      <c r="AE1311" s="10" t="s">
        <v>10</v>
      </c>
    </row>
    <row r="1312" spans="1:31" x14ac:dyDescent="0.2">
      <c r="A1312" s="30" t="s">
        <v>64</v>
      </c>
      <c r="B1312" s="8" t="s">
        <v>453</v>
      </c>
      <c r="C1312" s="8" t="s">
        <v>454</v>
      </c>
      <c r="D1312" s="8" t="s">
        <v>33</v>
      </c>
      <c r="E1312" s="8">
        <v>2016</v>
      </c>
      <c r="F1312" s="9">
        <v>818093</v>
      </c>
      <c r="G1312" s="10">
        <v>-9.6766393813663605</v>
      </c>
      <c r="H1312" s="8">
        <v>162</v>
      </c>
      <c r="I1312" s="8">
        <v>7</v>
      </c>
      <c r="J1312" s="8">
        <v>169</v>
      </c>
      <c r="K1312" s="10">
        <v>6.2893081761006302</v>
      </c>
      <c r="L1312" s="11">
        <v>4840.78698224852</v>
      </c>
      <c r="M1312" s="10">
        <v>-15.0212169327648</v>
      </c>
      <c r="N1312" s="8">
        <v>2</v>
      </c>
      <c r="O1312" s="10">
        <v>-66.6666666666667</v>
      </c>
      <c r="P1312" s="8" t="s">
        <v>10</v>
      </c>
      <c r="Q1312" s="8" t="s">
        <v>10</v>
      </c>
      <c r="R1312" s="8" t="s">
        <v>10</v>
      </c>
      <c r="S1312" s="8" t="s">
        <v>10</v>
      </c>
      <c r="T1312" s="8">
        <v>660</v>
      </c>
      <c r="U1312" s="10">
        <v>123.72881355932201</v>
      </c>
      <c r="V1312" s="8">
        <v>108</v>
      </c>
      <c r="W1312" s="10">
        <v>0</v>
      </c>
      <c r="X1312" s="8">
        <v>97</v>
      </c>
      <c r="Y1312" s="10">
        <v>4.3010752688171996</v>
      </c>
      <c r="Z1312" s="8">
        <v>5</v>
      </c>
      <c r="AA1312" s="10">
        <v>-83.3333333333333</v>
      </c>
      <c r="AB1312" s="8">
        <v>75</v>
      </c>
      <c r="AC1312" s="10">
        <v>17.1875</v>
      </c>
      <c r="AD1312" s="8">
        <v>375</v>
      </c>
      <c r="AE1312" s="10" t="s">
        <v>67</v>
      </c>
    </row>
    <row r="1313" spans="1:31" x14ac:dyDescent="0.2">
      <c r="A1313" s="30" t="s">
        <v>64</v>
      </c>
      <c r="B1313" s="8" t="s">
        <v>453</v>
      </c>
      <c r="C1313" s="8" t="s">
        <v>454</v>
      </c>
      <c r="D1313" s="8" t="s">
        <v>33</v>
      </c>
      <c r="E1313" s="8">
        <v>2017</v>
      </c>
      <c r="F1313" s="9">
        <v>849666</v>
      </c>
      <c r="G1313" s="10">
        <v>3.8593411751475699</v>
      </c>
      <c r="H1313" s="8">
        <v>126</v>
      </c>
      <c r="I1313" s="8">
        <v>14</v>
      </c>
      <c r="J1313" s="8">
        <v>140</v>
      </c>
      <c r="K1313" s="10">
        <v>-17.159763313609499</v>
      </c>
      <c r="L1313" s="11">
        <v>6069.0428571428602</v>
      </c>
      <c r="M1313" s="10">
        <v>25.373061847142399</v>
      </c>
      <c r="N1313" s="8">
        <v>2</v>
      </c>
      <c r="O1313" s="10">
        <v>0</v>
      </c>
      <c r="P1313" s="8" t="s">
        <v>10</v>
      </c>
      <c r="Q1313" s="8" t="s">
        <v>10</v>
      </c>
      <c r="R1313" s="8" t="s">
        <v>10</v>
      </c>
      <c r="S1313" s="8" t="s">
        <v>10</v>
      </c>
      <c r="T1313" s="8">
        <v>737</v>
      </c>
      <c r="U1313" s="10">
        <v>11.6666666666667</v>
      </c>
      <c r="V1313" s="8">
        <v>108</v>
      </c>
      <c r="W1313" s="10">
        <v>0</v>
      </c>
      <c r="X1313" s="8">
        <v>88</v>
      </c>
      <c r="Y1313" s="10">
        <v>-9.2783505154639201</v>
      </c>
      <c r="Z1313" s="8">
        <v>53</v>
      </c>
      <c r="AA1313" s="10">
        <v>960</v>
      </c>
      <c r="AB1313" s="8">
        <v>108</v>
      </c>
      <c r="AC1313" s="10">
        <v>44</v>
      </c>
      <c r="AD1313" s="8">
        <v>380</v>
      </c>
      <c r="AE1313" s="10">
        <v>1.3333333333333399</v>
      </c>
    </row>
    <row r="1314" spans="1:31" x14ac:dyDescent="0.2">
      <c r="A1314" s="30" t="s">
        <v>64</v>
      </c>
      <c r="B1314" s="8" t="s">
        <v>453</v>
      </c>
      <c r="C1314" s="8" t="s">
        <v>454</v>
      </c>
      <c r="D1314" s="8" t="s">
        <v>33</v>
      </c>
      <c r="E1314" s="8">
        <v>2018</v>
      </c>
      <c r="F1314" s="9">
        <v>824043</v>
      </c>
      <c r="G1314" s="10">
        <v>-3.01565556348024</v>
      </c>
      <c r="H1314" s="8">
        <v>72</v>
      </c>
      <c r="I1314" s="8">
        <v>9</v>
      </c>
      <c r="J1314" s="8">
        <v>81</v>
      </c>
      <c r="K1314" s="10">
        <v>-42.142857142857103</v>
      </c>
      <c r="L1314" s="11">
        <v>10173.3703703704</v>
      </c>
      <c r="M1314" s="10">
        <v>67.627261989046502</v>
      </c>
      <c r="N1314" s="8">
        <v>10</v>
      </c>
      <c r="O1314" s="10">
        <v>400</v>
      </c>
      <c r="P1314" s="8" t="s">
        <v>10</v>
      </c>
      <c r="Q1314" s="8" t="s">
        <v>10</v>
      </c>
      <c r="R1314" s="8" t="s">
        <v>10</v>
      </c>
      <c r="S1314" s="8" t="s">
        <v>10</v>
      </c>
      <c r="T1314" s="8">
        <v>273</v>
      </c>
      <c r="U1314" s="10">
        <v>-62.957937584803297</v>
      </c>
      <c r="V1314" s="8">
        <v>108</v>
      </c>
      <c r="W1314" s="10">
        <v>0</v>
      </c>
      <c r="X1314" s="8">
        <v>0</v>
      </c>
      <c r="Y1314" s="10">
        <v>-100</v>
      </c>
      <c r="Z1314" s="8">
        <v>66</v>
      </c>
      <c r="AA1314" s="10">
        <v>24.528301886792399</v>
      </c>
      <c r="AB1314" s="8">
        <v>99</v>
      </c>
      <c r="AC1314" s="10">
        <v>-8.3333333333333393</v>
      </c>
      <c r="AD1314" s="8">
        <v>0</v>
      </c>
      <c r="AE1314" s="10">
        <v>-100</v>
      </c>
    </row>
    <row r="1315" spans="1:31" x14ac:dyDescent="0.2">
      <c r="A1315" s="30" t="s">
        <v>64</v>
      </c>
      <c r="B1315" s="8" t="s">
        <v>453</v>
      </c>
      <c r="C1315" s="8" t="s">
        <v>454</v>
      </c>
      <c r="D1315" s="8" t="s">
        <v>33</v>
      </c>
      <c r="E1315" s="8">
        <v>2019</v>
      </c>
      <c r="F1315" s="9">
        <v>870459</v>
      </c>
      <c r="G1315" s="10">
        <v>5.6327157684732398</v>
      </c>
      <c r="H1315" s="8">
        <v>100</v>
      </c>
      <c r="I1315" s="8">
        <v>13</v>
      </c>
      <c r="J1315" s="8">
        <v>113</v>
      </c>
      <c r="K1315" s="10">
        <v>39.506172839506199</v>
      </c>
      <c r="L1315" s="11">
        <v>7703.1769911504398</v>
      </c>
      <c r="M1315" s="10">
        <v>-24.280973652687301</v>
      </c>
      <c r="N1315" s="8">
        <v>7</v>
      </c>
      <c r="O1315" s="10">
        <v>-30</v>
      </c>
      <c r="P1315" s="8" t="s">
        <v>10</v>
      </c>
      <c r="Q1315" s="8" t="s">
        <v>10</v>
      </c>
      <c r="R1315" s="8" t="s">
        <v>10</v>
      </c>
      <c r="S1315" s="8" t="s">
        <v>10</v>
      </c>
      <c r="T1315" s="8">
        <v>294</v>
      </c>
      <c r="U1315" s="10">
        <v>7.6923076923076898</v>
      </c>
      <c r="V1315" s="8">
        <v>115</v>
      </c>
      <c r="W1315" s="10">
        <v>6.4814814814814898</v>
      </c>
      <c r="X1315" s="8">
        <v>0</v>
      </c>
      <c r="Y1315" s="10" t="s">
        <v>10</v>
      </c>
      <c r="Z1315" s="8">
        <v>76</v>
      </c>
      <c r="AA1315" s="10">
        <v>15.1515151515152</v>
      </c>
      <c r="AB1315" s="8">
        <v>103</v>
      </c>
      <c r="AC1315" s="10">
        <v>4.0404040404040398</v>
      </c>
      <c r="AD1315" s="8">
        <v>0</v>
      </c>
      <c r="AE1315" s="10" t="s">
        <v>10</v>
      </c>
    </row>
    <row r="1316" spans="1:31" x14ac:dyDescent="0.2">
      <c r="A1316" s="30" t="s">
        <v>64</v>
      </c>
      <c r="B1316" s="8" t="s">
        <v>453</v>
      </c>
      <c r="C1316" s="8" t="s">
        <v>454</v>
      </c>
      <c r="D1316" s="8" t="s">
        <v>33</v>
      </c>
      <c r="E1316" s="8">
        <v>2020</v>
      </c>
      <c r="F1316" s="9">
        <v>889666</v>
      </c>
      <c r="G1316" s="10">
        <v>2.20653701093332</v>
      </c>
      <c r="H1316" s="8">
        <v>75</v>
      </c>
      <c r="I1316" s="8">
        <v>25</v>
      </c>
      <c r="J1316" s="8">
        <v>100</v>
      </c>
      <c r="K1316" s="10">
        <v>-11.5044247787611</v>
      </c>
      <c r="L1316" s="11">
        <v>8896.66</v>
      </c>
      <c r="M1316" s="10">
        <v>15.4933868223546</v>
      </c>
      <c r="N1316" s="8">
        <v>6</v>
      </c>
      <c r="O1316" s="10">
        <v>-14.285714285714301</v>
      </c>
      <c r="P1316" s="8" t="s">
        <v>10</v>
      </c>
      <c r="Q1316" s="8" t="s">
        <v>10</v>
      </c>
      <c r="R1316" s="8" t="s">
        <v>10</v>
      </c>
      <c r="S1316" s="8" t="s">
        <v>10</v>
      </c>
      <c r="T1316" s="8">
        <v>263</v>
      </c>
      <c r="U1316" s="10">
        <v>-10.5442176870748</v>
      </c>
      <c r="V1316" s="8">
        <v>113</v>
      </c>
      <c r="W1316" s="10">
        <v>-1.73913043478261</v>
      </c>
      <c r="X1316" s="8">
        <v>0</v>
      </c>
      <c r="Y1316" s="10" t="s">
        <v>10</v>
      </c>
      <c r="Z1316" s="8">
        <v>55</v>
      </c>
      <c r="AA1316" s="10">
        <v>-27.6315789473684</v>
      </c>
      <c r="AB1316" s="8">
        <v>95</v>
      </c>
      <c r="AC1316" s="10">
        <v>-7.7669902912621298</v>
      </c>
      <c r="AD1316" s="8">
        <v>0</v>
      </c>
      <c r="AE1316" s="10" t="s">
        <v>10</v>
      </c>
    </row>
    <row r="1317" spans="1:31" x14ac:dyDescent="0.2">
      <c r="A1317" s="65" t="s">
        <v>64</v>
      </c>
      <c r="B1317" s="66" t="s">
        <v>453</v>
      </c>
      <c r="C1317" s="67" t="s">
        <v>454</v>
      </c>
      <c r="D1317" s="67" t="s">
        <v>33</v>
      </c>
      <c r="E1317" s="68" t="s">
        <v>971</v>
      </c>
      <c r="F1317" s="69">
        <v>5157665</v>
      </c>
      <c r="G1317" s="68">
        <v>-0.99370099029247105</v>
      </c>
      <c r="H1317" s="68" t="s">
        <v>10</v>
      </c>
      <c r="I1317" s="68" t="s">
        <v>10</v>
      </c>
      <c r="J1317" s="68" t="s">
        <v>10</v>
      </c>
      <c r="K1317" s="68">
        <v>-25.011564219620901</v>
      </c>
      <c r="L1317" s="70" t="s">
        <v>10</v>
      </c>
      <c r="M1317" s="68">
        <v>69.191520073091397</v>
      </c>
      <c r="N1317" s="68" t="s">
        <v>10</v>
      </c>
      <c r="O1317" s="68">
        <v>289.04761904761898</v>
      </c>
      <c r="P1317" s="68" t="s">
        <v>10</v>
      </c>
      <c r="Q1317" s="67" t="s">
        <v>10</v>
      </c>
      <c r="R1317" s="68" t="s">
        <v>10</v>
      </c>
      <c r="S1317" s="67" t="s">
        <v>10</v>
      </c>
      <c r="T1317" s="68" t="s">
        <v>10</v>
      </c>
      <c r="U1317" s="68">
        <v>69.585632646418304</v>
      </c>
      <c r="V1317" s="68" t="s">
        <v>10</v>
      </c>
      <c r="W1317" s="68">
        <v>4.7423510466988796</v>
      </c>
      <c r="X1317" s="68" t="s">
        <v>10</v>
      </c>
      <c r="Y1317" s="68" t="s">
        <v>10</v>
      </c>
      <c r="Z1317" s="68" t="s">
        <v>10</v>
      </c>
      <c r="AA1317" s="68">
        <v>888.71490475760595</v>
      </c>
      <c r="AB1317" s="68" t="s">
        <v>10</v>
      </c>
      <c r="AC1317" s="68">
        <v>49.127580415808602</v>
      </c>
      <c r="AD1317" s="68" t="s">
        <v>10</v>
      </c>
      <c r="AE1317" s="68" t="s">
        <v>10</v>
      </c>
    </row>
    <row r="1318" spans="1:31" x14ac:dyDescent="0.2">
      <c r="A1318" s="30" t="s">
        <v>70</v>
      </c>
      <c r="B1318" s="8" t="s">
        <v>451</v>
      </c>
      <c r="C1318" s="8" t="s">
        <v>452</v>
      </c>
      <c r="D1318" s="8" t="s">
        <v>33</v>
      </c>
      <c r="E1318" s="8">
        <v>2015</v>
      </c>
      <c r="F1318" s="9">
        <v>219545</v>
      </c>
      <c r="G1318" s="10" t="s">
        <v>10</v>
      </c>
      <c r="H1318" s="8">
        <v>101</v>
      </c>
      <c r="I1318" s="8">
        <v>2</v>
      </c>
      <c r="J1318" s="8">
        <v>103</v>
      </c>
      <c r="K1318" s="10" t="s">
        <v>10</v>
      </c>
      <c r="L1318" s="11">
        <v>2131.50485436893</v>
      </c>
      <c r="M1318" s="10" t="s">
        <v>10</v>
      </c>
      <c r="N1318" s="8">
        <v>2</v>
      </c>
      <c r="O1318" s="10" t="s">
        <v>10</v>
      </c>
      <c r="P1318" s="8" t="s">
        <v>10</v>
      </c>
      <c r="Q1318" s="8" t="s">
        <v>10</v>
      </c>
      <c r="R1318" s="8" t="s">
        <v>10</v>
      </c>
      <c r="S1318" s="8" t="s">
        <v>10</v>
      </c>
      <c r="T1318" s="8">
        <v>315</v>
      </c>
      <c r="U1318" s="10" t="s">
        <v>10</v>
      </c>
      <c r="V1318" s="8">
        <v>52</v>
      </c>
      <c r="W1318" s="10" t="s">
        <v>10</v>
      </c>
      <c r="X1318" s="8">
        <v>55</v>
      </c>
      <c r="Y1318" s="10" t="s">
        <v>10</v>
      </c>
      <c r="Z1318" s="8">
        <v>0</v>
      </c>
      <c r="AA1318" s="10" t="s">
        <v>10</v>
      </c>
      <c r="AB1318" s="8">
        <v>24</v>
      </c>
      <c r="AC1318" s="10" t="s">
        <v>10</v>
      </c>
      <c r="AD1318" s="8">
        <v>184</v>
      </c>
      <c r="AE1318" s="10" t="s">
        <v>10</v>
      </c>
    </row>
    <row r="1319" spans="1:31" x14ac:dyDescent="0.2">
      <c r="A1319" s="30" t="s">
        <v>70</v>
      </c>
      <c r="B1319" s="8" t="s">
        <v>451</v>
      </c>
      <c r="C1319" s="8" t="s">
        <v>452</v>
      </c>
      <c r="D1319" s="8" t="s">
        <v>33</v>
      </c>
      <c r="E1319" s="8">
        <v>2016</v>
      </c>
      <c r="F1319" s="9">
        <v>219006</v>
      </c>
      <c r="G1319" s="10">
        <v>-0.24550775467444599</v>
      </c>
      <c r="H1319" s="8">
        <v>75</v>
      </c>
      <c r="I1319" s="8">
        <v>2</v>
      </c>
      <c r="J1319" s="8">
        <v>77</v>
      </c>
      <c r="K1319" s="10">
        <v>-25.242718446601899</v>
      </c>
      <c r="L1319" s="11">
        <v>2844.23376623377</v>
      </c>
      <c r="M1319" s="10">
        <v>33.437827289201699</v>
      </c>
      <c r="N1319" s="8">
        <v>1</v>
      </c>
      <c r="O1319" s="10">
        <v>-50</v>
      </c>
      <c r="P1319" s="8" t="s">
        <v>10</v>
      </c>
      <c r="Q1319" s="8" t="s">
        <v>10</v>
      </c>
      <c r="R1319" s="8" t="s">
        <v>10</v>
      </c>
      <c r="S1319" s="8" t="s">
        <v>10</v>
      </c>
      <c r="T1319" s="8">
        <v>355</v>
      </c>
      <c r="U1319" s="10">
        <v>12.698412698412699</v>
      </c>
      <c r="V1319" s="8">
        <v>38</v>
      </c>
      <c r="W1319" s="10">
        <v>-26.923076923076898</v>
      </c>
      <c r="X1319" s="8">
        <v>54</v>
      </c>
      <c r="Y1319" s="10">
        <v>-1.8181818181818199</v>
      </c>
      <c r="Z1319" s="8">
        <v>9</v>
      </c>
      <c r="AA1319" s="10" t="s">
        <v>67</v>
      </c>
      <c r="AB1319" s="8">
        <v>25</v>
      </c>
      <c r="AC1319" s="10">
        <v>4.1666666666666696</v>
      </c>
      <c r="AD1319" s="8">
        <v>229</v>
      </c>
      <c r="AE1319" s="10">
        <v>24.456521739130402</v>
      </c>
    </row>
    <row r="1320" spans="1:31" x14ac:dyDescent="0.2">
      <c r="A1320" s="30" t="s">
        <v>70</v>
      </c>
      <c r="B1320" s="8" t="s">
        <v>451</v>
      </c>
      <c r="C1320" s="8" t="s">
        <v>452</v>
      </c>
      <c r="D1320" s="8" t="s">
        <v>33</v>
      </c>
      <c r="E1320" s="8">
        <v>2017</v>
      </c>
      <c r="F1320" s="9">
        <v>231017</v>
      </c>
      <c r="G1320" s="10">
        <v>5.4843246303754301</v>
      </c>
      <c r="H1320" s="8">
        <v>91</v>
      </c>
      <c r="I1320" s="8">
        <v>12</v>
      </c>
      <c r="J1320" s="8">
        <v>103</v>
      </c>
      <c r="K1320" s="10">
        <v>33.766233766233803</v>
      </c>
      <c r="L1320" s="11">
        <v>2242.8834951456301</v>
      </c>
      <c r="M1320" s="10">
        <v>-21.1427864413698</v>
      </c>
      <c r="N1320" s="8">
        <v>1</v>
      </c>
      <c r="O1320" s="10">
        <v>0</v>
      </c>
      <c r="P1320" s="8" t="s">
        <v>10</v>
      </c>
      <c r="Q1320" s="8" t="s">
        <v>10</v>
      </c>
      <c r="R1320" s="8" t="s">
        <v>10</v>
      </c>
      <c r="S1320" s="8" t="s">
        <v>10</v>
      </c>
      <c r="T1320" s="8">
        <v>354</v>
      </c>
      <c r="U1320" s="10">
        <v>-0.28169014084506999</v>
      </c>
      <c r="V1320" s="8">
        <v>36</v>
      </c>
      <c r="W1320" s="10">
        <v>-5.2631578947368496</v>
      </c>
      <c r="X1320" s="8">
        <v>52</v>
      </c>
      <c r="Y1320" s="10">
        <v>-3.7037037037037099</v>
      </c>
      <c r="Z1320" s="8">
        <v>10</v>
      </c>
      <c r="AA1320" s="10">
        <v>11.1111111111111</v>
      </c>
      <c r="AB1320" s="8">
        <v>43</v>
      </c>
      <c r="AC1320" s="10">
        <v>72</v>
      </c>
      <c r="AD1320" s="8">
        <v>213</v>
      </c>
      <c r="AE1320" s="10">
        <v>-6.9868995633187803</v>
      </c>
    </row>
    <row r="1321" spans="1:31" x14ac:dyDescent="0.2">
      <c r="A1321" s="30" t="s">
        <v>70</v>
      </c>
      <c r="B1321" s="8" t="s">
        <v>451</v>
      </c>
      <c r="C1321" s="8" t="s">
        <v>452</v>
      </c>
      <c r="D1321" s="8" t="s">
        <v>33</v>
      </c>
      <c r="E1321" s="8">
        <v>2018</v>
      </c>
      <c r="F1321" s="9">
        <v>223694</v>
      </c>
      <c r="G1321" s="10">
        <v>-3.1698965876970102</v>
      </c>
      <c r="H1321" s="8">
        <v>78</v>
      </c>
      <c r="I1321" s="8">
        <v>12</v>
      </c>
      <c r="J1321" s="8">
        <v>90</v>
      </c>
      <c r="K1321" s="10">
        <v>-12.621359223301001</v>
      </c>
      <c r="L1321" s="11">
        <v>2485.48888888889</v>
      </c>
      <c r="M1321" s="10">
        <v>10.8166739051912</v>
      </c>
      <c r="N1321" s="8">
        <v>0</v>
      </c>
      <c r="O1321" s="10">
        <v>-100</v>
      </c>
      <c r="P1321" s="8" t="s">
        <v>10</v>
      </c>
      <c r="Q1321" s="8" t="s">
        <v>10</v>
      </c>
      <c r="R1321" s="8" t="s">
        <v>10</v>
      </c>
      <c r="S1321" s="8" t="s">
        <v>10</v>
      </c>
      <c r="T1321" s="8">
        <v>117</v>
      </c>
      <c r="U1321" s="10">
        <v>-66.9491525423729</v>
      </c>
      <c r="V1321" s="8">
        <v>25</v>
      </c>
      <c r="W1321" s="10">
        <v>-30.5555555555556</v>
      </c>
      <c r="X1321" s="8">
        <v>45</v>
      </c>
      <c r="Y1321" s="10">
        <v>-13.461538461538501</v>
      </c>
      <c r="Z1321" s="8">
        <v>23</v>
      </c>
      <c r="AA1321" s="10">
        <v>130</v>
      </c>
      <c r="AB1321" s="8">
        <v>24</v>
      </c>
      <c r="AC1321" s="10">
        <v>-44.1860465116279</v>
      </c>
      <c r="AD1321" s="8">
        <v>0</v>
      </c>
      <c r="AE1321" s="10">
        <v>-100</v>
      </c>
    </row>
    <row r="1322" spans="1:31" x14ac:dyDescent="0.2">
      <c r="A1322" s="30" t="s">
        <v>70</v>
      </c>
      <c r="B1322" s="8" t="s">
        <v>451</v>
      </c>
      <c r="C1322" s="8" t="s">
        <v>452</v>
      </c>
      <c r="D1322" s="8" t="s">
        <v>33</v>
      </c>
      <c r="E1322" s="8">
        <v>2019</v>
      </c>
      <c r="F1322" s="9">
        <v>230486</v>
      </c>
      <c r="G1322" s="10">
        <v>3.03629064704463</v>
      </c>
      <c r="H1322" s="8">
        <v>89</v>
      </c>
      <c r="I1322" s="8">
        <v>0</v>
      </c>
      <c r="J1322" s="8">
        <v>89</v>
      </c>
      <c r="K1322" s="10">
        <v>-1.1111111111111101</v>
      </c>
      <c r="L1322" s="11">
        <v>2589.7303370786499</v>
      </c>
      <c r="M1322" s="10">
        <v>4.1940017779102901</v>
      </c>
      <c r="N1322" s="8">
        <v>7</v>
      </c>
      <c r="O1322" s="10" t="s">
        <v>67</v>
      </c>
      <c r="P1322" s="8" t="s">
        <v>10</v>
      </c>
      <c r="Q1322" s="8" t="s">
        <v>10</v>
      </c>
      <c r="R1322" s="8" t="s">
        <v>10</v>
      </c>
      <c r="S1322" s="8" t="s">
        <v>10</v>
      </c>
      <c r="T1322" s="8">
        <v>107</v>
      </c>
      <c r="U1322" s="10">
        <v>-8.5470085470085504</v>
      </c>
      <c r="V1322" s="8">
        <v>22</v>
      </c>
      <c r="W1322" s="10">
        <v>-12</v>
      </c>
      <c r="X1322" s="8">
        <v>48</v>
      </c>
      <c r="Y1322" s="10">
        <v>6.6666666666666696</v>
      </c>
      <c r="Z1322" s="8">
        <v>14</v>
      </c>
      <c r="AA1322" s="10">
        <v>-39.130434782608702</v>
      </c>
      <c r="AB1322" s="8">
        <v>23</v>
      </c>
      <c r="AC1322" s="10">
        <v>-4.1666666666666599</v>
      </c>
      <c r="AD1322" s="8">
        <v>0</v>
      </c>
      <c r="AE1322" s="10" t="s">
        <v>10</v>
      </c>
    </row>
    <row r="1323" spans="1:31" x14ac:dyDescent="0.2">
      <c r="A1323" s="30" t="s">
        <v>70</v>
      </c>
      <c r="B1323" s="8" t="s">
        <v>451</v>
      </c>
      <c r="C1323" s="8" t="s">
        <v>452</v>
      </c>
      <c r="D1323" s="8" t="s">
        <v>33</v>
      </c>
      <c r="E1323" s="8">
        <v>2020</v>
      </c>
      <c r="F1323" s="9">
        <v>258462</v>
      </c>
      <c r="G1323" s="10">
        <v>12.137830497296999</v>
      </c>
      <c r="H1323" s="8">
        <v>47</v>
      </c>
      <c r="I1323" s="8">
        <v>0</v>
      </c>
      <c r="J1323" s="8">
        <v>47</v>
      </c>
      <c r="K1323" s="10">
        <v>-47.191011235955102</v>
      </c>
      <c r="L1323" s="11">
        <v>5499.1914893617004</v>
      </c>
      <c r="M1323" s="10">
        <v>112.346104558711</v>
      </c>
      <c r="N1323" s="8">
        <v>1</v>
      </c>
      <c r="O1323" s="10">
        <v>-85.714285714285694</v>
      </c>
      <c r="P1323" s="8" t="s">
        <v>10</v>
      </c>
      <c r="Q1323" s="8" t="s">
        <v>10</v>
      </c>
      <c r="R1323" s="8" t="s">
        <v>10</v>
      </c>
      <c r="S1323" s="8" t="s">
        <v>10</v>
      </c>
      <c r="T1323" s="8">
        <v>98</v>
      </c>
      <c r="U1323" s="10">
        <v>-8.4112149532710294</v>
      </c>
      <c r="V1323" s="8">
        <v>24</v>
      </c>
      <c r="W1323" s="10">
        <v>9.0909090909090793</v>
      </c>
      <c r="X1323" s="8">
        <v>26</v>
      </c>
      <c r="Y1323" s="10">
        <v>-45.8333333333333</v>
      </c>
      <c r="Z1323" s="8">
        <v>25</v>
      </c>
      <c r="AA1323" s="10">
        <v>78.571428571428598</v>
      </c>
      <c r="AB1323" s="8">
        <v>23</v>
      </c>
      <c r="AC1323" s="10">
        <v>0</v>
      </c>
      <c r="AD1323" s="8">
        <v>0</v>
      </c>
      <c r="AE1323" s="10" t="s">
        <v>10</v>
      </c>
    </row>
    <row r="1324" spans="1:31" x14ac:dyDescent="0.2">
      <c r="A1324" s="71" t="s">
        <v>70</v>
      </c>
      <c r="B1324" s="67" t="s">
        <v>451</v>
      </c>
      <c r="C1324" s="67" t="s">
        <v>452</v>
      </c>
      <c r="D1324" s="67" t="s">
        <v>33</v>
      </c>
      <c r="E1324" s="68" t="s">
        <v>971</v>
      </c>
      <c r="F1324" s="69">
        <v>1382210</v>
      </c>
      <c r="G1324" s="68">
        <v>17.243041432345599</v>
      </c>
      <c r="H1324" s="68" t="s">
        <v>10</v>
      </c>
      <c r="I1324" s="68" t="s">
        <v>10</v>
      </c>
      <c r="J1324" s="68" t="s">
        <v>10</v>
      </c>
      <c r="K1324" s="68">
        <v>-52.399966250735297</v>
      </c>
      <c r="L1324" s="70" t="s">
        <v>10</v>
      </c>
      <c r="M1324" s="68">
        <v>139.65182108964399</v>
      </c>
      <c r="N1324" s="68" t="s">
        <v>10</v>
      </c>
      <c r="O1324" s="68" t="s">
        <v>67</v>
      </c>
      <c r="P1324" s="68" t="s">
        <v>10</v>
      </c>
      <c r="Q1324" s="67" t="s">
        <v>10</v>
      </c>
      <c r="R1324" s="68" t="s">
        <v>10</v>
      </c>
      <c r="S1324" s="67" t="s">
        <v>10</v>
      </c>
      <c r="T1324" s="68" t="s">
        <v>10</v>
      </c>
      <c r="U1324" s="68">
        <v>-71.490653485084806</v>
      </c>
      <c r="V1324" s="68" t="s">
        <v>10</v>
      </c>
      <c r="W1324" s="68">
        <v>-65.650881282460304</v>
      </c>
      <c r="X1324" s="68" t="s">
        <v>10</v>
      </c>
      <c r="Y1324" s="68">
        <v>-58.150090650090704</v>
      </c>
      <c r="Z1324" s="68" t="s">
        <v>10</v>
      </c>
      <c r="AA1324" s="68" t="s">
        <v>67</v>
      </c>
      <c r="AB1324" s="68" t="s">
        <v>10</v>
      </c>
      <c r="AC1324" s="68">
        <v>27.8139534883721</v>
      </c>
      <c r="AD1324" s="68" t="s">
        <v>10</v>
      </c>
      <c r="AE1324" s="68" t="s">
        <v>10</v>
      </c>
    </row>
    <row r="1325" spans="1:31" x14ac:dyDescent="0.2">
      <c r="A1325" s="30" t="s">
        <v>70</v>
      </c>
      <c r="B1325" s="8" t="s">
        <v>449</v>
      </c>
      <c r="C1325" s="8" t="s">
        <v>450</v>
      </c>
      <c r="D1325" s="8" t="s">
        <v>33</v>
      </c>
      <c r="E1325" s="8">
        <v>2015</v>
      </c>
      <c r="F1325" s="9">
        <v>1017124</v>
      </c>
      <c r="G1325" s="10" t="s">
        <v>10</v>
      </c>
      <c r="H1325" s="8">
        <v>279</v>
      </c>
      <c r="I1325" s="8">
        <v>6</v>
      </c>
      <c r="J1325" s="8">
        <v>285</v>
      </c>
      <c r="K1325" s="10" t="s">
        <v>10</v>
      </c>
      <c r="L1325" s="11">
        <v>3568.8561403508802</v>
      </c>
      <c r="M1325" s="10" t="s">
        <v>10</v>
      </c>
      <c r="N1325" s="8">
        <v>23</v>
      </c>
      <c r="O1325" s="10" t="s">
        <v>10</v>
      </c>
      <c r="P1325" s="8" t="s">
        <v>10</v>
      </c>
      <c r="Q1325" s="8" t="s">
        <v>10</v>
      </c>
      <c r="R1325" s="8" t="s">
        <v>10</v>
      </c>
      <c r="S1325" s="8" t="s">
        <v>10</v>
      </c>
      <c r="T1325" s="8">
        <v>671</v>
      </c>
      <c r="U1325" s="10" t="s">
        <v>10</v>
      </c>
      <c r="V1325" s="8">
        <v>162</v>
      </c>
      <c r="W1325" s="10" t="s">
        <v>10</v>
      </c>
      <c r="X1325" s="8">
        <v>233</v>
      </c>
      <c r="Y1325" s="10" t="s">
        <v>10</v>
      </c>
      <c r="Z1325" s="8">
        <v>0</v>
      </c>
      <c r="AA1325" s="10" t="s">
        <v>10</v>
      </c>
      <c r="AB1325" s="8">
        <v>103</v>
      </c>
      <c r="AC1325" s="10" t="s">
        <v>10</v>
      </c>
      <c r="AD1325" s="8">
        <v>173</v>
      </c>
      <c r="AE1325" s="10" t="s">
        <v>10</v>
      </c>
    </row>
    <row r="1326" spans="1:31" x14ac:dyDescent="0.2">
      <c r="A1326" s="30" t="s">
        <v>70</v>
      </c>
      <c r="B1326" s="8" t="s">
        <v>449</v>
      </c>
      <c r="C1326" s="8" t="s">
        <v>450</v>
      </c>
      <c r="D1326" s="8" t="s">
        <v>33</v>
      </c>
      <c r="E1326" s="8">
        <v>2016</v>
      </c>
      <c r="F1326" s="9">
        <v>1017437</v>
      </c>
      <c r="G1326" s="10">
        <v>3.0773042421583501E-2</v>
      </c>
      <c r="H1326" s="8">
        <v>257</v>
      </c>
      <c r="I1326" s="8">
        <v>4</v>
      </c>
      <c r="J1326" s="8">
        <v>261</v>
      </c>
      <c r="K1326" s="10">
        <v>-8.4210526315789505</v>
      </c>
      <c r="L1326" s="11">
        <v>3898.2260536398499</v>
      </c>
      <c r="M1326" s="10">
        <v>9.2290050463223992</v>
      </c>
      <c r="N1326" s="8">
        <v>9</v>
      </c>
      <c r="O1326" s="10">
        <v>-60.869565217391298</v>
      </c>
      <c r="P1326" s="8" t="s">
        <v>10</v>
      </c>
      <c r="Q1326" s="8" t="s">
        <v>10</v>
      </c>
      <c r="R1326" s="8" t="s">
        <v>10</v>
      </c>
      <c r="S1326" s="8" t="s">
        <v>10</v>
      </c>
      <c r="T1326" s="8">
        <v>619</v>
      </c>
      <c r="U1326" s="10">
        <v>-7.7496274217585599</v>
      </c>
      <c r="V1326" s="8">
        <v>147</v>
      </c>
      <c r="W1326" s="10">
        <v>-9.2592592592592595</v>
      </c>
      <c r="X1326" s="8">
        <v>227</v>
      </c>
      <c r="Y1326" s="10">
        <v>-2.57510729613734</v>
      </c>
      <c r="Z1326" s="8">
        <v>25</v>
      </c>
      <c r="AA1326" s="10" t="s">
        <v>67</v>
      </c>
      <c r="AB1326" s="8">
        <v>108</v>
      </c>
      <c r="AC1326" s="10">
        <v>4.8543689320388301</v>
      </c>
      <c r="AD1326" s="8">
        <v>112</v>
      </c>
      <c r="AE1326" s="10">
        <v>-35.260115606936402</v>
      </c>
    </row>
    <row r="1327" spans="1:31" x14ac:dyDescent="0.2">
      <c r="A1327" s="30" t="s">
        <v>70</v>
      </c>
      <c r="B1327" s="8" t="s">
        <v>449</v>
      </c>
      <c r="C1327" s="8" t="s">
        <v>450</v>
      </c>
      <c r="D1327" s="8" t="s">
        <v>33</v>
      </c>
      <c r="E1327" s="8">
        <v>2017</v>
      </c>
      <c r="F1327" s="9">
        <v>1046885</v>
      </c>
      <c r="G1327" s="10">
        <v>2.8943315409209598</v>
      </c>
      <c r="H1327" s="8">
        <v>250</v>
      </c>
      <c r="I1327" s="8">
        <v>8</v>
      </c>
      <c r="J1327" s="8">
        <v>258</v>
      </c>
      <c r="K1327" s="10">
        <v>-1.14942528735632</v>
      </c>
      <c r="L1327" s="11">
        <v>4057.6937984496099</v>
      </c>
      <c r="M1327" s="10">
        <v>4.0907772565130802</v>
      </c>
      <c r="N1327" s="8">
        <v>4</v>
      </c>
      <c r="O1327" s="10">
        <v>-55.5555555555556</v>
      </c>
      <c r="P1327" s="8" t="s">
        <v>10</v>
      </c>
      <c r="Q1327" s="8" t="s">
        <v>10</v>
      </c>
      <c r="R1327" s="8" t="s">
        <v>10</v>
      </c>
      <c r="S1327" s="8" t="s">
        <v>10</v>
      </c>
      <c r="T1327" s="8">
        <v>889</v>
      </c>
      <c r="U1327" s="10">
        <v>43.618739903069503</v>
      </c>
      <c r="V1327" s="8">
        <v>138</v>
      </c>
      <c r="W1327" s="10">
        <v>-6.1224489795918302</v>
      </c>
      <c r="X1327" s="8">
        <v>221</v>
      </c>
      <c r="Y1327" s="10">
        <v>-2.6431718061674001</v>
      </c>
      <c r="Z1327" s="8">
        <v>23</v>
      </c>
      <c r="AA1327" s="10">
        <v>-8</v>
      </c>
      <c r="AB1327" s="8">
        <v>109</v>
      </c>
      <c r="AC1327" s="10">
        <v>0.92592592592593004</v>
      </c>
      <c r="AD1327" s="8">
        <v>398</v>
      </c>
      <c r="AE1327" s="10">
        <v>255.357142857143</v>
      </c>
    </row>
    <row r="1328" spans="1:31" x14ac:dyDescent="0.2">
      <c r="A1328" s="30" t="s">
        <v>70</v>
      </c>
      <c r="B1328" s="8" t="s">
        <v>449</v>
      </c>
      <c r="C1328" s="8" t="s">
        <v>450</v>
      </c>
      <c r="D1328" s="8" t="s">
        <v>33</v>
      </c>
      <c r="E1328" s="8">
        <v>2018</v>
      </c>
      <c r="F1328" s="9">
        <v>1160414</v>
      </c>
      <c r="G1328" s="10">
        <v>10.8444576051811</v>
      </c>
      <c r="H1328" s="8">
        <v>210</v>
      </c>
      <c r="I1328" s="8">
        <v>16</v>
      </c>
      <c r="J1328" s="8">
        <v>226</v>
      </c>
      <c r="K1328" s="10">
        <v>-12.403100775193799</v>
      </c>
      <c r="L1328" s="11">
        <v>5134.5752212389398</v>
      </c>
      <c r="M1328" s="10">
        <v>26.539248062551898</v>
      </c>
      <c r="N1328" s="8">
        <v>4</v>
      </c>
      <c r="O1328" s="10">
        <v>0</v>
      </c>
      <c r="P1328" s="8" t="s">
        <v>10</v>
      </c>
      <c r="Q1328" s="8" t="s">
        <v>10</v>
      </c>
      <c r="R1328" s="8" t="s">
        <v>10</v>
      </c>
      <c r="S1328" s="8" t="s">
        <v>10</v>
      </c>
      <c r="T1328" s="8">
        <v>515</v>
      </c>
      <c r="U1328" s="10">
        <v>-42.069741282339699</v>
      </c>
      <c r="V1328" s="8">
        <v>141</v>
      </c>
      <c r="W1328" s="10">
        <v>2.1739130434782701</v>
      </c>
      <c r="X1328" s="8">
        <v>125</v>
      </c>
      <c r="Y1328" s="10">
        <v>-43.438914027149302</v>
      </c>
      <c r="Z1328" s="8">
        <v>122</v>
      </c>
      <c r="AA1328" s="10">
        <v>430.43478260869603</v>
      </c>
      <c r="AB1328" s="8">
        <v>127</v>
      </c>
      <c r="AC1328" s="10">
        <v>16.5137614678899</v>
      </c>
      <c r="AD1328" s="8">
        <v>0</v>
      </c>
      <c r="AE1328" s="10">
        <v>-100</v>
      </c>
    </row>
    <row r="1329" spans="1:31" x14ac:dyDescent="0.2">
      <c r="A1329" s="30" t="s">
        <v>70</v>
      </c>
      <c r="B1329" s="8" t="s">
        <v>449</v>
      </c>
      <c r="C1329" s="8" t="s">
        <v>450</v>
      </c>
      <c r="D1329" s="8" t="s">
        <v>33</v>
      </c>
      <c r="E1329" s="8">
        <v>2019</v>
      </c>
      <c r="F1329" s="9">
        <v>1292064</v>
      </c>
      <c r="G1329" s="10">
        <v>11.3450889079243</v>
      </c>
      <c r="H1329" s="8">
        <v>208</v>
      </c>
      <c r="I1329" s="8">
        <v>17</v>
      </c>
      <c r="J1329" s="8">
        <v>225</v>
      </c>
      <c r="K1329" s="10">
        <v>-0.44247787610619499</v>
      </c>
      <c r="L1329" s="11">
        <v>5742.5066666666698</v>
      </c>
      <c r="M1329" s="10">
        <v>11.8399559697373</v>
      </c>
      <c r="N1329" s="8">
        <v>5</v>
      </c>
      <c r="O1329" s="10">
        <v>25</v>
      </c>
      <c r="P1329" s="8" t="s">
        <v>10</v>
      </c>
      <c r="Q1329" s="8" t="s">
        <v>10</v>
      </c>
      <c r="R1329" s="8" t="s">
        <v>10</v>
      </c>
      <c r="S1329" s="8" t="s">
        <v>10</v>
      </c>
      <c r="T1329" s="8">
        <v>479</v>
      </c>
      <c r="U1329" s="10">
        <v>-6.9902912621359201</v>
      </c>
      <c r="V1329" s="8">
        <v>140</v>
      </c>
      <c r="W1329" s="10">
        <v>-0.70921985815602895</v>
      </c>
      <c r="X1329" s="8">
        <v>140</v>
      </c>
      <c r="Y1329" s="10">
        <v>12</v>
      </c>
      <c r="Z1329" s="8">
        <v>71</v>
      </c>
      <c r="AA1329" s="10">
        <v>-41.8032786885246</v>
      </c>
      <c r="AB1329" s="8">
        <v>128</v>
      </c>
      <c r="AC1329" s="10">
        <v>0.78740157480314799</v>
      </c>
      <c r="AD1329" s="8">
        <v>0</v>
      </c>
      <c r="AE1329" s="10" t="s">
        <v>10</v>
      </c>
    </row>
    <row r="1330" spans="1:31" x14ac:dyDescent="0.2">
      <c r="A1330" s="30" t="s">
        <v>70</v>
      </c>
      <c r="B1330" s="8" t="s">
        <v>449</v>
      </c>
      <c r="C1330" s="8" t="s">
        <v>450</v>
      </c>
      <c r="D1330" s="8" t="s">
        <v>33</v>
      </c>
      <c r="E1330" s="8">
        <v>2020</v>
      </c>
      <c r="F1330" s="9">
        <v>1363928</v>
      </c>
      <c r="G1330" s="10">
        <v>5.5619535874383796</v>
      </c>
      <c r="H1330" s="8">
        <v>262</v>
      </c>
      <c r="I1330" s="8">
        <v>8</v>
      </c>
      <c r="J1330" s="8">
        <v>270</v>
      </c>
      <c r="K1330" s="10">
        <v>20</v>
      </c>
      <c r="L1330" s="11">
        <v>5051.5851851851803</v>
      </c>
      <c r="M1330" s="10">
        <v>-12.031705343801301</v>
      </c>
      <c r="N1330" s="8">
        <v>8</v>
      </c>
      <c r="O1330" s="10">
        <v>60</v>
      </c>
      <c r="P1330" s="8" t="s">
        <v>10</v>
      </c>
      <c r="Q1330" s="8" t="s">
        <v>10</v>
      </c>
      <c r="R1330" s="8" t="s">
        <v>10</v>
      </c>
      <c r="S1330" s="8" t="s">
        <v>10</v>
      </c>
      <c r="T1330" s="8">
        <v>562</v>
      </c>
      <c r="U1330" s="10">
        <v>17.327766179540699</v>
      </c>
      <c r="V1330" s="8">
        <v>161</v>
      </c>
      <c r="W1330" s="10">
        <v>15</v>
      </c>
      <c r="X1330" s="8">
        <v>143</v>
      </c>
      <c r="Y1330" s="10">
        <v>2.1428571428571401</v>
      </c>
      <c r="Z1330" s="8">
        <v>122</v>
      </c>
      <c r="AA1330" s="10">
        <v>71.830985915492903</v>
      </c>
      <c r="AB1330" s="8">
        <v>136</v>
      </c>
      <c r="AC1330" s="10">
        <v>6.25</v>
      </c>
      <c r="AD1330" s="8">
        <v>0</v>
      </c>
      <c r="AE1330" s="10" t="s">
        <v>10</v>
      </c>
    </row>
    <row r="1331" spans="1:31" x14ac:dyDescent="0.2">
      <c r="A1331" s="65" t="s">
        <v>70</v>
      </c>
      <c r="B1331" s="66" t="s">
        <v>449</v>
      </c>
      <c r="C1331" s="67" t="s">
        <v>450</v>
      </c>
      <c r="D1331" s="67" t="s">
        <v>33</v>
      </c>
      <c r="E1331" s="68" t="s">
        <v>971</v>
      </c>
      <c r="F1331" s="69">
        <v>6897852</v>
      </c>
      <c r="G1331" s="68">
        <v>30.6766046838863</v>
      </c>
      <c r="H1331" s="68" t="s">
        <v>10</v>
      </c>
      <c r="I1331" s="68" t="s">
        <v>10</v>
      </c>
      <c r="J1331" s="68" t="s">
        <v>10</v>
      </c>
      <c r="K1331" s="68">
        <v>-2.4160565702352601</v>
      </c>
      <c r="L1331" s="70" t="s">
        <v>10</v>
      </c>
      <c r="M1331" s="68">
        <v>39.667280991323402</v>
      </c>
      <c r="N1331" s="68" t="s">
        <v>10</v>
      </c>
      <c r="O1331" s="68">
        <v>-31.425120772946901</v>
      </c>
      <c r="P1331" s="68" t="s">
        <v>10</v>
      </c>
      <c r="Q1331" s="67" t="s">
        <v>10</v>
      </c>
      <c r="R1331" s="68" t="s">
        <v>10</v>
      </c>
      <c r="S1331" s="67" t="s">
        <v>10</v>
      </c>
      <c r="T1331" s="68" t="s">
        <v>10</v>
      </c>
      <c r="U1331" s="68">
        <v>4.1368461163760202</v>
      </c>
      <c r="V1331" s="68" t="s">
        <v>10</v>
      </c>
      <c r="W1331" s="68">
        <v>1.0829849464711501</v>
      </c>
      <c r="X1331" s="68" t="s">
        <v>10</v>
      </c>
      <c r="Y1331" s="68">
        <v>-34.514335986596897</v>
      </c>
      <c r="Z1331" s="68" t="s">
        <v>10</v>
      </c>
      <c r="AA1331" s="68" t="s">
        <v>67</v>
      </c>
      <c r="AB1331" s="68" t="s">
        <v>10</v>
      </c>
      <c r="AC1331" s="68">
        <v>29.331457900657799</v>
      </c>
      <c r="AD1331" s="68" t="s">
        <v>10</v>
      </c>
      <c r="AE1331" s="68" t="s">
        <v>10</v>
      </c>
    </row>
    <row r="1332" spans="1:31" x14ac:dyDescent="0.2">
      <c r="A1332" s="30" t="s">
        <v>70</v>
      </c>
      <c r="B1332" s="8" t="s">
        <v>447</v>
      </c>
      <c r="C1332" s="8" t="s">
        <v>448</v>
      </c>
      <c r="D1332" s="8" t="s">
        <v>33</v>
      </c>
      <c r="E1332" s="8">
        <v>2015</v>
      </c>
      <c r="F1332" s="9">
        <v>895163</v>
      </c>
      <c r="G1332" s="10" t="s">
        <v>10</v>
      </c>
      <c r="H1332" s="8">
        <v>126</v>
      </c>
      <c r="I1332" s="8">
        <v>9</v>
      </c>
      <c r="J1332" s="8">
        <v>135</v>
      </c>
      <c r="K1332" s="10" t="s">
        <v>10</v>
      </c>
      <c r="L1332" s="11">
        <v>6630.8370370370403</v>
      </c>
      <c r="M1332" s="10" t="s">
        <v>10</v>
      </c>
      <c r="N1332" s="8">
        <v>2</v>
      </c>
      <c r="O1332" s="10" t="s">
        <v>10</v>
      </c>
      <c r="P1332" s="8" t="s">
        <v>10</v>
      </c>
      <c r="Q1332" s="8" t="s">
        <v>10</v>
      </c>
      <c r="R1332" s="8" t="s">
        <v>10</v>
      </c>
      <c r="S1332" s="8" t="s">
        <v>10</v>
      </c>
      <c r="T1332" s="8">
        <v>202</v>
      </c>
      <c r="U1332" s="10" t="s">
        <v>10</v>
      </c>
      <c r="V1332" s="8">
        <v>42</v>
      </c>
      <c r="W1332" s="10" t="s">
        <v>10</v>
      </c>
      <c r="X1332" s="8">
        <v>94</v>
      </c>
      <c r="Y1332" s="10" t="s">
        <v>10</v>
      </c>
      <c r="Z1332" s="8">
        <v>53</v>
      </c>
      <c r="AA1332" s="10" t="s">
        <v>10</v>
      </c>
      <c r="AB1332" s="8">
        <v>13</v>
      </c>
      <c r="AC1332" s="10" t="s">
        <v>10</v>
      </c>
      <c r="AD1332" s="8">
        <v>0</v>
      </c>
      <c r="AE1332" s="10" t="s">
        <v>10</v>
      </c>
    </row>
    <row r="1333" spans="1:31" x14ac:dyDescent="0.2">
      <c r="A1333" s="30" t="s">
        <v>70</v>
      </c>
      <c r="B1333" s="8" t="s">
        <v>447</v>
      </c>
      <c r="C1333" s="8" t="s">
        <v>448</v>
      </c>
      <c r="D1333" s="8" t="s">
        <v>33</v>
      </c>
      <c r="E1333" s="8">
        <v>2016</v>
      </c>
      <c r="F1333" s="9">
        <v>929250</v>
      </c>
      <c r="G1333" s="10">
        <v>3.80790984435238</v>
      </c>
      <c r="H1333" s="8">
        <v>111</v>
      </c>
      <c r="I1333" s="8">
        <v>9</v>
      </c>
      <c r="J1333" s="8">
        <v>120</v>
      </c>
      <c r="K1333" s="10">
        <v>-11.1111111111111</v>
      </c>
      <c r="L1333" s="11">
        <v>7743.75</v>
      </c>
      <c r="M1333" s="10">
        <v>16.783898574896401</v>
      </c>
      <c r="N1333" s="8">
        <v>2</v>
      </c>
      <c r="O1333" s="10">
        <v>0</v>
      </c>
      <c r="P1333" s="8" t="s">
        <v>10</v>
      </c>
      <c r="Q1333" s="8" t="s">
        <v>10</v>
      </c>
      <c r="R1333" s="8" t="s">
        <v>10</v>
      </c>
      <c r="S1333" s="8" t="s">
        <v>10</v>
      </c>
      <c r="T1333" s="8">
        <v>415</v>
      </c>
      <c r="U1333" s="10">
        <v>105.445544554455</v>
      </c>
      <c r="V1333" s="8">
        <v>36</v>
      </c>
      <c r="W1333" s="10">
        <v>-14.285714285714301</v>
      </c>
      <c r="X1333" s="8">
        <v>94</v>
      </c>
      <c r="Y1333" s="10">
        <v>0</v>
      </c>
      <c r="Z1333" s="8">
        <v>26</v>
      </c>
      <c r="AA1333" s="10">
        <v>-50.943396226415103</v>
      </c>
      <c r="AB1333" s="8">
        <v>259</v>
      </c>
      <c r="AC1333" s="10">
        <v>1892.3076923076901</v>
      </c>
      <c r="AD1333" s="8">
        <v>0</v>
      </c>
      <c r="AE1333" s="10" t="s">
        <v>10</v>
      </c>
    </row>
    <row r="1334" spans="1:31" x14ac:dyDescent="0.2">
      <c r="A1334" s="30" t="s">
        <v>70</v>
      </c>
      <c r="B1334" s="8" t="s">
        <v>447</v>
      </c>
      <c r="C1334" s="8" t="s">
        <v>448</v>
      </c>
      <c r="D1334" s="8" t="s">
        <v>33</v>
      </c>
      <c r="E1334" s="8">
        <v>2017</v>
      </c>
      <c r="F1334" s="9">
        <v>927142</v>
      </c>
      <c r="G1334" s="10">
        <v>-0.22684960990045899</v>
      </c>
      <c r="H1334" s="8">
        <v>101</v>
      </c>
      <c r="I1334" s="8">
        <v>6</v>
      </c>
      <c r="J1334" s="8">
        <v>107</v>
      </c>
      <c r="K1334" s="10">
        <v>-10.8333333333333</v>
      </c>
      <c r="L1334" s="11">
        <v>8664.8785046729008</v>
      </c>
      <c r="M1334" s="10">
        <v>11.895121932821899</v>
      </c>
      <c r="N1334" s="8">
        <v>0</v>
      </c>
      <c r="O1334" s="10">
        <v>-100</v>
      </c>
      <c r="P1334" s="8" t="s">
        <v>10</v>
      </c>
      <c r="Q1334" s="8" t="s">
        <v>10</v>
      </c>
      <c r="R1334" s="8" t="s">
        <v>10</v>
      </c>
      <c r="S1334" s="8" t="s">
        <v>10</v>
      </c>
      <c r="T1334" s="8">
        <v>436</v>
      </c>
      <c r="U1334" s="10">
        <v>5.0602409638554198</v>
      </c>
      <c r="V1334" s="8">
        <v>47</v>
      </c>
      <c r="W1334" s="10">
        <v>30.5555555555556</v>
      </c>
      <c r="X1334" s="8">
        <v>92</v>
      </c>
      <c r="Y1334" s="10">
        <v>-2.12765957446809</v>
      </c>
      <c r="Z1334" s="8">
        <v>24</v>
      </c>
      <c r="AA1334" s="10">
        <v>-7.6923076923076898</v>
      </c>
      <c r="AB1334" s="8">
        <v>21</v>
      </c>
      <c r="AC1334" s="10">
        <v>-91.891891891891902</v>
      </c>
      <c r="AD1334" s="8">
        <v>252</v>
      </c>
      <c r="AE1334" s="10" t="s">
        <v>67</v>
      </c>
    </row>
    <row r="1335" spans="1:31" x14ac:dyDescent="0.2">
      <c r="A1335" s="30" t="s">
        <v>70</v>
      </c>
      <c r="B1335" s="8" t="s">
        <v>447</v>
      </c>
      <c r="C1335" s="8" t="s">
        <v>448</v>
      </c>
      <c r="D1335" s="8" t="s">
        <v>33</v>
      </c>
      <c r="E1335" s="8">
        <v>2018</v>
      </c>
      <c r="F1335" s="9">
        <v>994002</v>
      </c>
      <c r="G1335" s="10">
        <v>7.2114088241067797</v>
      </c>
      <c r="H1335" s="8">
        <v>117</v>
      </c>
      <c r="I1335" s="8">
        <v>5</v>
      </c>
      <c r="J1335" s="8">
        <v>122</v>
      </c>
      <c r="K1335" s="10">
        <v>14.018691588785</v>
      </c>
      <c r="L1335" s="11">
        <v>8147.5573770491801</v>
      </c>
      <c r="M1335" s="10">
        <v>-5.9703217690211101</v>
      </c>
      <c r="N1335" s="8">
        <v>4</v>
      </c>
      <c r="O1335" s="10" t="s">
        <v>67</v>
      </c>
      <c r="P1335" s="8" t="s">
        <v>10</v>
      </c>
      <c r="Q1335" s="8" t="s">
        <v>10</v>
      </c>
      <c r="R1335" s="8" t="s">
        <v>10</v>
      </c>
      <c r="S1335" s="8" t="s">
        <v>10</v>
      </c>
      <c r="T1335" s="8">
        <v>217</v>
      </c>
      <c r="U1335" s="10">
        <v>-50.229357798165097</v>
      </c>
      <c r="V1335" s="8">
        <v>48</v>
      </c>
      <c r="W1335" s="10">
        <v>2.1276595744680802</v>
      </c>
      <c r="X1335" s="8">
        <v>94</v>
      </c>
      <c r="Y1335" s="10">
        <v>2.1739130434782701</v>
      </c>
      <c r="Z1335" s="8">
        <v>30</v>
      </c>
      <c r="AA1335" s="10">
        <v>25</v>
      </c>
      <c r="AB1335" s="8">
        <v>45</v>
      </c>
      <c r="AC1335" s="10">
        <v>114.28571428571399</v>
      </c>
      <c r="AD1335" s="8">
        <v>0</v>
      </c>
      <c r="AE1335" s="10">
        <v>-100</v>
      </c>
    </row>
    <row r="1336" spans="1:31" x14ac:dyDescent="0.2">
      <c r="A1336" s="30" t="s">
        <v>70</v>
      </c>
      <c r="B1336" s="8" t="s">
        <v>447</v>
      </c>
      <c r="C1336" s="8" t="s">
        <v>448</v>
      </c>
      <c r="D1336" s="8" t="s">
        <v>33</v>
      </c>
      <c r="E1336" s="8">
        <v>2019</v>
      </c>
      <c r="F1336" s="9">
        <v>1016964</v>
      </c>
      <c r="G1336" s="10">
        <v>2.31005571417362</v>
      </c>
      <c r="H1336" s="8">
        <v>114</v>
      </c>
      <c r="I1336" s="8">
        <v>0</v>
      </c>
      <c r="J1336" s="8">
        <v>114</v>
      </c>
      <c r="K1336" s="10">
        <v>-6.55737704918032</v>
      </c>
      <c r="L1336" s="11">
        <v>8920.7368421052597</v>
      </c>
      <c r="M1336" s="10">
        <v>9.4897087467472208</v>
      </c>
      <c r="N1336" s="8">
        <v>0</v>
      </c>
      <c r="O1336" s="10">
        <v>-100</v>
      </c>
      <c r="P1336" s="8" t="s">
        <v>10</v>
      </c>
      <c r="Q1336" s="8" t="s">
        <v>10</v>
      </c>
      <c r="R1336" s="8" t="s">
        <v>10</v>
      </c>
      <c r="S1336" s="8" t="s">
        <v>10</v>
      </c>
      <c r="T1336" s="8">
        <v>200</v>
      </c>
      <c r="U1336" s="10">
        <v>-7.8341013824884804</v>
      </c>
      <c r="V1336" s="8">
        <v>42</v>
      </c>
      <c r="W1336" s="10">
        <v>-12.5</v>
      </c>
      <c r="X1336" s="8">
        <v>86</v>
      </c>
      <c r="Y1336" s="10">
        <v>-8.5106382978723403</v>
      </c>
      <c r="Z1336" s="8">
        <v>19</v>
      </c>
      <c r="AA1336" s="10">
        <v>-36.6666666666667</v>
      </c>
      <c r="AB1336" s="8">
        <v>53</v>
      </c>
      <c r="AC1336" s="10">
        <v>17.7777777777778</v>
      </c>
      <c r="AD1336" s="8">
        <v>0</v>
      </c>
      <c r="AE1336" s="10" t="s">
        <v>10</v>
      </c>
    </row>
    <row r="1337" spans="1:31" x14ac:dyDescent="0.2">
      <c r="A1337" s="30" t="s">
        <v>70</v>
      </c>
      <c r="B1337" s="8" t="s">
        <v>447</v>
      </c>
      <c r="C1337" s="8" t="s">
        <v>448</v>
      </c>
      <c r="D1337" s="8" t="s">
        <v>33</v>
      </c>
      <c r="E1337" s="8">
        <v>2020</v>
      </c>
      <c r="F1337" s="9">
        <v>1020041</v>
      </c>
      <c r="G1337" s="10">
        <v>0.30256724918482603</v>
      </c>
      <c r="H1337" s="8">
        <v>110</v>
      </c>
      <c r="I1337" s="8">
        <v>1</v>
      </c>
      <c r="J1337" s="8">
        <v>111</v>
      </c>
      <c r="K1337" s="10">
        <v>-2.6315789473684199</v>
      </c>
      <c r="L1337" s="11">
        <v>9189.5585585585595</v>
      </c>
      <c r="M1337" s="10">
        <v>3.0134474451087399</v>
      </c>
      <c r="N1337" s="8">
        <v>1</v>
      </c>
      <c r="O1337" s="10" t="s">
        <v>67</v>
      </c>
      <c r="P1337" s="8" t="s">
        <v>10</v>
      </c>
      <c r="Q1337" s="8" t="s">
        <v>10</v>
      </c>
      <c r="R1337" s="8" t="s">
        <v>10</v>
      </c>
      <c r="S1337" s="8" t="s">
        <v>10</v>
      </c>
      <c r="T1337" s="8">
        <v>220</v>
      </c>
      <c r="U1337" s="10">
        <v>10</v>
      </c>
      <c r="V1337" s="8">
        <v>45</v>
      </c>
      <c r="W1337" s="10">
        <v>7.1428571428571397</v>
      </c>
      <c r="X1337" s="8">
        <v>66</v>
      </c>
      <c r="Y1337" s="10">
        <v>-23.255813953488399</v>
      </c>
      <c r="Z1337" s="8">
        <v>66</v>
      </c>
      <c r="AA1337" s="10">
        <v>247.36842105263199</v>
      </c>
      <c r="AB1337" s="8">
        <v>43</v>
      </c>
      <c r="AC1337" s="10">
        <v>-18.867924528301899</v>
      </c>
      <c r="AD1337" s="8">
        <v>0</v>
      </c>
      <c r="AE1337" s="10" t="s">
        <v>10</v>
      </c>
    </row>
    <row r="1338" spans="1:31" x14ac:dyDescent="0.2">
      <c r="A1338" s="71" t="s">
        <v>70</v>
      </c>
      <c r="B1338" s="67" t="s">
        <v>447</v>
      </c>
      <c r="C1338" s="67" t="s">
        <v>448</v>
      </c>
      <c r="D1338" s="67" t="s">
        <v>33</v>
      </c>
      <c r="E1338" s="68" t="s">
        <v>971</v>
      </c>
      <c r="F1338" s="69">
        <v>5782562</v>
      </c>
      <c r="G1338" s="68">
        <v>13.405092021917101</v>
      </c>
      <c r="H1338" s="68" t="s">
        <v>10</v>
      </c>
      <c r="I1338" s="68" t="s">
        <v>10</v>
      </c>
      <c r="J1338" s="68" t="s">
        <v>10</v>
      </c>
      <c r="K1338" s="68">
        <v>-17.1147088522081</v>
      </c>
      <c r="L1338" s="70" t="s">
        <v>10</v>
      </c>
      <c r="M1338" s="68">
        <v>35.211854930553201</v>
      </c>
      <c r="N1338" s="68" t="s">
        <v>10</v>
      </c>
      <c r="O1338" s="68" t="s">
        <v>67</v>
      </c>
      <c r="P1338" s="68" t="s">
        <v>10</v>
      </c>
      <c r="Q1338" s="67" t="s">
        <v>10</v>
      </c>
      <c r="R1338" s="68" t="s">
        <v>10</v>
      </c>
      <c r="S1338" s="67" t="s">
        <v>10</v>
      </c>
      <c r="T1338" s="68" t="s">
        <v>10</v>
      </c>
      <c r="U1338" s="68">
        <v>62.442326337656802</v>
      </c>
      <c r="V1338" s="68" t="s">
        <v>10</v>
      </c>
      <c r="W1338" s="68">
        <v>13.0403579871665</v>
      </c>
      <c r="X1338" s="68" t="s">
        <v>10</v>
      </c>
      <c r="Y1338" s="68">
        <v>-31.7201987823506</v>
      </c>
      <c r="Z1338" s="68" t="s">
        <v>10</v>
      </c>
      <c r="AA1338" s="68">
        <v>177.06605046724201</v>
      </c>
      <c r="AB1338" s="68" t="s">
        <v>10</v>
      </c>
      <c r="AC1338" s="68">
        <v>1913.6113679509899</v>
      </c>
      <c r="AD1338" s="68" t="s">
        <v>10</v>
      </c>
      <c r="AE1338" s="68" t="s">
        <v>10</v>
      </c>
    </row>
    <row r="1339" spans="1:31" x14ac:dyDescent="0.2">
      <c r="A1339" s="30" t="s">
        <v>82</v>
      </c>
      <c r="B1339" s="8" t="s">
        <v>445</v>
      </c>
      <c r="C1339" s="8" t="s">
        <v>446</v>
      </c>
      <c r="D1339" s="8" t="s">
        <v>34</v>
      </c>
      <c r="E1339" s="8">
        <v>2015</v>
      </c>
      <c r="F1339" s="9">
        <v>11815635</v>
      </c>
      <c r="G1339" s="10" t="s">
        <v>10</v>
      </c>
      <c r="H1339" s="8">
        <v>3092</v>
      </c>
      <c r="I1339" s="8">
        <v>123</v>
      </c>
      <c r="J1339" s="8">
        <v>3215</v>
      </c>
      <c r="K1339" s="10" t="s">
        <v>10</v>
      </c>
      <c r="L1339" s="11">
        <v>3675.1586314152401</v>
      </c>
      <c r="M1339" s="10" t="s">
        <v>10</v>
      </c>
      <c r="N1339" s="8">
        <v>637</v>
      </c>
      <c r="O1339" s="10" t="s">
        <v>10</v>
      </c>
      <c r="P1339" s="8" t="s">
        <v>10</v>
      </c>
      <c r="Q1339" s="8" t="s">
        <v>10</v>
      </c>
      <c r="R1339" s="8" t="s">
        <v>10</v>
      </c>
      <c r="S1339" s="8" t="s">
        <v>10</v>
      </c>
      <c r="T1339" s="8">
        <v>11350</v>
      </c>
      <c r="U1339" s="10" t="s">
        <v>10</v>
      </c>
      <c r="V1339" s="8">
        <v>1551</v>
      </c>
      <c r="W1339" s="10" t="s">
        <v>10</v>
      </c>
      <c r="X1339" s="8">
        <v>1474</v>
      </c>
      <c r="Y1339" s="10" t="s">
        <v>10</v>
      </c>
      <c r="Z1339" s="8">
        <v>2177</v>
      </c>
      <c r="AA1339" s="10" t="s">
        <v>10</v>
      </c>
      <c r="AB1339" s="8">
        <v>6148</v>
      </c>
      <c r="AC1339" s="10" t="s">
        <v>10</v>
      </c>
      <c r="AD1339" s="8">
        <v>0</v>
      </c>
      <c r="AE1339" s="10" t="s">
        <v>10</v>
      </c>
    </row>
    <row r="1340" spans="1:31" x14ac:dyDescent="0.2">
      <c r="A1340" s="30" t="s">
        <v>82</v>
      </c>
      <c r="B1340" s="8" t="s">
        <v>445</v>
      </c>
      <c r="C1340" s="8" t="s">
        <v>446</v>
      </c>
      <c r="D1340" s="8" t="s">
        <v>34</v>
      </c>
      <c r="E1340" s="8">
        <v>2016</v>
      </c>
      <c r="F1340" s="9">
        <v>11814366</v>
      </c>
      <c r="G1340" s="10">
        <v>-1.0740006779153001E-2</v>
      </c>
      <c r="H1340" s="8">
        <v>2886</v>
      </c>
      <c r="I1340" s="8">
        <v>170</v>
      </c>
      <c r="J1340" s="8">
        <v>3056</v>
      </c>
      <c r="K1340" s="10">
        <v>-4.9455676516329596</v>
      </c>
      <c r="L1340" s="11">
        <v>3865.9574607329801</v>
      </c>
      <c r="M1340" s="10">
        <v>5.1915807847529498</v>
      </c>
      <c r="N1340" s="8">
        <v>390</v>
      </c>
      <c r="O1340" s="10">
        <v>-38.775510204081598</v>
      </c>
      <c r="P1340" s="8" t="s">
        <v>10</v>
      </c>
      <c r="Q1340" s="8" t="s">
        <v>10</v>
      </c>
      <c r="R1340" s="8" t="s">
        <v>10</v>
      </c>
      <c r="S1340" s="8" t="s">
        <v>10</v>
      </c>
      <c r="T1340" s="8">
        <v>10080</v>
      </c>
      <c r="U1340" s="10">
        <v>-11.189427312775299</v>
      </c>
      <c r="V1340" s="8">
        <v>1615</v>
      </c>
      <c r="W1340" s="10">
        <v>4.12637008381689</v>
      </c>
      <c r="X1340" s="8">
        <v>1367</v>
      </c>
      <c r="Y1340" s="10">
        <v>-7.2591587516960603</v>
      </c>
      <c r="Z1340" s="8">
        <v>1057</v>
      </c>
      <c r="AA1340" s="10">
        <v>-51.446945337620598</v>
      </c>
      <c r="AB1340" s="8">
        <v>6025</v>
      </c>
      <c r="AC1340" s="10">
        <v>-2.0006506180871901</v>
      </c>
      <c r="AD1340" s="8">
        <v>16</v>
      </c>
      <c r="AE1340" s="10" t="s">
        <v>67</v>
      </c>
    </row>
    <row r="1341" spans="1:31" x14ac:dyDescent="0.2">
      <c r="A1341" s="30" t="s">
        <v>82</v>
      </c>
      <c r="B1341" s="8" t="s">
        <v>445</v>
      </c>
      <c r="C1341" s="8" t="s">
        <v>446</v>
      </c>
      <c r="D1341" s="8" t="s">
        <v>34</v>
      </c>
      <c r="E1341" s="8">
        <v>2017</v>
      </c>
      <c r="F1341" s="9">
        <v>12360882</v>
      </c>
      <c r="G1341" s="10">
        <v>4.6258597372046903</v>
      </c>
      <c r="H1341" s="8">
        <v>2759</v>
      </c>
      <c r="I1341" s="8">
        <v>298</v>
      </c>
      <c r="J1341" s="8">
        <v>3057</v>
      </c>
      <c r="K1341" s="10">
        <v>3.2722513089011897E-2</v>
      </c>
      <c r="L1341" s="11">
        <v>4043.4681059862601</v>
      </c>
      <c r="M1341" s="10">
        <v>4.5916347258415202</v>
      </c>
      <c r="N1341" s="8">
        <v>342</v>
      </c>
      <c r="O1341" s="10">
        <v>-12.307692307692299</v>
      </c>
      <c r="P1341" s="8" t="s">
        <v>10</v>
      </c>
      <c r="Q1341" s="8" t="s">
        <v>10</v>
      </c>
      <c r="R1341" s="8" t="s">
        <v>10</v>
      </c>
      <c r="S1341" s="8" t="s">
        <v>10</v>
      </c>
      <c r="T1341" s="8">
        <v>10369</v>
      </c>
      <c r="U1341" s="10">
        <v>2.8670634920634899</v>
      </c>
      <c r="V1341" s="8">
        <v>1650</v>
      </c>
      <c r="W1341" s="10">
        <v>2.1671826625386998</v>
      </c>
      <c r="X1341" s="8">
        <v>1244</v>
      </c>
      <c r="Y1341" s="10">
        <v>-8.9978054133138308</v>
      </c>
      <c r="Z1341" s="8">
        <v>1230</v>
      </c>
      <c r="AA1341" s="10">
        <v>16.367076631977302</v>
      </c>
      <c r="AB1341" s="8">
        <v>4954</v>
      </c>
      <c r="AC1341" s="10">
        <v>-17.7759336099585</v>
      </c>
      <c r="AD1341" s="8">
        <v>1291</v>
      </c>
      <c r="AE1341" s="10">
        <v>7968.75</v>
      </c>
    </row>
    <row r="1342" spans="1:31" x14ac:dyDescent="0.2">
      <c r="A1342" s="30" t="s">
        <v>82</v>
      </c>
      <c r="B1342" s="8" t="s">
        <v>445</v>
      </c>
      <c r="C1342" s="8" t="s">
        <v>446</v>
      </c>
      <c r="D1342" s="8" t="s">
        <v>34</v>
      </c>
      <c r="E1342" s="8">
        <v>2018</v>
      </c>
      <c r="F1342" s="9">
        <v>12955703</v>
      </c>
      <c r="G1342" s="10">
        <v>4.8121242480916804</v>
      </c>
      <c r="H1342" s="8">
        <v>2609</v>
      </c>
      <c r="I1342" s="8">
        <v>404</v>
      </c>
      <c r="J1342" s="8">
        <v>3013</v>
      </c>
      <c r="K1342" s="10">
        <v>-1.4393195943735699</v>
      </c>
      <c r="L1342" s="11">
        <v>4299.9346166611303</v>
      </c>
      <c r="M1342" s="10">
        <v>6.3427360857670996</v>
      </c>
      <c r="N1342" s="8">
        <v>490</v>
      </c>
      <c r="O1342" s="10">
        <v>43.274853801169598</v>
      </c>
      <c r="P1342" s="8" t="s">
        <v>10</v>
      </c>
      <c r="Q1342" s="8" t="s">
        <v>10</v>
      </c>
      <c r="R1342" s="8" t="s">
        <v>10</v>
      </c>
      <c r="S1342" s="8" t="s">
        <v>10</v>
      </c>
      <c r="T1342" s="8">
        <v>11293</v>
      </c>
      <c r="U1342" s="10">
        <v>8.9111775484617599</v>
      </c>
      <c r="V1342" s="8">
        <v>1954</v>
      </c>
      <c r="W1342" s="10">
        <v>18.424242424242401</v>
      </c>
      <c r="X1342" s="8">
        <v>794</v>
      </c>
      <c r="Y1342" s="10">
        <v>-36.1736334405145</v>
      </c>
      <c r="Z1342" s="8">
        <v>1166</v>
      </c>
      <c r="AA1342" s="10">
        <v>-5.2032520325203198</v>
      </c>
      <c r="AB1342" s="8">
        <v>4287</v>
      </c>
      <c r="AC1342" s="10">
        <v>-13.463867581752099</v>
      </c>
      <c r="AD1342" s="8">
        <v>3092</v>
      </c>
      <c r="AE1342" s="10">
        <v>139.504260263362</v>
      </c>
    </row>
    <row r="1343" spans="1:31" x14ac:dyDescent="0.2">
      <c r="A1343" s="30" t="s">
        <v>82</v>
      </c>
      <c r="B1343" s="8" t="s">
        <v>445</v>
      </c>
      <c r="C1343" s="8" t="s">
        <v>446</v>
      </c>
      <c r="D1343" s="8" t="s">
        <v>34</v>
      </c>
      <c r="E1343" s="8">
        <v>2019</v>
      </c>
      <c r="F1343" s="9">
        <v>13516105</v>
      </c>
      <c r="G1343" s="10">
        <v>4.3255236709269997</v>
      </c>
      <c r="H1343" s="8">
        <v>2797</v>
      </c>
      <c r="I1343" s="8">
        <v>603</v>
      </c>
      <c r="J1343" s="8">
        <v>3400</v>
      </c>
      <c r="K1343" s="10">
        <v>12.844341188184501</v>
      </c>
      <c r="L1343" s="11">
        <v>3975.3249999999998</v>
      </c>
      <c r="M1343" s="10">
        <v>-7.54917564102852</v>
      </c>
      <c r="N1343" s="8">
        <v>758</v>
      </c>
      <c r="O1343" s="10">
        <v>54.6938775510204</v>
      </c>
      <c r="P1343" s="8" t="s">
        <v>10</v>
      </c>
      <c r="Q1343" s="8" t="s">
        <v>10</v>
      </c>
      <c r="R1343" s="8" t="s">
        <v>10</v>
      </c>
      <c r="S1343" s="8" t="s">
        <v>10</v>
      </c>
      <c r="T1343" s="8">
        <v>10806</v>
      </c>
      <c r="U1343" s="10">
        <v>-4.3124059151686902</v>
      </c>
      <c r="V1343" s="8">
        <v>1932</v>
      </c>
      <c r="W1343" s="10">
        <v>-1.1258955987717501</v>
      </c>
      <c r="X1343" s="8">
        <v>746</v>
      </c>
      <c r="Y1343" s="10">
        <v>-6.0453400503778303</v>
      </c>
      <c r="Z1343" s="8">
        <v>775</v>
      </c>
      <c r="AA1343" s="10">
        <v>-33.533447684391099</v>
      </c>
      <c r="AB1343" s="8">
        <v>5181</v>
      </c>
      <c r="AC1343" s="10">
        <v>20.853743876836901</v>
      </c>
      <c r="AD1343" s="8">
        <v>2172</v>
      </c>
      <c r="AE1343" s="10">
        <v>-29.754204398447602</v>
      </c>
    </row>
    <row r="1344" spans="1:31" x14ac:dyDescent="0.2">
      <c r="A1344" s="30" t="s">
        <v>82</v>
      </c>
      <c r="B1344" s="8" t="s">
        <v>445</v>
      </c>
      <c r="C1344" s="8" t="s">
        <v>446</v>
      </c>
      <c r="D1344" s="8" t="s">
        <v>34</v>
      </c>
      <c r="E1344" s="8">
        <v>2020</v>
      </c>
      <c r="F1344" s="9">
        <v>13733686</v>
      </c>
      <c r="G1344" s="10">
        <v>1.60979069043929</v>
      </c>
      <c r="H1344" s="8">
        <v>2407</v>
      </c>
      <c r="I1344" s="8">
        <v>642</v>
      </c>
      <c r="J1344" s="8">
        <v>3049</v>
      </c>
      <c r="K1344" s="10">
        <v>-10.323529411764699</v>
      </c>
      <c r="L1344" s="11">
        <v>4504.3246966218403</v>
      </c>
      <c r="M1344" s="10">
        <v>13.3070804681842</v>
      </c>
      <c r="N1344" s="8">
        <v>711</v>
      </c>
      <c r="O1344" s="10">
        <v>-6.2005277044854896</v>
      </c>
      <c r="P1344" s="8" t="s">
        <v>10</v>
      </c>
      <c r="Q1344" s="8" t="s">
        <v>10</v>
      </c>
      <c r="R1344" s="8" t="s">
        <v>10</v>
      </c>
      <c r="S1344" s="8" t="s">
        <v>10</v>
      </c>
      <c r="T1344" s="8">
        <v>10920</v>
      </c>
      <c r="U1344" s="10">
        <v>1.05496946141033</v>
      </c>
      <c r="V1344" s="8">
        <v>1889</v>
      </c>
      <c r="W1344" s="10">
        <v>-2.2256728778468</v>
      </c>
      <c r="X1344" s="8">
        <v>704</v>
      </c>
      <c r="Y1344" s="10">
        <v>-5.6300268096514801</v>
      </c>
      <c r="Z1344" s="8">
        <v>880</v>
      </c>
      <c r="AA1344" s="10">
        <v>13.548387096774199</v>
      </c>
      <c r="AB1344" s="8">
        <v>5126</v>
      </c>
      <c r="AC1344" s="10">
        <v>-1.0615711252653901</v>
      </c>
      <c r="AD1344" s="8">
        <v>2321</v>
      </c>
      <c r="AE1344" s="10">
        <v>6.8600368324125203</v>
      </c>
    </row>
    <row r="1345" spans="1:31" x14ac:dyDescent="0.2">
      <c r="A1345" s="65" t="s">
        <v>82</v>
      </c>
      <c r="B1345" s="66" t="s">
        <v>445</v>
      </c>
      <c r="C1345" s="67" t="s">
        <v>446</v>
      </c>
      <c r="D1345" s="67" t="s">
        <v>34</v>
      </c>
      <c r="E1345" s="68" t="s">
        <v>971</v>
      </c>
      <c r="F1345" s="69">
        <v>76196377</v>
      </c>
      <c r="G1345" s="68">
        <v>15.362558339883501</v>
      </c>
      <c r="H1345" s="68" t="s">
        <v>10</v>
      </c>
      <c r="I1345" s="68" t="s">
        <v>10</v>
      </c>
      <c r="J1345" s="68" t="s">
        <v>10</v>
      </c>
      <c r="K1345" s="68">
        <v>-3.83135295649772</v>
      </c>
      <c r="L1345" s="70" t="s">
        <v>10</v>
      </c>
      <c r="M1345" s="68">
        <v>21.883856423517301</v>
      </c>
      <c r="N1345" s="68" t="s">
        <v>10</v>
      </c>
      <c r="O1345" s="68">
        <v>40.685001135930598</v>
      </c>
      <c r="P1345" s="68" t="s">
        <v>10</v>
      </c>
      <c r="Q1345" s="67" t="s">
        <v>10</v>
      </c>
      <c r="R1345" s="68" t="s">
        <v>10</v>
      </c>
      <c r="S1345" s="67" t="s">
        <v>10</v>
      </c>
      <c r="T1345" s="68" t="s">
        <v>10</v>
      </c>
      <c r="U1345" s="68">
        <v>-2.6686227260084099</v>
      </c>
      <c r="V1345" s="68" t="s">
        <v>10</v>
      </c>
      <c r="W1345" s="68">
        <v>21.366226693979399</v>
      </c>
      <c r="X1345" s="68" t="s">
        <v>10</v>
      </c>
      <c r="Y1345" s="68">
        <v>-64.105964465553697</v>
      </c>
      <c r="Z1345" s="68" t="s">
        <v>10</v>
      </c>
      <c r="AA1345" s="68">
        <v>-60.268181325780503</v>
      </c>
      <c r="AB1345" s="68" t="s">
        <v>10</v>
      </c>
      <c r="AC1345" s="68">
        <v>-13.4482790582263</v>
      </c>
      <c r="AD1345" s="68" t="s">
        <v>10</v>
      </c>
      <c r="AE1345" s="68" t="s">
        <v>67</v>
      </c>
    </row>
    <row r="1346" spans="1:31" x14ac:dyDescent="0.2">
      <c r="A1346" s="30" t="s">
        <v>77</v>
      </c>
      <c r="B1346" s="8" t="s">
        <v>443</v>
      </c>
      <c r="C1346" s="8" t="s">
        <v>444</v>
      </c>
      <c r="D1346" s="8" t="s">
        <v>34</v>
      </c>
      <c r="E1346" s="8">
        <v>2015</v>
      </c>
      <c r="F1346" s="9">
        <v>6964024</v>
      </c>
      <c r="G1346" s="10" t="s">
        <v>10</v>
      </c>
      <c r="H1346" s="8">
        <v>1314</v>
      </c>
      <c r="I1346" s="8">
        <v>84</v>
      </c>
      <c r="J1346" s="8">
        <v>1398</v>
      </c>
      <c r="K1346" s="10" t="s">
        <v>10</v>
      </c>
      <c r="L1346" s="11">
        <v>4981.4191702431999</v>
      </c>
      <c r="M1346" s="10" t="s">
        <v>10</v>
      </c>
      <c r="N1346" s="8">
        <v>281</v>
      </c>
      <c r="O1346" s="10" t="s">
        <v>10</v>
      </c>
      <c r="P1346" s="8" t="s">
        <v>10</v>
      </c>
      <c r="Q1346" s="8" t="s">
        <v>10</v>
      </c>
      <c r="R1346" s="8" t="s">
        <v>10</v>
      </c>
      <c r="S1346" s="8" t="s">
        <v>10</v>
      </c>
      <c r="T1346" s="8">
        <v>4605</v>
      </c>
      <c r="U1346" s="10" t="s">
        <v>10</v>
      </c>
      <c r="V1346" s="8">
        <v>781</v>
      </c>
      <c r="W1346" s="10" t="s">
        <v>10</v>
      </c>
      <c r="X1346" s="8">
        <v>584</v>
      </c>
      <c r="Y1346" s="10" t="s">
        <v>10</v>
      </c>
      <c r="Z1346" s="8">
        <v>343</v>
      </c>
      <c r="AA1346" s="10" t="s">
        <v>10</v>
      </c>
      <c r="AB1346" s="8">
        <v>2897</v>
      </c>
      <c r="AC1346" s="10" t="s">
        <v>10</v>
      </c>
      <c r="AD1346" s="8">
        <v>0</v>
      </c>
      <c r="AE1346" s="10" t="s">
        <v>10</v>
      </c>
    </row>
    <row r="1347" spans="1:31" x14ac:dyDescent="0.2">
      <c r="A1347" s="30" t="s">
        <v>77</v>
      </c>
      <c r="B1347" s="8" t="s">
        <v>443</v>
      </c>
      <c r="C1347" s="8" t="s">
        <v>444</v>
      </c>
      <c r="D1347" s="8" t="s">
        <v>34</v>
      </c>
      <c r="E1347" s="8">
        <v>2016</v>
      </c>
      <c r="F1347" s="9">
        <v>6976719</v>
      </c>
      <c r="G1347" s="10">
        <v>0.18229403000333799</v>
      </c>
      <c r="H1347" s="8">
        <v>1210</v>
      </c>
      <c r="I1347" s="8">
        <v>136</v>
      </c>
      <c r="J1347" s="8">
        <v>1346</v>
      </c>
      <c r="K1347" s="10">
        <v>-3.7195994277539399</v>
      </c>
      <c r="L1347" s="11">
        <v>5183.2979197622599</v>
      </c>
      <c r="M1347" s="10">
        <v>4.0526352555309701</v>
      </c>
      <c r="N1347" s="8">
        <v>210</v>
      </c>
      <c r="O1347" s="10">
        <v>-25.266903914590699</v>
      </c>
      <c r="P1347" s="8" t="s">
        <v>10</v>
      </c>
      <c r="Q1347" s="8" t="s">
        <v>10</v>
      </c>
      <c r="R1347" s="8" t="s">
        <v>10</v>
      </c>
      <c r="S1347" s="8" t="s">
        <v>10</v>
      </c>
      <c r="T1347" s="8">
        <v>4666</v>
      </c>
      <c r="U1347" s="10">
        <v>1.3246471226927301</v>
      </c>
      <c r="V1347" s="8">
        <v>808</v>
      </c>
      <c r="W1347" s="10">
        <v>3.4571062740076801</v>
      </c>
      <c r="X1347" s="8">
        <v>525</v>
      </c>
      <c r="Y1347" s="10">
        <v>-10.1027397260274</v>
      </c>
      <c r="Z1347" s="8">
        <v>424</v>
      </c>
      <c r="AA1347" s="10">
        <v>23.6151603498542</v>
      </c>
      <c r="AB1347" s="8">
        <v>2891</v>
      </c>
      <c r="AC1347" s="10">
        <v>-0.207110804280286</v>
      </c>
      <c r="AD1347" s="8">
        <v>18</v>
      </c>
      <c r="AE1347" s="10" t="s">
        <v>67</v>
      </c>
    </row>
    <row r="1348" spans="1:31" x14ac:dyDescent="0.2">
      <c r="A1348" s="30" t="s">
        <v>77</v>
      </c>
      <c r="B1348" s="8" t="s">
        <v>443</v>
      </c>
      <c r="C1348" s="8" t="s">
        <v>444</v>
      </c>
      <c r="D1348" s="8" t="s">
        <v>34</v>
      </c>
      <c r="E1348" s="8">
        <v>2017</v>
      </c>
      <c r="F1348" s="9">
        <v>7204786</v>
      </c>
      <c r="G1348" s="10">
        <v>3.26897213432273</v>
      </c>
      <c r="H1348" s="8">
        <v>1272</v>
      </c>
      <c r="I1348" s="8">
        <v>166</v>
      </c>
      <c r="J1348" s="8">
        <v>1438</v>
      </c>
      <c r="K1348" s="10">
        <v>6.8350668647845403</v>
      </c>
      <c r="L1348" s="11">
        <v>5010.2823365785798</v>
      </c>
      <c r="M1348" s="10">
        <v>-3.33794402447956</v>
      </c>
      <c r="N1348" s="8">
        <v>269</v>
      </c>
      <c r="O1348" s="10">
        <v>28.095238095238098</v>
      </c>
      <c r="P1348" s="8" t="s">
        <v>10</v>
      </c>
      <c r="Q1348" s="8" t="s">
        <v>10</v>
      </c>
      <c r="R1348" s="8" t="s">
        <v>10</v>
      </c>
      <c r="S1348" s="8" t="s">
        <v>10</v>
      </c>
      <c r="T1348" s="8">
        <v>4756</v>
      </c>
      <c r="U1348" s="10">
        <v>1.9288469781397299</v>
      </c>
      <c r="V1348" s="8">
        <v>837</v>
      </c>
      <c r="W1348" s="10">
        <v>3.5891089108910799</v>
      </c>
      <c r="X1348" s="8">
        <v>650</v>
      </c>
      <c r="Y1348" s="10">
        <v>23.8095238095238</v>
      </c>
      <c r="Z1348" s="8">
        <v>514</v>
      </c>
      <c r="AA1348" s="10">
        <v>21.2264150943396</v>
      </c>
      <c r="AB1348" s="8">
        <v>2414</v>
      </c>
      <c r="AC1348" s="10">
        <v>-16.499481148391599</v>
      </c>
      <c r="AD1348" s="8">
        <v>341</v>
      </c>
      <c r="AE1348" s="10">
        <v>1794.44444444444</v>
      </c>
    </row>
    <row r="1349" spans="1:31" x14ac:dyDescent="0.2">
      <c r="A1349" s="30" t="s">
        <v>77</v>
      </c>
      <c r="B1349" s="8" t="s">
        <v>443</v>
      </c>
      <c r="C1349" s="8" t="s">
        <v>444</v>
      </c>
      <c r="D1349" s="8" t="s">
        <v>34</v>
      </c>
      <c r="E1349" s="8">
        <v>2018</v>
      </c>
      <c r="F1349" s="9">
        <v>6994909</v>
      </c>
      <c r="G1349" s="10">
        <v>-2.9130219828874901</v>
      </c>
      <c r="H1349" s="8">
        <v>1295</v>
      </c>
      <c r="I1349" s="8">
        <v>129</v>
      </c>
      <c r="J1349" s="8">
        <v>1424</v>
      </c>
      <c r="K1349" s="10">
        <v>-0.97357440890125702</v>
      </c>
      <c r="L1349" s="11">
        <v>4912.15519662921</v>
      </c>
      <c r="M1349" s="10">
        <v>-1.9585151765394799</v>
      </c>
      <c r="N1349" s="8">
        <v>235</v>
      </c>
      <c r="O1349" s="10">
        <v>-12.639405204460999</v>
      </c>
      <c r="P1349" s="8" t="s">
        <v>10</v>
      </c>
      <c r="Q1349" s="8" t="s">
        <v>10</v>
      </c>
      <c r="R1349" s="8" t="s">
        <v>10</v>
      </c>
      <c r="S1349" s="8" t="s">
        <v>10</v>
      </c>
      <c r="T1349" s="8">
        <v>5057</v>
      </c>
      <c r="U1349" s="10">
        <v>6.3288477712363198</v>
      </c>
      <c r="V1349" s="8">
        <v>859</v>
      </c>
      <c r="W1349" s="10">
        <v>2.6284348864994</v>
      </c>
      <c r="X1349" s="8">
        <v>609</v>
      </c>
      <c r="Y1349" s="10">
        <v>-6.3076923076923004</v>
      </c>
      <c r="Z1349" s="8">
        <v>474</v>
      </c>
      <c r="AA1349" s="10">
        <v>-7.7821011673151697</v>
      </c>
      <c r="AB1349" s="8">
        <v>2753</v>
      </c>
      <c r="AC1349" s="10">
        <v>14.043082021541</v>
      </c>
      <c r="AD1349" s="8">
        <v>362</v>
      </c>
      <c r="AE1349" s="10">
        <v>6.1583577712609898</v>
      </c>
    </row>
    <row r="1350" spans="1:31" x14ac:dyDescent="0.2">
      <c r="A1350" s="30" t="s">
        <v>77</v>
      </c>
      <c r="B1350" s="8" t="s">
        <v>443</v>
      </c>
      <c r="C1350" s="8" t="s">
        <v>444</v>
      </c>
      <c r="D1350" s="8" t="s">
        <v>34</v>
      </c>
      <c r="E1350" s="8">
        <v>2019</v>
      </c>
      <c r="F1350" s="9">
        <v>6806892</v>
      </c>
      <c r="G1350" s="10">
        <v>-2.6879120228726299</v>
      </c>
      <c r="H1350" s="8">
        <v>1262</v>
      </c>
      <c r="I1350" s="8">
        <v>317</v>
      </c>
      <c r="J1350" s="8">
        <v>1579</v>
      </c>
      <c r="K1350" s="10">
        <v>10.884831460674199</v>
      </c>
      <c r="L1350" s="11">
        <v>4310.8879037365396</v>
      </c>
      <c r="M1350" s="10">
        <v>-12.240396909797701</v>
      </c>
      <c r="N1350" s="8">
        <v>456</v>
      </c>
      <c r="O1350" s="10">
        <v>94.042553191489304</v>
      </c>
      <c r="P1350" s="8" t="s">
        <v>10</v>
      </c>
      <c r="Q1350" s="8" t="s">
        <v>10</v>
      </c>
      <c r="R1350" s="8" t="s">
        <v>10</v>
      </c>
      <c r="S1350" s="8" t="s">
        <v>10</v>
      </c>
      <c r="T1350" s="8">
        <v>4936</v>
      </c>
      <c r="U1350" s="10">
        <v>-2.3927229582756602</v>
      </c>
      <c r="V1350" s="8">
        <v>828</v>
      </c>
      <c r="W1350" s="10">
        <v>-3.60884749708964</v>
      </c>
      <c r="X1350" s="8">
        <v>577</v>
      </c>
      <c r="Y1350" s="10">
        <v>-5.2545155993431898</v>
      </c>
      <c r="Z1350" s="8">
        <v>304</v>
      </c>
      <c r="AA1350" s="10">
        <v>-35.864978902953602</v>
      </c>
      <c r="AB1350" s="8">
        <v>2676</v>
      </c>
      <c r="AC1350" s="10">
        <v>-2.7969487831456599</v>
      </c>
      <c r="AD1350" s="8">
        <v>551</v>
      </c>
      <c r="AE1350" s="10">
        <v>52.209944751381201</v>
      </c>
    </row>
    <row r="1351" spans="1:31" x14ac:dyDescent="0.2">
      <c r="A1351" s="30" t="s">
        <v>77</v>
      </c>
      <c r="B1351" s="8" t="s">
        <v>443</v>
      </c>
      <c r="C1351" s="8" t="s">
        <v>444</v>
      </c>
      <c r="D1351" s="8" t="s">
        <v>34</v>
      </c>
      <c r="E1351" s="8">
        <v>2020</v>
      </c>
      <c r="F1351" s="9">
        <v>7230176</v>
      </c>
      <c r="G1351" s="10">
        <v>6.2184621116362599</v>
      </c>
      <c r="H1351" s="8">
        <v>1292</v>
      </c>
      <c r="I1351" s="8">
        <v>338</v>
      </c>
      <c r="J1351" s="8">
        <v>1630</v>
      </c>
      <c r="K1351" s="10">
        <v>3.2298923369221</v>
      </c>
      <c r="L1351" s="11">
        <v>4435.6907975460099</v>
      </c>
      <c r="M1351" s="10">
        <v>2.8950623768550199</v>
      </c>
      <c r="N1351" s="8">
        <v>417</v>
      </c>
      <c r="O1351" s="10">
        <v>-8.5526315789473699</v>
      </c>
      <c r="P1351" s="8" t="s">
        <v>10</v>
      </c>
      <c r="Q1351" s="8" t="s">
        <v>10</v>
      </c>
      <c r="R1351" s="8" t="s">
        <v>10</v>
      </c>
      <c r="S1351" s="8" t="s">
        <v>10</v>
      </c>
      <c r="T1351" s="8">
        <v>5576</v>
      </c>
      <c r="U1351" s="10">
        <v>12.965964343597999</v>
      </c>
      <c r="V1351" s="8">
        <v>982</v>
      </c>
      <c r="W1351" s="10">
        <v>18.599033816425099</v>
      </c>
      <c r="X1351" s="8">
        <v>673</v>
      </c>
      <c r="Y1351" s="10">
        <v>16.637781629116098</v>
      </c>
      <c r="Z1351" s="8">
        <v>461</v>
      </c>
      <c r="AA1351" s="10">
        <v>51.644736842105303</v>
      </c>
      <c r="AB1351" s="8">
        <v>2835</v>
      </c>
      <c r="AC1351" s="10">
        <v>5.94170403587444</v>
      </c>
      <c r="AD1351" s="8">
        <v>625</v>
      </c>
      <c r="AE1351" s="10">
        <v>13.430127041742301</v>
      </c>
    </row>
    <row r="1352" spans="1:31" x14ac:dyDescent="0.2">
      <c r="A1352" s="71" t="s">
        <v>77</v>
      </c>
      <c r="B1352" s="67" t="s">
        <v>443</v>
      </c>
      <c r="C1352" s="67" t="s">
        <v>444</v>
      </c>
      <c r="D1352" s="67" t="s">
        <v>34</v>
      </c>
      <c r="E1352" s="68" t="s">
        <v>971</v>
      </c>
      <c r="F1352" s="69">
        <v>42177506</v>
      </c>
      <c r="G1352" s="68">
        <v>4.0687942702022104</v>
      </c>
      <c r="H1352" s="68" t="s">
        <v>10</v>
      </c>
      <c r="I1352" s="68" t="s">
        <v>10</v>
      </c>
      <c r="J1352" s="68" t="s">
        <v>10</v>
      </c>
      <c r="K1352" s="68">
        <v>16.256616825725601</v>
      </c>
      <c r="L1352" s="70" t="s">
        <v>10</v>
      </c>
      <c r="M1352" s="68">
        <v>-10.5891584784308</v>
      </c>
      <c r="N1352" s="68" t="s">
        <v>10</v>
      </c>
      <c r="O1352" s="68">
        <v>75.678850588728295</v>
      </c>
      <c r="P1352" s="68" t="s">
        <v>10</v>
      </c>
      <c r="Q1352" s="67" t="s">
        <v>10</v>
      </c>
      <c r="R1352" s="68" t="s">
        <v>10</v>
      </c>
      <c r="S1352" s="67" t="s">
        <v>10</v>
      </c>
      <c r="T1352" s="68" t="s">
        <v>10</v>
      </c>
      <c r="U1352" s="68">
        <v>20.1555832573911</v>
      </c>
      <c r="V1352" s="68" t="s">
        <v>10</v>
      </c>
      <c r="W1352" s="68">
        <v>24.664836390733601</v>
      </c>
      <c r="X1352" s="68" t="s">
        <v>10</v>
      </c>
      <c r="Y1352" s="68">
        <v>18.782357805577</v>
      </c>
      <c r="Z1352" s="68" t="s">
        <v>10</v>
      </c>
      <c r="AA1352" s="68">
        <v>52.839232216030297</v>
      </c>
      <c r="AB1352" s="68" t="s">
        <v>10</v>
      </c>
      <c r="AC1352" s="68">
        <v>0.48124532159789501</v>
      </c>
      <c r="AD1352" s="68" t="s">
        <v>10</v>
      </c>
      <c r="AE1352" s="68" t="s">
        <v>67</v>
      </c>
    </row>
    <row r="1353" spans="1:31" x14ac:dyDescent="0.2">
      <c r="A1353" s="30" t="s">
        <v>64</v>
      </c>
      <c r="B1353" s="8" t="s">
        <v>441</v>
      </c>
      <c r="C1353" s="8" t="s">
        <v>442</v>
      </c>
      <c r="D1353" s="8" t="s">
        <v>34</v>
      </c>
      <c r="E1353" s="8">
        <v>2015</v>
      </c>
      <c r="F1353" s="9">
        <v>1929728</v>
      </c>
      <c r="G1353" s="10" t="s">
        <v>10</v>
      </c>
      <c r="H1353" s="8">
        <v>429</v>
      </c>
      <c r="I1353" s="8">
        <v>22</v>
      </c>
      <c r="J1353" s="8">
        <v>451</v>
      </c>
      <c r="K1353" s="10" t="s">
        <v>10</v>
      </c>
      <c r="L1353" s="11">
        <v>4278.7760532150796</v>
      </c>
      <c r="M1353" s="10" t="s">
        <v>10</v>
      </c>
      <c r="N1353" s="8">
        <v>69</v>
      </c>
      <c r="O1353" s="10" t="s">
        <v>10</v>
      </c>
      <c r="P1353" s="8" t="s">
        <v>10</v>
      </c>
      <c r="Q1353" s="8" t="s">
        <v>10</v>
      </c>
      <c r="R1353" s="8" t="s">
        <v>10</v>
      </c>
      <c r="S1353" s="8" t="s">
        <v>10</v>
      </c>
      <c r="T1353" s="8">
        <v>1023</v>
      </c>
      <c r="U1353" s="10" t="s">
        <v>10</v>
      </c>
      <c r="V1353" s="8">
        <v>246</v>
      </c>
      <c r="W1353" s="10" t="s">
        <v>10</v>
      </c>
      <c r="X1353" s="8">
        <v>221</v>
      </c>
      <c r="Y1353" s="10" t="s">
        <v>10</v>
      </c>
      <c r="Z1353" s="8">
        <v>34</v>
      </c>
      <c r="AA1353" s="10" t="s">
        <v>10</v>
      </c>
      <c r="AB1353" s="8">
        <v>439</v>
      </c>
      <c r="AC1353" s="10" t="s">
        <v>10</v>
      </c>
      <c r="AD1353" s="8">
        <v>83</v>
      </c>
      <c r="AE1353" s="10" t="s">
        <v>10</v>
      </c>
    </row>
    <row r="1354" spans="1:31" x14ac:dyDescent="0.2">
      <c r="A1354" s="30" t="s">
        <v>64</v>
      </c>
      <c r="B1354" s="8" t="s">
        <v>441</v>
      </c>
      <c r="C1354" s="8" t="s">
        <v>442</v>
      </c>
      <c r="D1354" s="8" t="s">
        <v>34</v>
      </c>
      <c r="E1354" s="8">
        <v>2016</v>
      </c>
      <c r="F1354" s="9">
        <v>2130652</v>
      </c>
      <c r="G1354" s="10">
        <v>10.4120373441231</v>
      </c>
      <c r="H1354" s="8">
        <v>409</v>
      </c>
      <c r="I1354" s="8">
        <v>14</v>
      </c>
      <c r="J1354" s="8">
        <v>423</v>
      </c>
      <c r="K1354" s="10">
        <v>-6.2084257206208502</v>
      </c>
      <c r="L1354" s="11">
        <v>5037.0023640661902</v>
      </c>
      <c r="M1354" s="10">
        <v>17.720635560755401</v>
      </c>
      <c r="N1354" s="8">
        <v>35</v>
      </c>
      <c r="O1354" s="10">
        <v>-49.2753623188406</v>
      </c>
      <c r="P1354" s="8" t="s">
        <v>10</v>
      </c>
      <c r="Q1354" s="8" t="s">
        <v>10</v>
      </c>
      <c r="R1354" s="8" t="s">
        <v>10</v>
      </c>
      <c r="S1354" s="8" t="s">
        <v>10</v>
      </c>
      <c r="T1354" s="8">
        <v>1185</v>
      </c>
      <c r="U1354" s="10">
        <v>15.8357771260997</v>
      </c>
      <c r="V1354" s="8">
        <v>250</v>
      </c>
      <c r="W1354" s="10">
        <v>1.62601626016261</v>
      </c>
      <c r="X1354" s="8">
        <v>241</v>
      </c>
      <c r="Y1354" s="10">
        <v>9.0497737556560995</v>
      </c>
      <c r="Z1354" s="8">
        <v>84</v>
      </c>
      <c r="AA1354" s="10">
        <v>147.058823529412</v>
      </c>
      <c r="AB1354" s="8">
        <v>422</v>
      </c>
      <c r="AC1354" s="10">
        <v>-3.8724373576309801</v>
      </c>
      <c r="AD1354" s="8">
        <v>188</v>
      </c>
      <c r="AE1354" s="10">
        <v>126.506024096386</v>
      </c>
    </row>
    <row r="1355" spans="1:31" x14ac:dyDescent="0.2">
      <c r="A1355" s="30" t="s">
        <v>64</v>
      </c>
      <c r="B1355" s="8" t="s">
        <v>441</v>
      </c>
      <c r="C1355" s="8" t="s">
        <v>442</v>
      </c>
      <c r="D1355" s="8" t="s">
        <v>34</v>
      </c>
      <c r="E1355" s="8">
        <v>2017</v>
      </c>
      <c r="F1355" s="9">
        <v>2196280</v>
      </c>
      <c r="G1355" s="10">
        <v>3.08018390614704</v>
      </c>
      <c r="H1355" s="8">
        <v>495</v>
      </c>
      <c r="I1355" s="8">
        <v>57</v>
      </c>
      <c r="J1355" s="8">
        <v>552</v>
      </c>
      <c r="K1355" s="10">
        <v>30.496453900709199</v>
      </c>
      <c r="L1355" s="11">
        <v>3978.7681159420299</v>
      </c>
      <c r="M1355" s="10">
        <v>-21.009206898006902</v>
      </c>
      <c r="N1355" s="8">
        <v>38</v>
      </c>
      <c r="O1355" s="10">
        <v>8.5714285714285605</v>
      </c>
      <c r="P1355" s="8" t="s">
        <v>10</v>
      </c>
      <c r="Q1355" s="8" t="s">
        <v>10</v>
      </c>
      <c r="R1355" s="8" t="s">
        <v>10</v>
      </c>
      <c r="S1355" s="8" t="s">
        <v>10</v>
      </c>
      <c r="T1355" s="8">
        <v>1303</v>
      </c>
      <c r="U1355" s="10">
        <v>9.9578059071729896</v>
      </c>
      <c r="V1355" s="8">
        <v>182</v>
      </c>
      <c r="W1355" s="10">
        <v>-27.2</v>
      </c>
      <c r="X1355" s="8">
        <v>320</v>
      </c>
      <c r="Y1355" s="10">
        <v>32.7800829875519</v>
      </c>
      <c r="Z1355" s="8">
        <v>62</v>
      </c>
      <c r="AA1355" s="10">
        <v>-26.1904761904762</v>
      </c>
      <c r="AB1355" s="8">
        <v>533</v>
      </c>
      <c r="AC1355" s="10">
        <v>26.303317535544998</v>
      </c>
      <c r="AD1355" s="8">
        <v>206</v>
      </c>
      <c r="AE1355" s="10">
        <v>9.5744680851063801</v>
      </c>
    </row>
    <row r="1356" spans="1:31" x14ac:dyDescent="0.2">
      <c r="A1356" s="30" t="s">
        <v>64</v>
      </c>
      <c r="B1356" s="8" t="s">
        <v>441</v>
      </c>
      <c r="C1356" s="8" t="s">
        <v>442</v>
      </c>
      <c r="D1356" s="8" t="s">
        <v>34</v>
      </c>
      <c r="E1356" s="8">
        <v>2018</v>
      </c>
      <c r="F1356" s="9">
        <v>2230636</v>
      </c>
      <c r="G1356" s="10">
        <v>1.5642814213123999</v>
      </c>
      <c r="H1356" s="8">
        <v>431</v>
      </c>
      <c r="I1356" s="8">
        <v>66</v>
      </c>
      <c r="J1356" s="8">
        <v>497</v>
      </c>
      <c r="K1356" s="10">
        <v>-9.9637681159420293</v>
      </c>
      <c r="L1356" s="11">
        <v>4488.20120724346</v>
      </c>
      <c r="M1356" s="10">
        <v>12.803789425683</v>
      </c>
      <c r="N1356" s="8">
        <v>32</v>
      </c>
      <c r="O1356" s="10">
        <v>-15.789473684210501</v>
      </c>
      <c r="P1356" s="8" t="s">
        <v>10</v>
      </c>
      <c r="Q1356" s="8" t="s">
        <v>10</v>
      </c>
      <c r="R1356" s="8" t="s">
        <v>10</v>
      </c>
      <c r="S1356" s="8" t="s">
        <v>10</v>
      </c>
      <c r="T1356" s="8">
        <v>1444</v>
      </c>
      <c r="U1356" s="10">
        <v>10.8211818879509</v>
      </c>
      <c r="V1356" s="8">
        <v>195</v>
      </c>
      <c r="W1356" s="10">
        <v>7.1428571428571397</v>
      </c>
      <c r="X1356" s="8">
        <v>327</v>
      </c>
      <c r="Y1356" s="10">
        <v>2.1875000000000102</v>
      </c>
      <c r="Z1356" s="8">
        <v>162</v>
      </c>
      <c r="AA1356" s="10">
        <v>161.29032258064501</v>
      </c>
      <c r="AB1356" s="8">
        <v>400</v>
      </c>
      <c r="AC1356" s="10">
        <v>-24.953095684802999</v>
      </c>
      <c r="AD1356" s="8">
        <v>360</v>
      </c>
      <c r="AE1356" s="10">
        <v>74.757281553398002</v>
      </c>
    </row>
    <row r="1357" spans="1:31" x14ac:dyDescent="0.2">
      <c r="A1357" s="30" t="s">
        <v>64</v>
      </c>
      <c r="B1357" s="8" t="s">
        <v>441</v>
      </c>
      <c r="C1357" s="8" t="s">
        <v>442</v>
      </c>
      <c r="D1357" s="8" t="s">
        <v>34</v>
      </c>
      <c r="E1357" s="8">
        <v>2019</v>
      </c>
      <c r="F1357" s="9">
        <v>2311541</v>
      </c>
      <c r="G1357" s="10">
        <v>3.6269924810681702</v>
      </c>
      <c r="H1357" s="8">
        <v>394</v>
      </c>
      <c r="I1357" s="8">
        <v>58</v>
      </c>
      <c r="J1357" s="8">
        <v>452</v>
      </c>
      <c r="K1357" s="10">
        <v>-9.0543259557344093</v>
      </c>
      <c r="L1357" s="11">
        <v>5114.0287610619498</v>
      </c>
      <c r="M1357" s="10">
        <v>13.943839077634699</v>
      </c>
      <c r="N1357" s="8">
        <v>46</v>
      </c>
      <c r="O1357" s="10">
        <v>43.75</v>
      </c>
      <c r="P1357" s="8" t="s">
        <v>10</v>
      </c>
      <c r="Q1357" s="8" t="s">
        <v>10</v>
      </c>
      <c r="R1357" s="8" t="s">
        <v>10</v>
      </c>
      <c r="S1357" s="8" t="s">
        <v>10</v>
      </c>
      <c r="T1357" s="8">
        <v>1329</v>
      </c>
      <c r="U1357" s="10">
        <v>-7.9639889196675897</v>
      </c>
      <c r="V1357" s="8">
        <v>201</v>
      </c>
      <c r="W1357" s="10">
        <v>3.07692307692307</v>
      </c>
      <c r="X1357" s="8">
        <v>256</v>
      </c>
      <c r="Y1357" s="10">
        <v>-21.712538226299699</v>
      </c>
      <c r="Z1357" s="8">
        <v>143</v>
      </c>
      <c r="AA1357" s="10">
        <v>-11.728395061728399</v>
      </c>
      <c r="AB1357" s="8">
        <v>306</v>
      </c>
      <c r="AC1357" s="10">
        <v>-23.5</v>
      </c>
      <c r="AD1357" s="8">
        <v>423</v>
      </c>
      <c r="AE1357" s="10">
        <v>17.5</v>
      </c>
    </row>
    <row r="1358" spans="1:31" x14ac:dyDescent="0.2">
      <c r="A1358" s="30" t="s">
        <v>64</v>
      </c>
      <c r="B1358" s="8" t="s">
        <v>441</v>
      </c>
      <c r="C1358" s="8" t="s">
        <v>442</v>
      </c>
      <c r="D1358" s="8" t="s">
        <v>34</v>
      </c>
      <c r="E1358" s="8">
        <v>2020</v>
      </c>
      <c r="F1358" s="9">
        <v>2356489</v>
      </c>
      <c r="G1358" s="10">
        <v>1.94450368823222</v>
      </c>
      <c r="H1358" s="8">
        <v>393</v>
      </c>
      <c r="I1358" s="8">
        <v>66</v>
      </c>
      <c r="J1358" s="8">
        <v>459</v>
      </c>
      <c r="K1358" s="10">
        <v>1.54867256637168</v>
      </c>
      <c r="L1358" s="11">
        <v>5133.9629629629599</v>
      </c>
      <c r="M1358" s="10">
        <v>0.38979448165785702</v>
      </c>
      <c r="N1358" s="8">
        <v>79</v>
      </c>
      <c r="O1358" s="10">
        <v>71.739130434782595</v>
      </c>
      <c r="P1358" s="8" t="s">
        <v>10</v>
      </c>
      <c r="Q1358" s="8" t="s">
        <v>10</v>
      </c>
      <c r="R1358" s="8" t="s">
        <v>10</v>
      </c>
      <c r="S1358" s="8" t="s">
        <v>10</v>
      </c>
      <c r="T1358" s="8">
        <v>1428</v>
      </c>
      <c r="U1358" s="10">
        <v>7.4492099322799099</v>
      </c>
      <c r="V1358" s="8">
        <v>212</v>
      </c>
      <c r="W1358" s="10">
        <v>5.47263681592041</v>
      </c>
      <c r="X1358" s="8">
        <v>205</v>
      </c>
      <c r="Y1358" s="10">
        <v>-19.921875</v>
      </c>
      <c r="Z1358" s="8">
        <v>128</v>
      </c>
      <c r="AA1358" s="10">
        <v>-10.489510489510501</v>
      </c>
      <c r="AB1358" s="8">
        <v>302</v>
      </c>
      <c r="AC1358" s="10">
        <v>-1.3071895424836599</v>
      </c>
      <c r="AD1358" s="8">
        <v>581</v>
      </c>
      <c r="AE1358" s="10">
        <v>37.352245862884203</v>
      </c>
    </row>
    <row r="1359" spans="1:31" x14ac:dyDescent="0.2">
      <c r="A1359" s="65" t="s">
        <v>64</v>
      </c>
      <c r="B1359" s="66" t="s">
        <v>441</v>
      </c>
      <c r="C1359" s="67" t="s">
        <v>442</v>
      </c>
      <c r="D1359" s="67" t="s">
        <v>34</v>
      </c>
      <c r="E1359" s="68" t="s">
        <v>971</v>
      </c>
      <c r="F1359" s="69">
        <v>13155326</v>
      </c>
      <c r="G1359" s="68">
        <v>20.627998840882899</v>
      </c>
      <c r="H1359" s="68" t="s">
        <v>10</v>
      </c>
      <c r="I1359" s="68" t="s">
        <v>10</v>
      </c>
      <c r="J1359" s="68" t="s">
        <v>10</v>
      </c>
      <c r="K1359" s="68">
        <v>6.8186066747835898</v>
      </c>
      <c r="L1359" s="70" t="s">
        <v>10</v>
      </c>
      <c r="M1359" s="68">
        <v>23.8488516477241</v>
      </c>
      <c r="N1359" s="68" t="s">
        <v>10</v>
      </c>
      <c r="O1359" s="68">
        <v>58.995723003160101</v>
      </c>
      <c r="P1359" s="68" t="s">
        <v>10</v>
      </c>
      <c r="Q1359" s="67" t="s">
        <v>10</v>
      </c>
      <c r="R1359" s="68" t="s">
        <v>10</v>
      </c>
      <c r="S1359" s="67" t="s">
        <v>10</v>
      </c>
      <c r="T1359" s="68" t="s">
        <v>10</v>
      </c>
      <c r="U1359" s="68">
        <v>36.099985933835903</v>
      </c>
      <c r="V1359" s="68" t="s">
        <v>10</v>
      </c>
      <c r="W1359" s="68">
        <v>-9.8815667041367696</v>
      </c>
      <c r="X1359" s="68" t="s">
        <v>10</v>
      </c>
      <c r="Y1359" s="68">
        <v>2.38294351690831</v>
      </c>
      <c r="Z1359" s="68" t="s">
        <v>10</v>
      </c>
      <c r="AA1359" s="68">
        <v>259.940764368342</v>
      </c>
      <c r="AB1359" s="68" t="s">
        <v>10</v>
      </c>
      <c r="AC1359" s="68">
        <v>-27.3294050493726</v>
      </c>
      <c r="AD1359" s="68" t="s">
        <v>10</v>
      </c>
      <c r="AE1359" s="68">
        <v>265.69001959777501</v>
      </c>
    </row>
    <row r="1360" spans="1:31" x14ac:dyDescent="0.2">
      <c r="A1360" s="30" t="s">
        <v>70</v>
      </c>
      <c r="B1360" s="8" t="s">
        <v>439</v>
      </c>
      <c r="C1360" s="8" t="s">
        <v>440</v>
      </c>
      <c r="D1360" s="8" t="s">
        <v>34</v>
      </c>
      <c r="E1360" s="8">
        <v>2015</v>
      </c>
      <c r="F1360" s="9">
        <v>3758883</v>
      </c>
      <c r="G1360" s="10" t="s">
        <v>10</v>
      </c>
      <c r="H1360" s="8">
        <v>428</v>
      </c>
      <c r="I1360" s="8">
        <v>180</v>
      </c>
      <c r="J1360" s="8">
        <v>608</v>
      </c>
      <c r="K1360" s="10" t="s">
        <v>10</v>
      </c>
      <c r="L1360" s="11">
        <v>6182.3733552631602</v>
      </c>
      <c r="M1360" s="10" t="s">
        <v>10</v>
      </c>
      <c r="N1360" s="8">
        <v>64</v>
      </c>
      <c r="O1360" s="10" t="s">
        <v>10</v>
      </c>
      <c r="P1360" s="8" t="s">
        <v>10</v>
      </c>
      <c r="Q1360" s="8" t="s">
        <v>10</v>
      </c>
      <c r="R1360" s="8" t="s">
        <v>10</v>
      </c>
      <c r="S1360" s="8" t="s">
        <v>10</v>
      </c>
      <c r="T1360" s="8">
        <v>1314</v>
      </c>
      <c r="U1360" s="10" t="s">
        <v>10</v>
      </c>
      <c r="V1360" s="8">
        <v>264</v>
      </c>
      <c r="W1360" s="10" t="s">
        <v>10</v>
      </c>
      <c r="X1360" s="8">
        <v>142</v>
      </c>
      <c r="Y1360" s="10" t="s">
        <v>10</v>
      </c>
      <c r="Z1360" s="8">
        <v>190</v>
      </c>
      <c r="AA1360" s="10" t="s">
        <v>10</v>
      </c>
      <c r="AB1360" s="8">
        <v>718</v>
      </c>
      <c r="AC1360" s="10" t="s">
        <v>10</v>
      </c>
      <c r="AD1360" s="8">
        <v>0</v>
      </c>
      <c r="AE1360" s="10" t="s">
        <v>10</v>
      </c>
    </row>
    <row r="1361" spans="1:31" x14ac:dyDescent="0.2">
      <c r="A1361" s="30" t="s">
        <v>70</v>
      </c>
      <c r="B1361" s="8" t="s">
        <v>439</v>
      </c>
      <c r="C1361" s="8" t="s">
        <v>440</v>
      </c>
      <c r="D1361" s="8" t="s">
        <v>34</v>
      </c>
      <c r="E1361" s="8">
        <v>2016</v>
      </c>
      <c r="F1361" s="9">
        <v>3775053</v>
      </c>
      <c r="G1361" s="10">
        <v>0.43018098727734</v>
      </c>
      <c r="H1361" s="8">
        <v>411</v>
      </c>
      <c r="I1361" s="8">
        <v>207</v>
      </c>
      <c r="J1361" s="8">
        <v>618</v>
      </c>
      <c r="K1361" s="10">
        <v>1.6447368421052699</v>
      </c>
      <c r="L1361" s="11">
        <v>6108.5</v>
      </c>
      <c r="M1361" s="10">
        <v>-1.1949028474682499</v>
      </c>
      <c r="N1361" s="8">
        <v>57</v>
      </c>
      <c r="O1361" s="10">
        <v>-10.9375</v>
      </c>
      <c r="P1361" s="8" t="s">
        <v>10</v>
      </c>
      <c r="Q1361" s="8" t="s">
        <v>10</v>
      </c>
      <c r="R1361" s="8" t="s">
        <v>10</v>
      </c>
      <c r="S1361" s="8" t="s">
        <v>10</v>
      </c>
      <c r="T1361" s="8">
        <v>1456</v>
      </c>
      <c r="U1361" s="10">
        <v>10.806697108067</v>
      </c>
      <c r="V1361" s="8">
        <v>289</v>
      </c>
      <c r="W1361" s="10">
        <v>9.4696969696969706</v>
      </c>
      <c r="X1361" s="8">
        <v>201</v>
      </c>
      <c r="Y1361" s="10">
        <v>41.549295774647902</v>
      </c>
      <c r="Z1361" s="8">
        <v>260</v>
      </c>
      <c r="AA1361" s="10">
        <v>36.842105263157897</v>
      </c>
      <c r="AB1361" s="8">
        <v>692</v>
      </c>
      <c r="AC1361" s="10">
        <v>-3.6211699164345399</v>
      </c>
      <c r="AD1361" s="8">
        <v>14</v>
      </c>
      <c r="AE1361" s="10" t="s">
        <v>67</v>
      </c>
    </row>
    <row r="1362" spans="1:31" x14ac:dyDescent="0.2">
      <c r="A1362" s="30" t="s">
        <v>70</v>
      </c>
      <c r="B1362" s="8" t="s">
        <v>439</v>
      </c>
      <c r="C1362" s="8" t="s">
        <v>440</v>
      </c>
      <c r="D1362" s="8" t="s">
        <v>34</v>
      </c>
      <c r="E1362" s="8">
        <v>2017</v>
      </c>
      <c r="F1362" s="9">
        <v>3929541</v>
      </c>
      <c r="G1362" s="10">
        <v>4.0923398956253001</v>
      </c>
      <c r="H1362" s="8">
        <v>434</v>
      </c>
      <c r="I1362" s="8">
        <v>110</v>
      </c>
      <c r="J1362" s="8">
        <v>544</v>
      </c>
      <c r="K1362" s="10">
        <v>-11.9741100323625</v>
      </c>
      <c r="L1362" s="11">
        <v>7223.4209558823504</v>
      </c>
      <c r="M1362" s="10">
        <v>18.251959660839098</v>
      </c>
      <c r="N1362" s="8">
        <v>74</v>
      </c>
      <c r="O1362" s="10">
        <v>29.824561403508799</v>
      </c>
      <c r="P1362" s="8" t="s">
        <v>10</v>
      </c>
      <c r="Q1362" s="8" t="s">
        <v>10</v>
      </c>
      <c r="R1362" s="8" t="s">
        <v>10</v>
      </c>
      <c r="S1362" s="8" t="s">
        <v>10</v>
      </c>
      <c r="T1362" s="8">
        <v>1484</v>
      </c>
      <c r="U1362" s="10">
        <v>1.92307692307692</v>
      </c>
      <c r="V1362" s="8">
        <v>296</v>
      </c>
      <c r="W1362" s="10">
        <v>2.4221453287197199</v>
      </c>
      <c r="X1362" s="8">
        <v>126</v>
      </c>
      <c r="Y1362" s="10">
        <v>-37.313432835820898</v>
      </c>
      <c r="Z1362" s="8">
        <v>333</v>
      </c>
      <c r="AA1362" s="10">
        <v>28.076923076923102</v>
      </c>
      <c r="AB1362" s="8">
        <v>729</v>
      </c>
      <c r="AC1362" s="10">
        <v>5.3468208092485501</v>
      </c>
      <c r="AD1362" s="8">
        <v>0</v>
      </c>
      <c r="AE1362" s="10">
        <v>-100</v>
      </c>
    </row>
    <row r="1363" spans="1:31" x14ac:dyDescent="0.2">
      <c r="A1363" s="30" t="s">
        <v>70</v>
      </c>
      <c r="B1363" s="8" t="s">
        <v>439</v>
      </c>
      <c r="C1363" s="8" t="s">
        <v>440</v>
      </c>
      <c r="D1363" s="8" t="s">
        <v>34</v>
      </c>
      <c r="E1363" s="8">
        <v>2018</v>
      </c>
      <c r="F1363" s="9">
        <v>3868141</v>
      </c>
      <c r="G1363" s="10">
        <v>-1.56252346011914</v>
      </c>
      <c r="H1363" s="8">
        <v>413</v>
      </c>
      <c r="I1363" s="8">
        <v>212</v>
      </c>
      <c r="J1363" s="8">
        <v>625</v>
      </c>
      <c r="K1363" s="10">
        <v>14.889705882352899</v>
      </c>
      <c r="L1363" s="11">
        <v>6189.0255999999999</v>
      </c>
      <c r="M1363" s="10">
        <v>-14.320020419687699</v>
      </c>
      <c r="N1363" s="8">
        <v>78</v>
      </c>
      <c r="O1363" s="10">
        <v>5.4054054054053902</v>
      </c>
      <c r="P1363" s="8" t="s">
        <v>10</v>
      </c>
      <c r="Q1363" s="8" t="s">
        <v>10</v>
      </c>
      <c r="R1363" s="8" t="s">
        <v>10</v>
      </c>
      <c r="S1363" s="8" t="s">
        <v>10</v>
      </c>
      <c r="T1363" s="8">
        <v>1421</v>
      </c>
      <c r="U1363" s="10">
        <v>-4.24528301886793</v>
      </c>
      <c r="V1363" s="8">
        <v>296</v>
      </c>
      <c r="W1363" s="10">
        <v>0</v>
      </c>
      <c r="X1363" s="8">
        <v>112</v>
      </c>
      <c r="Y1363" s="10">
        <v>-11.1111111111111</v>
      </c>
      <c r="Z1363" s="8">
        <v>249</v>
      </c>
      <c r="AA1363" s="10">
        <v>-25.225225225225198</v>
      </c>
      <c r="AB1363" s="8">
        <v>764</v>
      </c>
      <c r="AC1363" s="10">
        <v>4.8010973936899903</v>
      </c>
      <c r="AD1363" s="8">
        <v>0</v>
      </c>
      <c r="AE1363" s="10" t="s">
        <v>10</v>
      </c>
    </row>
    <row r="1364" spans="1:31" x14ac:dyDescent="0.2">
      <c r="A1364" s="30" t="s">
        <v>70</v>
      </c>
      <c r="B1364" s="8" t="s">
        <v>439</v>
      </c>
      <c r="C1364" s="8" t="s">
        <v>440</v>
      </c>
      <c r="D1364" s="8" t="s">
        <v>34</v>
      </c>
      <c r="E1364" s="8">
        <v>2019</v>
      </c>
      <c r="F1364" s="9">
        <v>4020020</v>
      </c>
      <c r="G1364" s="10">
        <v>3.9264080600991602</v>
      </c>
      <c r="H1364" s="8">
        <v>450</v>
      </c>
      <c r="I1364" s="8">
        <v>236</v>
      </c>
      <c r="J1364" s="8">
        <v>686</v>
      </c>
      <c r="K1364" s="10">
        <v>9.7599999999999891</v>
      </c>
      <c r="L1364" s="11">
        <v>5860.0874635568498</v>
      </c>
      <c r="M1364" s="10">
        <v>-5.3148614612799197</v>
      </c>
      <c r="N1364" s="8">
        <v>130</v>
      </c>
      <c r="O1364" s="10">
        <v>66.6666666666667</v>
      </c>
      <c r="P1364" s="8" t="s">
        <v>10</v>
      </c>
      <c r="Q1364" s="8" t="s">
        <v>10</v>
      </c>
      <c r="R1364" s="8" t="s">
        <v>10</v>
      </c>
      <c r="S1364" s="8" t="s">
        <v>10</v>
      </c>
      <c r="T1364" s="8">
        <v>1931</v>
      </c>
      <c r="U1364" s="10">
        <v>35.890218156228002</v>
      </c>
      <c r="V1364" s="8">
        <v>293</v>
      </c>
      <c r="W1364" s="10">
        <v>-1.01351351351351</v>
      </c>
      <c r="X1364" s="8">
        <v>104</v>
      </c>
      <c r="Y1364" s="10">
        <v>-7.1428571428571397</v>
      </c>
      <c r="Z1364" s="8">
        <v>298</v>
      </c>
      <c r="AA1364" s="10">
        <v>19.6787148594378</v>
      </c>
      <c r="AB1364" s="8">
        <v>1074</v>
      </c>
      <c r="AC1364" s="10">
        <v>40.575916230366502</v>
      </c>
      <c r="AD1364" s="8">
        <v>162</v>
      </c>
      <c r="AE1364" s="10" t="s">
        <v>67</v>
      </c>
    </row>
    <row r="1365" spans="1:31" x14ac:dyDescent="0.2">
      <c r="A1365" s="30" t="s">
        <v>70</v>
      </c>
      <c r="B1365" s="8" t="s">
        <v>439</v>
      </c>
      <c r="C1365" s="8" t="s">
        <v>440</v>
      </c>
      <c r="D1365" s="8" t="s">
        <v>34</v>
      </c>
      <c r="E1365" s="8">
        <v>2020</v>
      </c>
      <c r="F1365" s="9">
        <v>4412852</v>
      </c>
      <c r="G1365" s="10">
        <v>9.7718916821309296</v>
      </c>
      <c r="H1365" s="8">
        <v>415</v>
      </c>
      <c r="I1365" s="8">
        <v>146</v>
      </c>
      <c r="J1365" s="8">
        <v>561</v>
      </c>
      <c r="K1365" s="10">
        <v>-18.221574344023299</v>
      </c>
      <c r="L1365" s="11">
        <v>7866.0463458110498</v>
      </c>
      <c r="M1365" s="10">
        <v>34.2308693296646</v>
      </c>
      <c r="N1365" s="8">
        <v>115</v>
      </c>
      <c r="O1365" s="10">
        <v>-11.538461538461499</v>
      </c>
      <c r="P1365" s="8" t="s">
        <v>10</v>
      </c>
      <c r="Q1365" s="8" t="s">
        <v>10</v>
      </c>
      <c r="R1365" s="8" t="s">
        <v>10</v>
      </c>
      <c r="S1365" s="8" t="s">
        <v>10</v>
      </c>
      <c r="T1365" s="8">
        <v>1821</v>
      </c>
      <c r="U1365" s="10">
        <v>-5.6965302951838401</v>
      </c>
      <c r="V1365" s="8">
        <v>336</v>
      </c>
      <c r="W1365" s="10">
        <v>14.675767918088701</v>
      </c>
      <c r="X1365" s="8">
        <v>92</v>
      </c>
      <c r="Y1365" s="10">
        <v>-11.538461538461499</v>
      </c>
      <c r="Z1365" s="8">
        <v>277</v>
      </c>
      <c r="AA1365" s="10">
        <v>-7.0469798657718101</v>
      </c>
      <c r="AB1365" s="8">
        <v>955</v>
      </c>
      <c r="AC1365" s="10">
        <v>-11.0800744878957</v>
      </c>
      <c r="AD1365" s="8">
        <v>161</v>
      </c>
      <c r="AE1365" s="10">
        <v>-0.61728395061728702</v>
      </c>
    </row>
    <row r="1366" spans="1:31" x14ac:dyDescent="0.2">
      <c r="A1366" s="71" t="s">
        <v>70</v>
      </c>
      <c r="B1366" s="67" t="s">
        <v>439</v>
      </c>
      <c r="C1366" s="67" t="s">
        <v>440</v>
      </c>
      <c r="D1366" s="67" t="s">
        <v>34</v>
      </c>
      <c r="E1366" s="68" t="s">
        <v>971</v>
      </c>
      <c r="F1366" s="69">
        <v>23764490</v>
      </c>
      <c r="G1366" s="68">
        <v>16.6582971650136</v>
      </c>
      <c r="H1366" s="68" t="s">
        <v>10</v>
      </c>
      <c r="I1366" s="68" t="s">
        <v>10</v>
      </c>
      <c r="J1366" s="68" t="s">
        <v>10</v>
      </c>
      <c r="K1366" s="68">
        <v>-3.9012416519276401</v>
      </c>
      <c r="L1366" s="70" t="s">
        <v>10</v>
      </c>
      <c r="M1366" s="68">
        <v>31.653044262067802</v>
      </c>
      <c r="N1366" s="68" t="s">
        <v>10</v>
      </c>
      <c r="O1366" s="68">
        <v>79.420671937119394</v>
      </c>
      <c r="P1366" s="68" t="s">
        <v>10</v>
      </c>
      <c r="Q1366" s="67" t="s">
        <v>10</v>
      </c>
      <c r="R1366" s="68" t="s">
        <v>10</v>
      </c>
      <c r="S1366" s="67" t="s">
        <v>10</v>
      </c>
      <c r="T1366" s="68" t="s">
        <v>10</v>
      </c>
      <c r="U1366" s="68">
        <v>38.6781788733201</v>
      </c>
      <c r="V1366" s="68" t="s">
        <v>10</v>
      </c>
      <c r="W1366" s="68">
        <v>25.554096702991899</v>
      </c>
      <c r="X1366" s="68" t="s">
        <v>10</v>
      </c>
      <c r="Y1366" s="68">
        <v>-25.5565668536027</v>
      </c>
      <c r="Z1366" s="68" t="s">
        <v>10</v>
      </c>
      <c r="AA1366" s="68">
        <v>52.325538108521798</v>
      </c>
      <c r="AB1366" s="68" t="s">
        <v>10</v>
      </c>
      <c r="AC1366" s="68">
        <v>36.022590028974797</v>
      </c>
      <c r="AD1366" s="68" t="s">
        <v>10</v>
      </c>
      <c r="AE1366" s="68" t="s">
        <v>10</v>
      </c>
    </row>
    <row r="1367" spans="1:31" x14ac:dyDescent="0.2">
      <c r="A1367" s="30" t="s">
        <v>64</v>
      </c>
      <c r="B1367" s="8" t="s">
        <v>437</v>
      </c>
      <c r="C1367" s="8" t="s">
        <v>438</v>
      </c>
      <c r="D1367" s="8" t="s">
        <v>34</v>
      </c>
      <c r="E1367" s="8">
        <v>2015</v>
      </c>
      <c r="F1367" s="9">
        <v>442121</v>
      </c>
      <c r="G1367" s="10" t="s">
        <v>10</v>
      </c>
      <c r="H1367" s="8">
        <v>45</v>
      </c>
      <c r="I1367" s="8">
        <v>23</v>
      </c>
      <c r="J1367" s="8">
        <v>68</v>
      </c>
      <c r="K1367" s="10" t="s">
        <v>10</v>
      </c>
      <c r="L1367" s="11">
        <v>6501.7794117647099</v>
      </c>
      <c r="M1367" s="10" t="s">
        <v>10</v>
      </c>
      <c r="N1367" s="8">
        <v>18</v>
      </c>
      <c r="O1367" s="10" t="s">
        <v>10</v>
      </c>
      <c r="P1367" s="8" t="s">
        <v>10</v>
      </c>
      <c r="Q1367" s="8" t="s">
        <v>10</v>
      </c>
      <c r="R1367" s="8" t="s">
        <v>10</v>
      </c>
      <c r="S1367" s="8" t="s">
        <v>10</v>
      </c>
      <c r="T1367" s="8">
        <v>288</v>
      </c>
      <c r="U1367" s="10" t="s">
        <v>10</v>
      </c>
      <c r="V1367" s="8">
        <v>18</v>
      </c>
      <c r="W1367" s="10" t="s">
        <v>10</v>
      </c>
      <c r="X1367" s="8">
        <v>50</v>
      </c>
      <c r="Y1367" s="10" t="s">
        <v>10</v>
      </c>
      <c r="Z1367" s="8">
        <v>61</v>
      </c>
      <c r="AA1367" s="10" t="s">
        <v>10</v>
      </c>
      <c r="AB1367" s="8">
        <v>159</v>
      </c>
      <c r="AC1367" s="10" t="s">
        <v>10</v>
      </c>
      <c r="AD1367" s="8">
        <v>0</v>
      </c>
      <c r="AE1367" s="10" t="s">
        <v>10</v>
      </c>
    </row>
    <row r="1368" spans="1:31" x14ac:dyDescent="0.2">
      <c r="A1368" s="30" t="s">
        <v>64</v>
      </c>
      <c r="B1368" s="8" t="s">
        <v>437</v>
      </c>
      <c r="C1368" s="8" t="s">
        <v>438</v>
      </c>
      <c r="D1368" s="8" t="s">
        <v>34</v>
      </c>
      <c r="E1368" s="8">
        <v>2016</v>
      </c>
      <c r="F1368" s="9">
        <v>441917</v>
      </c>
      <c r="G1368" s="10">
        <v>-4.6141214735329103E-2</v>
      </c>
      <c r="H1368" s="8">
        <v>60</v>
      </c>
      <c r="I1368" s="8">
        <v>17</v>
      </c>
      <c r="J1368" s="8">
        <v>77</v>
      </c>
      <c r="K1368" s="10">
        <v>13.235294117647101</v>
      </c>
      <c r="L1368" s="11">
        <v>5739.1818181818198</v>
      </c>
      <c r="M1368" s="10">
        <v>-11.729059774052001</v>
      </c>
      <c r="N1368" s="8">
        <v>2</v>
      </c>
      <c r="O1368" s="10">
        <v>-88.8888888888889</v>
      </c>
      <c r="P1368" s="8" t="s">
        <v>10</v>
      </c>
      <c r="Q1368" s="8" t="s">
        <v>10</v>
      </c>
      <c r="R1368" s="8" t="s">
        <v>10</v>
      </c>
      <c r="S1368" s="8" t="s">
        <v>10</v>
      </c>
      <c r="T1368" s="8">
        <v>289</v>
      </c>
      <c r="U1368" s="10">
        <v>0.34722222222223198</v>
      </c>
      <c r="V1368" s="8">
        <v>27</v>
      </c>
      <c r="W1368" s="10">
        <v>50</v>
      </c>
      <c r="X1368" s="8">
        <v>52</v>
      </c>
      <c r="Y1368" s="10">
        <v>4</v>
      </c>
      <c r="Z1368" s="8">
        <v>52</v>
      </c>
      <c r="AA1368" s="10">
        <v>-14.7540983606557</v>
      </c>
      <c r="AB1368" s="8">
        <v>158</v>
      </c>
      <c r="AC1368" s="10">
        <v>-0.62893081761006298</v>
      </c>
      <c r="AD1368" s="8">
        <v>0</v>
      </c>
      <c r="AE1368" s="10" t="s">
        <v>10</v>
      </c>
    </row>
    <row r="1369" spans="1:31" x14ac:dyDescent="0.2">
      <c r="A1369" s="30" t="s">
        <v>64</v>
      </c>
      <c r="B1369" s="8" t="s">
        <v>437</v>
      </c>
      <c r="C1369" s="8" t="s">
        <v>438</v>
      </c>
      <c r="D1369" s="8" t="s">
        <v>34</v>
      </c>
      <c r="E1369" s="8">
        <v>2017</v>
      </c>
      <c r="F1369" s="9">
        <v>444029</v>
      </c>
      <c r="G1369" s="10">
        <v>0.47791779904371401</v>
      </c>
      <c r="H1369" s="8">
        <v>58</v>
      </c>
      <c r="I1369" s="8">
        <v>41</v>
      </c>
      <c r="J1369" s="8">
        <v>99</v>
      </c>
      <c r="K1369" s="10">
        <v>28.571428571428601</v>
      </c>
      <c r="L1369" s="11">
        <v>4485.1414141414098</v>
      </c>
      <c r="M1369" s="10">
        <v>-21.8505083785215</v>
      </c>
      <c r="N1369" s="8">
        <v>8</v>
      </c>
      <c r="O1369" s="10">
        <v>300</v>
      </c>
      <c r="P1369" s="8" t="s">
        <v>10</v>
      </c>
      <c r="Q1369" s="8" t="s">
        <v>10</v>
      </c>
      <c r="R1369" s="8" t="s">
        <v>10</v>
      </c>
      <c r="S1369" s="8" t="s">
        <v>10</v>
      </c>
      <c r="T1369" s="8">
        <v>301</v>
      </c>
      <c r="U1369" s="10">
        <v>4.1522491349480903</v>
      </c>
      <c r="V1369" s="8">
        <v>28</v>
      </c>
      <c r="W1369" s="10">
        <v>3.7037037037037002</v>
      </c>
      <c r="X1369" s="8">
        <v>46</v>
      </c>
      <c r="Y1369" s="10">
        <v>-11.538461538461499</v>
      </c>
      <c r="Z1369" s="8">
        <v>48</v>
      </c>
      <c r="AA1369" s="10">
        <v>-7.6923076923076898</v>
      </c>
      <c r="AB1369" s="8">
        <v>179</v>
      </c>
      <c r="AC1369" s="10">
        <v>13.2911392405063</v>
      </c>
      <c r="AD1369" s="8">
        <v>0</v>
      </c>
      <c r="AE1369" s="10" t="s">
        <v>10</v>
      </c>
    </row>
    <row r="1370" spans="1:31" x14ac:dyDescent="0.2">
      <c r="A1370" s="30" t="s">
        <v>64</v>
      </c>
      <c r="B1370" s="8" t="s">
        <v>437</v>
      </c>
      <c r="C1370" s="8" t="s">
        <v>438</v>
      </c>
      <c r="D1370" s="8" t="s">
        <v>34</v>
      </c>
      <c r="E1370" s="8">
        <v>2018</v>
      </c>
      <c r="F1370" s="9">
        <v>460318</v>
      </c>
      <c r="G1370" s="10">
        <v>3.6684540874582598</v>
      </c>
      <c r="H1370" s="8">
        <v>47</v>
      </c>
      <c r="I1370" s="8">
        <v>43</v>
      </c>
      <c r="J1370" s="8">
        <v>90</v>
      </c>
      <c r="K1370" s="10">
        <v>-9.0909090909090899</v>
      </c>
      <c r="L1370" s="11">
        <v>5114.6444444444396</v>
      </c>
      <c r="M1370" s="10">
        <v>14.0352994962041</v>
      </c>
      <c r="N1370" s="8">
        <v>12</v>
      </c>
      <c r="O1370" s="10">
        <v>50</v>
      </c>
      <c r="P1370" s="8" t="s">
        <v>10</v>
      </c>
      <c r="Q1370" s="8" t="s">
        <v>10</v>
      </c>
      <c r="R1370" s="8" t="s">
        <v>10</v>
      </c>
      <c r="S1370" s="8" t="s">
        <v>10</v>
      </c>
      <c r="T1370" s="8">
        <v>275</v>
      </c>
      <c r="U1370" s="10">
        <v>-8.6378737541528192</v>
      </c>
      <c r="V1370" s="8">
        <v>26</v>
      </c>
      <c r="W1370" s="10">
        <v>-7.1428571428571397</v>
      </c>
      <c r="X1370" s="8">
        <v>46</v>
      </c>
      <c r="Y1370" s="10">
        <v>0</v>
      </c>
      <c r="Z1370" s="8">
        <v>30</v>
      </c>
      <c r="AA1370" s="10">
        <v>-37.5</v>
      </c>
      <c r="AB1370" s="8">
        <v>173</v>
      </c>
      <c r="AC1370" s="10">
        <v>-3.3519553072625698</v>
      </c>
      <c r="AD1370" s="8">
        <v>0</v>
      </c>
      <c r="AE1370" s="10" t="s">
        <v>10</v>
      </c>
    </row>
    <row r="1371" spans="1:31" x14ac:dyDescent="0.2">
      <c r="A1371" s="30" t="s">
        <v>64</v>
      </c>
      <c r="B1371" s="8" t="s">
        <v>437</v>
      </c>
      <c r="C1371" s="8" t="s">
        <v>438</v>
      </c>
      <c r="D1371" s="8" t="s">
        <v>34</v>
      </c>
      <c r="E1371" s="8">
        <v>2019</v>
      </c>
      <c r="F1371" s="9">
        <v>463344</v>
      </c>
      <c r="G1371" s="10">
        <v>0.65737164308152796</v>
      </c>
      <c r="H1371" s="8">
        <v>62</v>
      </c>
      <c r="I1371" s="8">
        <v>28</v>
      </c>
      <c r="J1371" s="8">
        <v>90</v>
      </c>
      <c r="K1371" s="10">
        <v>0</v>
      </c>
      <c r="L1371" s="11">
        <v>5148.2666666666701</v>
      </c>
      <c r="M1371" s="10">
        <v>0.65737164308152796</v>
      </c>
      <c r="N1371" s="8">
        <v>6</v>
      </c>
      <c r="O1371" s="10">
        <v>-50</v>
      </c>
      <c r="P1371" s="8" t="s">
        <v>10</v>
      </c>
      <c r="Q1371" s="8" t="s">
        <v>10</v>
      </c>
      <c r="R1371" s="8" t="s">
        <v>10</v>
      </c>
      <c r="S1371" s="8" t="s">
        <v>10</v>
      </c>
      <c r="T1371" s="8">
        <v>232</v>
      </c>
      <c r="U1371" s="10">
        <v>-15.636363636363599</v>
      </c>
      <c r="V1371" s="8">
        <v>23</v>
      </c>
      <c r="W1371" s="10">
        <v>-11.538461538461499</v>
      </c>
      <c r="X1371" s="8">
        <v>33</v>
      </c>
      <c r="Y1371" s="10">
        <v>-28.260869565217401</v>
      </c>
      <c r="Z1371" s="8">
        <v>37</v>
      </c>
      <c r="AA1371" s="10">
        <v>23.3333333333333</v>
      </c>
      <c r="AB1371" s="8">
        <v>93</v>
      </c>
      <c r="AC1371" s="10">
        <v>-46.242774566473997</v>
      </c>
      <c r="AD1371" s="8">
        <v>46</v>
      </c>
      <c r="AE1371" s="10" t="s">
        <v>67</v>
      </c>
    </row>
    <row r="1372" spans="1:31" x14ac:dyDescent="0.2">
      <c r="A1372" s="30" t="s">
        <v>64</v>
      </c>
      <c r="B1372" s="8" t="s">
        <v>437</v>
      </c>
      <c r="C1372" s="8" t="s">
        <v>438</v>
      </c>
      <c r="D1372" s="8" t="s">
        <v>34</v>
      </c>
      <c r="E1372" s="8">
        <v>2020</v>
      </c>
      <c r="F1372" s="9">
        <v>468485</v>
      </c>
      <c r="G1372" s="10">
        <v>1.1095428018923299</v>
      </c>
      <c r="H1372" s="8">
        <v>82</v>
      </c>
      <c r="I1372" s="8">
        <v>61</v>
      </c>
      <c r="J1372" s="8">
        <v>143</v>
      </c>
      <c r="K1372" s="10">
        <v>58.8888888888889</v>
      </c>
      <c r="L1372" s="11">
        <v>3276.1188811188799</v>
      </c>
      <c r="M1372" s="10">
        <v>-36.364623411396401</v>
      </c>
      <c r="N1372" s="8">
        <v>11</v>
      </c>
      <c r="O1372" s="10">
        <v>83.3333333333333</v>
      </c>
      <c r="P1372" s="8" t="s">
        <v>10</v>
      </c>
      <c r="Q1372" s="8" t="s">
        <v>10</v>
      </c>
      <c r="R1372" s="8" t="s">
        <v>10</v>
      </c>
      <c r="S1372" s="8" t="s">
        <v>10</v>
      </c>
      <c r="T1372" s="8">
        <v>305</v>
      </c>
      <c r="U1372" s="10">
        <v>31.465517241379299</v>
      </c>
      <c r="V1372" s="8">
        <v>24</v>
      </c>
      <c r="W1372" s="10">
        <v>4.3478260869565197</v>
      </c>
      <c r="X1372" s="8">
        <v>54</v>
      </c>
      <c r="Y1372" s="10">
        <v>63.636363636363598</v>
      </c>
      <c r="Z1372" s="8">
        <v>30</v>
      </c>
      <c r="AA1372" s="10">
        <v>-18.918918918918902</v>
      </c>
      <c r="AB1372" s="8">
        <v>82</v>
      </c>
      <c r="AC1372" s="10">
        <v>-11.8279569892473</v>
      </c>
      <c r="AD1372" s="8">
        <v>115</v>
      </c>
      <c r="AE1372" s="10">
        <v>150</v>
      </c>
    </row>
    <row r="1373" spans="1:31" x14ac:dyDescent="0.2">
      <c r="A1373" s="65" t="s">
        <v>64</v>
      </c>
      <c r="B1373" s="66" t="s">
        <v>437</v>
      </c>
      <c r="C1373" s="67" t="s">
        <v>438</v>
      </c>
      <c r="D1373" s="67" t="s">
        <v>34</v>
      </c>
      <c r="E1373" s="68" t="s">
        <v>971</v>
      </c>
      <c r="F1373" s="69">
        <v>2720214</v>
      </c>
      <c r="G1373" s="68">
        <v>5.8671451167404998</v>
      </c>
      <c r="H1373" s="68" t="s">
        <v>10</v>
      </c>
      <c r="I1373" s="68" t="s">
        <v>10</v>
      </c>
      <c r="J1373" s="68" t="s">
        <v>10</v>
      </c>
      <c r="K1373" s="68">
        <v>91.604702487055505</v>
      </c>
      <c r="L1373" s="70" t="s">
        <v>10</v>
      </c>
      <c r="M1373" s="68">
        <v>-55.251520424684301</v>
      </c>
      <c r="N1373" s="68" t="s">
        <v>10</v>
      </c>
      <c r="O1373" s="68">
        <v>294.444444444444</v>
      </c>
      <c r="P1373" s="68" t="s">
        <v>10</v>
      </c>
      <c r="Q1373" s="67" t="s">
        <v>10</v>
      </c>
      <c r="R1373" s="68" t="s">
        <v>10</v>
      </c>
      <c r="S1373" s="67" t="s">
        <v>10</v>
      </c>
      <c r="T1373" s="68" t="s">
        <v>10</v>
      </c>
      <c r="U1373" s="68">
        <v>11.6907512080332</v>
      </c>
      <c r="V1373" s="68" t="s">
        <v>10</v>
      </c>
      <c r="W1373" s="68">
        <v>39.370211109341597</v>
      </c>
      <c r="X1373" s="68" t="s">
        <v>10</v>
      </c>
      <c r="Y1373" s="68">
        <v>27.837032532684699</v>
      </c>
      <c r="Z1373" s="68" t="s">
        <v>10</v>
      </c>
      <c r="AA1373" s="68">
        <v>-55.531991638549002</v>
      </c>
      <c r="AB1373" s="68" t="s">
        <v>10</v>
      </c>
      <c r="AC1373" s="68">
        <v>-48.760478440087603</v>
      </c>
      <c r="AD1373" s="68" t="s">
        <v>10</v>
      </c>
      <c r="AE1373" s="68" t="s">
        <v>10</v>
      </c>
    </row>
    <row r="1374" spans="1:31" x14ac:dyDescent="0.2">
      <c r="A1374" s="30" t="s">
        <v>64</v>
      </c>
      <c r="B1374" s="8" t="s">
        <v>435</v>
      </c>
      <c r="C1374" s="8" t="s">
        <v>436</v>
      </c>
      <c r="D1374" s="8" t="s">
        <v>34</v>
      </c>
      <c r="E1374" s="8">
        <v>2015</v>
      </c>
      <c r="F1374" s="9">
        <v>1373986</v>
      </c>
      <c r="G1374" s="10" t="s">
        <v>10</v>
      </c>
      <c r="H1374" s="8">
        <v>491</v>
      </c>
      <c r="I1374" s="8">
        <v>205</v>
      </c>
      <c r="J1374" s="8">
        <v>696</v>
      </c>
      <c r="K1374" s="10" t="s">
        <v>10</v>
      </c>
      <c r="L1374" s="11">
        <v>1974.1178160919501</v>
      </c>
      <c r="M1374" s="10" t="s">
        <v>10</v>
      </c>
      <c r="N1374" s="8">
        <v>12</v>
      </c>
      <c r="O1374" s="10" t="s">
        <v>10</v>
      </c>
      <c r="P1374" s="8" t="s">
        <v>10</v>
      </c>
      <c r="Q1374" s="8" t="s">
        <v>10</v>
      </c>
      <c r="R1374" s="8" t="s">
        <v>10</v>
      </c>
      <c r="S1374" s="8" t="s">
        <v>10</v>
      </c>
      <c r="T1374" s="8">
        <v>1107</v>
      </c>
      <c r="U1374" s="10" t="s">
        <v>10</v>
      </c>
      <c r="V1374" s="8">
        <v>329</v>
      </c>
      <c r="W1374" s="10" t="s">
        <v>10</v>
      </c>
      <c r="X1374" s="8">
        <v>214</v>
      </c>
      <c r="Y1374" s="10" t="s">
        <v>10</v>
      </c>
      <c r="Z1374" s="8">
        <v>74</v>
      </c>
      <c r="AA1374" s="10" t="s">
        <v>10</v>
      </c>
      <c r="AB1374" s="8">
        <v>376</v>
      </c>
      <c r="AC1374" s="10" t="s">
        <v>10</v>
      </c>
      <c r="AD1374" s="8">
        <v>114</v>
      </c>
      <c r="AE1374" s="10" t="s">
        <v>10</v>
      </c>
    </row>
    <row r="1375" spans="1:31" x14ac:dyDescent="0.2">
      <c r="A1375" s="30" t="s">
        <v>64</v>
      </c>
      <c r="B1375" s="8" t="s">
        <v>435</v>
      </c>
      <c r="C1375" s="8" t="s">
        <v>436</v>
      </c>
      <c r="D1375" s="8" t="s">
        <v>34</v>
      </c>
      <c r="E1375" s="8">
        <v>2016</v>
      </c>
      <c r="F1375" s="9">
        <v>1406233</v>
      </c>
      <c r="G1375" s="10">
        <v>2.3469671452256402</v>
      </c>
      <c r="H1375" s="8">
        <v>502</v>
      </c>
      <c r="I1375" s="8">
        <v>167</v>
      </c>
      <c r="J1375" s="8">
        <v>669</v>
      </c>
      <c r="K1375" s="10">
        <v>-3.8793103448275899</v>
      </c>
      <c r="L1375" s="11">
        <v>2101.9925261584499</v>
      </c>
      <c r="M1375" s="10">
        <v>6.4775622318042503</v>
      </c>
      <c r="N1375" s="8">
        <v>18</v>
      </c>
      <c r="O1375" s="10">
        <v>50</v>
      </c>
      <c r="P1375" s="8" t="s">
        <v>10</v>
      </c>
      <c r="Q1375" s="8" t="s">
        <v>10</v>
      </c>
      <c r="R1375" s="8" t="s">
        <v>10</v>
      </c>
      <c r="S1375" s="8" t="s">
        <v>10</v>
      </c>
      <c r="T1375" s="8">
        <v>1066</v>
      </c>
      <c r="U1375" s="10">
        <v>-3.7037037037037099</v>
      </c>
      <c r="V1375" s="8">
        <v>252</v>
      </c>
      <c r="W1375" s="10">
        <v>-23.404255319148898</v>
      </c>
      <c r="X1375" s="8">
        <v>237</v>
      </c>
      <c r="Y1375" s="10">
        <v>10.747663551401899</v>
      </c>
      <c r="Z1375" s="8">
        <v>53</v>
      </c>
      <c r="AA1375" s="10">
        <v>-28.3783783783784</v>
      </c>
      <c r="AB1375" s="8">
        <v>294</v>
      </c>
      <c r="AC1375" s="10">
        <v>-21.8085106382979</v>
      </c>
      <c r="AD1375" s="8">
        <v>230</v>
      </c>
      <c r="AE1375" s="10">
        <v>101.754385964912</v>
      </c>
    </row>
    <row r="1376" spans="1:31" x14ac:dyDescent="0.2">
      <c r="A1376" s="30" t="s">
        <v>64</v>
      </c>
      <c r="B1376" s="8" t="s">
        <v>435</v>
      </c>
      <c r="C1376" s="8" t="s">
        <v>436</v>
      </c>
      <c r="D1376" s="8" t="s">
        <v>34</v>
      </c>
      <c r="E1376" s="8">
        <v>2017</v>
      </c>
      <c r="F1376" s="9">
        <v>1389172</v>
      </c>
      <c r="G1376" s="10">
        <v>-1.2132413334063501</v>
      </c>
      <c r="H1376" s="8">
        <v>633</v>
      </c>
      <c r="I1376" s="8">
        <v>229</v>
      </c>
      <c r="J1376" s="8">
        <v>862</v>
      </c>
      <c r="K1376" s="10">
        <v>28.849028400597899</v>
      </c>
      <c r="L1376" s="11">
        <v>1611.5684454756399</v>
      </c>
      <c r="M1376" s="10">
        <v>-23.331390315601901</v>
      </c>
      <c r="N1376" s="8">
        <v>17</v>
      </c>
      <c r="O1376" s="10">
        <v>-5.5555555555555598</v>
      </c>
      <c r="P1376" s="8" t="s">
        <v>10</v>
      </c>
      <c r="Q1376" s="8" t="s">
        <v>10</v>
      </c>
      <c r="R1376" s="8" t="s">
        <v>10</v>
      </c>
      <c r="S1376" s="8" t="s">
        <v>10</v>
      </c>
      <c r="T1376" s="8">
        <v>1286</v>
      </c>
      <c r="U1376" s="10">
        <v>20.6378986866792</v>
      </c>
      <c r="V1376" s="8">
        <v>299</v>
      </c>
      <c r="W1376" s="10">
        <v>18.650793650793702</v>
      </c>
      <c r="X1376" s="8">
        <v>329</v>
      </c>
      <c r="Y1376" s="10">
        <v>38.818565400843902</v>
      </c>
      <c r="Z1376" s="8">
        <v>104</v>
      </c>
      <c r="AA1376" s="10">
        <v>96.2264150943396</v>
      </c>
      <c r="AB1376" s="8">
        <v>305</v>
      </c>
      <c r="AC1376" s="10">
        <v>3.7414965986394502</v>
      </c>
      <c r="AD1376" s="8">
        <v>249</v>
      </c>
      <c r="AE1376" s="10">
        <v>8.2608695652173907</v>
      </c>
    </row>
    <row r="1377" spans="1:31" x14ac:dyDescent="0.2">
      <c r="A1377" s="30" t="s">
        <v>64</v>
      </c>
      <c r="B1377" s="8" t="s">
        <v>435</v>
      </c>
      <c r="C1377" s="8" t="s">
        <v>436</v>
      </c>
      <c r="D1377" s="8" t="s">
        <v>34</v>
      </c>
      <c r="E1377" s="8">
        <v>2018</v>
      </c>
      <c r="F1377" s="9">
        <v>1585286</v>
      </c>
      <c r="G1377" s="10">
        <v>14.1173303233869</v>
      </c>
      <c r="H1377" s="8">
        <v>479</v>
      </c>
      <c r="I1377" s="8">
        <v>105</v>
      </c>
      <c r="J1377" s="8">
        <v>584</v>
      </c>
      <c r="K1377" s="10">
        <v>-32.250580046403698</v>
      </c>
      <c r="L1377" s="11">
        <v>2714.53082191781</v>
      </c>
      <c r="M1377" s="10">
        <v>68.440306059519699</v>
      </c>
      <c r="N1377" s="8">
        <v>64</v>
      </c>
      <c r="O1377" s="10">
        <v>276.47058823529397</v>
      </c>
      <c r="P1377" s="8" t="s">
        <v>10</v>
      </c>
      <c r="Q1377" s="8" t="s">
        <v>10</v>
      </c>
      <c r="R1377" s="8" t="s">
        <v>10</v>
      </c>
      <c r="S1377" s="8" t="s">
        <v>10</v>
      </c>
      <c r="T1377" s="8">
        <v>1208</v>
      </c>
      <c r="U1377" s="10">
        <v>-6.0653188180404296</v>
      </c>
      <c r="V1377" s="8">
        <v>220</v>
      </c>
      <c r="W1377" s="10">
        <v>-26.4214046822743</v>
      </c>
      <c r="X1377" s="8">
        <v>258</v>
      </c>
      <c r="Y1377" s="10">
        <v>-21.580547112462</v>
      </c>
      <c r="Z1377" s="8">
        <v>221</v>
      </c>
      <c r="AA1377" s="10">
        <v>112.5</v>
      </c>
      <c r="AB1377" s="8">
        <v>291</v>
      </c>
      <c r="AC1377" s="10">
        <v>-4.5901639344262302</v>
      </c>
      <c r="AD1377" s="8">
        <v>218</v>
      </c>
      <c r="AE1377" s="10">
        <v>-12.449799196787099</v>
      </c>
    </row>
    <row r="1378" spans="1:31" x14ac:dyDescent="0.2">
      <c r="A1378" s="30" t="s">
        <v>64</v>
      </c>
      <c r="B1378" s="8" t="s">
        <v>435</v>
      </c>
      <c r="C1378" s="8" t="s">
        <v>436</v>
      </c>
      <c r="D1378" s="8" t="s">
        <v>34</v>
      </c>
      <c r="E1378" s="8">
        <v>2019</v>
      </c>
      <c r="F1378" s="9">
        <v>1649942</v>
      </c>
      <c r="G1378" s="10">
        <v>4.0785069697202996</v>
      </c>
      <c r="H1378" s="8">
        <v>466</v>
      </c>
      <c r="I1378" s="8">
        <v>213</v>
      </c>
      <c r="J1378" s="8">
        <v>679</v>
      </c>
      <c r="K1378" s="10">
        <v>16.2671232876712</v>
      </c>
      <c r="L1378" s="11">
        <v>2429.9587628866002</v>
      </c>
      <c r="M1378" s="10">
        <v>-10.483287083480599</v>
      </c>
      <c r="N1378" s="8">
        <v>143</v>
      </c>
      <c r="O1378" s="10">
        <v>123.4375</v>
      </c>
      <c r="P1378" s="8" t="s">
        <v>10</v>
      </c>
      <c r="Q1378" s="8" t="s">
        <v>10</v>
      </c>
      <c r="R1378" s="8" t="s">
        <v>10</v>
      </c>
      <c r="S1378" s="8" t="s">
        <v>10</v>
      </c>
      <c r="T1378" s="8">
        <v>1112</v>
      </c>
      <c r="U1378" s="10">
        <v>-7.9470198675496704</v>
      </c>
      <c r="V1378" s="8">
        <v>246</v>
      </c>
      <c r="W1378" s="10">
        <v>11.818181818181801</v>
      </c>
      <c r="X1378" s="8">
        <v>188</v>
      </c>
      <c r="Y1378" s="10">
        <v>-27.131782945736401</v>
      </c>
      <c r="Z1378" s="8">
        <v>155</v>
      </c>
      <c r="AA1378" s="10">
        <v>-29.864253393665201</v>
      </c>
      <c r="AB1378" s="8">
        <v>252</v>
      </c>
      <c r="AC1378" s="10">
        <v>-13.4020618556701</v>
      </c>
      <c r="AD1378" s="8">
        <v>271</v>
      </c>
      <c r="AE1378" s="10">
        <v>24.311926605504599</v>
      </c>
    </row>
    <row r="1379" spans="1:31" x14ac:dyDescent="0.2">
      <c r="A1379" s="30" t="s">
        <v>64</v>
      </c>
      <c r="B1379" s="8" t="s">
        <v>435</v>
      </c>
      <c r="C1379" s="8" t="s">
        <v>436</v>
      </c>
      <c r="D1379" s="8" t="s">
        <v>34</v>
      </c>
      <c r="E1379" s="8">
        <v>2020</v>
      </c>
      <c r="F1379" s="9">
        <v>1662229</v>
      </c>
      <c r="G1379" s="10">
        <v>0.74469284374845102</v>
      </c>
      <c r="H1379" s="8">
        <v>466</v>
      </c>
      <c r="I1379" s="8">
        <v>398</v>
      </c>
      <c r="J1379" s="8">
        <v>864</v>
      </c>
      <c r="K1379" s="10">
        <v>27.2459499263623</v>
      </c>
      <c r="L1379" s="11">
        <v>1923.8761574074099</v>
      </c>
      <c r="M1379" s="10">
        <v>-20.826798100804201</v>
      </c>
      <c r="N1379" s="8">
        <v>142</v>
      </c>
      <c r="O1379" s="10">
        <v>-0.69930069930069805</v>
      </c>
      <c r="P1379" s="8" t="s">
        <v>10</v>
      </c>
      <c r="Q1379" s="8" t="s">
        <v>10</v>
      </c>
      <c r="R1379" s="8" t="s">
        <v>10</v>
      </c>
      <c r="S1379" s="8" t="s">
        <v>10</v>
      </c>
      <c r="T1379" s="8">
        <v>1339</v>
      </c>
      <c r="U1379" s="10">
        <v>20.413669064748198</v>
      </c>
      <c r="V1379" s="8">
        <v>288</v>
      </c>
      <c r="W1379" s="10">
        <v>17.0731707317073</v>
      </c>
      <c r="X1379" s="8">
        <v>266</v>
      </c>
      <c r="Y1379" s="10">
        <v>41.489361702127702</v>
      </c>
      <c r="Z1379" s="8">
        <v>245</v>
      </c>
      <c r="AA1379" s="10">
        <v>58.064516129032199</v>
      </c>
      <c r="AB1379" s="8">
        <v>252</v>
      </c>
      <c r="AC1379" s="10">
        <v>0</v>
      </c>
      <c r="AD1379" s="8">
        <v>288</v>
      </c>
      <c r="AE1379" s="10">
        <v>6.2730627306273101</v>
      </c>
    </row>
    <row r="1380" spans="1:31" x14ac:dyDescent="0.2">
      <c r="A1380" s="71" t="s">
        <v>64</v>
      </c>
      <c r="B1380" s="67" t="s">
        <v>435</v>
      </c>
      <c r="C1380" s="67" t="s">
        <v>436</v>
      </c>
      <c r="D1380" s="67" t="s">
        <v>34</v>
      </c>
      <c r="E1380" s="68" t="s">
        <v>971</v>
      </c>
      <c r="F1380" s="69">
        <v>9066848</v>
      </c>
      <c r="G1380" s="68">
        <v>20.074255948674899</v>
      </c>
      <c r="H1380" s="68" t="s">
        <v>10</v>
      </c>
      <c r="I1380" s="68" t="s">
        <v>10</v>
      </c>
      <c r="J1380" s="68" t="s">
        <v>10</v>
      </c>
      <c r="K1380" s="68">
        <v>36.2322112234001</v>
      </c>
      <c r="L1380" s="70" t="s">
        <v>10</v>
      </c>
      <c r="M1380" s="68">
        <v>20.2763927914372</v>
      </c>
      <c r="N1380" s="68" t="s">
        <v>10</v>
      </c>
      <c r="O1380" s="68">
        <v>443.65323198043802</v>
      </c>
      <c r="P1380" s="68" t="s">
        <v>10</v>
      </c>
      <c r="Q1380" s="67" t="s">
        <v>10</v>
      </c>
      <c r="R1380" s="68" t="s">
        <v>10</v>
      </c>
      <c r="S1380" s="67" t="s">
        <v>10</v>
      </c>
      <c r="T1380" s="68" t="s">
        <v>10</v>
      </c>
      <c r="U1380" s="68">
        <v>23.335525362133598</v>
      </c>
      <c r="V1380" s="68" t="s">
        <v>10</v>
      </c>
      <c r="W1380" s="68">
        <v>-2.2835138007403999</v>
      </c>
      <c r="X1380" s="68" t="s">
        <v>10</v>
      </c>
      <c r="Y1380" s="68">
        <v>42.343260596175099</v>
      </c>
      <c r="Z1380" s="68" t="s">
        <v>10</v>
      </c>
      <c r="AA1380" s="68">
        <v>208.54829945132801</v>
      </c>
      <c r="AB1380" s="68" t="s">
        <v>10</v>
      </c>
      <c r="AC1380" s="68">
        <v>-36.059239829754802</v>
      </c>
      <c r="AD1380" s="68" t="s">
        <v>10</v>
      </c>
      <c r="AE1380" s="68">
        <v>128.15044566947401</v>
      </c>
    </row>
    <row r="1381" spans="1:31" x14ac:dyDescent="0.2">
      <c r="A1381" s="30" t="s">
        <v>64</v>
      </c>
      <c r="B1381" s="8" t="s">
        <v>433</v>
      </c>
      <c r="C1381" s="8" t="s">
        <v>434</v>
      </c>
      <c r="D1381" s="8" t="s">
        <v>34</v>
      </c>
      <c r="E1381" s="8">
        <v>2015</v>
      </c>
      <c r="F1381" s="9">
        <v>673035</v>
      </c>
      <c r="G1381" s="10" t="s">
        <v>10</v>
      </c>
      <c r="H1381" s="8">
        <v>239</v>
      </c>
      <c r="I1381" s="8">
        <v>15</v>
      </c>
      <c r="J1381" s="8">
        <v>254</v>
      </c>
      <c r="K1381" s="10" t="s">
        <v>10</v>
      </c>
      <c r="L1381" s="11">
        <v>2649.7440944881901</v>
      </c>
      <c r="M1381" s="10" t="s">
        <v>10</v>
      </c>
      <c r="N1381" s="8">
        <v>60</v>
      </c>
      <c r="O1381" s="10" t="s">
        <v>10</v>
      </c>
      <c r="P1381" s="8" t="s">
        <v>10</v>
      </c>
      <c r="Q1381" s="8" t="s">
        <v>10</v>
      </c>
      <c r="R1381" s="8" t="s">
        <v>10</v>
      </c>
      <c r="S1381" s="8" t="s">
        <v>10</v>
      </c>
      <c r="T1381" s="8">
        <v>638</v>
      </c>
      <c r="U1381" s="10" t="s">
        <v>10</v>
      </c>
      <c r="V1381" s="8">
        <v>110</v>
      </c>
      <c r="W1381" s="10" t="s">
        <v>10</v>
      </c>
      <c r="X1381" s="8">
        <v>113</v>
      </c>
      <c r="Y1381" s="10" t="s">
        <v>10</v>
      </c>
      <c r="Z1381" s="8">
        <v>9</v>
      </c>
      <c r="AA1381" s="10" t="s">
        <v>10</v>
      </c>
      <c r="AB1381" s="8">
        <v>406</v>
      </c>
      <c r="AC1381" s="10" t="s">
        <v>10</v>
      </c>
      <c r="AD1381" s="8">
        <v>0</v>
      </c>
      <c r="AE1381" s="10" t="s">
        <v>10</v>
      </c>
    </row>
    <row r="1382" spans="1:31" x14ac:dyDescent="0.2">
      <c r="A1382" s="30" t="s">
        <v>64</v>
      </c>
      <c r="B1382" s="8" t="s">
        <v>433</v>
      </c>
      <c r="C1382" s="8" t="s">
        <v>434</v>
      </c>
      <c r="D1382" s="8" t="s">
        <v>34</v>
      </c>
      <c r="E1382" s="8">
        <v>2016</v>
      </c>
      <c r="F1382" s="9">
        <v>672506</v>
      </c>
      <c r="G1382" s="10">
        <v>-7.8599181320437903E-2</v>
      </c>
      <c r="H1382" s="8">
        <v>288</v>
      </c>
      <c r="I1382" s="8">
        <v>2</v>
      </c>
      <c r="J1382" s="8">
        <v>290</v>
      </c>
      <c r="K1382" s="10">
        <v>14.1732283464567</v>
      </c>
      <c r="L1382" s="11">
        <v>2318.9862068965499</v>
      </c>
      <c r="M1382" s="10">
        <v>-12.4826351450186</v>
      </c>
      <c r="N1382" s="8">
        <v>22</v>
      </c>
      <c r="O1382" s="10">
        <v>-63.3333333333333</v>
      </c>
      <c r="P1382" s="8" t="s">
        <v>10</v>
      </c>
      <c r="Q1382" s="8" t="s">
        <v>10</v>
      </c>
      <c r="R1382" s="8" t="s">
        <v>10</v>
      </c>
      <c r="S1382" s="8" t="s">
        <v>10</v>
      </c>
      <c r="T1382" s="8">
        <v>699</v>
      </c>
      <c r="U1382" s="10">
        <v>9.5611285266457706</v>
      </c>
      <c r="V1382" s="8">
        <v>108</v>
      </c>
      <c r="W1382" s="10">
        <v>-1.8181818181818199</v>
      </c>
      <c r="X1382" s="8">
        <v>149</v>
      </c>
      <c r="Y1382" s="10">
        <v>31.858407079646</v>
      </c>
      <c r="Z1382" s="8">
        <v>10</v>
      </c>
      <c r="AA1382" s="10">
        <v>11.1111111111111</v>
      </c>
      <c r="AB1382" s="8">
        <v>416</v>
      </c>
      <c r="AC1382" s="10">
        <v>2.4630541871921299</v>
      </c>
      <c r="AD1382" s="8">
        <v>16</v>
      </c>
      <c r="AE1382" s="10" t="s">
        <v>67</v>
      </c>
    </row>
    <row r="1383" spans="1:31" x14ac:dyDescent="0.2">
      <c r="A1383" s="30" t="s">
        <v>64</v>
      </c>
      <c r="B1383" s="8" t="s">
        <v>433</v>
      </c>
      <c r="C1383" s="8" t="s">
        <v>434</v>
      </c>
      <c r="D1383" s="8" t="s">
        <v>34</v>
      </c>
      <c r="E1383" s="8">
        <v>2017</v>
      </c>
      <c r="F1383" s="9">
        <v>692180</v>
      </c>
      <c r="G1383" s="10">
        <v>2.9254757578370998</v>
      </c>
      <c r="H1383" s="8">
        <v>285</v>
      </c>
      <c r="I1383" s="8">
        <v>3</v>
      </c>
      <c r="J1383" s="8">
        <v>288</v>
      </c>
      <c r="K1383" s="10">
        <v>-0.68965517241379404</v>
      </c>
      <c r="L1383" s="11">
        <v>2403.4027777777801</v>
      </c>
      <c r="M1383" s="10">
        <v>3.64023600615542</v>
      </c>
      <c r="N1383" s="8">
        <v>2</v>
      </c>
      <c r="O1383" s="10">
        <v>-90.909090909090907</v>
      </c>
      <c r="P1383" s="8" t="s">
        <v>10</v>
      </c>
      <c r="Q1383" s="8" t="s">
        <v>10</v>
      </c>
      <c r="R1383" s="8" t="s">
        <v>10</v>
      </c>
      <c r="S1383" s="8" t="s">
        <v>10</v>
      </c>
      <c r="T1383" s="8">
        <v>695</v>
      </c>
      <c r="U1383" s="10">
        <v>-0.57224606580830195</v>
      </c>
      <c r="V1383" s="8">
        <v>104</v>
      </c>
      <c r="W1383" s="10">
        <v>-3.7037037037037099</v>
      </c>
      <c r="X1383" s="8">
        <v>194</v>
      </c>
      <c r="Y1383" s="10">
        <v>30.201342281879199</v>
      </c>
      <c r="Z1383" s="8">
        <v>3</v>
      </c>
      <c r="AA1383" s="10">
        <v>-70</v>
      </c>
      <c r="AB1383" s="8">
        <v>378</v>
      </c>
      <c r="AC1383" s="10">
        <v>-9.1346153846153904</v>
      </c>
      <c r="AD1383" s="8">
        <v>16</v>
      </c>
      <c r="AE1383" s="10">
        <v>0</v>
      </c>
    </row>
    <row r="1384" spans="1:31" x14ac:dyDescent="0.2">
      <c r="A1384" s="30" t="s">
        <v>64</v>
      </c>
      <c r="B1384" s="8" t="s">
        <v>433</v>
      </c>
      <c r="C1384" s="8" t="s">
        <v>434</v>
      </c>
      <c r="D1384" s="8" t="s">
        <v>34</v>
      </c>
      <c r="E1384" s="8">
        <v>2018</v>
      </c>
      <c r="F1384" s="9">
        <v>736023</v>
      </c>
      <c r="G1384" s="10">
        <v>6.3340460573839197</v>
      </c>
      <c r="H1384" s="8">
        <v>266</v>
      </c>
      <c r="I1384" s="8">
        <v>8</v>
      </c>
      <c r="J1384" s="8">
        <v>274</v>
      </c>
      <c r="K1384" s="10">
        <v>-4.8611111111111196</v>
      </c>
      <c r="L1384" s="11">
        <v>2686.2153284671499</v>
      </c>
      <c r="M1384" s="10">
        <v>11.7671724982721</v>
      </c>
      <c r="N1384" s="8">
        <v>22</v>
      </c>
      <c r="O1384" s="10">
        <v>1000</v>
      </c>
      <c r="P1384" s="8" t="s">
        <v>10</v>
      </c>
      <c r="Q1384" s="8" t="s">
        <v>10</v>
      </c>
      <c r="R1384" s="8" t="s">
        <v>10</v>
      </c>
      <c r="S1384" s="8" t="s">
        <v>10</v>
      </c>
      <c r="T1384" s="8">
        <v>730</v>
      </c>
      <c r="U1384" s="10">
        <v>5.0359712230215701</v>
      </c>
      <c r="V1384" s="8">
        <v>108</v>
      </c>
      <c r="W1384" s="10">
        <v>3.8461538461538498</v>
      </c>
      <c r="X1384" s="8">
        <v>180</v>
      </c>
      <c r="Y1384" s="10">
        <v>-7.2164948453608204</v>
      </c>
      <c r="Z1384" s="8">
        <v>43</v>
      </c>
      <c r="AA1384" s="10">
        <v>1333.3333333333301</v>
      </c>
      <c r="AB1384" s="8">
        <v>256</v>
      </c>
      <c r="AC1384" s="10">
        <v>-32.2751322751323</v>
      </c>
      <c r="AD1384" s="8">
        <v>143</v>
      </c>
      <c r="AE1384" s="10">
        <v>793.75</v>
      </c>
    </row>
    <row r="1385" spans="1:31" x14ac:dyDescent="0.2">
      <c r="A1385" s="30" t="s">
        <v>64</v>
      </c>
      <c r="B1385" s="8" t="s">
        <v>433</v>
      </c>
      <c r="C1385" s="8" t="s">
        <v>434</v>
      </c>
      <c r="D1385" s="8" t="s">
        <v>34</v>
      </c>
      <c r="E1385" s="8">
        <v>2019</v>
      </c>
      <c r="F1385" s="9">
        <v>707636</v>
      </c>
      <c r="G1385" s="10">
        <v>-3.8568088225503798</v>
      </c>
      <c r="H1385" s="8">
        <v>260</v>
      </c>
      <c r="I1385" s="8">
        <v>8</v>
      </c>
      <c r="J1385" s="8">
        <v>268</v>
      </c>
      <c r="K1385" s="10">
        <v>-2.1897810218978102</v>
      </c>
      <c r="L1385" s="11">
        <v>2640.4328358209</v>
      </c>
      <c r="M1385" s="10">
        <v>-1.70434931857762</v>
      </c>
      <c r="N1385" s="8">
        <v>27</v>
      </c>
      <c r="O1385" s="10">
        <v>22.727272727272702</v>
      </c>
      <c r="P1385" s="8" t="s">
        <v>10</v>
      </c>
      <c r="Q1385" s="8" t="s">
        <v>10</v>
      </c>
      <c r="R1385" s="8" t="s">
        <v>10</v>
      </c>
      <c r="S1385" s="8" t="s">
        <v>10</v>
      </c>
      <c r="T1385" s="8">
        <v>745</v>
      </c>
      <c r="U1385" s="10">
        <v>2.0547945205479499</v>
      </c>
      <c r="V1385" s="8">
        <v>95</v>
      </c>
      <c r="W1385" s="10">
        <v>-12.037037037037001</v>
      </c>
      <c r="X1385" s="8">
        <v>153</v>
      </c>
      <c r="Y1385" s="10">
        <v>-15</v>
      </c>
      <c r="Z1385" s="8">
        <v>34</v>
      </c>
      <c r="AA1385" s="10">
        <v>-20.930232558139501</v>
      </c>
      <c r="AB1385" s="8">
        <v>116</v>
      </c>
      <c r="AC1385" s="10">
        <v>-54.6875</v>
      </c>
      <c r="AD1385" s="8">
        <v>347</v>
      </c>
      <c r="AE1385" s="10">
        <v>142.65734265734301</v>
      </c>
    </row>
    <row r="1386" spans="1:31" x14ac:dyDescent="0.2">
      <c r="A1386" s="30" t="s">
        <v>64</v>
      </c>
      <c r="B1386" s="8" t="s">
        <v>433</v>
      </c>
      <c r="C1386" s="8" t="s">
        <v>434</v>
      </c>
      <c r="D1386" s="8" t="s">
        <v>34</v>
      </c>
      <c r="E1386" s="8">
        <v>2020</v>
      </c>
      <c r="F1386" s="9">
        <v>1515280</v>
      </c>
      <c r="G1386" s="10">
        <v>114.132689687919</v>
      </c>
      <c r="H1386" s="8">
        <v>317</v>
      </c>
      <c r="I1386" s="8">
        <v>3</v>
      </c>
      <c r="J1386" s="8">
        <v>320</v>
      </c>
      <c r="K1386" s="10">
        <v>19.402985074626901</v>
      </c>
      <c r="L1386" s="11">
        <v>4735.25</v>
      </c>
      <c r="M1386" s="10">
        <v>79.336127613631902</v>
      </c>
      <c r="N1386" s="8">
        <v>60</v>
      </c>
      <c r="O1386" s="10">
        <v>122.222222222222</v>
      </c>
      <c r="P1386" s="8" t="s">
        <v>10</v>
      </c>
      <c r="Q1386" s="8" t="s">
        <v>10</v>
      </c>
      <c r="R1386" s="8" t="s">
        <v>10</v>
      </c>
      <c r="S1386" s="8" t="s">
        <v>10</v>
      </c>
      <c r="T1386" s="8">
        <v>909</v>
      </c>
      <c r="U1386" s="10">
        <v>22.013422818792002</v>
      </c>
      <c r="V1386" s="8">
        <v>191</v>
      </c>
      <c r="W1386" s="10">
        <v>101.052631578947</v>
      </c>
      <c r="X1386" s="8">
        <v>145</v>
      </c>
      <c r="Y1386" s="10">
        <v>-5.2287581699346397</v>
      </c>
      <c r="Z1386" s="8">
        <v>99</v>
      </c>
      <c r="AA1386" s="10">
        <v>191.17647058823499</v>
      </c>
      <c r="AB1386" s="8">
        <v>134</v>
      </c>
      <c r="AC1386" s="10">
        <v>15.517241379310301</v>
      </c>
      <c r="AD1386" s="8">
        <v>340</v>
      </c>
      <c r="AE1386" s="10">
        <v>-2.0172910662824202</v>
      </c>
    </row>
    <row r="1387" spans="1:31" x14ac:dyDescent="0.2">
      <c r="A1387" s="65" t="s">
        <v>64</v>
      </c>
      <c r="B1387" s="66" t="s">
        <v>433</v>
      </c>
      <c r="C1387" s="67" t="s">
        <v>434</v>
      </c>
      <c r="D1387" s="67" t="s">
        <v>34</v>
      </c>
      <c r="E1387" s="68" t="s">
        <v>971</v>
      </c>
      <c r="F1387" s="69">
        <v>4996660</v>
      </c>
      <c r="G1387" s="68">
        <v>119.456803499269</v>
      </c>
      <c r="H1387" s="68" t="s">
        <v>10</v>
      </c>
      <c r="I1387" s="68" t="s">
        <v>10</v>
      </c>
      <c r="J1387" s="68" t="s">
        <v>10</v>
      </c>
      <c r="K1387" s="68">
        <v>25.835666115660899</v>
      </c>
      <c r="L1387" s="70" t="s">
        <v>10</v>
      </c>
      <c r="M1387" s="68">
        <v>80.556551654463206</v>
      </c>
      <c r="N1387" s="68" t="s">
        <v>10</v>
      </c>
      <c r="O1387" s="68">
        <v>990.70707070706999</v>
      </c>
      <c r="P1387" s="68" t="s">
        <v>10</v>
      </c>
      <c r="Q1387" s="67" t="s">
        <v>10</v>
      </c>
      <c r="R1387" s="68" t="s">
        <v>10</v>
      </c>
      <c r="S1387" s="67" t="s">
        <v>10</v>
      </c>
      <c r="T1387" s="68" t="s">
        <v>10</v>
      </c>
      <c r="U1387" s="68">
        <v>38.093071023199002</v>
      </c>
      <c r="V1387" s="68" t="s">
        <v>10</v>
      </c>
      <c r="W1387" s="68">
        <v>87.339862866178294</v>
      </c>
      <c r="X1387" s="68" t="s">
        <v>10</v>
      </c>
      <c r="Y1387" s="68">
        <v>34.6144963462297</v>
      </c>
      <c r="Z1387" s="68" t="s">
        <v>10</v>
      </c>
      <c r="AA1387" s="68">
        <v>1444.6906824745399</v>
      </c>
      <c r="AB1387" s="68" t="s">
        <v>10</v>
      </c>
      <c r="AC1387" s="68">
        <v>-78.116952093245303</v>
      </c>
      <c r="AD1387" s="68" t="s">
        <v>10</v>
      </c>
      <c r="AE1387" s="68" t="s">
        <v>67</v>
      </c>
    </row>
    <row r="1388" spans="1:31" x14ac:dyDescent="0.2">
      <c r="A1388" s="30" t="s">
        <v>64</v>
      </c>
      <c r="B1388" s="8" t="s">
        <v>431</v>
      </c>
      <c r="C1388" s="8" t="s">
        <v>432</v>
      </c>
      <c r="D1388" s="8" t="s">
        <v>34</v>
      </c>
      <c r="E1388" s="8">
        <v>2015</v>
      </c>
      <c r="F1388" s="9">
        <v>862869</v>
      </c>
      <c r="G1388" s="10" t="s">
        <v>10</v>
      </c>
      <c r="H1388" s="8">
        <v>234</v>
      </c>
      <c r="I1388" s="8">
        <v>8</v>
      </c>
      <c r="J1388" s="8">
        <v>242</v>
      </c>
      <c r="K1388" s="10" t="s">
        <v>10</v>
      </c>
      <c r="L1388" s="11">
        <v>3565.5743801652902</v>
      </c>
      <c r="M1388" s="10" t="s">
        <v>10</v>
      </c>
      <c r="N1388" s="8">
        <v>40</v>
      </c>
      <c r="O1388" s="10" t="s">
        <v>10</v>
      </c>
      <c r="P1388" s="8" t="s">
        <v>10</v>
      </c>
      <c r="Q1388" s="8" t="s">
        <v>10</v>
      </c>
      <c r="R1388" s="8" t="s">
        <v>10</v>
      </c>
      <c r="S1388" s="8" t="s">
        <v>10</v>
      </c>
      <c r="T1388" s="8">
        <v>785</v>
      </c>
      <c r="U1388" s="10" t="s">
        <v>10</v>
      </c>
      <c r="V1388" s="8">
        <v>99</v>
      </c>
      <c r="W1388" s="10" t="s">
        <v>10</v>
      </c>
      <c r="X1388" s="8">
        <v>98</v>
      </c>
      <c r="Y1388" s="10" t="s">
        <v>10</v>
      </c>
      <c r="Z1388" s="8">
        <v>196</v>
      </c>
      <c r="AA1388" s="10" t="s">
        <v>10</v>
      </c>
      <c r="AB1388" s="8">
        <v>361</v>
      </c>
      <c r="AC1388" s="10" t="s">
        <v>10</v>
      </c>
      <c r="AD1388" s="8">
        <v>31</v>
      </c>
      <c r="AE1388" s="10" t="s">
        <v>10</v>
      </c>
    </row>
    <row r="1389" spans="1:31" x14ac:dyDescent="0.2">
      <c r="A1389" s="30" t="s">
        <v>64</v>
      </c>
      <c r="B1389" s="8" t="s">
        <v>431</v>
      </c>
      <c r="C1389" s="8" t="s">
        <v>432</v>
      </c>
      <c r="D1389" s="8" t="s">
        <v>34</v>
      </c>
      <c r="E1389" s="8">
        <v>2016</v>
      </c>
      <c r="F1389" s="9">
        <v>824001</v>
      </c>
      <c r="G1389" s="10">
        <v>-4.5045076367328001</v>
      </c>
      <c r="H1389" s="8">
        <v>199</v>
      </c>
      <c r="I1389" s="8">
        <v>12</v>
      </c>
      <c r="J1389" s="8">
        <v>211</v>
      </c>
      <c r="K1389" s="10">
        <v>-12.809917355371899</v>
      </c>
      <c r="L1389" s="11">
        <v>3905.21800947867</v>
      </c>
      <c r="M1389" s="10">
        <v>9.5256357910457901</v>
      </c>
      <c r="N1389" s="8">
        <v>24</v>
      </c>
      <c r="O1389" s="10">
        <v>-40</v>
      </c>
      <c r="P1389" s="8" t="s">
        <v>10</v>
      </c>
      <c r="Q1389" s="8" t="s">
        <v>10</v>
      </c>
      <c r="R1389" s="8" t="s">
        <v>10</v>
      </c>
      <c r="S1389" s="8" t="s">
        <v>10</v>
      </c>
      <c r="T1389" s="8">
        <v>793</v>
      </c>
      <c r="U1389" s="10">
        <v>1.01910828025478</v>
      </c>
      <c r="V1389" s="8">
        <v>136</v>
      </c>
      <c r="W1389" s="10">
        <v>37.373737373737399</v>
      </c>
      <c r="X1389" s="8">
        <v>80</v>
      </c>
      <c r="Y1389" s="10">
        <v>-18.367346938775501</v>
      </c>
      <c r="Z1389" s="8">
        <v>66</v>
      </c>
      <c r="AA1389" s="10">
        <v>-66.326530612244895</v>
      </c>
      <c r="AB1389" s="8">
        <v>432</v>
      </c>
      <c r="AC1389" s="10">
        <v>19.6675900277008</v>
      </c>
      <c r="AD1389" s="8">
        <v>79</v>
      </c>
      <c r="AE1389" s="10">
        <v>154.83870967741899</v>
      </c>
    </row>
    <row r="1390" spans="1:31" x14ac:dyDescent="0.2">
      <c r="A1390" s="30" t="s">
        <v>64</v>
      </c>
      <c r="B1390" s="8" t="s">
        <v>431</v>
      </c>
      <c r="C1390" s="8" t="s">
        <v>432</v>
      </c>
      <c r="D1390" s="8" t="s">
        <v>34</v>
      </c>
      <c r="E1390" s="8">
        <v>2017</v>
      </c>
      <c r="F1390" s="9">
        <v>825548</v>
      </c>
      <c r="G1390" s="10">
        <v>0.18774249060378201</v>
      </c>
      <c r="H1390" s="8">
        <v>212</v>
      </c>
      <c r="I1390" s="8">
        <v>3</v>
      </c>
      <c r="J1390" s="8">
        <v>215</v>
      </c>
      <c r="K1390" s="10">
        <v>1.8957345971563999</v>
      </c>
      <c r="L1390" s="11">
        <v>3839.7581395348798</v>
      </c>
      <c r="M1390" s="10">
        <v>-1.6762155092214099</v>
      </c>
      <c r="N1390" s="8">
        <v>18</v>
      </c>
      <c r="O1390" s="10">
        <v>-25</v>
      </c>
      <c r="P1390" s="8" t="s">
        <v>10</v>
      </c>
      <c r="Q1390" s="8" t="s">
        <v>10</v>
      </c>
      <c r="R1390" s="8" t="s">
        <v>10</v>
      </c>
      <c r="S1390" s="8" t="s">
        <v>10</v>
      </c>
      <c r="T1390" s="8">
        <v>766</v>
      </c>
      <c r="U1390" s="10">
        <v>-3.4047919293820899</v>
      </c>
      <c r="V1390" s="8">
        <v>124</v>
      </c>
      <c r="W1390" s="10">
        <v>-8.8235294117647101</v>
      </c>
      <c r="X1390" s="8">
        <v>87</v>
      </c>
      <c r="Y1390" s="10">
        <v>8.7499999999999893</v>
      </c>
      <c r="Z1390" s="8">
        <v>26</v>
      </c>
      <c r="AA1390" s="10">
        <v>-60.606060606060602</v>
      </c>
      <c r="AB1390" s="8">
        <v>452</v>
      </c>
      <c r="AC1390" s="10">
        <v>4.6296296296296298</v>
      </c>
      <c r="AD1390" s="8">
        <v>77</v>
      </c>
      <c r="AE1390" s="10">
        <v>-2.53164556962026</v>
      </c>
    </row>
    <row r="1391" spans="1:31" x14ac:dyDescent="0.2">
      <c r="A1391" s="30" t="s">
        <v>64</v>
      </c>
      <c r="B1391" s="8" t="s">
        <v>431</v>
      </c>
      <c r="C1391" s="8" t="s">
        <v>432</v>
      </c>
      <c r="D1391" s="8" t="s">
        <v>34</v>
      </c>
      <c r="E1391" s="8">
        <v>2018</v>
      </c>
      <c r="F1391" s="9">
        <v>863442</v>
      </c>
      <c r="G1391" s="10">
        <v>4.5901631401202598</v>
      </c>
      <c r="H1391" s="8">
        <v>240</v>
      </c>
      <c r="I1391" s="8">
        <v>6</v>
      </c>
      <c r="J1391" s="8">
        <v>246</v>
      </c>
      <c r="K1391" s="10">
        <v>14.4186046511628</v>
      </c>
      <c r="L1391" s="11">
        <v>3509.92682926829</v>
      </c>
      <c r="M1391" s="10">
        <v>-8.5898980685940796</v>
      </c>
      <c r="N1391" s="8">
        <v>25</v>
      </c>
      <c r="O1391" s="10">
        <v>38.8888888888889</v>
      </c>
      <c r="P1391" s="8" t="s">
        <v>10</v>
      </c>
      <c r="Q1391" s="8" t="s">
        <v>10</v>
      </c>
      <c r="R1391" s="8" t="s">
        <v>10</v>
      </c>
      <c r="S1391" s="8" t="s">
        <v>10</v>
      </c>
      <c r="T1391" s="8">
        <v>787</v>
      </c>
      <c r="U1391" s="10">
        <v>2.7415143603133099</v>
      </c>
      <c r="V1391" s="8">
        <v>91</v>
      </c>
      <c r="W1391" s="10">
        <v>-26.612903225806399</v>
      </c>
      <c r="X1391" s="8">
        <v>106</v>
      </c>
      <c r="Y1391" s="10">
        <v>21.839080459770098</v>
      </c>
      <c r="Z1391" s="8">
        <v>35</v>
      </c>
      <c r="AA1391" s="10">
        <v>34.615384615384599</v>
      </c>
      <c r="AB1391" s="8">
        <v>443</v>
      </c>
      <c r="AC1391" s="10">
        <v>-1.9911504424778701</v>
      </c>
      <c r="AD1391" s="8">
        <v>112</v>
      </c>
      <c r="AE1391" s="10">
        <v>45.454545454545503</v>
      </c>
    </row>
    <row r="1392" spans="1:31" x14ac:dyDescent="0.2">
      <c r="A1392" s="30" t="s">
        <v>64</v>
      </c>
      <c r="B1392" s="8" t="s">
        <v>431</v>
      </c>
      <c r="C1392" s="8" t="s">
        <v>432</v>
      </c>
      <c r="D1392" s="8" t="s">
        <v>34</v>
      </c>
      <c r="E1392" s="8">
        <v>2019</v>
      </c>
      <c r="F1392" s="9">
        <v>948825</v>
      </c>
      <c r="G1392" s="10">
        <v>9.8886781046092302</v>
      </c>
      <c r="H1392" s="8">
        <v>215</v>
      </c>
      <c r="I1392" s="8">
        <v>1</v>
      </c>
      <c r="J1392" s="8">
        <v>216</v>
      </c>
      <c r="K1392" s="10">
        <v>-12.1951219512195</v>
      </c>
      <c r="L1392" s="11">
        <v>4392.7083333333303</v>
      </c>
      <c r="M1392" s="10">
        <v>25.1509945080272</v>
      </c>
      <c r="N1392" s="8">
        <v>16</v>
      </c>
      <c r="O1392" s="10">
        <v>-36</v>
      </c>
      <c r="P1392" s="8" t="s">
        <v>10</v>
      </c>
      <c r="Q1392" s="8" t="s">
        <v>10</v>
      </c>
      <c r="R1392" s="8" t="s">
        <v>10</v>
      </c>
      <c r="S1392" s="8" t="s">
        <v>10</v>
      </c>
      <c r="T1392" s="8">
        <v>946</v>
      </c>
      <c r="U1392" s="10">
        <v>20.203303684879302</v>
      </c>
      <c r="V1392" s="8">
        <v>85</v>
      </c>
      <c r="W1392" s="10">
        <v>-6.5934065934065904</v>
      </c>
      <c r="X1392" s="8">
        <v>112</v>
      </c>
      <c r="Y1392" s="10">
        <v>5.6603773584905603</v>
      </c>
      <c r="Z1392" s="8">
        <v>109</v>
      </c>
      <c r="AA1392" s="10">
        <v>211.42857142857099</v>
      </c>
      <c r="AB1392" s="8">
        <v>602</v>
      </c>
      <c r="AC1392" s="10">
        <v>35.891647855530501</v>
      </c>
      <c r="AD1392" s="8">
        <v>38</v>
      </c>
      <c r="AE1392" s="10">
        <v>-66.071428571428598</v>
      </c>
    </row>
    <row r="1393" spans="1:31" x14ac:dyDescent="0.2">
      <c r="A1393" s="30" t="s">
        <v>64</v>
      </c>
      <c r="B1393" s="8" t="s">
        <v>431</v>
      </c>
      <c r="C1393" s="8" t="s">
        <v>432</v>
      </c>
      <c r="D1393" s="8" t="s">
        <v>34</v>
      </c>
      <c r="E1393" s="8">
        <v>2020</v>
      </c>
      <c r="F1393" s="9">
        <v>964450</v>
      </c>
      <c r="G1393" s="10">
        <v>1.6467736410823901</v>
      </c>
      <c r="H1393" s="8">
        <v>223</v>
      </c>
      <c r="I1393" s="8">
        <v>0</v>
      </c>
      <c r="J1393" s="8">
        <v>223</v>
      </c>
      <c r="K1393" s="10">
        <v>3.24074074074074</v>
      </c>
      <c r="L1393" s="11">
        <v>4324.8878923766797</v>
      </c>
      <c r="M1393" s="10">
        <v>-1.5439322579650301</v>
      </c>
      <c r="N1393" s="8">
        <v>32</v>
      </c>
      <c r="O1393" s="10">
        <v>100</v>
      </c>
      <c r="P1393" s="8" t="s">
        <v>10</v>
      </c>
      <c r="Q1393" s="8" t="s">
        <v>10</v>
      </c>
      <c r="R1393" s="8" t="s">
        <v>10</v>
      </c>
      <c r="S1393" s="8" t="s">
        <v>10</v>
      </c>
      <c r="T1393" s="8">
        <v>1109</v>
      </c>
      <c r="U1393" s="10">
        <v>17.230443974629999</v>
      </c>
      <c r="V1393" s="8">
        <v>86</v>
      </c>
      <c r="W1393" s="10">
        <v>1.1764705882352899</v>
      </c>
      <c r="X1393" s="8">
        <v>119</v>
      </c>
      <c r="Y1393" s="10">
        <v>6.25</v>
      </c>
      <c r="Z1393" s="8">
        <v>210</v>
      </c>
      <c r="AA1393" s="10">
        <v>92.660550458715605</v>
      </c>
      <c r="AB1393" s="8">
        <v>646</v>
      </c>
      <c r="AC1393" s="10">
        <v>7.3089700996677802</v>
      </c>
      <c r="AD1393" s="8">
        <v>48</v>
      </c>
      <c r="AE1393" s="10">
        <v>26.315789473684202</v>
      </c>
    </row>
    <row r="1394" spans="1:31" x14ac:dyDescent="0.2">
      <c r="A1394" s="71" t="s">
        <v>64</v>
      </c>
      <c r="B1394" s="67" t="s">
        <v>431</v>
      </c>
      <c r="C1394" s="67" t="s">
        <v>432</v>
      </c>
      <c r="D1394" s="67" t="s">
        <v>34</v>
      </c>
      <c r="E1394" s="68" t="s">
        <v>971</v>
      </c>
      <c r="F1394" s="69">
        <v>5289135</v>
      </c>
      <c r="G1394" s="68">
        <v>11.8088497396829</v>
      </c>
      <c r="H1394" s="68" t="s">
        <v>10</v>
      </c>
      <c r="I1394" s="68" t="s">
        <v>10</v>
      </c>
      <c r="J1394" s="68" t="s">
        <v>10</v>
      </c>
      <c r="K1394" s="68">
        <v>-5.4499593175314596</v>
      </c>
      <c r="L1394" s="70" t="s">
        <v>10</v>
      </c>
      <c r="M1394" s="68">
        <v>22.866584463292501</v>
      </c>
      <c r="N1394" s="68" t="s">
        <v>10</v>
      </c>
      <c r="O1394" s="68">
        <v>37.8888888888889</v>
      </c>
      <c r="P1394" s="68" t="s">
        <v>10</v>
      </c>
      <c r="Q1394" s="67" t="s">
        <v>10</v>
      </c>
      <c r="R1394" s="68" t="s">
        <v>10</v>
      </c>
      <c r="S1394" s="67" t="s">
        <v>10</v>
      </c>
      <c r="T1394" s="68" t="s">
        <v>10</v>
      </c>
      <c r="U1394" s="68">
        <v>37.789578370695303</v>
      </c>
      <c r="V1394" s="68" t="s">
        <v>10</v>
      </c>
      <c r="W1394" s="68">
        <v>-3.4796312690050102</v>
      </c>
      <c r="X1394" s="68" t="s">
        <v>10</v>
      </c>
      <c r="Y1394" s="68">
        <v>24.132110879485101</v>
      </c>
      <c r="Z1394" s="68" t="s">
        <v>10</v>
      </c>
      <c r="AA1394" s="68">
        <v>211.771915284366</v>
      </c>
      <c r="AB1394" s="68" t="s">
        <v>10</v>
      </c>
      <c r="AC1394" s="68">
        <v>65.506687170050796</v>
      </c>
      <c r="AD1394" s="68" t="s">
        <v>10</v>
      </c>
      <c r="AE1394" s="68">
        <v>158.00597046460001</v>
      </c>
    </row>
    <row r="1395" spans="1:31" x14ac:dyDescent="0.2">
      <c r="A1395" s="30" t="s">
        <v>64</v>
      </c>
      <c r="B1395" s="8" t="s">
        <v>429</v>
      </c>
      <c r="C1395" s="8" t="s">
        <v>430</v>
      </c>
      <c r="D1395" s="8" t="s">
        <v>34</v>
      </c>
      <c r="E1395" s="8">
        <v>2015</v>
      </c>
      <c r="F1395" s="9">
        <v>3271748</v>
      </c>
      <c r="G1395" s="10" t="s">
        <v>10</v>
      </c>
      <c r="H1395" s="8">
        <v>323</v>
      </c>
      <c r="I1395" s="8">
        <v>167</v>
      </c>
      <c r="J1395" s="8">
        <v>490</v>
      </c>
      <c r="K1395" s="10" t="s">
        <v>10</v>
      </c>
      <c r="L1395" s="11">
        <v>6677.0367346938801</v>
      </c>
      <c r="M1395" s="10" t="s">
        <v>10</v>
      </c>
      <c r="N1395" s="8">
        <v>205</v>
      </c>
      <c r="O1395" s="10" t="s">
        <v>10</v>
      </c>
      <c r="P1395" s="8" t="s">
        <v>10</v>
      </c>
      <c r="Q1395" s="8" t="s">
        <v>10</v>
      </c>
      <c r="R1395" s="8" t="s">
        <v>10</v>
      </c>
      <c r="S1395" s="8" t="s">
        <v>10</v>
      </c>
      <c r="T1395" s="8">
        <v>1149</v>
      </c>
      <c r="U1395" s="10" t="s">
        <v>10</v>
      </c>
      <c r="V1395" s="8">
        <v>184</v>
      </c>
      <c r="W1395" s="10" t="s">
        <v>10</v>
      </c>
      <c r="X1395" s="8">
        <v>195</v>
      </c>
      <c r="Y1395" s="10" t="s">
        <v>10</v>
      </c>
      <c r="Z1395" s="8">
        <v>87</v>
      </c>
      <c r="AA1395" s="10" t="s">
        <v>10</v>
      </c>
      <c r="AB1395" s="8">
        <v>683</v>
      </c>
      <c r="AC1395" s="10" t="s">
        <v>10</v>
      </c>
      <c r="AD1395" s="8">
        <v>0</v>
      </c>
      <c r="AE1395" s="10" t="s">
        <v>10</v>
      </c>
    </row>
    <row r="1396" spans="1:31" x14ac:dyDescent="0.2">
      <c r="A1396" s="30" t="s">
        <v>64</v>
      </c>
      <c r="B1396" s="8" t="s">
        <v>429</v>
      </c>
      <c r="C1396" s="8" t="s">
        <v>430</v>
      </c>
      <c r="D1396" s="8" t="s">
        <v>34</v>
      </c>
      <c r="E1396" s="8">
        <v>2016</v>
      </c>
      <c r="F1396" s="9">
        <v>3045367</v>
      </c>
      <c r="G1396" s="10">
        <v>-6.9192676208558801</v>
      </c>
      <c r="H1396" s="8">
        <v>370</v>
      </c>
      <c r="I1396" s="8">
        <v>158</v>
      </c>
      <c r="J1396" s="8">
        <v>528</v>
      </c>
      <c r="K1396" s="10">
        <v>7.7551020408163298</v>
      </c>
      <c r="L1396" s="11">
        <v>5767.74053030303</v>
      </c>
      <c r="M1396" s="10">
        <v>-13.6182597239003</v>
      </c>
      <c r="N1396" s="8">
        <v>110</v>
      </c>
      <c r="O1396" s="10">
        <v>-46.341463414634099</v>
      </c>
      <c r="P1396" s="8" t="s">
        <v>10</v>
      </c>
      <c r="Q1396" s="8" t="s">
        <v>10</v>
      </c>
      <c r="R1396" s="8" t="s">
        <v>10</v>
      </c>
      <c r="S1396" s="8" t="s">
        <v>10</v>
      </c>
      <c r="T1396" s="8">
        <v>1192</v>
      </c>
      <c r="U1396" s="10">
        <v>3.7423846823324598</v>
      </c>
      <c r="V1396" s="8">
        <v>188</v>
      </c>
      <c r="W1396" s="10">
        <v>2.1739130434782701</v>
      </c>
      <c r="X1396" s="8">
        <v>229</v>
      </c>
      <c r="Y1396" s="10">
        <v>17.435897435897399</v>
      </c>
      <c r="Z1396" s="8">
        <v>23</v>
      </c>
      <c r="AA1396" s="10">
        <v>-73.563218390804593</v>
      </c>
      <c r="AB1396" s="8">
        <v>752</v>
      </c>
      <c r="AC1396" s="10">
        <v>10.102489019033699</v>
      </c>
      <c r="AD1396" s="8">
        <v>0</v>
      </c>
      <c r="AE1396" s="10" t="s">
        <v>10</v>
      </c>
    </row>
    <row r="1397" spans="1:31" x14ac:dyDescent="0.2">
      <c r="A1397" s="30" t="s">
        <v>64</v>
      </c>
      <c r="B1397" s="8" t="s">
        <v>429</v>
      </c>
      <c r="C1397" s="8" t="s">
        <v>430</v>
      </c>
      <c r="D1397" s="8" t="s">
        <v>34</v>
      </c>
      <c r="E1397" s="8">
        <v>2017</v>
      </c>
      <c r="F1397" s="9">
        <v>3053541</v>
      </c>
      <c r="G1397" s="10">
        <v>0.26840771572029798</v>
      </c>
      <c r="H1397" s="8">
        <v>312</v>
      </c>
      <c r="I1397" s="8">
        <v>193</v>
      </c>
      <c r="J1397" s="8">
        <v>505</v>
      </c>
      <c r="K1397" s="10">
        <v>-4.35606060606061</v>
      </c>
      <c r="L1397" s="11">
        <v>6046.6158415841601</v>
      </c>
      <c r="M1397" s="10">
        <v>4.8350876710897603</v>
      </c>
      <c r="N1397" s="8">
        <v>138</v>
      </c>
      <c r="O1397" s="10">
        <v>25.454545454545499</v>
      </c>
      <c r="P1397" s="8" t="s">
        <v>10</v>
      </c>
      <c r="Q1397" s="8" t="s">
        <v>10</v>
      </c>
      <c r="R1397" s="8" t="s">
        <v>10</v>
      </c>
      <c r="S1397" s="8" t="s">
        <v>10</v>
      </c>
      <c r="T1397" s="8">
        <v>1162</v>
      </c>
      <c r="U1397" s="10">
        <v>-2.5167785234899398</v>
      </c>
      <c r="V1397" s="8">
        <v>189</v>
      </c>
      <c r="W1397" s="10">
        <v>0.53191489361701405</v>
      </c>
      <c r="X1397" s="8">
        <v>189</v>
      </c>
      <c r="Y1397" s="10">
        <v>-17.467248908296899</v>
      </c>
      <c r="Z1397" s="8">
        <v>49</v>
      </c>
      <c r="AA1397" s="10">
        <v>113.04347826087</v>
      </c>
      <c r="AB1397" s="8">
        <v>735</v>
      </c>
      <c r="AC1397" s="10">
        <v>-2.2606382978723398</v>
      </c>
      <c r="AD1397" s="8">
        <v>0</v>
      </c>
      <c r="AE1397" s="10" t="s">
        <v>10</v>
      </c>
    </row>
    <row r="1398" spans="1:31" x14ac:dyDescent="0.2">
      <c r="A1398" s="30" t="s">
        <v>64</v>
      </c>
      <c r="B1398" s="8" t="s">
        <v>429</v>
      </c>
      <c r="C1398" s="8" t="s">
        <v>430</v>
      </c>
      <c r="D1398" s="8" t="s">
        <v>34</v>
      </c>
      <c r="E1398" s="8">
        <v>2018</v>
      </c>
      <c r="F1398" s="9">
        <v>3277549</v>
      </c>
      <c r="G1398" s="10">
        <v>7.33600760559625</v>
      </c>
      <c r="H1398" s="8">
        <v>277</v>
      </c>
      <c r="I1398" s="8">
        <v>148</v>
      </c>
      <c r="J1398" s="8">
        <v>425</v>
      </c>
      <c r="K1398" s="10">
        <v>-15.841584158415801</v>
      </c>
      <c r="L1398" s="11">
        <v>7711.88</v>
      </c>
      <c r="M1398" s="10">
        <v>27.540432566649699</v>
      </c>
      <c r="N1398" s="8">
        <v>108</v>
      </c>
      <c r="O1398" s="10">
        <v>-21.739130434782599</v>
      </c>
      <c r="P1398" s="8" t="s">
        <v>10</v>
      </c>
      <c r="Q1398" s="8" t="s">
        <v>10</v>
      </c>
      <c r="R1398" s="8" t="s">
        <v>10</v>
      </c>
      <c r="S1398" s="8" t="s">
        <v>10</v>
      </c>
      <c r="T1398" s="8">
        <v>1395</v>
      </c>
      <c r="U1398" s="10">
        <v>20.051635111876099</v>
      </c>
      <c r="V1398" s="8">
        <v>204</v>
      </c>
      <c r="W1398" s="10">
        <v>7.9365079365079296</v>
      </c>
      <c r="X1398" s="8">
        <v>173</v>
      </c>
      <c r="Y1398" s="10">
        <v>-8.4656084656084705</v>
      </c>
      <c r="Z1398" s="8">
        <v>106</v>
      </c>
      <c r="AA1398" s="10">
        <v>116.32653061224499</v>
      </c>
      <c r="AB1398" s="8">
        <v>912</v>
      </c>
      <c r="AC1398" s="10">
        <v>24.081632653061199</v>
      </c>
      <c r="AD1398" s="8">
        <v>0</v>
      </c>
      <c r="AE1398" s="10" t="s">
        <v>10</v>
      </c>
    </row>
    <row r="1399" spans="1:31" x14ac:dyDescent="0.2">
      <c r="A1399" s="30" t="s">
        <v>64</v>
      </c>
      <c r="B1399" s="8" t="s">
        <v>429</v>
      </c>
      <c r="C1399" s="8" t="s">
        <v>430</v>
      </c>
      <c r="D1399" s="8" t="s">
        <v>34</v>
      </c>
      <c r="E1399" s="8">
        <v>2019</v>
      </c>
      <c r="F1399" s="9">
        <v>3262299</v>
      </c>
      <c r="G1399" s="10">
        <v>-0.46528671272344502</v>
      </c>
      <c r="H1399" s="8">
        <v>336</v>
      </c>
      <c r="I1399" s="8">
        <v>183</v>
      </c>
      <c r="J1399" s="8">
        <v>519</v>
      </c>
      <c r="K1399" s="10">
        <v>22.117647058823501</v>
      </c>
      <c r="L1399" s="11">
        <v>6285.7398843930596</v>
      </c>
      <c r="M1399" s="10">
        <v>-18.4927685027119</v>
      </c>
      <c r="N1399" s="8">
        <v>155</v>
      </c>
      <c r="O1399" s="10">
        <v>43.518518518518498</v>
      </c>
      <c r="P1399" s="8" t="s">
        <v>10</v>
      </c>
      <c r="Q1399" s="8" t="s">
        <v>10</v>
      </c>
      <c r="R1399" s="8" t="s">
        <v>10</v>
      </c>
      <c r="S1399" s="8" t="s">
        <v>10</v>
      </c>
      <c r="T1399" s="8">
        <v>1485</v>
      </c>
      <c r="U1399" s="10">
        <v>6.4516129032257998</v>
      </c>
      <c r="V1399" s="8">
        <v>199</v>
      </c>
      <c r="W1399" s="10">
        <v>-2.45098039215687</v>
      </c>
      <c r="X1399" s="8">
        <v>176</v>
      </c>
      <c r="Y1399" s="10">
        <v>1.7341040462427699</v>
      </c>
      <c r="Z1399" s="8">
        <v>114</v>
      </c>
      <c r="AA1399" s="10">
        <v>7.5471698113207504</v>
      </c>
      <c r="AB1399" s="8">
        <v>516</v>
      </c>
      <c r="AC1399" s="10">
        <v>-43.421052631579002</v>
      </c>
      <c r="AD1399" s="8">
        <v>480</v>
      </c>
      <c r="AE1399" s="10" t="s">
        <v>67</v>
      </c>
    </row>
    <row r="1400" spans="1:31" x14ac:dyDescent="0.2">
      <c r="A1400" s="30" t="s">
        <v>64</v>
      </c>
      <c r="B1400" s="8" t="s">
        <v>429</v>
      </c>
      <c r="C1400" s="8" t="s">
        <v>430</v>
      </c>
      <c r="D1400" s="8" t="s">
        <v>34</v>
      </c>
      <c r="E1400" s="8">
        <v>2020</v>
      </c>
      <c r="F1400" s="9">
        <v>3370772</v>
      </c>
      <c r="G1400" s="10">
        <v>3.32504776539488</v>
      </c>
      <c r="H1400" s="8">
        <v>328</v>
      </c>
      <c r="I1400" s="8">
        <v>284</v>
      </c>
      <c r="J1400" s="8">
        <v>612</v>
      </c>
      <c r="K1400" s="10">
        <v>17.9190751445087</v>
      </c>
      <c r="L1400" s="11">
        <v>5507.7973856209101</v>
      </c>
      <c r="M1400" s="10">
        <v>-12.376307532287701</v>
      </c>
      <c r="N1400" s="8">
        <v>206</v>
      </c>
      <c r="O1400" s="10">
        <v>32.903225806451601</v>
      </c>
      <c r="P1400" s="8" t="s">
        <v>10</v>
      </c>
      <c r="Q1400" s="8" t="s">
        <v>10</v>
      </c>
      <c r="R1400" s="8" t="s">
        <v>10</v>
      </c>
      <c r="S1400" s="8" t="s">
        <v>10</v>
      </c>
      <c r="T1400" s="8">
        <v>1458</v>
      </c>
      <c r="U1400" s="10">
        <v>-1.8181818181818199</v>
      </c>
      <c r="V1400" s="8">
        <v>199</v>
      </c>
      <c r="W1400" s="10">
        <v>0</v>
      </c>
      <c r="X1400" s="8">
        <v>169</v>
      </c>
      <c r="Y1400" s="10">
        <v>-3.9772727272727302</v>
      </c>
      <c r="Z1400" s="8">
        <v>101</v>
      </c>
      <c r="AA1400" s="10">
        <v>-11.403508771929801</v>
      </c>
      <c r="AB1400" s="8">
        <v>549</v>
      </c>
      <c r="AC1400" s="10">
        <v>6.3953488372092897</v>
      </c>
      <c r="AD1400" s="8">
        <v>440</v>
      </c>
      <c r="AE1400" s="10">
        <v>-8.3333333333333393</v>
      </c>
    </row>
    <row r="1401" spans="1:31" x14ac:dyDescent="0.2">
      <c r="A1401" s="65" t="s">
        <v>64</v>
      </c>
      <c r="B1401" s="66" t="s">
        <v>429</v>
      </c>
      <c r="C1401" s="67" t="s">
        <v>430</v>
      </c>
      <c r="D1401" s="67" t="s">
        <v>34</v>
      </c>
      <c r="E1401" s="68" t="s">
        <v>971</v>
      </c>
      <c r="F1401" s="69">
        <v>19281276</v>
      </c>
      <c r="G1401" s="68">
        <v>3.5449087531321002</v>
      </c>
      <c r="H1401" s="68" t="s">
        <v>10</v>
      </c>
      <c r="I1401" s="68" t="s">
        <v>10</v>
      </c>
      <c r="J1401" s="68" t="s">
        <v>10</v>
      </c>
      <c r="K1401" s="68">
        <v>27.5941794796721</v>
      </c>
      <c r="L1401" s="70" t="s">
        <v>10</v>
      </c>
      <c r="M1401" s="68">
        <v>-12.1118155211604</v>
      </c>
      <c r="N1401" s="68" t="s">
        <v>10</v>
      </c>
      <c r="O1401" s="68">
        <v>33.795695930098901</v>
      </c>
      <c r="P1401" s="68" t="s">
        <v>10</v>
      </c>
      <c r="Q1401" s="67" t="s">
        <v>10</v>
      </c>
      <c r="R1401" s="68" t="s">
        <v>10</v>
      </c>
      <c r="S1401" s="67" t="s">
        <v>10</v>
      </c>
      <c r="T1401" s="68" t="s">
        <v>10</v>
      </c>
      <c r="U1401" s="68">
        <v>25.9106723557626</v>
      </c>
      <c r="V1401" s="68" t="s">
        <v>10</v>
      </c>
      <c r="W1401" s="68">
        <v>8.1913554814463403</v>
      </c>
      <c r="X1401" s="68" t="s">
        <v>10</v>
      </c>
      <c r="Y1401" s="68">
        <v>-10.7401286190379</v>
      </c>
      <c r="Z1401" s="68" t="s">
        <v>10</v>
      </c>
      <c r="AA1401" s="68">
        <v>151.95045152170101</v>
      </c>
      <c r="AB1401" s="68" t="s">
        <v>10</v>
      </c>
      <c r="AC1401" s="68">
        <v>-5.1022204201471499</v>
      </c>
      <c r="AD1401" s="68" t="s">
        <v>10</v>
      </c>
      <c r="AE1401" s="68" t="s">
        <v>10</v>
      </c>
    </row>
    <row r="1402" spans="1:31" x14ac:dyDescent="0.2">
      <c r="A1402" s="30" t="s">
        <v>64</v>
      </c>
      <c r="B1402" s="8" t="s">
        <v>427</v>
      </c>
      <c r="C1402" s="8" t="s">
        <v>428</v>
      </c>
      <c r="D1402" s="8" t="s">
        <v>34</v>
      </c>
      <c r="E1402" s="8">
        <v>2015</v>
      </c>
      <c r="F1402" s="9">
        <v>984023</v>
      </c>
      <c r="G1402" s="10" t="s">
        <v>10</v>
      </c>
      <c r="H1402" s="8">
        <v>110</v>
      </c>
      <c r="I1402" s="8">
        <v>14</v>
      </c>
      <c r="J1402" s="8">
        <v>124</v>
      </c>
      <c r="K1402" s="10" t="s">
        <v>10</v>
      </c>
      <c r="L1402" s="11">
        <v>7935.6693548387102</v>
      </c>
      <c r="M1402" s="10" t="s">
        <v>10</v>
      </c>
      <c r="N1402" s="8">
        <v>10</v>
      </c>
      <c r="O1402" s="10" t="s">
        <v>10</v>
      </c>
      <c r="P1402" s="8" t="s">
        <v>10</v>
      </c>
      <c r="Q1402" s="8" t="s">
        <v>10</v>
      </c>
      <c r="R1402" s="8" t="s">
        <v>10</v>
      </c>
      <c r="S1402" s="8" t="s">
        <v>10</v>
      </c>
      <c r="T1402" s="8">
        <v>349</v>
      </c>
      <c r="U1402" s="10" t="s">
        <v>10</v>
      </c>
      <c r="V1402" s="8">
        <v>57</v>
      </c>
      <c r="W1402" s="10" t="s">
        <v>10</v>
      </c>
      <c r="X1402" s="8">
        <v>49</v>
      </c>
      <c r="Y1402" s="10" t="s">
        <v>10</v>
      </c>
      <c r="Z1402" s="8">
        <v>58</v>
      </c>
      <c r="AA1402" s="10" t="s">
        <v>10</v>
      </c>
      <c r="AB1402" s="8">
        <v>185</v>
      </c>
      <c r="AC1402" s="10" t="s">
        <v>10</v>
      </c>
      <c r="AD1402" s="8">
        <v>0</v>
      </c>
      <c r="AE1402" s="10" t="s">
        <v>10</v>
      </c>
    </row>
    <row r="1403" spans="1:31" x14ac:dyDescent="0.2">
      <c r="A1403" s="30" t="s">
        <v>64</v>
      </c>
      <c r="B1403" s="8" t="s">
        <v>427</v>
      </c>
      <c r="C1403" s="8" t="s">
        <v>428</v>
      </c>
      <c r="D1403" s="8" t="s">
        <v>34</v>
      </c>
      <c r="E1403" s="8">
        <v>2016</v>
      </c>
      <c r="F1403" s="9">
        <v>984744</v>
      </c>
      <c r="G1403" s="10">
        <v>7.3270645096701295E-2</v>
      </c>
      <c r="H1403" s="8">
        <v>117</v>
      </c>
      <c r="I1403" s="8">
        <v>6</v>
      </c>
      <c r="J1403" s="8">
        <v>123</v>
      </c>
      <c r="K1403" s="10">
        <v>-0.80645161290322498</v>
      </c>
      <c r="L1403" s="11">
        <v>8006.0487804878003</v>
      </c>
      <c r="M1403" s="10">
        <v>0.88687447147961496</v>
      </c>
      <c r="N1403" s="8">
        <v>5</v>
      </c>
      <c r="O1403" s="10">
        <v>-50</v>
      </c>
      <c r="P1403" s="8" t="s">
        <v>10</v>
      </c>
      <c r="Q1403" s="8" t="s">
        <v>10</v>
      </c>
      <c r="R1403" s="8" t="s">
        <v>10</v>
      </c>
      <c r="S1403" s="8" t="s">
        <v>10</v>
      </c>
      <c r="T1403" s="8">
        <v>357</v>
      </c>
      <c r="U1403" s="10">
        <v>2.2922636103151799</v>
      </c>
      <c r="V1403" s="8">
        <v>64</v>
      </c>
      <c r="W1403" s="10">
        <v>12.280701754386</v>
      </c>
      <c r="X1403" s="8">
        <v>53</v>
      </c>
      <c r="Y1403" s="10">
        <v>8.1632653061224598</v>
      </c>
      <c r="Z1403" s="8">
        <v>66</v>
      </c>
      <c r="AA1403" s="10">
        <v>13.7931034482759</v>
      </c>
      <c r="AB1403" s="8">
        <v>174</v>
      </c>
      <c r="AC1403" s="10">
        <v>-5.9459459459459403</v>
      </c>
      <c r="AD1403" s="8">
        <v>0</v>
      </c>
      <c r="AE1403" s="10" t="s">
        <v>10</v>
      </c>
    </row>
    <row r="1404" spans="1:31" x14ac:dyDescent="0.2">
      <c r="A1404" s="30" t="s">
        <v>64</v>
      </c>
      <c r="B1404" s="8" t="s">
        <v>427</v>
      </c>
      <c r="C1404" s="8" t="s">
        <v>428</v>
      </c>
      <c r="D1404" s="8" t="s">
        <v>34</v>
      </c>
      <c r="E1404" s="8">
        <v>2017</v>
      </c>
      <c r="F1404" s="9">
        <v>998307</v>
      </c>
      <c r="G1404" s="10">
        <v>1.37731227608393</v>
      </c>
      <c r="H1404" s="8">
        <v>100</v>
      </c>
      <c r="I1404" s="8">
        <v>8</v>
      </c>
      <c r="J1404" s="8">
        <v>108</v>
      </c>
      <c r="K1404" s="10">
        <v>-12.1951219512195</v>
      </c>
      <c r="L1404" s="11">
        <v>9243.5833333333303</v>
      </c>
      <c r="M1404" s="10">
        <v>15.4574945366512</v>
      </c>
      <c r="N1404" s="8">
        <v>0</v>
      </c>
      <c r="O1404" s="10">
        <v>-100</v>
      </c>
      <c r="P1404" s="8" t="s">
        <v>10</v>
      </c>
      <c r="Q1404" s="8" t="s">
        <v>10</v>
      </c>
      <c r="R1404" s="8" t="s">
        <v>10</v>
      </c>
      <c r="S1404" s="8" t="s">
        <v>10</v>
      </c>
      <c r="T1404" s="8">
        <v>344</v>
      </c>
      <c r="U1404" s="10">
        <v>-3.6414565826330501</v>
      </c>
      <c r="V1404" s="8">
        <v>57</v>
      </c>
      <c r="W1404" s="10">
        <v>-10.9375</v>
      </c>
      <c r="X1404" s="8">
        <v>62</v>
      </c>
      <c r="Y1404" s="10">
        <v>16.981132075471699</v>
      </c>
      <c r="Z1404" s="8">
        <v>27</v>
      </c>
      <c r="AA1404" s="10">
        <v>-59.090909090909101</v>
      </c>
      <c r="AB1404" s="8">
        <v>198</v>
      </c>
      <c r="AC1404" s="10">
        <v>13.7931034482759</v>
      </c>
      <c r="AD1404" s="8">
        <v>0</v>
      </c>
      <c r="AE1404" s="10" t="s">
        <v>10</v>
      </c>
    </row>
    <row r="1405" spans="1:31" x14ac:dyDescent="0.2">
      <c r="A1405" s="30" t="s">
        <v>64</v>
      </c>
      <c r="B1405" s="8" t="s">
        <v>427</v>
      </c>
      <c r="C1405" s="8" t="s">
        <v>428</v>
      </c>
      <c r="D1405" s="8" t="s">
        <v>34</v>
      </c>
      <c r="E1405" s="8">
        <v>2018</v>
      </c>
      <c r="F1405" s="9">
        <v>1106623</v>
      </c>
      <c r="G1405" s="10">
        <v>10.8499689975128</v>
      </c>
      <c r="H1405" s="8">
        <v>65</v>
      </c>
      <c r="I1405" s="8">
        <v>0</v>
      </c>
      <c r="J1405" s="8">
        <v>65</v>
      </c>
      <c r="K1405" s="10">
        <v>-39.814814814814802</v>
      </c>
      <c r="L1405" s="11">
        <v>17024.969230769198</v>
      </c>
      <c r="M1405" s="10">
        <v>84.181486949713502</v>
      </c>
      <c r="N1405" s="8">
        <v>0</v>
      </c>
      <c r="O1405" s="10" t="s">
        <v>10</v>
      </c>
      <c r="P1405" s="8" t="s">
        <v>10</v>
      </c>
      <c r="Q1405" s="8" t="s">
        <v>10</v>
      </c>
      <c r="R1405" s="8" t="s">
        <v>10</v>
      </c>
      <c r="S1405" s="8" t="s">
        <v>10</v>
      </c>
      <c r="T1405" s="8">
        <v>343</v>
      </c>
      <c r="U1405" s="10">
        <v>-0.290697674418605</v>
      </c>
      <c r="V1405" s="8">
        <v>49</v>
      </c>
      <c r="W1405" s="10">
        <v>-14.0350877192982</v>
      </c>
      <c r="X1405" s="8">
        <v>35</v>
      </c>
      <c r="Y1405" s="10">
        <v>-43.548387096774199</v>
      </c>
      <c r="Z1405" s="8">
        <v>74</v>
      </c>
      <c r="AA1405" s="10">
        <v>174.07407407407399</v>
      </c>
      <c r="AB1405" s="8">
        <v>185</v>
      </c>
      <c r="AC1405" s="10">
        <v>-6.5656565656565604</v>
      </c>
      <c r="AD1405" s="8">
        <v>0</v>
      </c>
      <c r="AE1405" s="10" t="s">
        <v>10</v>
      </c>
    </row>
    <row r="1406" spans="1:31" x14ac:dyDescent="0.2">
      <c r="A1406" s="30" t="s">
        <v>64</v>
      </c>
      <c r="B1406" s="8" t="s">
        <v>427</v>
      </c>
      <c r="C1406" s="8" t="s">
        <v>428</v>
      </c>
      <c r="D1406" s="8" t="s">
        <v>34</v>
      </c>
      <c r="E1406" s="8">
        <v>2019</v>
      </c>
      <c r="F1406" s="9">
        <v>1112663</v>
      </c>
      <c r="G1406" s="10">
        <v>0.54580466879867695</v>
      </c>
      <c r="H1406" s="8">
        <v>82</v>
      </c>
      <c r="I1406" s="8">
        <v>6</v>
      </c>
      <c r="J1406" s="8">
        <v>88</v>
      </c>
      <c r="K1406" s="10">
        <v>35.384615384615401</v>
      </c>
      <c r="L1406" s="11">
        <v>12643.897727272701</v>
      </c>
      <c r="M1406" s="10">
        <v>-25.733212460546401</v>
      </c>
      <c r="N1406" s="8">
        <v>8</v>
      </c>
      <c r="O1406" s="10" t="s">
        <v>67</v>
      </c>
      <c r="P1406" s="8" t="s">
        <v>10</v>
      </c>
      <c r="Q1406" s="8" t="s">
        <v>10</v>
      </c>
      <c r="R1406" s="8" t="s">
        <v>10</v>
      </c>
      <c r="S1406" s="8" t="s">
        <v>10</v>
      </c>
      <c r="T1406" s="8">
        <v>395</v>
      </c>
      <c r="U1406" s="10">
        <v>15.1603498542274</v>
      </c>
      <c r="V1406" s="8">
        <v>46</v>
      </c>
      <c r="W1406" s="10">
        <v>-6.1224489795918302</v>
      </c>
      <c r="X1406" s="8">
        <v>45</v>
      </c>
      <c r="Y1406" s="10">
        <v>28.571428571428601</v>
      </c>
      <c r="Z1406" s="8">
        <v>116</v>
      </c>
      <c r="AA1406" s="10">
        <v>56.756756756756801</v>
      </c>
      <c r="AB1406" s="8">
        <v>157</v>
      </c>
      <c r="AC1406" s="10">
        <v>-15.1351351351351</v>
      </c>
      <c r="AD1406" s="8">
        <v>31</v>
      </c>
      <c r="AE1406" s="10" t="s">
        <v>67</v>
      </c>
    </row>
    <row r="1407" spans="1:31" x14ac:dyDescent="0.2">
      <c r="A1407" s="30" t="s">
        <v>64</v>
      </c>
      <c r="B1407" s="8" t="s">
        <v>427</v>
      </c>
      <c r="C1407" s="8" t="s">
        <v>428</v>
      </c>
      <c r="D1407" s="8" t="s">
        <v>34</v>
      </c>
      <c r="E1407" s="8">
        <v>2020</v>
      </c>
      <c r="F1407" s="9">
        <v>1127622</v>
      </c>
      <c r="G1407" s="10">
        <v>1.3444322315022701</v>
      </c>
      <c r="H1407" s="8">
        <v>68</v>
      </c>
      <c r="I1407" s="8">
        <v>11</v>
      </c>
      <c r="J1407" s="8">
        <v>79</v>
      </c>
      <c r="K1407" s="10">
        <v>-10.2272727272727</v>
      </c>
      <c r="L1407" s="11">
        <v>14273.696202531601</v>
      </c>
      <c r="M1407" s="10">
        <v>12.890000460407601</v>
      </c>
      <c r="N1407" s="8">
        <v>14</v>
      </c>
      <c r="O1407" s="10">
        <v>75</v>
      </c>
      <c r="P1407" s="8" t="s">
        <v>10</v>
      </c>
      <c r="Q1407" s="8" t="s">
        <v>10</v>
      </c>
      <c r="R1407" s="8" t="s">
        <v>10</v>
      </c>
      <c r="S1407" s="8" t="s">
        <v>10</v>
      </c>
      <c r="T1407" s="8">
        <v>407</v>
      </c>
      <c r="U1407" s="10">
        <v>3.0379746835443</v>
      </c>
      <c r="V1407" s="8">
        <v>56</v>
      </c>
      <c r="W1407" s="10">
        <v>21.739130434782599</v>
      </c>
      <c r="X1407" s="8">
        <v>40</v>
      </c>
      <c r="Y1407" s="10">
        <v>-11.1111111111111</v>
      </c>
      <c r="Z1407" s="8">
        <v>122</v>
      </c>
      <c r="AA1407" s="10">
        <v>5.1724137931034502</v>
      </c>
      <c r="AB1407" s="8">
        <v>148</v>
      </c>
      <c r="AC1407" s="10">
        <v>-5.7324840764331197</v>
      </c>
      <c r="AD1407" s="8">
        <v>41</v>
      </c>
      <c r="AE1407" s="10">
        <v>32.258064516128997</v>
      </c>
    </row>
    <row r="1408" spans="1:31" x14ac:dyDescent="0.2">
      <c r="A1408" s="71" t="s">
        <v>64</v>
      </c>
      <c r="B1408" s="67" t="s">
        <v>427</v>
      </c>
      <c r="C1408" s="67" t="s">
        <v>428</v>
      </c>
      <c r="D1408" s="67" t="s">
        <v>34</v>
      </c>
      <c r="E1408" s="68" t="s">
        <v>971</v>
      </c>
      <c r="F1408" s="69">
        <v>6313982</v>
      </c>
      <c r="G1408" s="68">
        <v>14.190788818994401</v>
      </c>
      <c r="H1408" s="68" t="s">
        <v>10</v>
      </c>
      <c r="I1408" s="68" t="s">
        <v>10</v>
      </c>
      <c r="J1408" s="68" t="s">
        <v>10</v>
      </c>
      <c r="K1408" s="68">
        <v>-27.659045721594801</v>
      </c>
      <c r="L1408" s="70" t="s">
        <v>10</v>
      </c>
      <c r="M1408" s="68">
        <v>87.682643957705494</v>
      </c>
      <c r="N1408" s="68" t="s">
        <v>10</v>
      </c>
      <c r="O1408" s="68" t="s">
        <v>10</v>
      </c>
      <c r="P1408" s="68" t="s">
        <v>10</v>
      </c>
      <c r="Q1408" s="67" t="s">
        <v>10</v>
      </c>
      <c r="R1408" s="68" t="s">
        <v>10</v>
      </c>
      <c r="S1408" s="67" t="s">
        <v>10</v>
      </c>
      <c r="T1408" s="68" t="s">
        <v>10</v>
      </c>
      <c r="U1408" s="68">
        <v>16.5584338910352</v>
      </c>
      <c r="V1408" s="68" t="s">
        <v>10</v>
      </c>
      <c r="W1408" s="68">
        <v>2.9247954902785702</v>
      </c>
      <c r="X1408" s="68" t="s">
        <v>10</v>
      </c>
      <c r="Y1408" s="68">
        <v>-0.94367225486253903</v>
      </c>
      <c r="Z1408" s="68" t="s">
        <v>10</v>
      </c>
      <c r="AA1408" s="68">
        <v>190.705438981301</v>
      </c>
      <c r="AB1408" s="68" t="s">
        <v>10</v>
      </c>
      <c r="AC1408" s="68">
        <v>-19.586118274894801</v>
      </c>
      <c r="AD1408" s="68" t="s">
        <v>10</v>
      </c>
      <c r="AE1408" s="68" t="s">
        <v>10</v>
      </c>
    </row>
    <row r="1409" spans="1:31" x14ac:dyDescent="0.2">
      <c r="A1409" s="30" t="s">
        <v>70</v>
      </c>
      <c r="B1409" s="8" t="s">
        <v>425</v>
      </c>
      <c r="C1409" s="8" t="s">
        <v>426</v>
      </c>
      <c r="D1409" s="8" t="s">
        <v>35</v>
      </c>
      <c r="E1409" s="8">
        <v>2015</v>
      </c>
      <c r="F1409" s="9">
        <v>1598248</v>
      </c>
      <c r="G1409" s="10" t="s">
        <v>10</v>
      </c>
      <c r="H1409" s="8">
        <v>379</v>
      </c>
      <c r="I1409" s="8">
        <v>59</v>
      </c>
      <c r="J1409" s="8">
        <v>438</v>
      </c>
      <c r="K1409" s="10" t="s">
        <v>10</v>
      </c>
      <c r="L1409" s="11">
        <v>3648.9680365296799</v>
      </c>
      <c r="M1409" s="10" t="s">
        <v>10</v>
      </c>
      <c r="N1409" s="8">
        <v>30</v>
      </c>
      <c r="O1409" s="10" t="s">
        <v>10</v>
      </c>
      <c r="P1409" s="8" t="s">
        <v>10</v>
      </c>
      <c r="Q1409" s="8" t="s">
        <v>10</v>
      </c>
      <c r="R1409" s="8" t="s">
        <v>10</v>
      </c>
      <c r="S1409" s="8" t="s">
        <v>10</v>
      </c>
      <c r="T1409" s="8">
        <v>778</v>
      </c>
      <c r="U1409" s="10" t="s">
        <v>10</v>
      </c>
      <c r="V1409" s="8">
        <v>211</v>
      </c>
      <c r="W1409" s="10" t="s">
        <v>10</v>
      </c>
      <c r="X1409" s="8">
        <v>192</v>
      </c>
      <c r="Y1409" s="10" t="s">
        <v>10</v>
      </c>
      <c r="Z1409" s="8">
        <v>0</v>
      </c>
      <c r="AA1409" s="10" t="s">
        <v>10</v>
      </c>
      <c r="AB1409" s="8">
        <v>333</v>
      </c>
      <c r="AC1409" s="10" t="s">
        <v>10</v>
      </c>
      <c r="AD1409" s="8">
        <v>42</v>
      </c>
      <c r="AE1409" s="10" t="s">
        <v>10</v>
      </c>
    </row>
    <row r="1410" spans="1:31" x14ac:dyDescent="0.2">
      <c r="A1410" s="30" t="s">
        <v>70</v>
      </c>
      <c r="B1410" s="8" t="s">
        <v>425</v>
      </c>
      <c r="C1410" s="8" t="s">
        <v>426</v>
      </c>
      <c r="D1410" s="8" t="s">
        <v>35</v>
      </c>
      <c r="E1410" s="8">
        <v>2016</v>
      </c>
      <c r="F1410" s="9">
        <v>1947438</v>
      </c>
      <c r="G1410" s="10">
        <v>21.848298887281601</v>
      </c>
      <c r="H1410" s="8">
        <v>417</v>
      </c>
      <c r="I1410" s="8">
        <v>48</v>
      </c>
      <c r="J1410" s="8">
        <v>465</v>
      </c>
      <c r="K1410" s="10">
        <v>6.1643835616438398</v>
      </c>
      <c r="L1410" s="11">
        <v>4188.0387096774202</v>
      </c>
      <c r="M1410" s="10">
        <v>14.773236371245901</v>
      </c>
      <c r="N1410" s="8">
        <v>18</v>
      </c>
      <c r="O1410" s="10">
        <v>-40</v>
      </c>
      <c r="P1410" s="8" t="s">
        <v>10</v>
      </c>
      <c r="Q1410" s="8" t="s">
        <v>10</v>
      </c>
      <c r="R1410" s="8" t="s">
        <v>10</v>
      </c>
      <c r="S1410" s="8" t="s">
        <v>10</v>
      </c>
      <c r="T1410" s="8">
        <v>775</v>
      </c>
      <c r="U1410" s="10">
        <v>-0.38560411311053799</v>
      </c>
      <c r="V1410" s="8">
        <v>159</v>
      </c>
      <c r="W1410" s="10">
        <v>-24.644549763033201</v>
      </c>
      <c r="X1410" s="8">
        <v>210</v>
      </c>
      <c r="Y1410" s="10">
        <v>9.375</v>
      </c>
      <c r="Z1410" s="8">
        <v>97</v>
      </c>
      <c r="AA1410" s="10" t="s">
        <v>67</v>
      </c>
      <c r="AB1410" s="8">
        <v>309</v>
      </c>
      <c r="AC1410" s="10">
        <v>-7.20720720720721</v>
      </c>
      <c r="AD1410" s="8">
        <v>0</v>
      </c>
      <c r="AE1410" s="10">
        <v>-100</v>
      </c>
    </row>
    <row r="1411" spans="1:31" x14ac:dyDescent="0.2">
      <c r="A1411" s="30" t="s">
        <v>70</v>
      </c>
      <c r="B1411" s="8" t="s">
        <v>425</v>
      </c>
      <c r="C1411" s="8" t="s">
        <v>426</v>
      </c>
      <c r="D1411" s="8" t="s">
        <v>35</v>
      </c>
      <c r="E1411" s="8">
        <v>2017</v>
      </c>
      <c r="F1411" s="9">
        <v>2043476</v>
      </c>
      <c r="G1411" s="10">
        <v>4.9315048797445602</v>
      </c>
      <c r="H1411" s="8">
        <v>418</v>
      </c>
      <c r="I1411" s="8">
        <v>44</v>
      </c>
      <c r="J1411" s="8">
        <v>462</v>
      </c>
      <c r="K1411" s="10">
        <v>-0.64516129032258196</v>
      </c>
      <c r="L1411" s="11">
        <v>4423.1082251082298</v>
      </c>
      <c r="M1411" s="10">
        <v>5.6128782880546098</v>
      </c>
      <c r="N1411" s="8">
        <v>73</v>
      </c>
      <c r="O1411" s="10">
        <v>305.555555555556</v>
      </c>
      <c r="P1411" s="8" t="s">
        <v>10</v>
      </c>
      <c r="Q1411" s="8" t="s">
        <v>10</v>
      </c>
      <c r="R1411" s="8" t="s">
        <v>10</v>
      </c>
      <c r="S1411" s="8" t="s">
        <v>10</v>
      </c>
      <c r="T1411" s="8">
        <v>930</v>
      </c>
      <c r="U1411" s="10">
        <v>20</v>
      </c>
      <c r="V1411" s="8">
        <v>201</v>
      </c>
      <c r="W1411" s="10">
        <v>26.415094339622598</v>
      </c>
      <c r="X1411" s="8">
        <v>210</v>
      </c>
      <c r="Y1411" s="10">
        <v>0</v>
      </c>
      <c r="Z1411" s="8">
        <v>156</v>
      </c>
      <c r="AA1411" s="10">
        <v>60.824742268041199</v>
      </c>
      <c r="AB1411" s="8">
        <v>363</v>
      </c>
      <c r="AC1411" s="10">
        <v>17.475728155339802</v>
      </c>
      <c r="AD1411" s="8">
        <v>0</v>
      </c>
      <c r="AE1411" s="10" t="s">
        <v>10</v>
      </c>
    </row>
    <row r="1412" spans="1:31" x14ac:dyDescent="0.2">
      <c r="A1412" s="30" t="s">
        <v>70</v>
      </c>
      <c r="B1412" s="8" t="s">
        <v>425</v>
      </c>
      <c r="C1412" s="8" t="s">
        <v>426</v>
      </c>
      <c r="D1412" s="8" t="s">
        <v>35</v>
      </c>
      <c r="E1412" s="8">
        <v>2018</v>
      </c>
      <c r="F1412" s="9">
        <v>2053080</v>
      </c>
      <c r="G1412" s="10">
        <v>0.46998349870515099</v>
      </c>
      <c r="H1412" s="8">
        <v>424</v>
      </c>
      <c r="I1412" s="8">
        <v>26</v>
      </c>
      <c r="J1412" s="8">
        <v>450</v>
      </c>
      <c r="K1412" s="10">
        <v>-2.5974025974026</v>
      </c>
      <c r="L1412" s="11">
        <v>4562.3999999999996</v>
      </c>
      <c r="M1412" s="10">
        <v>3.1491830586706002</v>
      </c>
      <c r="N1412" s="8">
        <v>45</v>
      </c>
      <c r="O1412" s="10">
        <v>-38.356164383561598</v>
      </c>
      <c r="P1412" s="8" t="s">
        <v>10</v>
      </c>
      <c r="Q1412" s="8" t="s">
        <v>10</v>
      </c>
      <c r="R1412" s="8" t="s">
        <v>10</v>
      </c>
      <c r="S1412" s="8" t="s">
        <v>10</v>
      </c>
      <c r="T1412" s="8">
        <v>930</v>
      </c>
      <c r="U1412" s="10">
        <v>0</v>
      </c>
      <c r="V1412" s="8">
        <v>167</v>
      </c>
      <c r="W1412" s="10">
        <v>-16.915422885572099</v>
      </c>
      <c r="X1412" s="8">
        <v>237</v>
      </c>
      <c r="Y1412" s="10">
        <v>12.8571428571429</v>
      </c>
      <c r="Z1412" s="8">
        <v>103</v>
      </c>
      <c r="AA1412" s="10">
        <v>-33.974358974358999</v>
      </c>
      <c r="AB1412" s="8">
        <v>383</v>
      </c>
      <c r="AC1412" s="10">
        <v>5.5096418732782304</v>
      </c>
      <c r="AD1412" s="8">
        <v>40</v>
      </c>
      <c r="AE1412" s="10" t="s">
        <v>67</v>
      </c>
    </row>
    <row r="1413" spans="1:31" x14ac:dyDescent="0.2">
      <c r="A1413" s="30" t="s">
        <v>70</v>
      </c>
      <c r="B1413" s="8" t="s">
        <v>425</v>
      </c>
      <c r="C1413" s="8" t="s">
        <v>426</v>
      </c>
      <c r="D1413" s="8" t="s">
        <v>35</v>
      </c>
      <c r="E1413" s="8">
        <v>2019</v>
      </c>
      <c r="F1413" s="9">
        <v>2089196</v>
      </c>
      <c r="G1413" s="10">
        <v>1.7591131373351201</v>
      </c>
      <c r="H1413" s="8">
        <v>460</v>
      </c>
      <c r="I1413" s="8">
        <v>27</v>
      </c>
      <c r="J1413" s="8">
        <v>487</v>
      </c>
      <c r="K1413" s="10">
        <v>8.2222222222222197</v>
      </c>
      <c r="L1413" s="11">
        <v>4289.9301848049299</v>
      </c>
      <c r="M1413" s="10">
        <v>-5.9720720496903201</v>
      </c>
      <c r="N1413" s="8">
        <v>43</v>
      </c>
      <c r="O1413" s="10">
        <v>-4.4444444444444402</v>
      </c>
      <c r="P1413" s="8" t="s">
        <v>10</v>
      </c>
      <c r="Q1413" s="8" t="s">
        <v>10</v>
      </c>
      <c r="R1413" s="8" t="s">
        <v>10</v>
      </c>
      <c r="S1413" s="8" t="s">
        <v>10</v>
      </c>
      <c r="T1413" s="8">
        <v>951</v>
      </c>
      <c r="U1413" s="10">
        <v>2.25806451612902</v>
      </c>
      <c r="V1413" s="8">
        <v>161</v>
      </c>
      <c r="W1413" s="10">
        <v>-3.59281437125748</v>
      </c>
      <c r="X1413" s="8">
        <v>212</v>
      </c>
      <c r="Y1413" s="10">
        <v>-10.548523206751099</v>
      </c>
      <c r="Z1413" s="8">
        <v>127</v>
      </c>
      <c r="AA1413" s="10">
        <v>23.300970873786401</v>
      </c>
      <c r="AB1413" s="8">
        <v>406</v>
      </c>
      <c r="AC1413" s="10">
        <v>6.0052219321148801</v>
      </c>
      <c r="AD1413" s="8">
        <v>45</v>
      </c>
      <c r="AE1413" s="10">
        <v>12.5</v>
      </c>
    </row>
    <row r="1414" spans="1:31" x14ac:dyDescent="0.2">
      <c r="A1414" s="30" t="s">
        <v>70</v>
      </c>
      <c r="B1414" s="8" t="s">
        <v>425</v>
      </c>
      <c r="C1414" s="8" t="s">
        <v>426</v>
      </c>
      <c r="D1414" s="8" t="s">
        <v>35</v>
      </c>
      <c r="E1414" s="8">
        <v>2020</v>
      </c>
      <c r="F1414" s="9">
        <v>2262856</v>
      </c>
      <c r="G1414" s="10">
        <v>8.3122885550230805</v>
      </c>
      <c r="H1414" s="8">
        <v>449</v>
      </c>
      <c r="I1414" s="8">
        <v>30</v>
      </c>
      <c r="J1414" s="8">
        <v>479</v>
      </c>
      <c r="K1414" s="10">
        <v>-1.64271047227926</v>
      </c>
      <c r="L1414" s="11">
        <v>4724.1252609603298</v>
      </c>
      <c r="M1414" s="10">
        <v>10.121262059073601</v>
      </c>
      <c r="N1414" s="8">
        <v>47</v>
      </c>
      <c r="O1414" s="10">
        <v>9.3023255813953405</v>
      </c>
      <c r="P1414" s="8" t="s">
        <v>10</v>
      </c>
      <c r="Q1414" s="8" t="s">
        <v>10</v>
      </c>
      <c r="R1414" s="8" t="s">
        <v>10</v>
      </c>
      <c r="S1414" s="8" t="s">
        <v>10</v>
      </c>
      <c r="T1414" s="8">
        <v>1056</v>
      </c>
      <c r="U1414" s="10">
        <v>11.0410094637224</v>
      </c>
      <c r="V1414" s="8">
        <v>177</v>
      </c>
      <c r="W1414" s="10">
        <v>9.9378881987577596</v>
      </c>
      <c r="X1414" s="8">
        <v>185</v>
      </c>
      <c r="Y1414" s="10">
        <v>-12.735849056603801</v>
      </c>
      <c r="Z1414" s="8">
        <v>97</v>
      </c>
      <c r="AA1414" s="10">
        <v>-23.6220472440945</v>
      </c>
      <c r="AB1414" s="8">
        <v>532</v>
      </c>
      <c r="AC1414" s="10">
        <v>31.034482758620701</v>
      </c>
      <c r="AD1414" s="8">
        <v>65</v>
      </c>
      <c r="AE1414" s="10">
        <v>44.4444444444444</v>
      </c>
    </row>
    <row r="1415" spans="1:31" x14ac:dyDescent="0.2">
      <c r="A1415" s="65" t="s">
        <v>70</v>
      </c>
      <c r="B1415" s="66" t="s">
        <v>425</v>
      </c>
      <c r="C1415" s="67" t="s">
        <v>426</v>
      </c>
      <c r="D1415" s="67" t="s">
        <v>35</v>
      </c>
      <c r="E1415" s="68" t="s">
        <v>971</v>
      </c>
      <c r="F1415" s="69">
        <v>11994294</v>
      </c>
      <c r="G1415" s="68">
        <v>37.3211889580895</v>
      </c>
      <c r="H1415" s="68" t="s">
        <v>10</v>
      </c>
      <c r="I1415" s="68" t="s">
        <v>10</v>
      </c>
      <c r="J1415" s="68" t="s">
        <v>10</v>
      </c>
      <c r="K1415" s="68">
        <v>9.50133142386162</v>
      </c>
      <c r="L1415" s="70" t="s">
        <v>10</v>
      </c>
      <c r="M1415" s="68">
        <v>27.684487727354401</v>
      </c>
      <c r="N1415" s="68" t="s">
        <v>10</v>
      </c>
      <c r="O1415" s="68">
        <v>232.05727230894499</v>
      </c>
      <c r="P1415" s="68" t="s">
        <v>10</v>
      </c>
      <c r="Q1415" s="67" t="s">
        <v>10</v>
      </c>
      <c r="R1415" s="68" t="s">
        <v>10</v>
      </c>
      <c r="S1415" s="67" t="s">
        <v>10</v>
      </c>
      <c r="T1415" s="68" t="s">
        <v>10</v>
      </c>
      <c r="U1415" s="68">
        <v>32.913469866740897</v>
      </c>
      <c r="V1415" s="68" t="s">
        <v>10</v>
      </c>
      <c r="W1415" s="68">
        <v>-8.7998044814824201</v>
      </c>
      <c r="X1415" s="68" t="s">
        <v>10</v>
      </c>
      <c r="Y1415" s="68">
        <v>-1.0522294062119999</v>
      </c>
      <c r="Z1415" s="68" t="s">
        <v>10</v>
      </c>
      <c r="AA1415" s="68" t="s">
        <v>67</v>
      </c>
      <c r="AB1415" s="68" t="s">
        <v>10</v>
      </c>
      <c r="AC1415" s="68">
        <v>52.8178675121464</v>
      </c>
      <c r="AD1415" s="68" t="s">
        <v>10</v>
      </c>
      <c r="AE1415" s="68" t="s">
        <v>10</v>
      </c>
    </row>
    <row r="1416" spans="1:31" x14ac:dyDescent="0.2">
      <c r="A1416" s="30" t="s">
        <v>77</v>
      </c>
      <c r="B1416" s="8" t="s">
        <v>423</v>
      </c>
      <c r="C1416" s="8" t="s">
        <v>424</v>
      </c>
      <c r="D1416" s="8" t="s">
        <v>35</v>
      </c>
      <c r="E1416" s="8">
        <v>2015</v>
      </c>
      <c r="F1416" s="9">
        <v>10819284</v>
      </c>
      <c r="G1416" s="10" t="s">
        <v>10</v>
      </c>
      <c r="H1416" s="8">
        <v>1200</v>
      </c>
      <c r="I1416" s="8">
        <v>112</v>
      </c>
      <c r="J1416" s="8">
        <v>1312</v>
      </c>
      <c r="K1416" s="10" t="s">
        <v>10</v>
      </c>
      <c r="L1416" s="11">
        <v>8246.4054878048792</v>
      </c>
      <c r="M1416" s="10" t="s">
        <v>10</v>
      </c>
      <c r="N1416" s="8">
        <v>110</v>
      </c>
      <c r="O1416" s="10" t="s">
        <v>10</v>
      </c>
      <c r="P1416" s="8" t="s">
        <v>10</v>
      </c>
      <c r="Q1416" s="8" t="s">
        <v>10</v>
      </c>
      <c r="R1416" s="8" t="s">
        <v>10</v>
      </c>
      <c r="S1416" s="8" t="s">
        <v>10</v>
      </c>
      <c r="T1416" s="8">
        <v>2695</v>
      </c>
      <c r="U1416" s="10" t="s">
        <v>10</v>
      </c>
      <c r="V1416" s="8">
        <v>589</v>
      </c>
      <c r="W1416" s="10" t="s">
        <v>10</v>
      </c>
      <c r="X1416" s="8">
        <v>757</v>
      </c>
      <c r="Y1416" s="10" t="s">
        <v>10</v>
      </c>
      <c r="Z1416" s="8">
        <v>0</v>
      </c>
      <c r="AA1416" s="10" t="s">
        <v>10</v>
      </c>
      <c r="AB1416" s="8">
        <v>1349</v>
      </c>
      <c r="AC1416" s="10" t="s">
        <v>10</v>
      </c>
      <c r="AD1416" s="8">
        <v>0</v>
      </c>
      <c r="AE1416" s="10" t="s">
        <v>10</v>
      </c>
    </row>
    <row r="1417" spans="1:31" x14ac:dyDescent="0.2">
      <c r="A1417" s="30" t="s">
        <v>77</v>
      </c>
      <c r="B1417" s="8" t="s">
        <v>423</v>
      </c>
      <c r="C1417" s="8" t="s">
        <v>424</v>
      </c>
      <c r="D1417" s="8" t="s">
        <v>35</v>
      </c>
      <c r="E1417" s="8">
        <v>2016</v>
      </c>
      <c r="F1417" s="9">
        <v>11327426</v>
      </c>
      <c r="G1417" s="10">
        <v>4.69663242040785</v>
      </c>
      <c r="H1417" s="8">
        <v>1150</v>
      </c>
      <c r="I1417" s="8">
        <v>98</v>
      </c>
      <c r="J1417" s="8">
        <v>1248</v>
      </c>
      <c r="K1417" s="10">
        <v>-4.8780487804878101</v>
      </c>
      <c r="L1417" s="11">
        <v>9076.4631410256407</v>
      </c>
      <c r="M1417" s="10">
        <v>10.065690493249299</v>
      </c>
      <c r="N1417" s="8">
        <v>168</v>
      </c>
      <c r="O1417" s="10">
        <v>52.727272727272698</v>
      </c>
      <c r="P1417" s="8" t="s">
        <v>10</v>
      </c>
      <c r="Q1417" s="8" t="s">
        <v>10</v>
      </c>
      <c r="R1417" s="8" t="s">
        <v>10</v>
      </c>
      <c r="S1417" s="8" t="s">
        <v>10</v>
      </c>
      <c r="T1417" s="8">
        <v>2825</v>
      </c>
      <c r="U1417" s="10">
        <v>4.8237476808905297</v>
      </c>
      <c r="V1417" s="8">
        <v>724</v>
      </c>
      <c r="W1417" s="10">
        <v>22.920203735144302</v>
      </c>
      <c r="X1417" s="8">
        <v>705</v>
      </c>
      <c r="Y1417" s="10">
        <v>-6.8692206076618199</v>
      </c>
      <c r="Z1417" s="8">
        <v>0</v>
      </c>
      <c r="AA1417" s="10" t="s">
        <v>10</v>
      </c>
      <c r="AB1417" s="8">
        <v>1396</v>
      </c>
      <c r="AC1417" s="10">
        <v>3.48406226834692</v>
      </c>
      <c r="AD1417" s="8">
        <v>0</v>
      </c>
      <c r="AE1417" s="10" t="s">
        <v>10</v>
      </c>
    </row>
    <row r="1418" spans="1:31" x14ac:dyDescent="0.2">
      <c r="A1418" s="30" t="s">
        <v>77</v>
      </c>
      <c r="B1418" s="8" t="s">
        <v>423</v>
      </c>
      <c r="C1418" s="8" t="s">
        <v>424</v>
      </c>
      <c r="D1418" s="8" t="s">
        <v>35</v>
      </c>
      <c r="E1418" s="8">
        <v>2017</v>
      </c>
      <c r="F1418" s="9">
        <v>11811783</v>
      </c>
      <c r="G1418" s="10">
        <v>4.2759670202215503</v>
      </c>
      <c r="H1418" s="8">
        <v>1194</v>
      </c>
      <c r="I1418" s="8">
        <v>142</v>
      </c>
      <c r="J1418" s="8">
        <v>1336</v>
      </c>
      <c r="K1418" s="10">
        <v>7.0512820512820502</v>
      </c>
      <c r="L1418" s="11">
        <v>8841.1549401197608</v>
      </c>
      <c r="M1418" s="10">
        <v>-2.5925098493738798</v>
      </c>
      <c r="N1418" s="8">
        <v>151</v>
      </c>
      <c r="O1418" s="10">
        <v>-10.119047619047601</v>
      </c>
      <c r="P1418" s="8" t="s">
        <v>10</v>
      </c>
      <c r="Q1418" s="8" t="s">
        <v>10</v>
      </c>
      <c r="R1418" s="8" t="s">
        <v>10</v>
      </c>
      <c r="S1418" s="8" t="s">
        <v>10</v>
      </c>
      <c r="T1418" s="8">
        <v>3167</v>
      </c>
      <c r="U1418" s="10">
        <v>12.1061946902655</v>
      </c>
      <c r="V1418" s="8">
        <v>658</v>
      </c>
      <c r="W1418" s="10">
        <v>-9.1160220994475196</v>
      </c>
      <c r="X1418" s="8">
        <v>680</v>
      </c>
      <c r="Y1418" s="10">
        <v>-3.5460992907801501</v>
      </c>
      <c r="Z1418" s="8">
        <v>65</v>
      </c>
      <c r="AA1418" s="10" t="s">
        <v>67</v>
      </c>
      <c r="AB1418" s="8">
        <v>1764</v>
      </c>
      <c r="AC1418" s="10">
        <v>26.3610315186246</v>
      </c>
      <c r="AD1418" s="8">
        <v>0</v>
      </c>
      <c r="AE1418" s="10" t="s">
        <v>10</v>
      </c>
    </row>
    <row r="1419" spans="1:31" x14ac:dyDescent="0.2">
      <c r="A1419" s="30" t="s">
        <v>77</v>
      </c>
      <c r="B1419" s="8" t="s">
        <v>423</v>
      </c>
      <c r="C1419" s="8" t="s">
        <v>424</v>
      </c>
      <c r="D1419" s="8" t="s">
        <v>35</v>
      </c>
      <c r="E1419" s="8">
        <v>2018</v>
      </c>
      <c r="F1419" s="9">
        <v>12494002</v>
      </c>
      <c r="G1419" s="10">
        <v>5.77574952062698</v>
      </c>
      <c r="H1419" s="8">
        <v>852</v>
      </c>
      <c r="I1419" s="8">
        <v>97</v>
      </c>
      <c r="J1419" s="8">
        <v>949</v>
      </c>
      <c r="K1419" s="10">
        <v>-28.9670658682635</v>
      </c>
      <c r="L1419" s="11">
        <v>13165.439409905201</v>
      </c>
      <c r="M1419" s="10">
        <v>48.910854962652898</v>
      </c>
      <c r="N1419" s="8">
        <v>95</v>
      </c>
      <c r="O1419" s="10">
        <v>-37.0860927152318</v>
      </c>
      <c r="P1419" s="8" t="s">
        <v>10</v>
      </c>
      <c r="Q1419" s="8" t="s">
        <v>10</v>
      </c>
      <c r="R1419" s="8" t="s">
        <v>10</v>
      </c>
      <c r="S1419" s="8" t="s">
        <v>10</v>
      </c>
      <c r="T1419" s="8">
        <v>3000</v>
      </c>
      <c r="U1419" s="10">
        <v>-5.2731291443005999</v>
      </c>
      <c r="V1419" s="8">
        <v>507</v>
      </c>
      <c r="W1419" s="10">
        <v>-22.948328267477201</v>
      </c>
      <c r="X1419" s="8">
        <v>404</v>
      </c>
      <c r="Y1419" s="10">
        <v>-40.588235294117602</v>
      </c>
      <c r="Z1419" s="8">
        <v>204</v>
      </c>
      <c r="AA1419" s="10">
        <v>213.84615384615401</v>
      </c>
      <c r="AB1419" s="8">
        <v>1885</v>
      </c>
      <c r="AC1419" s="10">
        <v>6.8594104308389996</v>
      </c>
      <c r="AD1419" s="8">
        <v>0</v>
      </c>
      <c r="AE1419" s="10" t="s">
        <v>10</v>
      </c>
    </row>
    <row r="1420" spans="1:31" x14ac:dyDescent="0.2">
      <c r="A1420" s="30" t="s">
        <v>77</v>
      </c>
      <c r="B1420" s="8" t="s">
        <v>423</v>
      </c>
      <c r="C1420" s="8" t="s">
        <v>424</v>
      </c>
      <c r="D1420" s="8" t="s">
        <v>35</v>
      </c>
      <c r="E1420" s="8">
        <v>2019</v>
      </c>
      <c r="F1420" s="9">
        <v>12602939</v>
      </c>
      <c r="G1420" s="10">
        <v>0.87191437939579997</v>
      </c>
      <c r="H1420" s="8">
        <v>978</v>
      </c>
      <c r="I1420" s="8">
        <v>53</v>
      </c>
      <c r="J1420" s="8">
        <v>1031</v>
      </c>
      <c r="K1420" s="10">
        <v>8.6406743940990598</v>
      </c>
      <c r="L1420" s="11">
        <v>12223.9951503395</v>
      </c>
      <c r="M1420" s="10">
        <v>-7.1508760950081296</v>
      </c>
      <c r="N1420" s="8">
        <v>191</v>
      </c>
      <c r="O1420" s="10">
        <v>101.052631578947</v>
      </c>
      <c r="P1420" s="8" t="s">
        <v>10</v>
      </c>
      <c r="Q1420" s="8" t="s">
        <v>10</v>
      </c>
      <c r="R1420" s="8" t="s">
        <v>10</v>
      </c>
      <c r="S1420" s="8" t="s">
        <v>10</v>
      </c>
      <c r="T1420" s="8">
        <v>3183</v>
      </c>
      <c r="U1420" s="10">
        <v>6.0999999999999899</v>
      </c>
      <c r="V1420" s="8">
        <v>532</v>
      </c>
      <c r="W1420" s="10">
        <v>4.93096646942801</v>
      </c>
      <c r="X1420" s="8">
        <v>371</v>
      </c>
      <c r="Y1420" s="10">
        <v>-8.1683168316831605</v>
      </c>
      <c r="Z1420" s="8">
        <v>319</v>
      </c>
      <c r="AA1420" s="10">
        <v>56.372549019607803</v>
      </c>
      <c r="AB1420" s="8">
        <v>1940</v>
      </c>
      <c r="AC1420" s="10">
        <v>2.9177718832891202</v>
      </c>
      <c r="AD1420" s="8">
        <v>21</v>
      </c>
      <c r="AE1420" s="10" t="s">
        <v>67</v>
      </c>
    </row>
    <row r="1421" spans="1:31" x14ac:dyDescent="0.2">
      <c r="A1421" s="30" t="s">
        <v>77</v>
      </c>
      <c r="B1421" s="8" t="s">
        <v>423</v>
      </c>
      <c r="C1421" s="8" t="s">
        <v>424</v>
      </c>
      <c r="D1421" s="8" t="s">
        <v>35</v>
      </c>
      <c r="E1421" s="8">
        <v>2020</v>
      </c>
      <c r="F1421" s="9">
        <v>12876229</v>
      </c>
      <c r="G1421" s="10">
        <v>2.1684624514964201</v>
      </c>
      <c r="H1421" s="8">
        <v>1062</v>
      </c>
      <c r="I1421" s="8">
        <v>198</v>
      </c>
      <c r="J1421" s="8">
        <v>1260</v>
      </c>
      <c r="K1421" s="10">
        <v>22.211445198836099</v>
      </c>
      <c r="L1421" s="11">
        <v>10219.2293650794</v>
      </c>
      <c r="M1421" s="10">
        <v>-16.400250168656498</v>
      </c>
      <c r="N1421" s="8">
        <v>326</v>
      </c>
      <c r="O1421" s="10">
        <v>70.680628272251298</v>
      </c>
      <c r="P1421" s="8" t="s">
        <v>10</v>
      </c>
      <c r="Q1421" s="8" t="s">
        <v>10</v>
      </c>
      <c r="R1421" s="8" t="s">
        <v>10</v>
      </c>
      <c r="S1421" s="8" t="s">
        <v>10</v>
      </c>
      <c r="T1421" s="8">
        <v>3224</v>
      </c>
      <c r="U1421" s="10">
        <v>1.2880929940307899</v>
      </c>
      <c r="V1421" s="8">
        <v>490</v>
      </c>
      <c r="W1421" s="10">
        <v>-7.8947368421052699</v>
      </c>
      <c r="X1421" s="8">
        <v>533</v>
      </c>
      <c r="Y1421" s="10">
        <v>43.665768194070097</v>
      </c>
      <c r="Z1421" s="8">
        <v>283</v>
      </c>
      <c r="AA1421" s="10">
        <v>-11.285266457680301</v>
      </c>
      <c r="AB1421" s="8">
        <v>1866</v>
      </c>
      <c r="AC1421" s="10">
        <v>-3.8144329896907201</v>
      </c>
      <c r="AD1421" s="8">
        <v>52</v>
      </c>
      <c r="AE1421" s="10">
        <v>147.61904761904799</v>
      </c>
    </row>
    <row r="1422" spans="1:31" x14ac:dyDescent="0.2">
      <c r="A1422" s="71" t="s">
        <v>77</v>
      </c>
      <c r="B1422" s="67" t="s">
        <v>423</v>
      </c>
      <c r="C1422" s="67" t="s">
        <v>424</v>
      </c>
      <c r="D1422" s="67" t="s">
        <v>35</v>
      </c>
      <c r="E1422" s="68" t="s">
        <v>971</v>
      </c>
      <c r="F1422" s="69">
        <v>71931663</v>
      </c>
      <c r="G1422" s="68">
        <v>17.7887257921486</v>
      </c>
      <c r="H1422" s="68" t="s">
        <v>10</v>
      </c>
      <c r="I1422" s="68" t="s">
        <v>10</v>
      </c>
      <c r="J1422" s="68" t="s">
        <v>10</v>
      </c>
      <c r="K1422" s="68">
        <v>4.0582869954658998</v>
      </c>
      <c r="L1422" s="70" t="s">
        <v>10</v>
      </c>
      <c r="M1422" s="68">
        <v>32.832909342863701</v>
      </c>
      <c r="N1422" s="68" t="s">
        <v>10</v>
      </c>
      <c r="O1422" s="68">
        <v>177.255392244192</v>
      </c>
      <c r="P1422" s="68" t="s">
        <v>10</v>
      </c>
      <c r="Q1422" s="67" t="s">
        <v>10</v>
      </c>
      <c r="R1422" s="68" t="s">
        <v>10</v>
      </c>
      <c r="S1422" s="67" t="s">
        <v>10</v>
      </c>
      <c r="T1422" s="68" t="s">
        <v>10</v>
      </c>
      <c r="U1422" s="68">
        <v>19.044906220886201</v>
      </c>
      <c r="V1422" s="68" t="s">
        <v>10</v>
      </c>
      <c r="W1422" s="68">
        <v>-12.1079170044577</v>
      </c>
      <c r="X1422" s="68" t="s">
        <v>10</v>
      </c>
      <c r="Y1422" s="68">
        <v>-15.5061038301726</v>
      </c>
      <c r="Z1422" s="68" t="s">
        <v>10</v>
      </c>
      <c r="AA1422" s="68" t="s">
        <v>10</v>
      </c>
      <c r="AB1422" s="68" t="s">
        <v>10</v>
      </c>
      <c r="AC1422" s="68">
        <v>35.8078431114089</v>
      </c>
      <c r="AD1422" s="68" t="s">
        <v>10</v>
      </c>
      <c r="AE1422" s="68" t="s">
        <v>10</v>
      </c>
    </row>
    <row r="1423" spans="1:31" x14ac:dyDescent="0.2">
      <c r="A1423" s="30" t="s">
        <v>70</v>
      </c>
      <c r="B1423" s="8" t="s">
        <v>421</v>
      </c>
      <c r="C1423" s="8" t="s">
        <v>422</v>
      </c>
      <c r="D1423" s="8" t="s">
        <v>35</v>
      </c>
      <c r="E1423" s="8">
        <v>2015</v>
      </c>
      <c r="F1423" s="9">
        <v>292226</v>
      </c>
      <c r="G1423" s="10" t="s">
        <v>10</v>
      </c>
      <c r="H1423" s="8">
        <v>556</v>
      </c>
      <c r="I1423" s="8">
        <v>247</v>
      </c>
      <c r="J1423" s="8">
        <v>803</v>
      </c>
      <c r="K1423" s="10" t="s">
        <v>10</v>
      </c>
      <c r="L1423" s="11">
        <v>363.91780821917803</v>
      </c>
      <c r="M1423" s="10" t="s">
        <v>10</v>
      </c>
      <c r="N1423" s="8">
        <v>58</v>
      </c>
      <c r="O1423" s="10" t="s">
        <v>10</v>
      </c>
      <c r="P1423" s="8" t="s">
        <v>10</v>
      </c>
      <c r="Q1423" s="8" t="s">
        <v>10</v>
      </c>
      <c r="R1423" s="8" t="s">
        <v>10</v>
      </c>
      <c r="S1423" s="8" t="s">
        <v>10</v>
      </c>
      <c r="T1423" s="8">
        <v>551</v>
      </c>
      <c r="U1423" s="10" t="s">
        <v>10</v>
      </c>
      <c r="V1423" s="8">
        <v>101</v>
      </c>
      <c r="W1423" s="10" t="s">
        <v>10</v>
      </c>
      <c r="X1423" s="8">
        <v>151</v>
      </c>
      <c r="Y1423" s="10" t="s">
        <v>10</v>
      </c>
      <c r="Z1423" s="8">
        <v>124</v>
      </c>
      <c r="AA1423" s="10" t="s">
        <v>10</v>
      </c>
      <c r="AB1423" s="8">
        <v>69</v>
      </c>
      <c r="AC1423" s="10" t="s">
        <v>10</v>
      </c>
      <c r="AD1423" s="8">
        <v>106</v>
      </c>
      <c r="AE1423" s="10" t="s">
        <v>10</v>
      </c>
    </row>
    <row r="1424" spans="1:31" x14ac:dyDescent="0.2">
      <c r="A1424" s="30" t="s">
        <v>70</v>
      </c>
      <c r="B1424" s="8" t="s">
        <v>421</v>
      </c>
      <c r="C1424" s="8" t="s">
        <v>422</v>
      </c>
      <c r="D1424" s="8" t="s">
        <v>35</v>
      </c>
      <c r="E1424" s="8">
        <v>2016</v>
      </c>
      <c r="F1424" s="9">
        <v>287447</v>
      </c>
      <c r="G1424" s="10">
        <v>-1.6353780977736401</v>
      </c>
      <c r="H1424" s="8">
        <v>380</v>
      </c>
      <c r="I1424" s="8">
        <v>230</v>
      </c>
      <c r="J1424" s="8">
        <v>610</v>
      </c>
      <c r="K1424" s="10">
        <v>-24.034869240348701</v>
      </c>
      <c r="L1424" s="11">
        <v>471.22459016393401</v>
      </c>
      <c r="M1424" s="10">
        <v>29.486543258176699</v>
      </c>
      <c r="N1424" s="8">
        <v>33</v>
      </c>
      <c r="O1424" s="10">
        <v>-43.1034482758621</v>
      </c>
      <c r="P1424" s="8" t="s">
        <v>10</v>
      </c>
      <c r="Q1424" s="8" t="s">
        <v>10</v>
      </c>
      <c r="R1424" s="8" t="s">
        <v>10</v>
      </c>
      <c r="S1424" s="8" t="s">
        <v>10</v>
      </c>
      <c r="T1424" s="8">
        <v>511</v>
      </c>
      <c r="U1424" s="10">
        <v>-7.2595281306715096</v>
      </c>
      <c r="V1424" s="8">
        <v>105</v>
      </c>
      <c r="W1424" s="10">
        <v>3.9603960396039599</v>
      </c>
      <c r="X1424" s="8">
        <v>148</v>
      </c>
      <c r="Y1424" s="10">
        <v>-1.98675496688742</v>
      </c>
      <c r="Z1424" s="8">
        <v>69</v>
      </c>
      <c r="AA1424" s="10">
        <v>-44.354838709677402</v>
      </c>
      <c r="AB1424" s="8">
        <v>83</v>
      </c>
      <c r="AC1424" s="10">
        <v>20.289855072463801</v>
      </c>
      <c r="AD1424" s="8">
        <v>106</v>
      </c>
      <c r="AE1424" s="10">
        <v>0</v>
      </c>
    </row>
    <row r="1425" spans="1:31" x14ac:dyDescent="0.2">
      <c r="A1425" s="30" t="s">
        <v>70</v>
      </c>
      <c r="B1425" s="8" t="s">
        <v>421</v>
      </c>
      <c r="C1425" s="8" t="s">
        <v>422</v>
      </c>
      <c r="D1425" s="8" t="s">
        <v>35</v>
      </c>
      <c r="E1425" s="8">
        <v>2017</v>
      </c>
      <c r="F1425" s="9">
        <v>348919</v>
      </c>
      <c r="G1425" s="10">
        <v>21.385507589225099</v>
      </c>
      <c r="H1425" s="8">
        <v>351</v>
      </c>
      <c r="I1425" s="8">
        <v>227</v>
      </c>
      <c r="J1425" s="8">
        <v>578</v>
      </c>
      <c r="K1425" s="10">
        <v>-5.2459016393442601</v>
      </c>
      <c r="L1425" s="11">
        <v>603.66608996539799</v>
      </c>
      <c r="M1425" s="10">
        <v>28.105812507659799</v>
      </c>
      <c r="N1425" s="8">
        <v>36</v>
      </c>
      <c r="O1425" s="10">
        <v>9.0909090909090793</v>
      </c>
      <c r="P1425" s="8" t="s">
        <v>10</v>
      </c>
      <c r="Q1425" s="8" t="s">
        <v>10</v>
      </c>
      <c r="R1425" s="8" t="s">
        <v>10</v>
      </c>
      <c r="S1425" s="8" t="s">
        <v>10</v>
      </c>
      <c r="T1425" s="8">
        <v>451</v>
      </c>
      <c r="U1425" s="10">
        <v>-11.7416829745597</v>
      </c>
      <c r="V1425" s="8">
        <v>110</v>
      </c>
      <c r="W1425" s="10">
        <v>4.7619047619047699</v>
      </c>
      <c r="X1425" s="8">
        <v>145</v>
      </c>
      <c r="Y1425" s="10">
        <v>-2.0270270270270299</v>
      </c>
      <c r="Z1425" s="8">
        <v>50</v>
      </c>
      <c r="AA1425" s="10">
        <v>-27.536231884058001</v>
      </c>
      <c r="AB1425" s="8">
        <v>79</v>
      </c>
      <c r="AC1425" s="10">
        <v>-4.8192771084337398</v>
      </c>
      <c r="AD1425" s="8">
        <v>67</v>
      </c>
      <c r="AE1425" s="10">
        <v>-36.792452830188701</v>
      </c>
    </row>
    <row r="1426" spans="1:31" x14ac:dyDescent="0.2">
      <c r="A1426" s="30" t="s">
        <v>70</v>
      </c>
      <c r="B1426" s="8" t="s">
        <v>421</v>
      </c>
      <c r="C1426" s="8" t="s">
        <v>422</v>
      </c>
      <c r="D1426" s="8" t="s">
        <v>35</v>
      </c>
      <c r="E1426" s="8">
        <v>2018</v>
      </c>
      <c r="F1426" s="9">
        <v>381847</v>
      </c>
      <c r="G1426" s="10">
        <v>9.4371473035288904</v>
      </c>
      <c r="H1426" s="8">
        <v>370</v>
      </c>
      <c r="I1426" s="8">
        <v>162</v>
      </c>
      <c r="J1426" s="8">
        <v>532</v>
      </c>
      <c r="K1426" s="10">
        <v>-7.9584775086505202</v>
      </c>
      <c r="L1426" s="11">
        <v>717.75751879699203</v>
      </c>
      <c r="M1426" s="10">
        <v>18.899757784661102</v>
      </c>
      <c r="N1426" s="8">
        <v>33</v>
      </c>
      <c r="O1426" s="10">
        <v>-8.3333333333333393</v>
      </c>
      <c r="P1426" s="8" t="s">
        <v>10</v>
      </c>
      <c r="Q1426" s="8" t="s">
        <v>10</v>
      </c>
      <c r="R1426" s="8" t="s">
        <v>10</v>
      </c>
      <c r="S1426" s="8" t="s">
        <v>10</v>
      </c>
      <c r="T1426" s="8">
        <v>458</v>
      </c>
      <c r="U1426" s="10">
        <v>1.5521064301552201</v>
      </c>
      <c r="V1426" s="8">
        <v>139</v>
      </c>
      <c r="W1426" s="10">
        <v>26.363636363636399</v>
      </c>
      <c r="X1426" s="8">
        <v>140</v>
      </c>
      <c r="Y1426" s="10">
        <v>-3.44827586206896</v>
      </c>
      <c r="Z1426" s="8">
        <v>26</v>
      </c>
      <c r="AA1426" s="10">
        <v>-48</v>
      </c>
      <c r="AB1426" s="8">
        <v>45</v>
      </c>
      <c r="AC1426" s="10">
        <v>-43.037974683544299</v>
      </c>
      <c r="AD1426" s="8">
        <v>108</v>
      </c>
      <c r="AE1426" s="10">
        <v>61.194029850746297</v>
      </c>
    </row>
    <row r="1427" spans="1:31" x14ac:dyDescent="0.2">
      <c r="A1427" s="30" t="s">
        <v>70</v>
      </c>
      <c r="B1427" s="8" t="s">
        <v>421</v>
      </c>
      <c r="C1427" s="8" t="s">
        <v>422</v>
      </c>
      <c r="D1427" s="8" t="s">
        <v>35</v>
      </c>
      <c r="E1427" s="8">
        <v>2019</v>
      </c>
      <c r="F1427" s="9">
        <v>429294</v>
      </c>
      <c r="G1427" s="10">
        <v>12.4256573968108</v>
      </c>
      <c r="H1427" s="8">
        <v>311</v>
      </c>
      <c r="I1427" s="8">
        <v>127</v>
      </c>
      <c r="J1427" s="8">
        <v>438</v>
      </c>
      <c r="K1427" s="10">
        <v>-17.669172932330799</v>
      </c>
      <c r="L1427" s="11">
        <v>980.12328767123302</v>
      </c>
      <c r="M1427" s="10">
        <v>36.5535382079985</v>
      </c>
      <c r="N1427" s="8">
        <v>29</v>
      </c>
      <c r="O1427" s="10">
        <v>-12.1212121212121</v>
      </c>
      <c r="P1427" s="8" t="s">
        <v>10</v>
      </c>
      <c r="Q1427" s="8" t="s">
        <v>10</v>
      </c>
      <c r="R1427" s="8" t="s">
        <v>10</v>
      </c>
      <c r="S1427" s="8" t="s">
        <v>10</v>
      </c>
      <c r="T1427" s="8">
        <v>457</v>
      </c>
      <c r="U1427" s="10">
        <v>-0.218340611353707</v>
      </c>
      <c r="V1427" s="8">
        <v>160</v>
      </c>
      <c r="W1427" s="10">
        <v>15.1079136690647</v>
      </c>
      <c r="X1427" s="8">
        <v>36</v>
      </c>
      <c r="Y1427" s="10">
        <v>-74.285714285714306</v>
      </c>
      <c r="Z1427" s="8">
        <v>103</v>
      </c>
      <c r="AA1427" s="10">
        <v>296.15384615384602</v>
      </c>
      <c r="AB1427" s="8">
        <v>32</v>
      </c>
      <c r="AC1427" s="10">
        <v>-28.8888888888889</v>
      </c>
      <c r="AD1427" s="8">
        <v>126</v>
      </c>
      <c r="AE1427" s="10">
        <v>16.6666666666667</v>
      </c>
    </row>
    <row r="1428" spans="1:31" x14ac:dyDescent="0.2">
      <c r="A1428" s="30" t="s">
        <v>70</v>
      </c>
      <c r="B1428" s="8" t="s">
        <v>421</v>
      </c>
      <c r="C1428" s="8" t="s">
        <v>422</v>
      </c>
      <c r="D1428" s="8" t="s">
        <v>35</v>
      </c>
      <c r="E1428" s="8">
        <v>2020</v>
      </c>
      <c r="F1428" s="9">
        <v>440036</v>
      </c>
      <c r="G1428" s="10">
        <v>2.5022478767464702</v>
      </c>
      <c r="H1428" s="8">
        <v>267</v>
      </c>
      <c r="I1428" s="8">
        <v>125</v>
      </c>
      <c r="J1428" s="8">
        <v>392</v>
      </c>
      <c r="K1428" s="10">
        <v>-10.5022831050228</v>
      </c>
      <c r="L1428" s="11">
        <v>1122.5408163265299</v>
      </c>
      <c r="M1428" s="10">
        <v>14.5305728826912</v>
      </c>
      <c r="N1428" s="8">
        <v>18</v>
      </c>
      <c r="O1428" s="10">
        <v>-37.931034482758598</v>
      </c>
      <c r="P1428" s="8" t="s">
        <v>10</v>
      </c>
      <c r="Q1428" s="8" t="s">
        <v>10</v>
      </c>
      <c r="R1428" s="8" t="s">
        <v>10</v>
      </c>
      <c r="S1428" s="8" t="s">
        <v>10</v>
      </c>
      <c r="T1428" s="8">
        <v>401</v>
      </c>
      <c r="U1428" s="10">
        <v>-12.253829321663</v>
      </c>
      <c r="V1428" s="8">
        <v>140</v>
      </c>
      <c r="W1428" s="10">
        <v>-12.5</v>
      </c>
      <c r="X1428" s="8">
        <v>25</v>
      </c>
      <c r="Y1428" s="10">
        <v>-30.5555555555556</v>
      </c>
      <c r="Z1428" s="8">
        <v>86</v>
      </c>
      <c r="AA1428" s="10">
        <v>-16.504854368932001</v>
      </c>
      <c r="AB1428" s="8">
        <v>33</v>
      </c>
      <c r="AC1428" s="10">
        <v>3.125</v>
      </c>
      <c r="AD1428" s="8">
        <v>117</v>
      </c>
      <c r="AE1428" s="10">
        <v>-7.1428571428571397</v>
      </c>
    </row>
    <row r="1429" spans="1:31" x14ac:dyDescent="0.2">
      <c r="A1429" s="65" t="s">
        <v>70</v>
      </c>
      <c r="B1429" s="66" t="s">
        <v>421</v>
      </c>
      <c r="C1429" s="67" t="s">
        <v>422</v>
      </c>
      <c r="D1429" s="67" t="s">
        <v>35</v>
      </c>
      <c r="E1429" s="68" t="s">
        <v>971</v>
      </c>
      <c r="F1429" s="69">
        <v>2179769</v>
      </c>
      <c r="G1429" s="68">
        <v>44.115182068537599</v>
      </c>
      <c r="H1429" s="68" t="s">
        <v>10</v>
      </c>
      <c r="I1429" s="68" t="s">
        <v>10</v>
      </c>
      <c r="J1429" s="68" t="s">
        <v>10</v>
      </c>
      <c r="K1429" s="68">
        <v>-65.410704425697105</v>
      </c>
      <c r="L1429" s="70" t="s">
        <v>10</v>
      </c>
      <c r="M1429" s="68">
        <v>127.576224641187</v>
      </c>
      <c r="N1429" s="68" t="s">
        <v>10</v>
      </c>
      <c r="O1429" s="68">
        <v>-92.3981191222571</v>
      </c>
      <c r="P1429" s="68" t="s">
        <v>10</v>
      </c>
      <c r="Q1429" s="67" t="s">
        <v>10</v>
      </c>
      <c r="R1429" s="68" t="s">
        <v>10</v>
      </c>
      <c r="S1429" s="67" t="s">
        <v>10</v>
      </c>
      <c r="T1429" s="68" t="s">
        <v>10</v>
      </c>
      <c r="U1429" s="68">
        <v>-29.921274608092698</v>
      </c>
      <c r="V1429" s="68" t="s">
        <v>10</v>
      </c>
      <c r="W1429" s="68">
        <v>37.693850834209798</v>
      </c>
      <c r="X1429" s="68" t="s">
        <v>10</v>
      </c>
      <c r="Y1429" s="68">
        <v>-112.303327697253</v>
      </c>
      <c r="Z1429" s="68" t="s">
        <v>10</v>
      </c>
      <c r="AA1429" s="68">
        <v>159.75792119117901</v>
      </c>
      <c r="AB1429" s="68" t="s">
        <v>10</v>
      </c>
      <c r="AC1429" s="68">
        <v>-53.3312856084031</v>
      </c>
      <c r="AD1429" s="68" t="s">
        <v>10</v>
      </c>
      <c r="AE1429" s="68">
        <v>33.9253865443672</v>
      </c>
    </row>
    <row r="1430" spans="1:31" x14ac:dyDescent="0.2">
      <c r="A1430" s="30" t="s">
        <v>77</v>
      </c>
      <c r="B1430" s="8" t="s">
        <v>419</v>
      </c>
      <c r="C1430" s="8" t="s">
        <v>420</v>
      </c>
      <c r="D1430" s="8" t="s">
        <v>35</v>
      </c>
      <c r="E1430" s="8">
        <v>2015</v>
      </c>
      <c r="F1430" s="9">
        <v>865457</v>
      </c>
      <c r="G1430" s="10" t="s">
        <v>10</v>
      </c>
      <c r="H1430" s="8">
        <v>409</v>
      </c>
      <c r="I1430" s="8">
        <v>175</v>
      </c>
      <c r="J1430" s="8">
        <v>584</v>
      </c>
      <c r="K1430" s="10" t="s">
        <v>10</v>
      </c>
      <c r="L1430" s="11">
        <v>1481.94691780822</v>
      </c>
      <c r="M1430" s="10" t="s">
        <v>10</v>
      </c>
      <c r="N1430" s="8">
        <v>161</v>
      </c>
      <c r="O1430" s="10" t="s">
        <v>10</v>
      </c>
      <c r="P1430" s="8" t="s">
        <v>10</v>
      </c>
      <c r="Q1430" s="8" t="s">
        <v>10</v>
      </c>
      <c r="R1430" s="8" t="s">
        <v>10</v>
      </c>
      <c r="S1430" s="8" t="s">
        <v>10</v>
      </c>
      <c r="T1430" s="8">
        <v>733</v>
      </c>
      <c r="U1430" s="10" t="s">
        <v>10</v>
      </c>
      <c r="V1430" s="8">
        <v>390</v>
      </c>
      <c r="W1430" s="10" t="s">
        <v>10</v>
      </c>
      <c r="X1430" s="8">
        <v>146</v>
      </c>
      <c r="Y1430" s="10" t="s">
        <v>10</v>
      </c>
      <c r="Z1430" s="8">
        <v>91</v>
      </c>
      <c r="AA1430" s="10" t="s">
        <v>10</v>
      </c>
      <c r="AB1430" s="8">
        <v>106</v>
      </c>
      <c r="AC1430" s="10" t="s">
        <v>10</v>
      </c>
      <c r="AD1430" s="8">
        <v>0</v>
      </c>
      <c r="AE1430" s="10" t="s">
        <v>10</v>
      </c>
    </row>
    <row r="1431" spans="1:31" x14ac:dyDescent="0.2">
      <c r="A1431" s="30" t="s">
        <v>77</v>
      </c>
      <c r="B1431" s="8" t="s">
        <v>419</v>
      </c>
      <c r="C1431" s="8" t="s">
        <v>420</v>
      </c>
      <c r="D1431" s="8" t="s">
        <v>35</v>
      </c>
      <c r="E1431" s="8">
        <v>2016</v>
      </c>
      <c r="F1431" s="9">
        <v>901775</v>
      </c>
      <c r="G1431" s="10">
        <v>4.1963956614828897</v>
      </c>
      <c r="H1431" s="8">
        <v>284</v>
      </c>
      <c r="I1431" s="8">
        <v>212</v>
      </c>
      <c r="J1431" s="8">
        <v>496</v>
      </c>
      <c r="K1431" s="10">
        <v>-15.068493150684899</v>
      </c>
      <c r="L1431" s="11">
        <v>1818.09475806452</v>
      </c>
      <c r="M1431" s="10">
        <v>22.682852956262099</v>
      </c>
      <c r="N1431" s="8">
        <v>221</v>
      </c>
      <c r="O1431" s="10">
        <v>37.267080745341602</v>
      </c>
      <c r="P1431" s="8" t="s">
        <v>10</v>
      </c>
      <c r="Q1431" s="8" t="s">
        <v>10</v>
      </c>
      <c r="R1431" s="8" t="s">
        <v>10</v>
      </c>
      <c r="S1431" s="8" t="s">
        <v>10</v>
      </c>
      <c r="T1431" s="8">
        <v>744</v>
      </c>
      <c r="U1431" s="10">
        <v>1.5006821282401099</v>
      </c>
      <c r="V1431" s="8">
        <v>266</v>
      </c>
      <c r="W1431" s="10">
        <v>-31.794871794871799</v>
      </c>
      <c r="X1431" s="8">
        <v>125</v>
      </c>
      <c r="Y1431" s="10">
        <v>-14.3835616438356</v>
      </c>
      <c r="Z1431" s="8">
        <v>158</v>
      </c>
      <c r="AA1431" s="10">
        <v>73.626373626373606</v>
      </c>
      <c r="AB1431" s="8">
        <v>195</v>
      </c>
      <c r="AC1431" s="10">
        <v>83.962264150943398</v>
      </c>
      <c r="AD1431" s="8">
        <v>0</v>
      </c>
      <c r="AE1431" s="10" t="s">
        <v>10</v>
      </c>
    </row>
    <row r="1432" spans="1:31" x14ac:dyDescent="0.2">
      <c r="A1432" s="30" t="s">
        <v>77</v>
      </c>
      <c r="B1432" s="8" t="s">
        <v>419</v>
      </c>
      <c r="C1432" s="8" t="s">
        <v>420</v>
      </c>
      <c r="D1432" s="8" t="s">
        <v>35</v>
      </c>
      <c r="E1432" s="8">
        <v>2017</v>
      </c>
      <c r="F1432" s="9">
        <v>977699</v>
      </c>
      <c r="G1432" s="10">
        <v>8.4193950819217491</v>
      </c>
      <c r="H1432" s="8">
        <v>255</v>
      </c>
      <c r="I1432" s="8">
        <v>200</v>
      </c>
      <c r="J1432" s="8">
        <v>455</v>
      </c>
      <c r="K1432" s="10">
        <v>-8.2661290322580605</v>
      </c>
      <c r="L1432" s="11">
        <v>2148.78901098901</v>
      </c>
      <c r="M1432" s="10">
        <v>18.189054858534501</v>
      </c>
      <c r="N1432" s="8">
        <v>190</v>
      </c>
      <c r="O1432" s="10">
        <v>-14.027149321267</v>
      </c>
      <c r="P1432" s="8" t="s">
        <v>10</v>
      </c>
      <c r="Q1432" s="8" t="s">
        <v>10</v>
      </c>
      <c r="R1432" s="8" t="s">
        <v>10</v>
      </c>
      <c r="S1432" s="8" t="s">
        <v>10</v>
      </c>
      <c r="T1432" s="8">
        <v>566</v>
      </c>
      <c r="U1432" s="10">
        <v>-23.9247311827957</v>
      </c>
      <c r="V1432" s="8">
        <v>269</v>
      </c>
      <c r="W1432" s="10">
        <v>1.1278195488721801</v>
      </c>
      <c r="X1432" s="8">
        <v>48</v>
      </c>
      <c r="Y1432" s="10">
        <v>-61.6</v>
      </c>
      <c r="Z1432" s="8">
        <v>83</v>
      </c>
      <c r="AA1432" s="10">
        <v>-47.468354430379698</v>
      </c>
      <c r="AB1432" s="8">
        <v>153</v>
      </c>
      <c r="AC1432" s="10">
        <v>-21.538461538461501</v>
      </c>
      <c r="AD1432" s="8">
        <v>13</v>
      </c>
      <c r="AE1432" s="10" t="s">
        <v>67</v>
      </c>
    </row>
    <row r="1433" spans="1:31" x14ac:dyDescent="0.2">
      <c r="A1433" s="30" t="s">
        <v>77</v>
      </c>
      <c r="B1433" s="8" t="s">
        <v>419</v>
      </c>
      <c r="C1433" s="8" t="s">
        <v>420</v>
      </c>
      <c r="D1433" s="8" t="s">
        <v>35</v>
      </c>
      <c r="E1433" s="8">
        <v>2018</v>
      </c>
      <c r="F1433" s="9">
        <v>1073726</v>
      </c>
      <c r="G1433" s="10">
        <v>9.8217345011092405</v>
      </c>
      <c r="H1433" s="8">
        <v>282</v>
      </c>
      <c r="I1433" s="8">
        <v>197</v>
      </c>
      <c r="J1433" s="8">
        <v>479</v>
      </c>
      <c r="K1433" s="10">
        <v>5.27472527472528</v>
      </c>
      <c r="L1433" s="11">
        <v>2241.5991649269299</v>
      </c>
      <c r="M1433" s="10">
        <v>4.3191841294461604</v>
      </c>
      <c r="N1433" s="8">
        <v>135</v>
      </c>
      <c r="O1433" s="10">
        <v>-28.947368421052602</v>
      </c>
      <c r="P1433" s="8" t="s">
        <v>10</v>
      </c>
      <c r="Q1433" s="8" t="s">
        <v>10</v>
      </c>
      <c r="R1433" s="8" t="s">
        <v>10</v>
      </c>
      <c r="S1433" s="8" t="s">
        <v>10</v>
      </c>
      <c r="T1433" s="8">
        <v>786</v>
      </c>
      <c r="U1433" s="10">
        <v>38.869257950529999</v>
      </c>
      <c r="V1433" s="8">
        <v>363</v>
      </c>
      <c r="W1433" s="10">
        <v>34.944237918215599</v>
      </c>
      <c r="X1433" s="8">
        <v>41</v>
      </c>
      <c r="Y1433" s="10">
        <v>-14.5833333333333</v>
      </c>
      <c r="Z1433" s="8">
        <v>233</v>
      </c>
      <c r="AA1433" s="10">
        <v>180.72289156626499</v>
      </c>
      <c r="AB1433" s="8">
        <v>149</v>
      </c>
      <c r="AC1433" s="10">
        <v>-2.6143790849673199</v>
      </c>
      <c r="AD1433" s="8">
        <v>0</v>
      </c>
      <c r="AE1433" s="10">
        <v>-100</v>
      </c>
    </row>
    <row r="1434" spans="1:31" x14ac:dyDescent="0.2">
      <c r="A1434" s="30" t="s">
        <v>77</v>
      </c>
      <c r="B1434" s="8" t="s">
        <v>419</v>
      </c>
      <c r="C1434" s="8" t="s">
        <v>420</v>
      </c>
      <c r="D1434" s="8" t="s">
        <v>35</v>
      </c>
      <c r="E1434" s="8">
        <v>2019</v>
      </c>
      <c r="F1434" s="9">
        <v>1042632</v>
      </c>
      <c r="G1434" s="10">
        <v>-2.8958970910641999</v>
      </c>
      <c r="H1434" s="8">
        <v>411</v>
      </c>
      <c r="I1434" s="8">
        <v>81</v>
      </c>
      <c r="J1434" s="8">
        <v>492</v>
      </c>
      <c r="K1434" s="10">
        <v>2.7139874739039702</v>
      </c>
      <c r="L1434" s="11">
        <v>2119.1707317073201</v>
      </c>
      <c r="M1434" s="10">
        <v>-5.4616559077637401</v>
      </c>
      <c r="N1434" s="8">
        <v>121</v>
      </c>
      <c r="O1434" s="10">
        <v>-10.3703703703704</v>
      </c>
      <c r="P1434" s="8" t="s">
        <v>10</v>
      </c>
      <c r="Q1434" s="8" t="s">
        <v>10</v>
      </c>
      <c r="R1434" s="8" t="s">
        <v>10</v>
      </c>
      <c r="S1434" s="8" t="s">
        <v>10</v>
      </c>
      <c r="T1434" s="8">
        <v>772</v>
      </c>
      <c r="U1434" s="10">
        <v>-1.78117048346056</v>
      </c>
      <c r="V1434" s="8">
        <v>418</v>
      </c>
      <c r="W1434" s="10">
        <v>15.1515151515152</v>
      </c>
      <c r="X1434" s="8">
        <v>42</v>
      </c>
      <c r="Y1434" s="10">
        <v>2.4390243902439002</v>
      </c>
      <c r="Z1434" s="8">
        <v>155</v>
      </c>
      <c r="AA1434" s="10">
        <v>-33.4763948497854</v>
      </c>
      <c r="AB1434" s="8">
        <v>157</v>
      </c>
      <c r="AC1434" s="10">
        <v>5.3691275167785202</v>
      </c>
      <c r="AD1434" s="8">
        <v>0</v>
      </c>
      <c r="AE1434" s="10" t="s">
        <v>10</v>
      </c>
    </row>
    <row r="1435" spans="1:31" x14ac:dyDescent="0.2">
      <c r="A1435" s="30" t="s">
        <v>77</v>
      </c>
      <c r="B1435" s="8" t="s">
        <v>419</v>
      </c>
      <c r="C1435" s="8" t="s">
        <v>420</v>
      </c>
      <c r="D1435" s="8" t="s">
        <v>35</v>
      </c>
      <c r="E1435" s="8">
        <v>2020</v>
      </c>
      <c r="F1435" s="9">
        <v>1086152</v>
      </c>
      <c r="G1435" s="10">
        <v>4.1740518226948797</v>
      </c>
      <c r="H1435" s="8">
        <v>452</v>
      </c>
      <c r="I1435" s="8">
        <v>88</v>
      </c>
      <c r="J1435" s="8">
        <v>540</v>
      </c>
      <c r="K1435" s="10">
        <v>9.7560975609756202</v>
      </c>
      <c r="L1435" s="11">
        <v>2011.3925925925901</v>
      </c>
      <c r="M1435" s="10">
        <v>-5.0858638948779999</v>
      </c>
      <c r="N1435" s="8">
        <v>134</v>
      </c>
      <c r="O1435" s="10">
        <v>10.7438016528926</v>
      </c>
      <c r="P1435" s="8" t="s">
        <v>10</v>
      </c>
      <c r="Q1435" s="8" t="s">
        <v>10</v>
      </c>
      <c r="R1435" s="8" t="s">
        <v>10</v>
      </c>
      <c r="S1435" s="8" t="s">
        <v>10</v>
      </c>
      <c r="T1435" s="8">
        <v>776</v>
      </c>
      <c r="U1435" s="10">
        <v>0.51813471502590902</v>
      </c>
      <c r="V1435" s="8">
        <v>404</v>
      </c>
      <c r="W1435" s="10">
        <v>-3.3492822966507099</v>
      </c>
      <c r="X1435" s="8">
        <v>42</v>
      </c>
      <c r="Y1435" s="10">
        <v>0</v>
      </c>
      <c r="Z1435" s="8">
        <v>162</v>
      </c>
      <c r="AA1435" s="10">
        <v>4.5161290322580596</v>
      </c>
      <c r="AB1435" s="8">
        <v>168</v>
      </c>
      <c r="AC1435" s="10">
        <v>7.0063694267515899</v>
      </c>
      <c r="AD1435" s="8">
        <v>0</v>
      </c>
      <c r="AE1435" s="10" t="s">
        <v>10</v>
      </c>
    </row>
    <row r="1436" spans="1:31" x14ac:dyDescent="0.2">
      <c r="A1436" s="71" t="s">
        <v>77</v>
      </c>
      <c r="B1436" s="67" t="s">
        <v>419</v>
      </c>
      <c r="C1436" s="67" t="s">
        <v>420</v>
      </c>
      <c r="D1436" s="67" t="s">
        <v>35</v>
      </c>
      <c r="E1436" s="68" t="s">
        <v>971</v>
      </c>
      <c r="F1436" s="69">
        <v>5947441</v>
      </c>
      <c r="G1436" s="68">
        <v>23.7156799761446</v>
      </c>
      <c r="H1436" s="68" t="s">
        <v>10</v>
      </c>
      <c r="I1436" s="68" t="s">
        <v>10</v>
      </c>
      <c r="J1436" s="68" t="s">
        <v>10</v>
      </c>
      <c r="K1436" s="68">
        <v>-5.5898118733380899</v>
      </c>
      <c r="L1436" s="70" t="s">
        <v>10</v>
      </c>
      <c r="M1436" s="68">
        <v>34.643572141600998</v>
      </c>
      <c r="N1436" s="68" t="s">
        <v>10</v>
      </c>
      <c r="O1436" s="68">
        <v>-5.3340057144557997</v>
      </c>
      <c r="P1436" s="68" t="s">
        <v>10</v>
      </c>
      <c r="Q1436" s="67" t="s">
        <v>10</v>
      </c>
      <c r="R1436" s="68" t="s">
        <v>10</v>
      </c>
      <c r="S1436" s="67" t="s">
        <v>10</v>
      </c>
      <c r="T1436" s="68" t="s">
        <v>10</v>
      </c>
      <c r="U1436" s="68">
        <v>15.1821731275398</v>
      </c>
      <c r="V1436" s="68" t="s">
        <v>10</v>
      </c>
      <c r="W1436" s="68">
        <v>16.079418527080499</v>
      </c>
      <c r="X1436" s="68" t="s">
        <v>10</v>
      </c>
      <c r="Y1436" s="68">
        <v>-88.127870586924999</v>
      </c>
      <c r="Z1436" s="68" t="s">
        <v>10</v>
      </c>
      <c r="AA1436" s="68">
        <v>177.920644944732</v>
      </c>
      <c r="AB1436" s="68" t="s">
        <v>10</v>
      </c>
      <c r="AC1436" s="68">
        <v>72.184920471044705</v>
      </c>
      <c r="AD1436" s="68" t="s">
        <v>10</v>
      </c>
      <c r="AE1436" s="68" t="s">
        <v>10</v>
      </c>
    </row>
    <row r="1437" spans="1:31" x14ac:dyDescent="0.2">
      <c r="A1437" s="30" t="s">
        <v>64</v>
      </c>
      <c r="B1437" s="8" t="s">
        <v>417</v>
      </c>
      <c r="C1437" s="8" t="s">
        <v>418</v>
      </c>
      <c r="D1437" s="8" t="s">
        <v>35</v>
      </c>
      <c r="E1437" s="8">
        <v>2015</v>
      </c>
      <c r="F1437" s="9">
        <v>533918</v>
      </c>
      <c r="G1437" s="10" t="s">
        <v>10</v>
      </c>
      <c r="H1437" s="8">
        <v>238</v>
      </c>
      <c r="I1437" s="8">
        <v>20</v>
      </c>
      <c r="J1437" s="8">
        <v>258</v>
      </c>
      <c r="K1437" s="10" t="s">
        <v>10</v>
      </c>
      <c r="L1437" s="11">
        <v>2069.4496124031002</v>
      </c>
      <c r="M1437" s="10" t="s">
        <v>10</v>
      </c>
      <c r="N1437" s="8">
        <v>45</v>
      </c>
      <c r="O1437" s="10" t="s">
        <v>10</v>
      </c>
      <c r="P1437" s="8" t="s">
        <v>10</v>
      </c>
      <c r="Q1437" s="8" t="s">
        <v>10</v>
      </c>
      <c r="R1437" s="8" t="s">
        <v>10</v>
      </c>
      <c r="S1437" s="8" t="s">
        <v>10</v>
      </c>
      <c r="T1437" s="8">
        <v>532</v>
      </c>
      <c r="U1437" s="10" t="s">
        <v>10</v>
      </c>
      <c r="V1437" s="8">
        <v>190</v>
      </c>
      <c r="W1437" s="10" t="s">
        <v>10</v>
      </c>
      <c r="X1437" s="8">
        <v>175</v>
      </c>
      <c r="Y1437" s="10" t="s">
        <v>10</v>
      </c>
      <c r="Z1437" s="8">
        <v>39</v>
      </c>
      <c r="AA1437" s="10" t="s">
        <v>10</v>
      </c>
      <c r="AB1437" s="8">
        <v>128</v>
      </c>
      <c r="AC1437" s="10" t="s">
        <v>10</v>
      </c>
      <c r="AD1437" s="8">
        <v>0</v>
      </c>
      <c r="AE1437" s="10" t="s">
        <v>10</v>
      </c>
    </row>
    <row r="1438" spans="1:31" x14ac:dyDescent="0.2">
      <c r="A1438" s="30" t="s">
        <v>64</v>
      </c>
      <c r="B1438" s="8" t="s">
        <v>417</v>
      </c>
      <c r="C1438" s="8" t="s">
        <v>418</v>
      </c>
      <c r="D1438" s="8" t="s">
        <v>35</v>
      </c>
      <c r="E1438" s="8">
        <v>2016</v>
      </c>
      <c r="F1438" s="9">
        <v>549936</v>
      </c>
      <c r="G1438" s="10">
        <v>3.0000861555519802</v>
      </c>
      <c r="H1438" s="8">
        <v>238</v>
      </c>
      <c r="I1438" s="8">
        <v>59</v>
      </c>
      <c r="J1438" s="8">
        <v>297</v>
      </c>
      <c r="K1438" s="10">
        <v>15.116279069767399</v>
      </c>
      <c r="L1438" s="11">
        <v>1851.6363636363601</v>
      </c>
      <c r="M1438" s="10">
        <v>-10.525177683055899</v>
      </c>
      <c r="N1438" s="8">
        <v>19</v>
      </c>
      <c r="O1438" s="10">
        <v>-57.7777777777778</v>
      </c>
      <c r="P1438" s="8" t="s">
        <v>10</v>
      </c>
      <c r="Q1438" s="8" t="s">
        <v>10</v>
      </c>
      <c r="R1438" s="8" t="s">
        <v>10</v>
      </c>
      <c r="S1438" s="8" t="s">
        <v>10</v>
      </c>
      <c r="T1438" s="8">
        <v>567</v>
      </c>
      <c r="U1438" s="10">
        <v>6.5789473684210602</v>
      </c>
      <c r="V1438" s="8">
        <v>241</v>
      </c>
      <c r="W1438" s="10">
        <v>26.842105263157901</v>
      </c>
      <c r="X1438" s="8">
        <v>128</v>
      </c>
      <c r="Y1438" s="10">
        <v>-26.8571428571429</v>
      </c>
      <c r="Z1438" s="8">
        <v>51</v>
      </c>
      <c r="AA1438" s="10">
        <v>30.769230769230798</v>
      </c>
      <c r="AB1438" s="8">
        <v>147</v>
      </c>
      <c r="AC1438" s="10">
        <v>14.84375</v>
      </c>
      <c r="AD1438" s="8">
        <v>0</v>
      </c>
      <c r="AE1438" s="10" t="s">
        <v>10</v>
      </c>
    </row>
    <row r="1439" spans="1:31" x14ac:dyDescent="0.2">
      <c r="A1439" s="30" t="s">
        <v>64</v>
      </c>
      <c r="B1439" s="8" t="s">
        <v>417</v>
      </c>
      <c r="C1439" s="8" t="s">
        <v>418</v>
      </c>
      <c r="D1439" s="8" t="s">
        <v>35</v>
      </c>
      <c r="E1439" s="8">
        <v>2017</v>
      </c>
      <c r="F1439" s="9">
        <v>576870</v>
      </c>
      <c r="G1439" s="10">
        <v>4.8976608187134598</v>
      </c>
      <c r="H1439" s="8">
        <v>229</v>
      </c>
      <c r="I1439" s="8">
        <v>41</v>
      </c>
      <c r="J1439" s="8">
        <v>270</v>
      </c>
      <c r="K1439" s="10">
        <v>-9.0909090909090899</v>
      </c>
      <c r="L1439" s="11">
        <v>2136.5555555555602</v>
      </c>
      <c r="M1439" s="10">
        <v>15.387426900584799</v>
      </c>
      <c r="N1439" s="8">
        <v>45</v>
      </c>
      <c r="O1439" s="10">
        <v>136.842105263158</v>
      </c>
      <c r="P1439" s="8" t="s">
        <v>10</v>
      </c>
      <c r="Q1439" s="8" t="s">
        <v>10</v>
      </c>
      <c r="R1439" s="8" t="s">
        <v>10</v>
      </c>
      <c r="S1439" s="8" t="s">
        <v>10</v>
      </c>
      <c r="T1439" s="8">
        <v>607</v>
      </c>
      <c r="U1439" s="10">
        <v>7.0546737213403903</v>
      </c>
      <c r="V1439" s="8">
        <v>269</v>
      </c>
      <c r="W1439" s="10">
        <v>11.6182572614108</v>
      </c>
      <c r="X1439" s="8">
        <v>72</v>
      </c>
      <c r="Y1439" s="10">
        <v>-43.75</v>
      </c>
      <c r="Z1439" s="8">
        <v>103</v>
      </c>
      <c r="AA1439" s="10">
        <v>101.960784313725</v>
      </c>
      <c r="AB1439" s="8">
        <v>163</v>
      </c>
      <c r="AC1439" s="10">
        <v>10.8843537414966</v>
      </c>
      <c r="AD1439" s="8">
        <v>0</v>
      </c>
      <c r="AE1439" s="10" t="s">
        <v>10</v>
      </c>
    </row>
    <row r="1440" spans="1:31" x14ac:dyDescent="0.2">
      <c r="A1440" s="30" t="s">
        <v>64</v>
      </c>
      <c r="B1440" s="8" t="s">
        <v>417</v>
      </c>
      <c r="C1440" s="8" t="s">
        <v>418</v>
      </c>
      <c r="D1440" s="8" t="s">
        <v>35</v>
      </c>
      <c r="E1440" s="8">
        <v>2018</v>
      </c>
      <c r="F1440" s="9">
        <v>625968</v>
      </c>
      <c r="G1440" s="10">
        <v>8.5111030214779699</v>
      </c>
      <c r="H1440" s="8">
        <v>220</v>
      </c>
      <c r="I1440" s="8">
        <v>55</v>
      </c>
      <c r="J1440" s="8">
        <v>275</v>
      </c>
      <c r="K1440" s="10">
        <v>1.8518518518518601</v>
      </c>
      <c r="L1440" s="11">
        <v>2276.2472727272698</v>
      </c>
      <c r="M1440" s="10">
        <v>6.5381738756329097</v>
      </c>
      <c r="N1440" s="8">
        <v>32</v>
      </c>
      <c r="O1440" s="10">
        <v>-28.8888888888889</v>
      </c>
      <c r="P1440" s="8" t="s">
        <v>10</v>
      </c>
      <c r="Q1440" s="8" t="s">
        <v>10</v>
      </c>
      <c r="R1440" s="8" t="s">
        <v>10</v>
      </c>
      <c r="S1440" s="8" t="s">
        <v>10</v>
      </c>
      <c r="T1440" s="8">
        <v>566</v>
      </c>
      <c r="U1440" s="10">
        <v>-6.7545304777594701</v>
      </c>
      <c r="V1440" s="8">
        <v>222</v>
      </c>
      <c r="W1440" s="10">
        <v>-17.472118959107799</v>
      </c>
      <c r="X1440" s="8">
        <v>83</v>
      </c>
      <c r="Y1440" s="10">
        <v>15.2777777777778</v>
      </c>
      <c r="Z1440" s="8">
        <v>74</v>
      </c>
      <c r="AA1440" s="10">
        <v>-28.1553398058252</v>
      </c>
      <c r="AB1440" s="8">
        <v>187</v>
      </c>
      <c r="AC1440" s="10">
        <v>14.7239263803681</v>
      </c>
      <c r="AD1440" s="8">
        <v>0</v>
      </c>
      <c r="AE1440" s="10" t="s">
        <v>10</v>
      </c>
    </row>
    <row r="1441" spans="1:31" x14ac:dyDescent="0.2">
      <c r="A1441" s="30" t="s">
        <v>64</v>
      </c>
      <c r="B1441" s="8" t="s">
        <v>417</v>
      </c>
      <c r="C1441" s="8" t="s">
        <v>418</v>
      </c>
      <c r="D1441" s="8" t="s">
        <v>35</v>
      </c>
      <c r="E1441" s="8">
        <v>2019</v>
      </c>
      <c r="F1441" s="9">
        <v>596816</v>
      </c>
      <c r="G1441" s="10">
        <v>-4.65710707256601</v>
      </c>
      <c r="H1441" s="8">
        <v>188</v>
      </c>
      <c r="I1441" s="8">
        <v>49</v>
      </c>
      <c r="J1441" s="8">
        <v>237</v>
      </c>
      <c r="K1441" s="10">
        <v>-13.818181818181801</v>
      </c>
      <c r="L1441" s="11">
        <v>2518.2109704641398</v>
      </c>
      <c r="M1441" s="10">
        <v>10.6299390508201</v>
      </c>
      <c r="N1441" s="8">
        <v>32</v>
      </c>
      <c r="O1441" s="10">
        <v>0</v>
      </c>
      <c r="P1441" s="8" t="s">
        <v>10</v>
      </c>
      <c r="Q1441" s="8" t="s">
        <v>10</v>
      </c>
      <c r="R1441" s="8" t="s">
        <v>10</v>
      </c>
      <c r="S1441" s="8" t="s">
        <v>10</v>
      </c>
      <c r="T1441" s="8">
        <v>520</v>
      </c>
      <c r="U1441" s="10">
        <v>-8.1272084805653702</v>
      </c>
      <c r="V1441" s="8">
        <v>209</v>
      </c>
      <c r="W1441" s="10">
        <v>-5.8558558558558502</v>
      </c>
      <c r="X1441" s="8">
        <v>75</v>
      </c>
      <c r="Y1441" s="10">
        <v>-9.6385542168674707</v>
      </c>
      <c r="Z1441" s="8">
        <v>48</v>
      </c>
      <c r="AA1441" s="10">
        <v>-35.135135135135101</v>
      </c>
      <c r="AB1441" s="8">
        <v>188</v>
      </c>
      <c r="AC1441" s="10">
        <v>0.53475935828877197</v>
      </c>
      <c r="AD1441" s="8">
        <v>0</v>
      </c>
      <c r="AE1441" s="10" t="s">
        <v>10</v>
      </c>
    </row>
    <row r="1442" spans="1:31" x14ac:dyDescent="0.2">
      <c r="A1442" s="30" t="s">
        <v>64</v>
      </c>
      <c r="B1442" s="8" t="s">
        <v>417</v>
      </c>
      <c r="C1442" s="8" t="s">
        <v>418</v>
      </c>
      <c r="D1442" s="8" t="s">
        <v>35</v>
      </c>
      <c r="E1442" s="8">
        <v>2020</v>
      </c>
      <c r="F1442" s="9">
        <v>633812</v>
      </c>
      <c r="G1442" s="10">
        <v>6.1988954719712597</v>
      </c>
      <c r="H1442" s="8">
        <v>243</v>
      </c>
      <c r="I1442" s="8">
        <v>70</v>
      </c>
      <c r="J1442" s="8">
        <v>313</v>
      </c>
      <c r="K1442" s="10">
        <v>32.067510548523202</v>
      </c>
      <c r="L1442" s="11">
        <v>2024.9584664536701</v>
      </c>
      <c r="M1442" s="10">
        <v>-19.587417805568101</v>
      </c>
      <c r="N1442" s="8">
        <v>56</v>
      </c>
      <c r="O1442" s="10">
        <v>75</v>
      </c>
      <c r="P1442" s="8" t="s">
        <v>10</v>
      </c>
      <c r="Q1442" s="8" t="s">
        <v>10</v>
      </c>
      <c r="R1442" s="8" t="s">
        <v>10</v>
      </c>
      <c r="S1442" s="8" t="s">
        <v>10</v>
      </c>
      <c r="T1442" s="8">
        <v>524</v>
      </c>
      <c r="U1442" s="10">
        <v>0.76923076923076605</v>
      </c>
      <c r="V1442" s="8">
        <v>217</v>
      </c>
      <c r="W1442" s="10">
        <v>3.8277511961722501</v>
      </c>
      <c r="X1442" s="8">
        <v>90</v>
      </c>
      <c r="Y1442" s="10">
        <v>20</v>
      </c>
      <c r="Z1442" s="8">
        <v>41</v>
      </c>
      <c r="AA1442" s="10">
        <v>-14.5833333333333</v>
      </c>
      <c r="AB1442" s="8">
        <v>176</v>
      </c>
      <c r="AC1442" s="10">
        <v>-6.3829787234042499</v>
      </c>
      <c r="AD1442" s="8">
        <v>0</v>
      </c>
      <c r="AE1442" s="10" t="s">
        <v>10</v>
      </c>
    </row>
    <row r="1443" spans="1:31" x14ac:dyDescent="0.2">
      <c r="A1443" s="65" t="s">
        <v>64</v>
      </c>
      <c r="B1443" s="66" t="s">
        <v>417</v>
      </c>
      <c r="C1443" s="67" t="s">
        <v>418</v>
      </c>
      <c r="D1443" s="67" t="s">
        <v>35</v>
      </c>
      <c r="E1443" s="68" t="s">
        <v>971</v>
      </c>
      <c r="F1443" s="69">
        <v>3517320</v>
      </c>
      <c r="G1443" s="68">
        <v>17.950638395148701</v>
      </c>
      <c r="H1443" s="68" t="s">
        <v>10</v>
      </c>
      <c r="I1443" s="68" t="s">
        <v>10</v>
      </c>
      <c r="J1443" s="68" t="s">
        <v>10</v>
      </c>
      <c r="K1443" s="68">
        <v>26.126550561051602</v>
      </c>
      <c r="L1443" s="70" t="s">
        <v>10</v>
      </c>
      <c r="M1443" s="68">
        <v>2.4429443384138101</v>
      </c>
      <c r="N1443" s="68" t="s">
        <v>10</v>
      </c>
      <c r="O1443" s="68">
        <v>125.17543859649101</v>
      </c>
      <c r="P1443" s="68" t="s">
        <v>10</v>
      </c>
      <c r="Q1443" s="67" t="s">
        <v>10</v>
      </c>
      <c r="R1443" s="68" t="s">
        <v>10</v>
      </c>
      <c r="S1443" s="67" t="s">
        <v>10</v>
      </c>
      <c r="T1443" s="68" t="s">
        <v>10</v>
      </c>
      <c r="U1443" s="68">
        <v>-0.47888709933262402</v>
      </c>
      <c r="V1443" s="68" t="s">
        <v>10</v>
      </c>
      <c r="W1443" s="68">
        <v>18.960138905777299</v>
      </c>
      <c r="X1443" s="68" t="s">
        <v>10</v>
      </c>
      <c r="Y1443" s="68">
        <v>-44.967919296232601</v>
      </c>
      <c r="Z1443" s="68" t="s">
        <v>10</v>
      </c>
      <c r="AA1443" s="68">
        <v>54.856206808662201</v>
      </c>
      <c r="AB1443" s="68" t="s">
        <v>10</v>
      </c>
      <c r="AC1443" s="68">
        <v>34.603810756749198</v>
      </c>
      <c r="AD1443" s="68" t="s">
        <v>10</v>
      </c>
      <c r="AE1443" s="68" t="s">
        <v>10</v>
      </c>
    </row>
    <row r="1444" spans="1:31" x14ac:dyDescent="0.2">
      <c r="A1444" s="30" t="s">
        <v>77</v>
      </c>
      <c r="B1444" s="8" t="s">
        <v>415</v>
      </c>
      <c r="C1444" s="8" t="s">
        <v>416</v>
      </c>
      <c r="D1444" s="8" t="s">
        <v>35</v>
      </c>
      <c r="E1444" s="8">
        <v>2015</v>
      </c>
      <c r="F1444" s="9">
        <v>1257604</v>
      </c>
      <c r="G1444" s="10" t="s">
        <v>10</v>
      </c>
      <c r="H1444" s="8">
        <v>156</v>
      </c>
      <c r="I1444" s="8">
        <v>8</v>
      </c>
      <c r="J1444" s="8">
        <v>164</v>
      </c>
      <c r="K1444" s="10" t="s">
        <v>10</v>
      </c>
      <c r="L1444" s="11">
        <v>7668.3170731707296</v>
      </c>
      <c r="M1444" s="10" t="s">
        <v>10</v>
      </c>
      <c r="N1444" s="8">
        <v>65</v>
      </c>
      <c r="O1444" s="10" t="s">
        <v>10</v>
      </c>
      <c r="P1444" s="8" t="s">
        <v>10</v>
      </c>
      <c r="Q1444" s="8" t="s">
        <v>10</v>
      </c>
      <c r="R1444" s="8" t="s">
        <v>10</v>
      </c>
      <c r="S1444" s="8" t="s">
        <v>10</v>
      </c>
      <c r="T1444" s="8">
        <v>415</v>
      </c>
      <c r="U1444" s="10" t="s">
        <v>10</v>
      </c>
      <c r="V1444" s="8">
        <v>95</v>
      </c>
      <c r="W1444" s="10" t="s">
        <v>10</v>
      </c>
      <c r="X1444" s="8">
        <v>64</v>
      </c>
      <c r="Y1444" s="10" t="s">
        <v>10</v>
      </c>
      <c r="Z1444" s="8">
        <v>69</v>
      </c>
      <c r="AA1444" s="10" t="s">
        <v>10</v>
      </c>
      <c r="AB1444" s="8">
        <v>187</v>
      </c>
      <c r="AC1444" s="10" t="s">
        <v>10</v>
      </c>
      <c r="AD1444" s="8">
        <v>0</v>
      </c>
      <c r="AE1444" s="10" t="s">
        <v>10</v>
      </c>
    </row>
    <row r="1445" spans="1:31" x14ac:dyDescent="0.2">
      <c r="A1445" s="30" t="s">
        <v>77</v>
      </c>
      <c r="B1445" s="8" t="s">
        <v>415</v>
      </c>
      <c r="C1445" s="8" t="s">
        <v>416</v>
      </c>
      <c r="D1445" s="8" t="s">
        <v>35</v>
      </c>
      <c r="E1445" s="8">
        <v>2016</v>
      </c>
      <c r="F1445" s="9">
        <v>1258363</v>
      </c>
      <c r="G1445" s="10">
        <v>6.0352861473078598E-2</v>
      </c>
      <c r="H1445" s="8">
        <v>185</v>
      </c>
      <c r="I1445" s="8">
        <v>10</v>
      </c>
      <c r="J1445" s="8">
        <v>195</v>
      </c>
      <c r="K1445" s="10">
        <v>18.902439024390201</v>
      </c>
      <c r="L1445" s="11">
        <v>6453.1435897435904</v>
      </c>
      <c r="M1445" s="10">
        <v>-15.846677593427801</v>
      </c>
      <c r="N1445" s="8">
        <v>45</v>
      </c>
      <c r="O1445" s="10">
        <v>-30.769230769230798</v>
      </c>
      <c r="P1445" s="8" t="s">
        <v>10</v>
      </c>
      <c r="Q1445" s="8" t="s">
        <v>10</v>
      </c>
      <c r="R1445" s="8" t="s">
        <v>10</v>
      </c>
      <c r="S1445" s="8" t="s">
        <v>10</v>
      </c>
      <c r="T1445" s="8">
        <v>422</v>
      </c>
      <c r="U1445" s="10">
        <v>1.68674698795181</v>
      </c>
      <c r="V1445" s="8">
        <v>102</v>
      </c>
      <c r="W1445" s="10">
        <v>7.3684210526315796</v>
      </c>
      <c r="X1445" s="8">
        <v>73</v>
      </c>
      <c r="Y1445" s="10">
        <v>14.0625</v>
      </c>
      <c r="Z1445" s="8">
        <v>19</v>
      </c>
      <c r="AA1445" s="10">
        <v>-72.463768115942003</v>
      </c>
      <c r="AB1445" s="8">
        <v>228</v>
      </c>
      <c r="AC1445" s="10">
        <v>21.925133689839601</v>
      </c>
      <c r="AD1445" s="8">
        <v>0</v>
      </c>
      <c r="AE1445" s="10" t="s">
        <v>10</v>
      </c>
    </row>
    <row r="1446" spans="1:31" x14ac:dyDescent="0.2">
      <c r="A1446" s="30" t="s">
        <v>77</v>
      </c>
      <c r="B1446" s="8" t="s">
        <v>415</v>
      </c>
      <c r="C1446" s="8" t="s">
        <v>416</v>
      </c>
      <c r="D1446" s="8" t="s">
        <v>35</v>
      </c>
      <c r="E1446" s="8">
        <v>2017</v>
      </c>
      <c r="F1446" s="9">
        <v>1276389</v>
      </c>
      <c r="G1446" s="10">
        <v>1.43249602857045</v>
      </c>
      <c r="H1446" s="8">
        <v>192</v>
      </c>
      <c r="I1446" s="8">
        <v>18</v>
      </c>
      <c r="J1446" s="8">
        <v>210</v>
      </c>
      <c r="K1446" s="10">
        <v>7.6923076923076898</v>
      </c>
      <c r="L1446" s="11">
        <v>6078.0428571428602</v>
      </c>
      <c r="M1446" s="10">
        <v>-5.8126822591845801</v>
      </c>
      <c r="N1446" s="8">
        <v>62</v>
      </c>
      <c r="O1446" s="10">
        <v>37.7777777777778</v>
      </c>
      <c r="P1446" s="8" t="s">
        <v>10</v>
      </c>
      <c r="Q1446" s="8" t="s">
        <v>10</v>
      </c>
      <c r="R1446" s="8" t="s">
        <v>10</v>
      </c>
      <c r="S1446" s="8" t="s">
        <v>10</v>
      </c>
      <c r="T1446" s="8">
        <v>421</v>
      </c>
      <c r="U1446" s="10">
        <v>-0.23696682464454699</v>
      </c>
      <c r="V1446" s="8">
        <v>95</v>
      </c>
      <c r="W1446" s="10">
        <v>-6.86274509803921</v>
      </c>
      <c r="X1446" s="8">
        <v>77</v>
      </c>
      <c r="Y1446" s="10">
        <v>5.4794520547945202</v>
      </c>
      <c r="Z1446" s="8">
        <v>12</v>
      </c>
      <c r="AA1446" s="10">
        <v>-36.842105263157897</v>
      </c>
      <c r="AB1446" s="8">
        <v>237</v>
      </c>
      <c r="AC1446" s="10">
        <v>3.9473684210526301</v>
      </c>
      <c r="AD1446" s="8">
        <v>0</v>
      </c>
      <c r="AE1446" s="10" t="s">
        <v>10</v>
      </c>
    </row>
    <row r="1447" spans="1:31" x14ac:dyDescent="0.2">
      <c r="A1447" s="30" t="s">
        <v>77</v>
      </c>
      <c r="B1447" s="8" t="s">
        <v>415</v>
      </c>
      <c r="C1447" s="8" t="s">
        <v>416</v>
      </c>
      <c r="D1447" s="8" t="s">
        <v>35</v>
      </c>
      <c r="E1447" s="8">
        <v>2018</v>
      </c>
      <c r="F1447" s="9">
        <v>1430323</v>
      </c>
      <c r="G1447" s="10">
        <v>12.060116469195499</v>
      </c>
      <c r="H1447" s="8">
        <v>174</v>
      </c>
      <c r="I1447" s="8">
        <v>30</v>
      </c>
      <c r="J1447" s="8">
        <v>204</v>
      </c>
      <c r="K1447" s="10">
        <v>-2.8571428571428599</v>
      </c>
      <c r="L1447" s="11">
        <v>7011.3872549019597</v>
      </c>
      <c r="M1447" s="10">
        <v>15.3560022477013</v>
      </c>
      <c r="N1447" s="8">
        <v>62</v>
      </c>
      <c r="O1447" s="10">
        <v>0</v>
      </c>
      <c r="P1447" s="8" t="s">
        <v>10</v>
      </c>
      <c r="Q1447" s="8" t="s">
        <v>10</v>
      </c>
      <c r="R1447" s="8" t="s">
        <v>10</v>
      </c>
      <c r="S1447" s="8" t="s">
        <v>10</v>
      </c>
      <c r="T1447" s="8">
        <v>420</v>
      </c>
      <c r="U1447" s="10">
        <v>-0.23752969121140199</v>
      </c>
      <c r="V1447" s="8">
        <v>76</v>
      </c>
      <c r="W1447" s="10">
        <v>-20</v>
      </c>
      <c r="X1447" s="8">
        <v>77</v>
      </c>
      <c r="Y1447" s="10">
        <v>0</v>
      </c>
      <c r="Z1447" s="8">
        <v>32</v>
      </c>
      <c r="AA1447" s="10">
        <v>166.666666666667</v>
      </c>
      <c r="AB1447" s="8">
        <v>235</v>
      </c>
      <c r="AC1447" s="10">
        <v>-0.84388185654008496</v>
      </c>
      <c r="AD1447" s="8">
        <v>0</v>
      </c>
      <c r="AE1447" s="10" t="s">
        <v>10</v>
      </c>
    </row>
    <row r="1448" spans="1:31" x14ac:dyDescent="0.2">
      <c r="A1448" s="30" t="s">
        <v>77</v>
      </c>
      <c r="B1448" s="8" t="s">
        <v>415</v>
      </c>
      <c r="C1448" s="8" t="s">
        <v>416</v>
      </c>
      <c r="D1448" s="8" t="s">
        <v>35</v>
      </c>
      <c r="E1448" s="8">
        <v>2019</v>
      </c>
      <c r="F1448" s="9">
        <v>1590352</v>
      </c>
      <c r="G1448" s="10">
        <v>11.188312010643701</v>
      </c>
      <c r="H1448" s="8">
        <v>218</v>
      </c>
      <c r="I1448" s="8">
        <v>37</v>
      </c>
      <c r="J1448" s="8">
        <v>255</v>
      </c>
      <c r="K1448" s="10">
        <v>25</v>
      </c>
      <c r="L1448" s="11">
        <v>6236.67450980392</v>
      </c>
      <c r="M1448" s="10">
        <v>-11.049350391485</v>
      </c>
      <c r="N1448" s="8">
        <v>92</v>
      </c>
      <c r="O1448" s="10">
        <v>48.387096774193601</v>
      </c>
      <c r="P1448" s="8" t="s">
        <v>10</v>
      </c>
      <c r="Q1448" s="8" t="s">
        <v>10</v>
      </c>
      <c r="R1448" s="8" t="s">
        <v>10</v>
      </c>
      <c r="S1448" s="8" t="s">
        <v>10</v>
      </c>
      <c r="T1448" s="8">
        <v>448</v>
      </c>
      <c r="U1448" s="10">
        <v>6.6666666666666696</v>
      </c>
      <c r="V1448" s="8">
        <v>116</v>
      </c>
      <c r="W1448" s="10">
        <v>52.631578947368403</v>
      </c>
      <c r="X1448" s="8">
        <v>68</v>
      </c>
      <c r="Y1448" s="10">
        <v>-11.6883116883117</v>
      </c>
      <c r="Z1448" s="8">
        <v>32</v>
      </c>
      <c r="AA1448" s="10">
        <v>0</v>
      </c>
      <c r="AB1448" s="8">
        <v>232</v>
      </c>
      <c r="AC1448" s="10">
        <v>-1.27659574468085</v>
      </c>
      <c r="AD1448" s="8">
        <v>0</v>
      </c>
      <c r="AE1448" s="10" t="s">
        <v>10</v>
      </c>
    </row>
    <row r="1449" spans="1:31" x14ac:dyDescent="0.2">
      <c r="A1449" s="30" t="s">
        <v>77</v>
      </c>
      <c r="B1449" s="8" t="s">
        <v>415</v>
      </c>
      <c r="C1449" s="8" t="s">
        <v>416</v>
      </c>
      <c r="D1449" s="8" t="s">
        <v>35</v>
      </c>
      <c r="E1449" s="8">
        <v>2020</v>
      </c>
      <c r="F1449" s="9">
        <v>1673690</v>
      </c>
      <c r="G1449" s="10">
        <v>5.2402235479944004</v>
      </c>
      <c r="H1449" s="8">
        <v>199</v>
      </c>
      <c r="I1449" s="8">
        <v>42</v>
      </c>
      <c r="J1449" s="8">
        <v>241</v>
      </c>
      <c r="K1449" s="10">
        <v>-5.4901960784313797</v>
      </c>
      <c r="L1449" s="11">
        <v>6944.77178423237</v>
      </c>
      <c r="M1449" s="10">
        <v>11.3537635051393</v>
      </c>
      <c r="N1449" s="8">
        <v>86</v>
      </c>
      <c r="O1449" s="10">
        <v>-6.5217391304347796</v>
      </c>
      <c r="P1449" s="8" t="s">
        <v>10</v>
      </c>
      <c r="Q1449" s="8" t="s">
        <v>10</v>
      </c>
      <c r="R1449" s="8" t="s">
        <v>10</v>
      </c>
      <c r="S1449" s="8" t="s">
        <v>10</v>
      </c>
      <c r="T1449" s="8">
        <v>447</v>
      </c>
      <c r="U1449" s="10">
        <v>-0.22321428571429</v>
      </c>
      <c r="V1449" s="8">
        <v>151</v>
      </c>
      <c r="W1449" s="10">
        <v>30.172413793103399</v>
      </c>
      <c r="X1449" s="8">
        <v>65</v>
      </c>
      <c r="Y1449" s="10">
        <v>-4.4117647058823497</v>
      </c>
      <c r="Z1449" s="8">
        <v>27</v>
      </c>
      <c r="AA1449" s="10">
        <v>-15.625</v>
      </c>
      <c r="AB1449" s="8">
        <v>204</v>
      </c>
      <c r="AC1449" s="10">
        <v>-12.0689655172414</v>
      </c>
      <c r="AD1449" s="8">
        <v>0</v>
      </c>
      <c r="AE1449" s="10" t="s">
        <v>10</v>
      </c>
    </row>
    <row r="1450" spans="1:31" x14ac:dyDescent="0.2">
      <c r="A1450" s="71" t="s">
        <v>77</v>
      </c>
      <c r="B1450" s="67" t="s">
        <v>415</v>
      </c>
      <c r="C1450" s="67" t="s">
        <v>416</v>
      </c>
      <c r="D1450" s="67" t="s">
        <v>35</v>
      </c>
      <c r="E1450" s="68" t="s">
        <v>971</v>
      </c>
      <c r="F1450" s="69">
        <v>8486721</v>
      </c>
      <c r="G1450" s="68">
        <v>29.981500917877099</v>
      </c>
      <c r="H1450" s="68" t="s">
        <v>10</v>
      </c>
      <c r="I1450" s="68" t="s">
        <v>10</v>
      </c>
      <c r="J1450" s="68" t="s">
        <v>10</v>
      </c>
      <c r="K1450" s="68">
        <v>43.247407781123599</v>
      </c>
      <c r="L1450" s="70" t="s">
        <v>10</v>
      </c>
      <c r="M1450" s="68">
        <v>-5.99894449125678</v>
      </c>
      <c r="N1450" s="68" t="s">
        <v>10</v>
      </c>
      <c r="O1450" s="68">
        <v>48.873904652305797</v>
      </c>
      <c r="P1450" s="68" t="s">
        <v>10</v>
      </c>
      <c r="Q1450" s="67" t="s">
        <v>10</v>
      </c>
      <c r="R1450" s="68" t="s">
        <v>10</v>
      </c>
      <c r="S1450" s="67" t="s">
        <v>10</v>
      </c>
      <c r="T1450" s="68" t="s">
        <v>10</v>
      </c>
      <c r="U1450" s="68">
        <v>7.6557028530482398</v>
      </c>
      <c r="V1450" s="68" t="s">
        <v>10</v>
      </c>
      <c r="W1450" s="68">
        <v>63.309668695064197</v>
      </c>
      <c r="X1450" s="68" t="s">
        <v>10</v>
      </c>
      <c r="Y1450" s="68">
        <v>3.4418756606004699</v>
      </c>
      <c r="Z1450" s="68" t="s">
        <v>10</v>
      </c>
      <c r="AA1450" s="68">
        <v>41.735793287567098</v>
      </c>
      <c r="AB1450" s="68" t="s">
        <v>10</v>
      </c>
      <c r="AC1450" s="68">
        <v>11.683058992429901</v>
      </c>
      <c r="AD1450" s="68" t="s">
        <v>10</v>
      </c>
      <c r="AE1450" s="68" t="s">
        <v>10</v>
      </c>
    </row>
    <row r="1451" spans="1:31" x14ac:dyDescent="0.2">
      <c r="A1451" s="30" t="s">
        <v>64</v>
      </c>
      <c r="B1451" s="8" t="s">
        <v>413</v>
      </c>
      <c r="C1451" s="8" t="s">
        <v>414</v>
      </c>
      <c r="D1451" s="8" t="s">
        <v>35</v>
      </c>
      <c r="E1451" s="8">
        <v>2015</v>
      </c>
      <c r="F1451" s="9">
        <v>4553354</v>
      </c>
      <c r="G1451" s="10" t="s">
        <v>10</v>
      </c>
      <c r="H1451" s="8">
        <v>1148</v>
      </c>
      <c r="I1451" s="8">
        <v>329</v>
      </c>
      <c r="J1451" s="8">
        <v>1477</v>
      </c>
      <c r="K1451" s="10" t="s">
        <v>10</v>
      </c>
      <c r="L1451" s="11">
        <v>3082.8395396073101</v>
      </c>
      <c r="M1451" s="10" t="s">
        <v>10</v>
      </c>
      <c r="N1451" s="8">
        <v>168</v>
      </c>
      <c r="O1451" s="10" t="s">
        <v>10</v>
      </c>
      <c r="P1451" s="8" t="s">
        <v>10</v>
      </c>
      <c r="Q1451" s="8" t="s">
        <v>10</v>
      </c>
      <c r="R1451" s="8" t="s">
        <v>10</v>
      </c>
      <c r="S1451" s="8" t="s">
        <v>10</v>
      </c>
      <c r="T1451" s="8">
        <v>3741</v>
      </c>
      <c r="U1451" s="10" t="s">
        <v>10</v>
      </c>
      <c r="V1451" s="8">
        <v>1502</v>
      </c>
      <c r="W1451" s="10" t="s">
        <v>10</v>
      </c>
      <c r="X1451" s="8">
        <v>479</v>
      </c>
      <c r="Y1451" s="10" t="s">
        <v>10</v>
      </c>
      <c r="Z1451" s="8">
        <v>362</v>
      </c>
      <c r="AA1451" s="10" t="s">
        <v>10</v>
      </c>
      <c r="AB1451" s="8">
        <v>1398</v>
      </c>
      <c r="AC1451" s="10" t="s">
        <v>10</v>
      </c>
      <c r="AD1451" s="8">
        <v>0</v>
      </c>
      <c r="AE1451" s="10" t="s">
        <v>10</v>
      </c>
    </row>
    <row r="1452" spans="1:31" x14ac:dyDescent="0.2">
      <c r="A1452" s="30" t="s">
        <v>64</v>
      </c>
      <c r="B1452" s="8" t="s">
        <v>413</v>
      </c>
      <c r="C1452" s="8" t="s">
        <v>414</v>
      </c>
      <c r="D1452" s="8" t="s">
        <v>35</v>
      </c>
      <c r="E1452" s="8">
        <v>2016</v>
      </c>
      <c r="F1452" s="9">
        <v>4942202</v>
      </c>
      <c r="G1452" s="10">
        <v>8.5398148266091294</v>
      </c>
      <c r="H1452" s="8">
        <v>1056</v>
      </c>
      <c r="I1452" s="8">
        <v>375</v>
      </c>
      <c r="J1452" s="8">
        <v>1431</v>
      </c>
      <c r="K1452" s="10">
        <v>-3.1144211238997999</v>
      </c>
      <c r="L1452" s="11">
        <v>3453.6701607267601</v>
      </c>
      <c r="M1452" s="10">
        <v>12.0288654779187</v>
      </c>
      <c r="N1452" s="8">
        <v>201</v>
      </c>
      <c r="O1452" s="10">
        <v>19.6428571428571</v>
      </c>
      <c r="P1452" s="8" t="s">
        <v>10</v>
      </c>
      <c r="Q1452" s="8" t="s">
        <v>10</v>
      </c>
      <c r="R1452" s="8" t="s">
        <v>10</v>
      </c>
      <c r="S1452" s="8" t="s">
        <v>10</v>
      </c>
      <c r="T1452" s="8">
        <v>3693</v>
      </c>
      <c r="U1452" s="10">
        <v>-1.2830793905372899</v>
      </c>
      <c r="V1452" s="8">
        <v>1516</v>
      </c>
      <c r="W1452" s="10">
        <v>0.93209054593874596</v>
      </c>
      <c r="X1452" s="8">
        <v>404</v>
      </c>
      <c r="Y1452" s="10">
        <v>-15.657620041753701</v>
      </c>
      <c r="Z1452" s="8">
        <v>337</v>
      </c>
      <c r="AA1452" s="10">
        <v>-6.9060773480663</v>
      </c>
      <c r="AB1452" s="8">
        <v>1434</v>
      </c>
      <c r="AC1452" s="10">
        <v>2.5751072961373498</v>
      </c>
      <c r="AD1452" s="8">
        <v>2</v>
      </c>
      <c r="AE1452" s="10" t="s">
        <v>67</v>
      </c>
    </row>
    <row r="1453" spans="1:31" x14ac:dyDescent="0.2">
      <c r="A1453" s="30" t="s">
        <v>64</v>
      </c>
      <c r="B1453" s="8" t="s">
        <v>413</v>
      </c>
      <c r="C1453" s="8" t="s">
        <v>414</v>
      </c>
      <c r="D1453" s="8" t="s">
        <v>35</v>
      </c>
      <c r="E1453" s="8">
        <v>2017</v>
      </c>
      <c r="F1453" s="9">
        <v>5138708</v>
      </c>
      <c r="G1453" s="10">
        <v>3.9760819165222299</v>
      </c>
      <c r="H1453" s="8">
        <v>952</v>
      </c>
      <c r="I1453" s="8">
        <v>292</v>
      </c>
      <c r="J1453" s="8">
        <v>1244</v>
      </c>
      <c r="K1453" s="10">
        <v>-13.067784765898001</v>
      </c>
      <c r="L1453" s="11">
        <v>4130.7942122186496</v>
      </c>
      <c r="M1453" s="10">
        <v>19.605927027767901</v>
      </c>
      <c r="N1453" s="8">
        <v>245</v>
      </c>
      <c r="O1453" s="10">
        <v>21.890547263681601</v>
      </c>
      <c r="P1453" s="8" t="s">
        <v>10</v>
      </c>
      <c r="Q1453" s="8" t="s">
        <v>10</v>
      </c>
      <c r="R1453" s="8" t="s">
        <v>10</v>
      </c>
      <c r="S1453" s="8" t="s">
        <v>10</v>
      </c>
      <c r="T1453" s="8">
        <v>3275</v>
      </c>
      <c r="U1453" s="10">
        <v>-11.318711075006799</v>
      </c>
      <c r="V1453" s="8">
        <v>1206</v>
      </c>
      <c r="W1453" s="10">
        <v>-20.4485488126649</v>
      </c>
      <c r="X1453" s="8">
        <v>331</v>
      </c>
      <c r="Y1453" s="10">
        <v>-18.069306930693099</v>
      </c>
      <c r="Z1453" s="8">
        <v>230</v>
      </c>
      <c r="AA1453" s="10">
        <v>-31.7507418397626</v>
      </c>
      <c r="AB1453" s="8">
        <v>1508</v>
      </c>
      <c r="AC1453" s="10">
        <v>5.1603905160390502</v>
      </c>
      <c r="AD1453" s="8">
        <v>0</v>
      </c>
      <c r="AE1453" s="10">
        <v>-100</v>
      </c>
    </row>
    <row r="1454" spans="1:31" x14ac:dyDescent="0.2">
      <c r="A1454" s="30" t="s">
        <v>64</v>
      </c>
      <c r="B1454" s="8" t="s">
        <v>413</v>
      </c>
      <c r="C1454" s="8" t="s">
        <v>414</v>
      </c>
      <c r="D1454" s="8" t="s">
        <v>35</v>
      </c>
      <c r="E1454" s="8">
        <v>2018</v>
      </c>
      <c r="F1454" s="9">
        <v>4948339</v>
      </c>
      <c r="G1454" s="10">
        <v>-3.7046082400478899</v>
      </c>
      <c r="H1454" s="8">
        <v>983</v>
      </c>
      <c r="I1454" s="8">
        <v>362</v>
      </c>
      <c r="J1454" s="8">
        <v>1345</v>
      </c>
      <c r="K1454" s="10">
        <v>8.1189710610932497</v>
      </c>
      <c r="L1454" s="11">
        <v>3679.0624535316001</v>
      </c>
      <c r="M1454" s="10">
        <v>-10.935712007895599</v>
      </c>
      <c r="N1454" s="8">
        <v>250</v>
      </c>
      <c r="O1454" s="10">
        <v>2.0408163265306101</v>
      </c>
      <c r="P1454" s="8" t="s">
        <v>10</v>
      </c>
      <c r="Q1454" s="8" t="s">
        <v>10</v>
      </c>
      <c r="R1454" s="8" t="s">
        <v>10</v>
      </c>
      <c r="S1454" s="8" t="s">
        <v>10</v>
      </c>
      <c r="T1454" s="8">
        <v>2959</v>
      </c>
      <c r="U1454" s="10">
        <v>-9.6488549618320594</v>
      </c>
      <c r="V1454" s="8">
        <v>1151</v>
      </c>
      <c r="W1454" s="10">
        <v>-4.5605306799336596</v>
      </c>
      <c r="X1454" s="8">
        <v>322</v>
      </c>
      <c r="Y1454" s="10">
        <v>-2.7190332326284001</v>
      </c>
      <c r="Z1454" s="8">
        <v>223</v>
      </c>
      <c r="AA1454" s="10">
        <v>-3.0434782608695699</v>
      </c>
      <c r="AB1454" s="8">
        <v>1263</v>
      </c>
      <c r="AC1454" s="10">
        <v>-16.2466843501326</v>
      </c>
      <c r="AD1454" s="8">
        <v>0</v>
      </c>
      <c r="AE1454" s="10" t="s">
        <v>10</v>
      </c>
    </row>
    <row r="1455" spans="1:31" x14ac:dyDescent="0.2">
      <c r="A1455" s="30" t="s">
        <v>64</v>
      </c>
      <c r="B1455" s="8" t="s">
        <v>413</v>
      </c>
      <c r="C1455" s="8" t="s">
        <v>414</v>
      </c>
      <c r="D1455" s="8" t="s">
        <v>35</v>
      </c>
      <c r="E1455" s="8">
        <v>2019</v>
      </c>
      <c r="F1455" s="9">
        <v>5056332</v>
      </c>
      <c r="G1455" s="10">
        <v>2.1824090871704702</v>
      </c>
      <c r="H1455" s="8">
        <v>1003</v>
      </c>
      <c r="I1455" s="8">
        <v>359</v>
      </c>
      <c r="J1455" s="8">
        <v>1362</v>
      </c>
      <c r="K1455" s="10">
        <v>1.2639405204460901</v>
      </c>
      <c r="L1455" s="11">
        <v>3712.4317180616699</v>
      </c>
      <c r="M1455" s="10">
        <v>0.90700456846128896</v>
      </c>
      <c r="N1455" s="8">
        <v>272</v>
      </c>
      <c r="O1455" s="10">
        <v>8.8000000000000096</v>
      </c>
      <c r="P1455" s="8" t="s">
        <v>10</v>
      </c>
      <c r="Q1455" s="8" t="s">
        <v>10</v>
      </c>
      <c r="R1455" s="8" t="s">
        <v>10</v>
      </c>
      <c r="S1455" s="8" t="s">
        <v>10</v>
      </c>
      <c r="T1455" s="8">
        <v>2864</v>
      </c>
      <c r="U1455" s="10">
        <v>-3.2105441027374102</v>
      </c>
      <c r="V1455" s="8">
        <v>1175</v>
      </c>
      <c r="W1455" s="10">
        <v>2.0851433536055701</v>
      </c>
      <c r="X1455" s="8">
        <v>309</v>
      </c>
      <c r="Y1455" s="10">
        <v>-4.0372670807453401</v>
      </c>
      <c r="Z1455" s="8">
        <v>278</v>
      </c>
      <c r="AA1455" s="10">
        <v>24.6636771300448</v>
      </c>
      <c r="AB1455" s="8">
        <v>1102</v>
      </c>
      <c r="AC1455" s="10">
        <v>-12.747426761678501</v>
      </c>
      <c r="AD1455" s="8">
        <v>0</v>
      </c>
      <c r="AE1455" s="10" t="s">
        <v>10</v>
      </c>
    </row>
    <row r="1456" spans="1:31" x14ac:dyDescent="0.2">
      <c r="A1456" s="30" t="s">
        <v>64</v>
      </c>
      <c r="B1456" s="8" t="s">
        <v>413</v>
      </c>
      <c r="C1456" s="8" t="s">
        <v>414</v>
      </c>
      <c r="D1456" s="8" t="s">
        <v>35</v>
      </c>
      <c r="E1456" s="8">
        <v>2020</v>
      </c>
      <c r="F1456" s="9">
        <v>5223938</v>
      </c>
      <c r="G1456" s="10">
        <v>3.3147744254135199</v>
      </c>
      <c r="H1456" s="8">
        <v>917</v>
      </c>
      <c r="I1456" s="8">
        <v>652</v>
      </c>
      <c r="J1456" s="8">
        <v>1569</v>
      </c>
      <c r="K1456" s="10">
        <v>15.1982378854626</v>
      </c>
      <c r="L1456" s="11">
        <v>3329.46972594009</v>
      </c>
      <c r="M1456" s="10">
        <v>-10.315664265511</v>
      </c>
      <c r="N1456" s="8">
        <v>260</v>
      </c>
      <c r="O1456" s="10">
        <v>-4.4117647058823497</v>
      </c>
      <c r="P1456" s="8" t="s">
        <v>10</v>
      </c>
      <c r="Q1456" s="8" t="s">
        <v>10</v>
      </c>
      <c r="R1456" s="8" t="s">
        <v>10</v>
      </c>
      <c r="S1456" s="8" t="s">
        <v>10</v>
      </c>
      <c r="T1456" s="8">
        <v>2787</v>
      </c>
      <c r="U1456" s="10">
        <v>-2.6885474860335199</v>
      </c>
      <c r="V1456" s="8">
        <v>1162</v>
      </c>
      <c r="W1456" s="10">
        <v>-1.1063829787234101</v>
      </c>
      <c r="X1456" s="8">
        <v>276</v>
      </c>
      <c r="Y1456" s="10">
        <v>-10.6796116504854</v>
      </c>
      <c r="Z1456" s="8">
        <v>340</v>
      </c>
      <c r="AA1456" s="10">
        <v>22.302158273381298</v>
      </c>
      <c r="AB1456" s="8">
        <v>1009</v>
      </c>
      <c r="AC1456" s="10">
        <v>-8.43920145190563</v>
      </c>
      <c r="AD1456" s="8">
        <v>0</v>
      </c>
      <c r="AE1456" s="10" t="s">
        <v>10</v>
      </c>
    </row>
    <row r="1457" spans="1:31" x14ac:dyDescent="0.2">
      <c r="A1457" s="65" t="s">
        <v>64</v>
      </c>
      <c r="B1457" s="66" t="s">
        <v>413</v>
      </c>
      <c r="C1457" s="67" t="s">
        <v>414</v>
      </c>
      <c r="D1457" s="67" t="s">
        <v>35</v>
      </c>
      <c r="E1457" s="68" t="s">
        <v>971</v>
      </c>
      <c r="F1457" s="69">
        <v>29862873</v>
      </c>
      <c r="G1457" s="68">
        <v>14.308472015667499</v>
      </c>
      <c r="H1457" s="68" t="s">
        <v>10</v>
      </c>
      <c r="I1457" s="68" t="s">
        <v>10</v>
      </c>
      <c r="J1457" s="68" t="s">
        <v>10</v>
      </c>
      <c r="K1457" s="68">
        <v>8.3989435772041396</v>
      </c>
      <c r="L1457" s="70" t="s">
        <v>10</v>
      </c>
      <c r="M1457" s="68">
        <v>11.2904208007413</v>
      </c>
      <c r="N1457" s="68" t="s">
        <v>10</v>
      </c>
      <c r="O1457" s="68">
        <v>47.962456027187002</v>
      </c>
      <c r="P1457" s="68" t="s">
        <v>10</v>
      </c>
      <c r="Q1457" s="67" t="s">
        <v>10</v>
      </c>
      <c r="R1457" s="68" t="s">
        <v>10</v>
      </c>
      <c r="S1457" s="67" t="s">
        <v>10</v>
      </c>
      <c r="T1457" s="68" t="s">
        <v>10</v>
      </c>
      <c r="U1457" s="68">
        <v>-28.1497370161471</v>
      </c>
      <c r="V1457" s="68" t="s">
        <v>10</v>
      </c>
      <c r="W1457" s="68">
        <v>-23.0982285717777</v>
      </c>
      <c r="X1457" s="68" t="s">
        <v>10</v>
      </c>
      <c r="Y1457" s="68">
        <v>-51.162838936305903</v>
      </c>
      <c r="Z1457" s="68" t="s">
        <v>10</v>
      </c>
      <c r="AA1457" s="68">
        <v>5.2655379547276304</v>
      </c>
      <c r="AB1457" s="68" t="s">
        <v>10</v>
      </c>
      <c r="AC1457" s="68">
        <v>-29.697814751540299</v>
      </c>
      <c r="AD1457" s="68" t="s">
        <v>10</v>
      </c>
      <c r="AE1457" s="68" t="s">
        <v>10</v>
      </c>
    </row>
    <row r="1458" spans="1:31" x14ac:dyDescent="0.2">
      <c r="A1458" s="30" t="s">
        <v>70</v>
      </c>
      <c r="B1458" s="8" t="s">
        <v>411</v>
      </c>
      <c r="C1458" s="8" t="s">
        <v>412</v>
      </c>
      <c r="D1458" s="8" t="s">
        <v>36</v>
      </c>
      <c r="E1458" s="8">
        <v>2015</v>
      </c>
      <c r="F1458" s="9">
        <v>1375970</v>
      </c>
      <c r="G1458" s="10" t="s">
        <v>10</v>
      </c>
      <c r="H1458" s="8">
        <v>426</v>
      </c>
      <c r="I1458" s="8">
        <v>336</v>
      </c>
      <c r="J1458" s="8">
        <v>762</v>
      </c>
      <c r="K1458" s="10" t="s">
        <v>10</v>
      </c>
      <c r="L1458" s="11">
        <v>1805.73490813648</v>
      </c>
      <c r="M1458" s="10" t="s">
        <v>10</v>
      </c>
      <c r="N1458" s="8">
        <v>104</v>
      </c>
      <c r="O1458" s="10" t="s">
        <v>10</v>
      </c>
      <c r="P1458" s="8" t="s">
        <v>10</v>
      </c>
      <c r="Q1458" s="8" t="s">
        <v>10</v>
      </c>
      <c r="R1458" s="8" t="s">
        <v>10</v>
      </c>
      <c r="S1458" s="8" t="s">
        <v>10</v>
      </c>
      <c r="T1458" s="8">
        <v>589</v>
      </c>
      <c r="U1458" s="10" t="s">
        <v>10</v>
      </c>
      <c r="V1458" s="8">
        <v>175</v>
      </c>
      <c r="W1458" s="10" t="s">
        <v>10</v>
      </c>
      <c r="X1458" s="8">
        <v>340</v>
      </c>
      <c r="Y1458" s="10" t="s">
        <v>10</v>
      </c>
      <c r="Z1458" s="8">
        <v>0</v>
      </c>
      <c r="AA1458" s="10" t="s">
        <v>10</v>
      </c>
      <c r="AB1458" s="8">
        <v>74</v>
      </c>
      <c r="AC1458" s="10" t="s">
        <v>10</v>
      </c>
      <c r="AD1458" s="8">
        <v>0</v>
      </c>
      <c r="AE1458" s="10" t="s">
        <v>10</v>
      </c>
    </row>
    <row r="1459" spans="1:31" x14ac:dyDescent="0.2">
      <c r="A1459" s="30" t="s">
        <v>70</v>
      </c>
      <c r="B1459" s="8" t="s">
        <v>411</v>
      </c>
      <c r="C1459" s="8" t="s">
        <v>412</v>
      </c>
      <c r="D1459" s="8" t="s">
        <v>36</v>
      </c>
      <c r="E1459" s="8">
        <v>2016</v>
      </c>
      <c r="F1459" s="9">
        <v>1313447</v>
      </c>
      <c r="G1459" s="10">
        <v>-4.5439217424798501</v>
      </c>
      <c r="H1459" s="8">
        <v>297</v>
      </c>
      <c r="I1459" s="8">
        <v>336</v>
      </c>
      <c r="J1459" s="8">
        <v>633</v>
      </c>
      <c r="K1459" s="10">
        <v>-16.929133858267701</v>
      </c>
      <c r="L1459" s="11">
        <v>2074.9557661927302</v>
      </c>
      <c r="M1459" s="10">
        <v>14.9092126891475</v>
      </c>
      <c r="N1459" s="8">
        <v>88</v>
      </c>
      <c r="O1459" s="10">
        <v>-15.384615384615399</v>
      </c>
      <c r="P1459" s="8" t="s">
        <v>10</v>
      </c>
      <c r="Q1459" s="8" t="s">
        <v>10</v>
      </c>
      <c r="R1459" s="8" t="s">
        <v>10</v>
      </c>
      <c r="S1459" s="8" t="s">
        <v>10</v>
      </c>
      <c r="T1459" s="8">
        <v>604</v>
      </c>
      <c r="U1459" s="10">
        <v>2.5466893039049099</v>
      </c>
      <c r="V1459" s="8">
        <v>211</v>
      </c>
      <c r="W1459" s="10">
        <v>20.571428571428601</v>
      </c>
      <c r="X1459" s="8">
        <v>299</v>
      </c>
      <c r="Y1459" s="10">
        <v>-12.0588235294118</v>
      </c>
      <c r="Z1459" s="8">
        <v>0</v>
      </c>
      <c r="AA1459" s="10" t="s">
        <v>10</v>
      </c>
      <c r="AB1459" s="8">
        <v>94</v>
      </c>
      <c r="AC1459" s="10">
        <v>27.027027027027</v>
      </c>
      <c r="AD1459" s="8">
        <v>0</v>
      </c>
      <c r="AE1459" s="10" t="s">
        <v>10</v>
      </c>
    </row>
    <row r="1460" spans="1:31" x14ac:dyDescent="0.2">
      <c r="A1460" s="30" t="s">
        <v>70</v>
      </c>
      <c r="B1460" s="8" t="s">
        <v>411</v>
      </c>
      <c r="C1460" s="8" t="s">
        <v>412</v>
      </c>
      <c r="D1460" s="8" t="s">
        <v>36</v>
      </c>
      <c r="E1460" s="8">
        <v>2017</v>
      </c>
      <c r="F1460" s="9">
        <v>917234</v>
      </c>
      <c r="G1460" s="10">
        <v>-30.165891733735702</v>
      </c>
      <c r="H1460" s="8">
        <v>231</v>
      </c>
      <c r="I1460" s="8">
        <v>280</v>
      </c>
      <c r="J1460" s="8">
        <v>511</v>
      </c>
      <c r="K1460" s="10">
        <v>-19.2733017377567</v>
      </c>
      <c r="L1460" s="11">
        <v>1794.97847358121</v>
      </c>
      <c r="M1460" s="10">
        <v>-13.4931692122402</v>
      </c>
      <c r="N1460" s="8">
        <v>20</v>
      </c>
      <c r="O1460" s="10">
        <v>-77.272727272727295</v>
      </c>
      <c r="P1460" s="8" t="s">
        <v>10</v>
      </c>
      <c r="Q1460" s="8" t="s">
        <v>10</v>
      </c>
      <c r="R1460" s="8" t="s">
        <v>10</v>
      </c>
      <c r="S1460" s="8" t="s">
        <v>10</v>
      </c>
      <c r="T1460" s="8">
        <v>893</v>
      </c>
      <c r="U1460" s="10">
        <v>47.847682119205302</v>
      </c>
      <c r="V1460" s="8">
        <v>233</v>
      </c>
      <c r="W1460" s="10">
        <v>10.4265402843602</v>
      </c>
      <c r="X1460" s="8">
        <v>231</v>
      </c>
      <c r="Y1460" s="10">
        <v>-22.742474916388002</v>
      </c>
      <c r="Z1460" s="8">
        <v>272</v>
      </c>
      <c r="AA1460" s="10" t="s">
        <v>67</v>
      </c>
      <c r="AB1460" s="8">
        <v>157</v>
      </c>
      <c r="AC1460" s="10">
        <v>67.021276595744695</v>
      </c>
      <c r="AD1460" s="8">
        <v>0</v>
      </c>
      <c r="AE1460" s="10" t="s">
        <v>10</v>
      </c>
    </row>
    <row r="1461" spans="1:31" x14ac:dyDescent="0.2">
      <c r="A1461" s="30" t="s">
        <v>70</v>
      </c>
      <c r="B1461" s="8" t="s">
        <v>411</v>
      </c>
      <c r="C1461" s="8" t="s">
        <v>412</v>
      </c>
      <c r="D1461" s="8" t="s">
        <v>36</v>
      </c>
      <c r="E1461" s="8">
        <v>2018</v>
      </c>
      <c r="F1461" s="9">
        <v>1433023</v>
      </c>
      <c r="G1461" s="10">
        <v>56.233087739878798</v>
      </c>
      <c r="H1461" s="8">
        <v>309</v>
      </c>
      <c r="I1461" s="8">
        <v>137</v>
      </c>
      <c r="J1461" s="8">
        <v>446</v>
      </c>
      <c r="K1461" s="10">
        <v>-12.720156555773</v>
      </c>
      <c r="L1461" s="11">
        <v>3213.0560538116601</v>
      </c>
      <c r="M1461" s="10">
        <v>79.002483935152597</v>
      </c>
      <c r="N1461" s="8">
        <v>172</v>
      </c>
      <c r="O1461" s="10">
        <v>760</v>
      </c>
      <c r="P1461" s="8" t="s">
        <v>10</v>
      </c>
      <c r="Q1461" s="8" t="s">
        <v>10</v>
      </c>
      <c r="R1461" s="8" t="s">
        <v>10</v>
      </c>
      <c r="S1461" s="8" t="s">
        <v>10</v>
      </c>
      <c r="T1461" s="8">
        <v>812</v>
      </c>
      <c r="U1461" s="10">
        <v>-9.0705487122060493</v>
      </c>
      <c r="V1461" s="8">
        <v>223</v>
      </c>
      <c r="W1461" s="10">
        <v>-4.2918454935622297</v>
      </c>
      <c r="X1461" s="8">
        <v>263</v>
      </c>
      <c r="Y1461" s="10">
        <v>13.852813852813799</v>
      </c>
      <c r="Z1461" s="8">
        <v>159</v>
      </c>
      <c r="AA1461" s="10">
        <v>-41.544117647058798</v>
      </c>
      <c r="AB1461" s="8">
        <v>167</v>
      </c>
      <c r="AC1461" s="10">
        <v>6.3694267515923597</v>
      </c>
      <c r="AD1461" s="8">
        <v>0</v>
      </c>
      <c r="AE1461" s="10" t="s">
        <v>10</v>
      </c>
    </row>
    <row r="1462" spans="1:31" x14ac:dyDescent="0.2">
      <c r="A1462" s="30" t="s">
        <v>70</v>
      </c>
      <c r="B1462" s="8" t="s">
        <v>411</v>
      </c>
      <c r="C1462" s="8" t="s">
        <v>412</v>
      </c>
      <c r="D1462" s="8" t="s">
        <v>36</v>
      </c>
      <c r="E1462" s="8">
        <v>2019</v>
      </c>
      <c r="F1462" s="9">
        <v>1489445</v>
      </c>
      <c r="G1462" s="10">
        <v>3.93727106961996</v>
      </c>
      <c r="H1462" s="8">
        <v>302</v>
      </c>
      <c r="I1462" s="8">
        <v>106</v>
      </c>
      <c r="J1462" s="8">
        <v>408</v>
      </c>
      <c r="K1462" s="10">
        <v>-8.52017937219731</v>
      </c>
      <c r="L1462" s="11">
        <v>3650.60049019608</v>
      </c>
      <c r="M1462" s="10">
        <v>13.6177031790453</v>
      </c>
      <c r="N1462" s="8">
        <v>173</v>
      </c>
      <c r="O1462" s="10">
        <v>0.58139534883721</v>
      </c>
      <c r="P1462" s="8" t="s">
        <v>10</v>
      </c>
      <c r="Q1462" s="8" t="s">
        <v>10</v>
      </c>
      <c r="R1462" s="8" t="s">
        <v>10</v>
      </c>
      <c r="S1462" s="8" t="s">
        <v>10</v>
      </c>
      <c r="T1462" s="8">
        <v>1109</v>
      </c>
      <c r="U1462" s="10">
        <v>36.576354679803003</v>
      </c>
      <c r="V1462" s="8">
        <v>214</v>
      </c>
      <c r="W1462" s="10">
        <v>-4.03587443946188</v>
      </c>
      <c r="X1462" s="8">
        <v>285</v>
      </c>
      <c r="Y1462" s="10">
        <v>8.3650190114068508</v>
      </c>
      <c r="Z1462" s="8">
        <v>201</v>
      </c>
      <c r="AA1462" s="10">
        <v>26.415094339622598</v>
      </c>
      <c r="AB1462" s="8">
        <v>409</v>
      </c>
      <c r="AC1462" s="10">
        <v>144.91017964071901</v>
      </c>
      <c r="AD1462" s="8">
        <v>0</v>
      </c>
      <c r="AE1462" s="10" t="s">
        <v>10</v>
      </c>
    </row>
    <row r="1463" spans="1:31" x14ac:dyDescent="0.2">
      <c r="A1463" s="30" t="s">
        <v>70</v>
      </c>
      <c r="B1463" s="8" t="s">
        <v>411</v>
      </c>
      <c r="C1463" s="8" t="s">
        <v>412</v>
      </c>
      <c r="D1463" s="8" t="s">
        <v>36</v>
      </c>
      <c r="E1463" s="8">
        <v>2020</v>
      </c>
      <c r="F1463" s="9">
        <v>1550499</v>
      </c>
      <c r="G1463" s="10">
        <v>4.0991107425920399</v>
      </c>
      <c r="H1463" s="8">
        <v>293</v>
      </c>
      <c r="I1463" s="8">
        <v>113</v>
      </c>
      <c r="J1463" s="8">
        <v>406</v>
      </c>
      <c r="K1463" s="10">
        <v>-0.49019607843137097</v>
      </c>
      <c r="L1463" s="11">
        <v>3818.9630541871902</v>
      </c>
      <c r="M1463" s="10">
        <v>4.6119142437870897</v>
      </c>
      <c r="N1463" s="8">
        <v>80</v>
      </c>
      <c r="O1463" s="10">
        <v>-53.757225433526003</v>
      </c>
      <c r="P1463" s="8" t="s">
        <v>10</v>
      </c>
      <c r="Q1463" s="8" t="s">
        <v>10</v>
      </c>
      <c r="R1463" s="8" t="s">
        <v>10</v>
      </c>
      <c r="S1463" s="8" t="s">
        <v>10</v>
      </c>
      <c r="T1463" s="8">
        <v>1311</v>
      </c>
      <c r="U1463" s="10">
        <v>18.214607754734001</v>
      </c>
      <c r="V1463" s="8">
        <v>193</v>
      </c>
      <c r="W1463" s="10">
        <v>-9.8130841121495305</v>
      </c>
      <c r="X1463" s="8">
        <v>346</v>
      </c>
      <c r="Y1463" s="10">
        <v>21.403508771929801</v>
      </c>
      <c r="Z1463" s="8">
        <v>119</v>
      </c>
      <c r="AA1463" s="10">
        <v>-40.796019900497498</v>
      </c>
      <c r="AB1463" s="8">
        <v>653</v>
      </c>
      <c r="AC1463" s="10">
        <v>59.657701711491399</v>
      </c>
      <c r="AD1463" s="8">
        <v>0</v>
      </c>
      <c r="AE1463" s="10" t="s">
        <v>10</v>
      </c>
    </row>
    <row r="1464" spans="1:31" x14ac:dyDescent="0.2">
      <c r="A1464" s="71" t="s">
        <v>70</v>
      </c>
      <c r="B1464" s="67" t="s">
        <v>411</v>
      </c>
      <c r="C1464" s="67" t="s">
        <v>412</v>
      </c>
      <c r="D1464" s="67" t="s">
        <v>36</v>
      </c>
      <c r="E1464" s="68" t="s">
        <v>971</v>
      </c>
      <c r="F1464" s="69">
        <v>8079618</v>
      </c>
      <c r="G1464" s="68">
        <v>29.5596560758752</v>
      </c>
      <c r="H1464" s="68" t="s">
        <v>10</v>
      </c>
      <c r="I1464" s="68" t="s">
        <v>10</v>
      </c>
      <c r="J1464" s="68" t="s">
        <v>10</v>
      </c>
      <c r="K1464" s="68">
        <v>-57.932967602426103</v>
      </c>
      <c r="L1464" s="70" t="s">
        <v>10</v>
      </c>
      <c r="M1464" s="68">
        <v>98.648144834892307</v>
      </c>
      <c r="N1464" s="68" t="s">
        <v>10</v>
      </c>
      <c r="O1464" s="68">
        <v>614.16682725796898</v>
      </c>
      <c r="P1464" s="68" t="s">
        <v>10</v>
      </c>
      <c r="Q1464" s="67" t="s">
        <v>10</v>
      </c>
      <c r="R1464" s="68" t="s">
        <v>10</v>
      </c>
      <c r="S1464" s="67" t="s">
        <v>10</v>
      </c>
      <c r="T1464" s="68" t="s">
        <v>10</v>
      </c>
      <c r="U1464" s="68">
        <v>96.114785145441203</v>
      </c>
      <c r="V1464" s="68" t="s">
        <v>10</v>
      </c>
      <c r="W1464" s="68">
        <v>12.857164810615201</v>
      </c>
      <c r="X1464" s="68" t="s">
        <v>10</v>
      </c>
      <c r="Y1464" s="68">
        <v>8.8200431903506509</v>
      </c>
      <c r="Z1464" s="68" t="s">
        <v>10</v>
      </c>
      <c r="AA1464" s="68" t="s">
        <v>10</v>
      </c>
      <c r="AB1464" s="68" t="s">
        <v>10</v>
      </c>
      <c r="AC1464" s="68">
        <v>304.98561172657401</v>
      </c>
      <c r="AD1464" s="68" t="s">
        <v>10</v>
      </c>
      <c r="AE1464" s="68" t="s">
        <v>10</v>
      </c>
    </row>
    <row r="1465" spans="1:31" x14ac:dyDescent="0.2">
      <c r="A1465" s="30" t="s">
        <v>64</v>
      </c>
      <c r="B1465" s="8" t="s">
        <v>409</v>
      </c>
      <c r="C1465" s="8" t="s">
        <v>410</v>
      </c>
      <c r="D1465" s="8" t="s">
        <v>36</v>
      </c>
      <c r="E1465" s="8">
        <v>2015</v>
      </c>
      <c r="F1465" s="9">
        <v>3304285</v>
      </c>
      <c r="G1465" s="10" t="s">
        <v>10</v>
      </c>
      <c r="H1465" s="8">
        <v>566</v>
      </c>
      <c r="I1465" s="8">
        <v>243</v>
      </c>
      <c r="J1465" s="8">
        <v>809</v>
      </c>
      <c r="K1465" s="10" t="s">
        <v>10</v>
      </c>
      <c r="L1465" s="11">
        <v>4084.4066749072899</v>
      </c>
      <c r="M1465" s="10" t="s">
        <v>10</v>
      </c>
      <c r="N1465" s="8">
        <v>85</v>
      </c>
      <c r="O1465" s="10" t="s">
        <v>10</v>
      </c>
      <c r="P1465" s="8" t="s">
        <v>10</v>
      </c>
      <c r="Q1465" s="8" t="s">
        <v>10</v>
      </c>
      <c r="R1465" s="8" t="s">
        <v>10</v>
      </c>
      <c r="S1465" s="8" t="s">
        <v>10</v>
      </c>
      <c r="T1465" s="8">
        <v>1233</v>
      </c>
      <c r="U1465" s="10" t="s">
        <v>10</v>
      </c>
      <c r="V1465" s="8">
        <v>465</v>
      </c>
      <c r="W1465" s="10" t="s">
        <v>10</v>
      </c>
      <c r="X1465" s="8">
        <v>384</v>
      </c>
      <c r="Y1465" s="10" t="s">
        <v>10</v>
      </c>
      <c r="Z1465" s="8">
        <v>200</v>
      </c>
      <c r="AA1465" s="10" t="s">
        <v>10</v>
      </c>
      <c r="AB1465" s="8">
        <v>184</v>
      </c>
      <c r="AC1465" s="10" t="s">
        <v>10</v>
      </c>
      <c r="AD1465" s="8">
        <v>0</v>
      </c>
      <c r="AE1465" s="10" t="s">
        <v>10</v>
      </c>
    </row>
    <row r="1466" spans="1:31" x14ac:dyDescent="0.2">
      <c r="A1466" s="30" t="s">
        <v>64</v>
      </c>
      <c r="B1466" s="8" t="s">
        <v>409</v>
      </c>
      <c r="C1466" s="8" t="s">
        <v>410</v>
      </c>
      <c r="D1466" s="8" t="s">
        <v>36</v>
      </c>
      <c r="E1466" s="8">
        <v>2016</v>
      </c>
      <c r="F1466" s="9">
        <v>3241980</v>
      </c>
      <c r="G1466" s="10">
        <v>-1.8855819034980299</v>
      </c>
      <c r="H1466" s="8">
        <v>479</v>
      </c>
      <c r="I1466" s="8">
        <v>306</v>
      </c>
      <c r="J1466" s="8">
        <v>785</v>
      </c>
      <c r="K1466" s="10">
        <v>-2.9666254635352298</v>
      </c>
      <c r="L1466" s="11">
        <v>4129.9108280254804</v>
      </c>
      <c r="M1466" s="10">
        <v>1.1140945733376899</v>
      </c>
      <c r="N1466" s="8">
        <v>57</v>
      </c>
      <c r="O1466" s="10">
        <v>-32.941176470588204</v>
      </c>
      <c r="P1466" s="8" t="s">
        <v>10</v>
      </c>
      <c r="Q1466" s="8" t="s">
        <v>10</v>
      </c>
      <c r="R1466" s="8" t="s">
        <v>10</v>
      </c>
      <c r="S1466" s="8" t="s">
        <v>10</v>
      </c>
      <c r="T1466" s="8">
        <v>1423</v>
      </c>
      <c r="U1466" s="10">
        <v>15.4095701540957</v>
      </c>
      <c r="V1466" s="8">
        <v>443</v>
      </c>
      <c r="W1466" s="10">
        <v>-4.7311827956989303</v>
      </c>
      <c r="X1466" s="8">
        <v>291</v>
      </c>
      <c r="Y1466" s="10">
        <v>-24.21875</v>
      </c>
      <c r="Z1466" s="8">
        <v>513</v>
      </c>
      <c r="AA1466" s="10">
        <v>156.5</v>
      </c>
      <c r="AB1466" s="8">
        <v>176</v>
      </c>
      <c r="AC1466" s="10">
        <v>-4.3478260869565197</v>
      </c>
      <c r="AD1466" s="8">
        <v>0</v>
      </c>
      <c r="AE1466" s="10" t="s">
        <v>10</v>
      </c>
    </row>
    <row r="1467" spans="1:31" x14ac:dyDescent="0.2">
      <c r="A1467" s="30" t="s">
        <v>64</v>
      </c>
      <c r="B1467" s="8" t="s">
        <v>409</v>
      </c>
      <c r="C1467" s="8" t="s">
        <v>410</v>
      </c>
      <c r="D1467" s="8" t="s">
        <v>36</v>
      </c>
      <c r="E1467" s="8">
        <v>2017</v>
      </c>
      <c r="F1467" s="9">
        <v>3274205</v>
      </c>
      <c r="G1467" s="10">
        <v>0.99399132628825704</v>
      </c>
      <c r="H1467" s="8">
        <v>451</v>
      </c>
      <c r="I1467" s="8">
        <v>246</v>
      </c>
      <c r="J1467" s="8">
        <v>697</v>
      </c>
      <c r="K1467" s="10">
        <v>-11.210191082802501</v>
      </c>
      <c r="L1467" s="11">
        <v>4697.5681492108997</v>
      </c>
      <c r="M1467" s="10">
        <v>13.7450260991912</v>
      </c>
      <c r="N1467" s="8">
        <v>33</v>
      </c>
      <c r="O1467" s="10">
        <v>-42.105263157894697</v>
      </c>
      <c r="P1467" s="8" t="s">
        <v>10</v>
      </c>
      <c r="Q1467" s="8" t="s">
        <v>10</v>
      </c>
      <c r="R1467" s="8" t="s">
        <v>10</v>
      </c>
      <c r="S1467" s="8" t="s">
        <v>10</v>
      </c>
      <c r="T1467" s="8">
        <v>1573</v>
      </c>
      <c r="U1467" s="10">
        <v>10.541110330288101</v>
      </c>
      <c r="V1467" s="8">
        <v>545</v>
      </c>
      <c r="W1467" s="10">
        <v>23.024830699774299</v>
      </c>
      <c r="X1467" s="8">
        <v>219</v>
      </c>
      <c r="Y1467" s="10">
        <v>-24.7422680412371</v>
      </c>
      <c r="Z1467" s="8">
        <v>671</v>
      </c>
      <c r="AA1467" s="10">
        <v>30.799220272904499</v>
      </c>
      <c r="AB1467" s="8">
        <v>138</v>
      </c>
      <c r="AC1467" s="10">
        <v>-21.590909090909101</v>
      </c>
      <c r="AD1467" s="8">
        <v>0</v>
      </c>
      <c r="AE1467" s="10" t="s">
        <v>10</v>
      </c>
    </row>
    <row r="1468" spans="1:31" x14ac:dyDescent="0.2">
      <c r="A1468" s="30" t="s">
        <v>64</v>
      </c>
      <c r="B1468" s="8" t="s">
        <v>409</v>
      </c>
      <c r="C1468" s="8" t="s">
        <v>410</v>
      </c>
      <c r="D1468" s="8" t="s">
        <v>36</v>
      </c>
      <c r="E1468" s="8">
        <v>2018</v>
      </c>
      <c r="F1468" s="9">
        <v>2785536</v>
      </c>
      <c r="G1468" s="10">
        <v>-14.924813809764499</v>
      </c>
      <c r="H1468" s="8">
        <v>297</v>
      </c>
      <c r="I1468" s="8">
        <v>263</v>
      </c>
      <c r="J1468" s="8">
        <v>560</v>
      </c>
      <c r="K1468" s="10">
        <v>-19.655667144906701</v>
      </c>
      <c r="L1468" s="11">
        <v>4974.1714285714297</v>
      </c>
      <c r="M1468" s="10">
        <v>5.88822281177523</v>
      </c>
      <c r="N1468" s="8">
        <v>58</v>
      </c>
      <c r="O1468" s="10">
        <v>75.757575757575793</v>
      </c>
      <c r="P1468" s="8" t="s">
        <v>10</v>
      </c>
      <c r="Q1468" s="8" t="s">
        <v>10</v>
      </c>
      <c r="R1468" s="8" t="s">
        <v>10</v>
      </c>
      <c r="S1468" s="8" t="s">
        <v>10</v>
      </c>
      <c r="T1468" s="8">
        <v>988</v>
      </c>
      <c r="U1468" s="10">
        <v>-37.190082644628099</v>
      </c>
      <c r="V1468" s="8">
        <v>362</v>
      </c>
      <c r="W1468" s="10">
        <v>-33.577981651376099</v>
      </c>
      <c r="X1468" s="8">
        <v>109</v>
      </c>
      <c r="Y1468" s="10">
        <v>-50.228310502283101</v>
      </c>
      <c r="Z1468" s="8">
        <v>398</v>
      </c>
      <c r="AA1468" s="10">
        <v>-40.685543964232501</v>
      </c>
      <c r="AB1468" s="8">
        <v>119</v>
      </c>
      <c r="AC1468" s="10">
        <v>-13.768115942029</v>
      </c>
      <c r="AD1468" s="8">
        <v>0</v>
      </c>
      <c r="AE1468" s="10" t="s">
        <v>10</v>
      </c>
    </row>
    <row r="1469" spans="1:31" x14ac:dyDescent="0.2">
      <c r="A1469" s="30" t="s">
        <v>64</v>
      </c>
      <c r="B1469" s="8" t="s">
        <v>409</v>
      </c>
      <c r="C1469" s="8" t="s">
        <v>410</v>
      </c>
      <c r="D1469" s="8" t="s">
        <v>36</v>
      </c>
      <c r="E1469" s="8">
        <v>2019</v>
      </c>
      <c r="F1469" s="9">
        <v>3088029</v>
      </c>
      <c r="G1469" s="10">
        <v>10.8594180796802</v>
      </c>
      <c r="H1469" s="8">
        <v>291</v>
      </c>
      <c r="I1469" s="8">
        <v>189</v>
      </c>
      <c r="J1469" s="8">
        <v>480</v>
      </c>
      <c r="K1469" s="10">
        <v>-14.285714285714301</v>
      </c>
      <c r="L1469" s="11">
        <v>6433.3937500000002</v>
      </c>
      <c r="M1469" s="10">
        <v>29.335987759626899</v>
      </c>
      <c r="N1469" s="8">
        <v>31</v>
      </c>
      <c r="O1469" s="10">
        <v>-46.551724137930997</v>
      </c>
      <c r="P1469" s="8" t="s">
        <v>10</v>
      </c>
      <c r="Q1469" s="8" t="s">
        <v>10</v>
      </c>
      <c r="R1469" s="8" t="s">
        <v>10</v>
      </c>
      <c r="S1469" s="8" t="s">
        <v>10</v>
      </c>
      <c r="T1469" s="8">
        <v>1421</v>
      </c>
      <c r="U1469" s="10">
        <v>43.8259109311741</v>
      </c>
      <c r="V1469" s="8">
        <v>362</v>
      </c>
      <c r="W1469" s="10">
        <v>0</v>
      </c>
      <c r="X1469" s="8">
        <v>122</v>
      </c>
      <c r="Y1469" s="10">
        <v>11.926605504587201</v>
      </c>
      <c r="Z1469" s="8">
        <v>644</v>
      </c>
      <c r="AA1469" s="10">
        <v>61.8090452261306</v>
      </c>
      <c r="AB1469" s="8">
        <v>195</v>
      </c>
      <c r="AC1469" s="10">
        <v>63.865546218487403</v>
      </c>
      <c r="AD1469" s="8">
        <v>98</v>
      </c>
      <c r="AE1469" s="10" t="s">
        <v>67</v>
      </c>
    </row>
    <row r="1470" spans="1:31" x14ac:dyDescent="0.2">
      <c r="A1470" s="30" t="s">
        <v>64</v>
      </c>
      <c r="B1470" s="8" t="s">
        <v>409</v>
      </c>
      <c r="C1470" s="8" t="s">
        <v>410</v>
      </c>
      <c r="D1470" s="8" t="s">
        <v>36</v>
      </c>
      <c r="E1470" s="8">
        <v>2020</v>
      </c>
      <c r="F1470" s="9">
        <v>3079021</v>
      </c>
      <c r="G1470" s="10">
        <v>-0.29170710508224001</v>
      </c>
      <c r="H1470" s="8">
        <v>220</v>
      </c>
      <c r="I1470" s="8">
        <v>227</v>
      </c>
      <c r="J1470" s="8">
        <v>447</v>
      </c>
      <c r="K1470" s="10">
        <v>-6.875</v>
      </c>
      <c r="L1470" s="11">
        <v>6888.1901565995504</v>
      </c>
      <c r="M1470" s="10">
        <v>7.0693078066230903</v>
      </c>
      <c r="N1470" s="8">
        <v>63</v>
      </c>
      <c r="O1470" s="10">
        <v>103.225806451613</v>
      </c>
      <c r="P1470" s="8" t="s">
        <v>10</v>
      </c>
      <c r="Q1470" s="8" t="s">
        <v>10</v>
      </c>
      <c r="R1470" s="8" t="s">
        <v>10</v>
      </c>
      <c r="S1470" s="8" t="s">
        <v>10</v>
      </c>
      <c r="T1470" s="8">
        <v>1314</v>
      </c>
      <c r="U1470" s="10">
        <v>-7.5299085151301899</v>
      </c>
      <c r="V1470" s="8">
        <v>320</v>
      </c>
      <c r="W1470" s="10">
        <v>-11.602209944751401</v>
      </c>
      <c r="X1470" s="8">
        <v>41</v>
      </c>
      <c r="Y1470" s="10">
        <v>-66.393442622950801</v>
      </c>
      <c r="Z1470" s="8">
        <v>679</v>
      </c>
      <c r="AA1470" s="10">
        <v>5.4347826086956497</v>
      </c>
      <c r="AB1470" s="8">
        <v>199</v>
      </c>
      <c r="AC1470" s="10">
        <v>2.05128205128204</v>
      </c>
      <c r="AD1470" s="8">
        <v>75</v>
      </c>
      <c r="AE1470" s="10">
        <v>-23.469387755102002</v>
      </c>
    </row>
    <row r="1471" spans="1:31" x14ac:dyDescent="0.2">
      <c r="A1471" s="65" t="s">
        <v>64</v>
      </c>
      <c r="B1471" s="66" t="s">
        <v>409</v>
      </c>
      <c r="C1471" s="67" t="s">
        <v>410</v>
      </c>
      <c r="D1471" s="67" t="s">
        <v>36</v>
      </c>
      <c r="E1471" s="68" t="s">
        <v>971</v>
      </c>
      <c r="F1471" s="69">
        <v>18773056</v>
      </c>
      <c r="G1471" s="68">
        <v>-5.2486934123763103</v>
      </c>
      <c r="H1471" s="68" t="s">
        <v>10</v>
      </c>
      <c r="I1471" s="68" t="s">
        <v>10</v>
      </c>
      <c r="J1471" s="68" t="s">
        <v>10</v>
      </c>
      <c r="K1471" s="68">
        <v>-54.993197976958697</v>
      </c>
      <c r="L1471" s="70" t="s">
        <v>10</v>
      </c>
      <c r="M1471" s="68">
        <v>57.1526390505541</v>
      </c>
      <c r="N1471" s="68" t="s">
        <v>10</v>
      </c>
      <c r="O1471" s="68">
        <v>57.385218442774899</v>
      </c>
      <c r="P1471" s="68" t="s">
        <v>10</v>
      </c>
      <c r="Q1471" s="67" t="s">
        <v>10</v>
      </c>
      <c r="R1471" s="68" t="s">
        <v>10</v>
      </c>
      <c r="S1471" s="67" t="s">
        <v>10</v>
      </c>
      <c r="T1471" s="68" t="s">
        <v>10</v>
      </c>
      <c r="U1471" s="68">
        <v>25.056600255799601</v>
      </c>
      <c r="V1471" s="68" t="s">
        <v>10</v>
      </c>
      <c r="W1471" s="68">
        <v>-26.886543692052101</v>
      </c>
      <c r="X1471" s="68" t="s">
        <v>10</v>
      </c>
      <c r="Y1471" s="68">
        <v>-153.65616566188399</v>
      </c>
      <c r="Z1471" s="68" t="s">
        <v>10</v>
      </c>
      <c r="AA1471" s="68">
        <v>213.85750414349801</v>
      </c>
      <c r="AB1471" s="68" t="s">
        <v>10</v>
      </c>
      <c r="AC1471" s="68">
        <v>26.209977149874799</v>
      </c>
      <c r="AD1471" s="68" t="s">
        <v>10</v>
      </c>
      <c r="AE1471" s="68" t="s">
        <v>10</v>
      </c>
    </row>
    <row r="1472" spans="1:31" x14ac:dyDescent="0.2">
      <c r="A1472" s="30" t="s">
        <v>64</v>
      </c>
      <c r="B1472" s="8" t="s">
        <v>407</v>
      </c>
      <c r="C1472" s="8" t="s">
        <v>408</v>
      </c>
      <c r="D1472" s="8" t="s">
        <v>36</v>
      </c>
      <c r="E1472" s="8">
        <v>2015</v>
      </c>
      <c r="F1472" s="9">
        <v>763991</v>
      </c>
      <c r="G1472" s="10" t="s">
        <v>10</v>
      </c>
      <c r="H1472" s="8">
        <v>149</v>
      </c>
      <c r="I1472" s="8">
        <v>263</v>
      </c>
      <c r="J1472" s="8">
        <v>412</v>
      </c>
      <c r="K1472" s="10" t="s">
        <v>10</v>
      </c>
      <c r="L1472" s="11">
        <v>1854.34708737864</v>
      </c>
      <c r="M1472" s="10" t="s">
        <v>10</v>
      </c>
      <c r="N1472" s="8">
        <v>54</v>
      </c>
      <c r="O1472" s="10" t="s">
        <v>10</v>
      </c>
      <c r="P1472" s="8" t="s">
        <v>10</v>
      </c>
      <c r="Q1472" s="8" t="s">
        <v>10</v>
      </c>
      <c r="R1472" s="8" t="s">
        <v>10</v>
      </c>
      <c r="S1472" s="8" t="s">
        <v>10</v>
      </c>
      <c r="T1472" s="8">
        <v>252</v>
      </c>
      <c r="U1472" s="10" t="s">
        <v>10</v>
      </c>
      <c r="V1472" s="8">
        <v>89</v>
      </c>
      <c r="W1472" s="10" t="s">
        <v>10</v>
      </c>
      <c r="X1472" s="8">
        <v>45</v>
      </c>
      <c r="Y1472" s="10" t="s">
        <v>10</v>
      </c>
      <c r="Z1472" s="8">
        <v>62</v>
      </c>
      <c r="AA1472" s="10" t="s">
        <v>10</v>
      </c>
      <c r="AB1472" s="8">
        <v>56</v>
      </c>
      <c r="AC1472" s="10" t="s">
        <v>10</v>
      </c>
      <c r="AD1472" s="8">
        <v>0</v>
      </c>
      <c r="AE1472" s="10" t="s">
        <v>10</v>
      </c>
    </row>
    <row r="1473" spans="1:31" x14ac:dyDescent="0.2">
      <c r="A1473" s="30" t="s">
        <v>64</v>
      </c>
      <c r="B1473" s="8" t="s">
        <v>407</v>
      </c>
      <c r="C1473" s="8" t="s">
        <v>408</v>
      </c>
      <c r="D1473" s="8" t="s">
        <v>36</v>
      </c>
      <c r="E1473" s="8">
        <v>2016</v>
      </c>
      <c r="F1473" s="9">
        <v>812476</v>
      </c>
      <c r="G1473" s="10">
        <v>6.34627894831221</v>
      </c>
      <c r="H1473" s="8">
        <v>113</v>
      </c>
      <c r="I1473" s="8">
        <v>207</v>
      </c>
      <c r="J1473" s="8">
        <v>320</v>
      </c>
      <c r="K1473" s="10">
        <v>-22.330097087378601</v>
      </c>
      <c r="L1473" s="11">
        <v>2538.9875000000002</v>
      </c>
      <c r="M1473" s="10">
        <v>36.920834145952</v>
      </c>
      <c r="N1473" s="8">
        <v>38</v>
      </c>
      <c r="O1473" s="10">
        <v>-29.629629629629601</v>
      </c>
      <c r="P1473" s="8" t="s">
        <v>10</v>
      </c>
      <c r="Q1473" s="8" t="s">
        <v>10</v>
      </c>
      <c r="R1473" s="8" t="s">
        <v>10</v>
      </c>
      <c r="S1473" s="8" t="s">
        <v>10</v>
      </c>
      <c r="T1473" s="8">
        <v>265</v>
      </c>
      <c r="U1473" s="10">
        <v>5.1587301587301599</v>
      </c>
      <c r="V1473" s="8">
        <v>69</v>
      </c>
      <c r="W1473" s="10">
        <v>-22.471910112359499</v>
      </c>
      <c r="X1473" s="8">
        <v>70</v>
      </c>
      <c r="Y1473" s="10">
        <v>55.5555555555556</v>
      </c>
      <c r="Z1473" s="8">
        <v>62</v>
      </c>
      <c r="AA1473" s="10">
        <v>0</v>
      </c>
      <c r="AB1473" s="8">
        <v>64</v>
      </c>
      <c r="AC1473" s="10">
        <v>14.285714285714301</v>
      </c>
      <c r="AD1473" s="8">
        <v>0</v>
      </c>
      <c r="AE1473" s="10" t="s">
        <v>10</v>
      </c>
    </row>
    <row r="1474" spans="1:31" x14ac:dyDescent="0.2">
      <c r="A1474" s="30" t="s">
        <v>64</v>
      </c>
      <c r="B1474" s="8" t="s">
        <v>407</v>
      </c>
      <c r="C1474" s="8" t="s">
        <v>408</v>
      </c>
      <c r="D1474" s="8" t="s">
        <v>36</v>
      </c>
      <c r="E1474" s="8">
        <v>2017</v>
      </c>
      <c r="F1474" s="9">
        <v>834942</v>
      </c>
      <c r="G1474" s="10">
        <v>2.7651278314682499</v>
      </c>
      <c r="H1474" s="8">
        <v>71</v>
      </c>
      <c r="I1474" s="8">
        <v>193</v>
      </c>
      <c r="J1474" s="8">
        <v>264</v>
      </c>
      <c r="K1474" s="10">
        <v>-17.5</v>
      </c>
      <c r="L1474" s="11">
        <v>3162.6590909090901</v>
      </c>
      <c r="M1474" s="10">
        <v>24.563791310870599</v>
      </c>
      <c r="N1474" s="8">
        <v>19</v>
      </c>
      <c r="O1474" s="10">
        <v>-50</v>
      </c>
      <c r="P1474" s="8" t="s">
        <v>10</v>
      </c>
      <c r="Q1474" s="8" t="s">
        <v>10</v>
      </c>
      <c r="R1474" s="8" t="s">
        <v>10</v>
      </c>
      <c r="S1474" s="8" t="s">
        <v>10</v>
      </c>
      <c r="T1474" s="8">
        <v>398</v>
      </c>
      <c r="U1474" s="10">
        <v>50.188679245282998</v>
      </c>
      <c r="V1474" s="8">
        <v>64</v>
      </c>
      <c r="W1474" s="10">
        <v>-7.2463768115942004</v>
      </c>
      <c r="X1474" s="8">
        <v>30</v>
      </c>
      <c r="Y1474" s="10">
        <v>-57.142857142857103</v>
      </c>
      <c r="Z1474" s="8">
        <v>238</v>
      </c>
      <c r="AA1474" s="10">
        <v>283.87096774193498</v>
      </c>
      <c r="AB1474" s="8">
        <v>66</v>
      </c>
      <c r="AC1474" s="10">
        <v>3.125</v>
      </c>
      <c r="AD1474" s="8">
        <v>0</v>
      </c>
      <c r="AE1474" s="10" t="s">
        <v>10</v>
      </c>
    </row>
    <row r="1475" spans="1:31" x14ac:dyDescent="0.2">
      <c r="A1475" s="30" t="s">
        <v>64</v>
      </c>
      <c r="B1475" s="8" t="s">
        <v>407</v>
      </c>
      <c r="C1475" s="8" t="s">
        <v>408</v>
      </c>
      <c r="D1475" s="8" t="s">
        <v>36</v>
      </c>
      <c r="E1475" s="8">
        <v>2018</v>
      </c>
      <c r="F1475" s="9">
        <v>830645</v>
      </c>
      <c r="G1475" s="10">
        <v>-0.51464652634554098</v>
      </c>
      <c r="H1475" s="8">
        <v>125</v>
      </c>
      <c r="I1475" s="8">
        <v>221</v>
      </c>
      <c r="J1475" s="8">
        <v>346</v>
      </c>
      <c r="K1475" s="10">
        <v>31.060606060606101</v>
      </c>
      <c r="L1475" s="11">
        <v>2400.70809248555</v>
      </c>
      <c r="M1475" s="10">
        <v>-24.092100239754998</v>
      </c>
      <c r="N1475" s="8">
        <v>49</v>
      </c>
      <c r="O1475" s="10">
        <v>157.894736842105</v>
      </c>
      <c r="P1475" s="8" t="s">
        <v>10</v>
      </c>
      <c r="Q1475" s="8" t="s">
        <v>10</v>
      </c>
      <c r="R1475" s="8" t="s">
        <v>10</v>
      </c>
      <c r="S1475" s="8" t="s">
        <v>10</v>
      </c>
      <c r="T1475" s="8">
        <v>416</v>
      </c>
      <c r="U1475" s="10">
        <v>4.5226130653266399</v>
      </c>
      <c r="V1475" s="8">
        <v>64</v>
      </c>
      <c r="W1475" s="10">
        <v>0</v>
      </c>
      <c r="X1475" s="8">
        <v>58</v>
      </c>
      <c r="Y1475" s="10">
        <v>93.3333333333333</v>
      </c>
      <c r="Z1475" s="8">
        <v>237</v>
      </c>
      <c r="AA1475" s="10">
        <v>-0.42016806722688899</v>
      </c>
      <c r="AB1475" s="8">
        <v>57</v>
      </c>
      <c r="AC1475" s="10">
        <v>-13.636363636363599</v>
      </c>
      <c r="AD1475" s="8">
        <v>0</v>
      </c>
      <c r="AE1475" s="10" t="s">
        <v>10</v>
      </c>
    </row>
    <row r="1476" spans="1:31" x14ac:dyDescent="0.2">
      <c r="A1476" s="30" t="s">
        <v>64</v>
      </c>
      <c r="B1476" s="8" t="s">
        <v>407</v>
      </c>
      <c r="C1476" s="8" t="s">
        <v>408</v>
      </c>
      <c r="D1476" s="8" t="s">
        <v>36</v>
      </c>
      <c r="E1476" s="8">
        <v>2019</v>
      </c>
      <c r="F1476" s="9">
        <v>847930</v>
      </c>
      <c r="G1476" s="10">
        <v>2.0809130254199899</v>
      </c>
      <c r="H1476" s="8">
        <v>105</v>
      </c>
      <c r="I1476" s="8">
        <v>191</v>
      </c>
      <c r="J1476" s="8">
        <v>296</v>
      </c>
      <c r="K1476" s="10">
        <v>-14.450867052023099</v>
      </c>
      <c r="L1476" s="11">
        <v>2864.6283783783801</v>
      </c>
      <c r="M1476" s="10">
        <v>19.324310495930199</v>
      </c>
      <c r="N1476" s="8">
        <v>19</v>
      </c>
      <c r="O1476" s="10">
        <v>-61.224489795918402</v>
      </c>
      <c r="P1476" s="8" t="s">
        <v>10</v>
      </c>
      <c r="Q1476" s="8" t="s">
        <v>10</v>
      </c>
      <c r="R1476" s="8" t="s">
        <v>10</v>
      </c>
      <c r="S1476" s="8" t="s">
        <v>10</v>
      </c>
      <c r="T1476" s="8">
        <v>494</v>
      </c>
      <c r="U1476" s="10">
        <v>18.75</v>
      </c>
      <c r="V1476" s="8">
        <v>64</v>
      </c>
      <c r="W1476" s="10">
        <v>0</v>
      </c>
      <c r="X1476" s="8">
        <v>46</v>
      </c>
      <c r="Y1476" s="10">
        <v>-20.689655172413801</v>
      </c>
      <c r="Z1476" s="8">
        <v>326</v>
      </c>
      <c r="AA1476" s="10">
        <v>37.552742616033797</v>
      </c>
      <c r="AB1476" s="8">
        <v>58</v>
      </c>
      <c r="AC1476" s="10">
        <v>1.7543859649122899</v>
      </c>
      <c r="AD1476" s="8">
        <v>0</v>
      </c>
      <c r="AE1476" s="10" t="s">
        <v>10</v>
      </c>
    </row>
    <row r="1477" spans="1:31" x14ac:dyDescent="0.2">
      <c r="A1477" s="30" t="s">
        <v>64</v>
      </c>
      <c r="B1477" s="8" t="s">
        <v>407</v>
      </c>
      <c r="C1477" s="8" t="s">
        <v>408</v>
      </c>
      <c r="D1477" s="8" t="s">
        <v>36</v>
      </c>
      <c r="E1477" s="8">
        <v>2020</v>
      </c>
      <c r="F1477" s="9">
        <v>924379</v>
      </c>
      <c r="G1477" s="10">
        <v>9.0159565058436399</v>
      </c>
      <c r="H1477" s="8">
        <v>68</v>
      </c>
      <c r="I1477" s="8">
        <v>186</v>
      </c>
      <c r="J1477" s="8">
        <v>254</v>
      </c>
      <c r="K1477" s="10">
        <v>-14.1891891891892</v>
      </c>
      <c r="L1477" s="11">
        <v>3639.2874015747998</v>
      </c>
      <c r="M1477" s="10">
        <v>27.0422170304319</v>
      </c>
      <c r="N1477" s="8">
        <v>3</v>
      </c>
      <c r="O1477" s="10">
        <v>-84.210526315789494</v>
      </c>
      <c r="P1477" s="8" t="s">
        <v>10</v>
      </c>
      <c r="Q1477" s="8" t="s">
        <v>10</v>
      </c>
      <c r="R1477" s="8" t="s">
        <v>10</v>
      </c>
      <c r="S1477" s="8" t="s">
        <v>10</v>
      </c>
      <c r="T1477" s="8">
        <v>466</v>
      </c>
      <c r="U1477" s="10">
        <v>-5.6680161943319796</v>
      </c>
      <c r="V1477" s="8">
        <v>25</v>
      </c>
      <c r="W1477" s="10">
        <v>-60.9375</v>
      </c>
      <c r="X1477" s="8">
        <v>37</v>
      </c>
      <c r="Y1477" s="10">
        <v>-19.565217391304301</v>
      </c>
      <c r="Z1477" s="8">
        <v>346</v>
      </c>
      <c r="AA1477" s="10">
        <v>6.1349693251533797</v>
      </c>
      <c r="AB1477" s="8">
        <v>58</v>
      </c>
      <c r="AC1477" s="10">
        <v>0</v>
      </c>
      <c r="AD1477" s="8">
        <v>0</v>
      </c>
      <c r="AE1477" s="10" t="s">
        <v>10</v>
      </c>
    </row>
    <row r="1478" spans="1:31" x14ac:dyDescent="0.2">
      <c r="A1478" s="71" t="s">
        <v>64</v>
      </c>
      <c r="B1478" s="67" t="s">
        <v>407</v>
      </c>
      <c r="C1478" s="67" t="s">
        <v>408</v>
      </c>
      <c r="D1478" s="67" t="s">
        <v>36</v>
      </c>
      <c r="E1478" s="68" t="s">
        <v>971</v>
      </c>
      <c r="F1478" s="69">
        <v>5014363</v>
      </c>
      <c r="G1478" s="68">
        <v>19.693629784698501</v>
      </c>
      <c r="H1478" s="68" t="s">
        <v>10</v>
      </c>
      <c r="I1478" s="68" t="s">
        <v>10</v>
      </c>
      <c r="J1478" s="68" t="s">
        <v>10</v>
      </c>
      <c r="K1478" s="68">
        <v>-37.409547267984799</v>
      </c>
      <c r="L1478" s="70" t="s">
        <v>10</v>
      </c>
      <c r="M1478" s="68">
        <v>83.759052743429706</v>
      </c>
      <c r="N1478" s="68" t="s">
        <v>10</v>
      </c>
      <c r="O1478" s="68">
        <v>-67.169908899232496</v>
      </c>
      <c r="P1478" s="68" t="s">
        <v>10</v>
      </c>
      <c r="Q1478" s="67" t="s">
        <v>10</v>
      </c>
      <c r="R1478" s="68" t="s">
        <v>10</v>
      </c>
      <c r="S1478" s="67" t="s">
        <v>10</v>
      </c>
      <c r="T1478" s="68" t="s">
        <v>10</v>
      </c>
      <c r="U1478" s="68">
        <v>72.952006275007804</v>
      </c>
      <c r="V1478" s="68" t="s">
        <v>10</v>
      </c>
      <c r="W1478" s="68">
        <v>-90.655786923953698</v>
      </c>
      <c r="X1478" s="68" t="s">
        <v>10</v>
      </c>
      <c r="Y1478" s="68">
        <v>51.491159182313702</v>
      </c>
      <c r="Z1478" s="68" t="s">
        <v>10</v>
      </c>
      <c r="AA1478" s="68">
        <v>327.13851161589503</v>
      </c>
      <c r="AB1478" s="68" t="s">
        <v>10</v>
      </c>
      <c r="AC1478" s="68">
        <v>5.5287366142629901</v>
      </c>
      <c r="AD1478" s="68" t="s">
        <v>10</v>
      </c>
      <c r="AE1478" s="68" t="s">
        <v>10</v>
      </c>
    </row>
    <row r="1479" spans="1:31" x14ac:dyDescent="0.2">
      <c r="A1479" s="30" t="s">
        <v>64</v>
      </c>
      <c r="B1479" s="8" t="s">
        <v>405</v>
      </c>
      <c r="C1479" s="8" t="s">
        <v>406</v>
      </c>
      <c r="D1479" s="8" t="s">
        <v>37</v>
      </c>
      <c r="E1479" s="8">
        <v>2015</v>
      </c>
      <c r="F1479" s="9">
        <v>2455596</v>
      </c>
      <c r="G1479" s="10" t="s">
        <v>10</v>
      </c>
      <c r="H1479" s="8">
        <v>837</v>
      </c>
      <c r="I1479" s="8">
        <v>872</v>
      </c>
      <c r="J1479" s="8">
        <v>1709</v>
      </c>
      <c r="K1479" s="10" t="s">
        <v>10</v>
      </c>
      <c r="L1479" s="11">
        <v>1436.8613224107701</v>
      </c>
      <c r="M1479" s="10" t="s">
        <v>10</v>
      </c>
      <c r="N1479" s="8">
        <v>166</v>
      </c>
      <c r="O1479" s="10" t="s">
        <v>10</v>
      </c>
      <c r="P1479" s="8" t="s">
        <v>10</v>
      </c>
      <c r="Q1479" s="8" t="s">
        <v>10</v>
      </c>
      <c r="R1479" s="8" t="s">
        <v>10</v>
      </c>
      <c r="S1479" s="8" t="s">
        <v>10</v>
      </c>
      <c r="T1479" s="8">
        <v>1847</v>
      </c>
      <c r="U1479" s="10" t="s">
        <v>10</v>
      </c>
      <c r="V1479" s="8">
        <v>761</v>
      </c>
      <c r="W1479" s="10" t="s">
        <v>10</v>
      </c>
      <c r="X1479" s="8">
        <v>463</v>
      </c>
      <c r="Y1479" s="10" t="s">
        <v>10</v>
      </c>
      <c r="Z1479" s="8">
        <v>50</v>
      </c>
      <c r="AA1479" s="10" t="s">
        <v>10</v>
      </c>
      <c r="AB1479" s="8">
        <v>550</v>
      </c>
      <c r="AC1479" s="10" t="s">
        <v>10</v>
      </c>
      <c r="AD1479" s="8">
        <v>23</v>
      </c>
      <c r="AE1479" s="10" t="s">
        <v>10</v>
      </c>
    </row>
    <row r="1480" spans="1:31" x14ac:dyDescent="0.2">
      <c r="A1480" s="30" t="s">
        <v>64</v>
      </c>
      <c r="B1480" s="8" t="s">
        <v>405</v>
      </c>
      <c r="C1480" s="8" t="s">
        <v>406</v>
      </c>
      <c r="D1480" s="8" t="s">
        <v>37</v>
      </c>
      <c r="E1480" s="8">
        <v>2016</v>
      </c>
      <c r="F1480" s="9">
        <v>2446282</v>
      </c>
      <c r="G1480" s="10">
        <v>-0.37929692017741901</v>
      </c>
      <c r="H1480" s="8">
        <v>788</v>
      </c>
      <c r="I1480" s="8">
        <v>630</v>
      </c>
      <c r="J1480" s="8">
        <v>1418</v>
      </c>
      <c r="K1480" s="10">
        <v>-17.027501462843802</v>
      </c>
      <c r="L1480" s="11">
        <v>1725.1636107193201</v>
      </c>
      <c r="M1480" s="10">
        <v>20.064726067289701</v>
      </c>
      <c r="N1480" s="8">
        <v>137</v>
      </c>
      <c r="O1480" s="10">
        <v>-17.4698795180723</v>
      </c>
      <c r="P1480" s="8" t="s">
        <v>10</v>
      </c>
      <c r="Q1480" s="8" t="s">
        <v>10</v>
      </c>
      <c r="R1480" s="8" t="s">
        <v>10</v>
      </c>
      <c r="S1480" s="8" t="s">
        <v>10</v>
      </c>
      <c r="T1480" s="8">
        <v>2282</v>
      </c>
      <c r="U1480" s="10">
        <v>23.551705468327</v>
      </c>
      <c r="V1480" s="8">
        <v>781</v>
      </c>
      <c r="W1480" s="10">
        <v>2.6281208935610998</v>
      </c>
      <c r="X1480" s="8">
        <v>476</v>
      </c>
      <c r="Y1480" s="10">
        <v>2.8077753779697701</v>
      </c>
      <c r="Z1480" s="8">
        <v>340</v>
      </c>
      <c r="AA1480" s="10">
        <v>580</v>
      </c>
      <c r="AB1480" s="8">
        <v>671</v>
      </c>
      <c r="AC1480" s="10">
        <v>22</v>
      </c>
      <c r="AD1480" s="8">
        <v>14</v>
      </c>
      <c r="AE1480" s="10">
        <v>-39.130434782608702</v>
      </c>
    </row>
    <row r="1481" spans="1:31" x14ac:dyDescent="0.2">
      <c r="A1481" s="30" t="s">
        <v>64</v>
      </c>
      <c r="B1481" s="8" t="s">
        <v>405</v>
      </c>
      <c r="C1481" s="8" t="s">
        <v>406</v>
      </c>
      <c r="D1481" s="8" t="s">
        <v>37</v>
      </c>
      <c r="E1481" s="8">
        <v>2017</v>
      </c>
      <c r="F1481" s="9">
        <v>2500597</v>
      </c>
      <c r="G1481" s="10">
        <v>2.22030820649459</v>
      </c>
      <c r="H1481" s="8">
        <v>985</v>
      </c>
      <c r="I1481" s="8">
        <v>544</v>
      </c>
      <c r="J1481" s="8">
        <v>1529</v>
      </c>
      <c r="K1481" s="10">
        <v>7.8279266572637498</v>
      </c>
      <c r="L1481" s="11">
        <v>1635.44604316547</v>
      </c>
      <c r="M1481" s="10">
        <v>-5.2005251557819996</v>
      </c>
      <c r="N1481" s="8">
        <v>198</v>
      </c>
      <c r="O1481" s="10">
        <v>44.525547445255498</v>
      </c>
      <c r="P1481" s="8" t="s">
        <v>10</v>
      </c>
      <c r="Q1481" s="8" t="s">
        <v>10</v>
      </c>
      <c r="R1481" s="8" t="s">
        <v>10</v>
      </c>
      <c r="S1481" s="8" t="s">
        <v>10</v>
      </c>
      <c r="T1481" s="8">
        <v>2782</v>
      </c>
      <c r="U1481" s="10">
        <v>21.910604732690601</v>
      </c>
      <c r="V1481" s="8">
        <v>946</v>
      </c>
      <c r="W1481" s="10">
        <v>21.126760563380302</v>
      </c>
      <c r="X1481" s="8">
        <v>344</v>
      </c>
      <c r="Y1481" s="10">
        <v>-27.731092436974802</v>
      </c>
      <c r="Z1481" s="8">
        <v>511</v>
      </c>
      <c r="AA1481" s="10">
        <v>50.294117647058798</v>
      </c>
      <c r="AB1481" s="8">
        <v>967</v>
      </c>
      <c r="AC1481" s="10">
        <v>44.113263785394899</v>
      </c>
      <c r="AD1481" s="8">
        <v>14</v>
      </c>
      <c r="AE1481" s="10">
        <v>0</v>
      </c>
    </row>
    <row r="1482" spans="1:31" x14ac:dyDescent="0.2">
      <c r="A1482" s="30" t="s">
        <v>64</v>
      </c>
      <c r="B1482" s="8" t="s">
        <v>405</v>
      </c>
      <c r="C1482" s="8" t="s">
        <v>406</v>
      </c>
      <c r="D1482" s="8" t="s">
        <v>37</v>
      </c>
      <c r="E1482" s="8">
        <v>2018</v>
      </c>
      <c r="F1482" s="9">
        <v>2681779</v>
      </c>
      <c r="G1482" s="10">
        <v>7.2455497627166698</v>
      </c>
      <c r="H1482" s="8">
        <v>1032</v>
      </c>
      <c r="I1482" s="8">
        <v>373</v>
      </c>
      <c r="J1482" s="8">
        <v>1405</v>
      </c>
      <c r="K1482" s="10">
        <v>-8.1098757357750202</v>
      </c>
      <c r="L1482" s="11">
        <v>1908.7395017793599</v>
      </c>
      <c r="M1482" s="10">
        <v>16.710637428607701</v>
      </c>
      <c r="N1482" s="8">
        <v>200</v>
      </c>
      <c r="O1482" s="10">
        <v>1.0101010101010199</v>
      </c>
      <c r="P1482" s="8" t="s">
        <v>10</v>
      </c>
      <c r="Q1482" s="8" t="s">
        <v>10</v>
      </c>
      <c r="R1482" s="8" t="s">
        <v>10</v>
      </c>
      <c r="S1482" s="8" t="s">
        <v>10</v>
      </c>
      <c r="T1482" s="8">
        <v>2927</v>
      </c>
      <c r="U1482" s="10">
        <v>5.2120776419841901</v>
      </c>
      <c r="V1482" s="8">
        <v>1039</v>
      </c>
      <c r="W1482" s="10">
        <v>9.8308668076109793</v>
      </c>
      <c r="X1482" s="8">
        <v>337</v>
      </c>
      <c r="Y1482" s="10">
        <v>-2.0348837209302402</v>
      </c>
      <c r="Z1482" s="8">
        <v>654</v>
      </c>
      <c r="AA1482" s="10">
        <v>27.984344422700602</v>
      </c>
      <c r="AB1482" s="8">
        <v>883</v>
      </c>
      <c r="AC1482" s="10">
        <v>-8.6866597724922396</v>
      </c>
      <c r="AD1482" s="8">
        <v>14</v>
      </c>
      <c r="AE1482" s="10">
        <v>0</v>
      </c>
    </row>
    <row r="1483" spans="1:31" x14ac:dyDescent="0.2">
      <c r="A1483" s="30" t="s">
        <v>64</v>
      </c>
      <c r="B1483" s="8" t="s">
        <v>405</v>
      </c>
      <c r="C1483" s="8" t="s">
        <v>406</v>
      </c>
      <c r="D1483" s="8" t="s">
        <v>37</v>
      </c>
      <c r="E1483" s="8">
        <v>2019</v>
      </c>
      <c r="F1483" s="9">
        <v>2573182</v>
      </c>
      <c r="G1483" s="10">
        <v>-4.0494388240045103</v>
      </c>
      <c r="H1483" s="8">
        <v>1012</v>
      </c>
      <c r="I1483" s="8">
        <v>345</v>
      </c>
      <c r="J1483" s="8">
        <v>1357</v>
      </c>
      <c r="K1483" s="10">
        <v>-3.4163701067615699</v>
      </c>
      <c r="L1483" s="11">
        <v>1896.22844509948</v>
      </c>
      <c r="M1483" s="10">
        <v>-0.65546171534733899</v>
      </c>
      <c r="N1483" s="8">
        <v>228</v>
      </c>
      <c r="O1483" s="10">
        <v>14</v>
      </c>
      <c r="P1483" s="8" t="s">
        <v>10</v>
      </c>
      <c r="Q1483" s="8" t="s">
        <v>10</v>
      </c>
      <c r="R1483" s="8" t="s">
        <v>10</v>
      </c>
      <c r="S1483" s="8" t="s">
        <v>10</v>
      </c>
      <c r="T1483" s="8">
        <v>2836</v>
      </c>
      <c r="U1483" s="10">
        <v>-3.1089853091902899</v>
      </c>
      <c r="V1483" s="8">
        <v>965</v>
      </c>
      <c r="W1483" s="10">
        <v>-7.1222329162656397</v>
      </c>
      <c r="X1483" s="8">
        <v>354</v>
      </c>
      <c r="Y1483" s="10">
        <v>5.0445103857566798</v>
      </c>
      <c r="Z1483" s="8">
        <v>583</v>
      </c>
      <c r="AA1483" s="10">
        <v>-10.856269113149899</v>
      </c>
      <c r="AB1483" s="8">
        <v>934</v>
      </c>
      <c r="AC1483" s="10">
        <v>5.7757644394111001</v>
      </c>
      <c r="AD1483" s="8">
        <v>0</v>
      </c>
      <c r="AE1483" s="10">
        <v>-100</v>
      </c>
    </row>
    <row r="1484" spans="1:31" x14ac:dyDescent="0.2">
      <c r="A1484" s="30" t="s">
        <v>64</v>
      </c>
      <c r="B1484" s="8" t="s">
        <v>405</v>
      </c>
      <c r="C1484" s="8" t="s">
        <v>406</v>
      </c>
      <c r="D1484" s="8" t="s">
        <v>37</v>
      </c>
      <c r="E1484" s="8">
        <v>2020</v>
      </c>
      <c r="F1484" s="9">
        <v>2736160</v>
      </c>
      <c r="G1484" s="10">
        <v>6.3337144438286899</v>
      </c>
      <c r="H1484" s="8">
        <v>1085</v>
      </c>
      <c r="I1484" s="8">
        <v>460</v>
      </c>
      <c r="J1484" s="8">
        <v>1545</v>
      </c>
      <c r="K1484" s="10">
        <v>13.8540899042004</v>
      </c>
      <c r="L1484" s="11">
        <v>1770.9773462783201</v>
      </c>
      <c r="M1484" s="10">
        <v>-6.6052747571032198</v>
      </c>
      <c r="N1484" s="8">
        <v>223</v>
      </c>
      <c r="O1484" s="10">
        <v>-2.1929824561403501</v>
      </c>
      <c r="P1484" s="8" t="s">
        <v>10</v>
      </c>
      <c r="Q1484" s="8" t="s">
        <v>10</v>
      </c>
      <c r="R1484" s="8" t="s">
        <v>10</v>
      </c>
      <c r="S1484" s="8" t="s">
        <v>10</v>
      </c>
      <c r="T1484" s="8">
        <v>2524</v>
      </c>
      <c r="U1484" s="10">
        <v>-11.001410437235499</v>
      </c>
      <c r="V1484" s="8">
        <v>961</v>
      </c>
      <c r="W1484" s="10">
        <v>-0.41450777202072198</v>
      </c>
      <c r="X1484" s="8">
        <v>390</v>
      </c>
      <c r="Y1484" s="10">
        <v>10.1694915254237</v>
      </c>
      <c r="Z1484" s="8">
        <v>232</v>
      </c>
      <c r="AA1484" s="10">
        <v>-60.205831903945104</v>
      </c>
      <c r="AB1484" s="8">
        <v>941</v>
      </c>
      <c r="AC1484" s="10">
        <v>0.74946466809422396</v>
      </c>
      <c r="AD1484" s="8">
        <v>0</v>
      </c>
      <c r="AE1484" s="10" t="s">
        <v>10</v>
      </c>
    </row>
    <row r="1485" spans="1:31" x14ac:dyDescent="0.2">
      <c r="A1485" s="65" t="s">
        <v>64</v>
      </c>
      <c r="B1485" s="66" t="s">
        <v>405</v>
      </c>
      <c r="C1485" s="67" t="s">
        <v>406</v>
      </c>
      <c r="D1485" s="67" t="s">
        <v>37</v>
      </c>
      <c r="E1485" s="68" t="s">
        <v>971</v>
      </c>
      <c r="F1485" s="69">
        <v>15393596</v>
      </c>
      <c r="G1485" s="68">
        <v>11.370836668858001</v>
      </c>
      <c r="H1485" s="68" t="s">
        <v>10</v>
      </c>
      <c r="I1485" s="68" t="s">
        <v>10</v>
      </c>
      <c r="J1485" s="68" t="s">
        <v>10</v>
      </c>
      <c r="K1485" s="68">
        <v>-6.8717307439162401</v>
      </c>
      <c r="L1485" s="70" t="s">
        <v>10</v>
      </c>
      <c r="M1485" s="68">
        <v>24.3141018676648</v>
      </c>
      <c r="N1485" s="68" t="s">
        <v>10</v>
      </c>
      <c r="O1485" s="68">
        <v>39.872786481143898</v>
      </c>
      <c r="P1485" s="68" t="s">
        <v>10</v>
      </c>
      <c r="Q1485" s="67" t="s">
        <v>10</v>
      </c>
      <c r="R1485" s="68" t="s">
        <v>10</v>
      </c>
      <c r="S1485" s="67" t="s">
        <v>10</v>
      </c>
      <c r="T1485" s="68" t="s">
        <v>10</v>
      </c>
      <c r="U1485" s="68">
        <v>36.563992096576001</v>
      </c>
      <c r="V1485" s="68" t="s">
        <v>10</v>
      </c>
      <c r="W1485" s="68">
        <v>26.049007576266</v>
      </c>
      <c r="X1485" s="68" t="s">
        <v>10</v>
      </c>
      <c r="Y1485" s="68">
        <v>-11.7441988687549</v>
      </c>
      <c r="Z1485" s="68" t="s">
        <v>10</v>
      </c>
      <c r="AA1485" s="68">
        <v>587.21636105266396</v>
      </c>
      <c r="AB1485" s="68" t="s">
        <v>10</v>
      </c>
      <c r="AC1485" s="68">
        <v>63.951833120407997</v>
      </c>
      <c r="AD1485" s="68" t="s">
        <v>10</v>
      </c>
      <c r="AE1485" s="68" t="s">
        <v>10</v>
      </c>
    </row>
    <row r="1486" spans="1:31" x14ac:dyDescent="0.2">
      <c r="A1486" s="30" t="s">
        <v>77</v>
      </c>
      <c r="B1486" s="8" t="s">
        <v>403</v>
      </c>
      <c r="C1486" s="8" t="s">
        <v>404</v>
      </c>
      <c r="D1486" s="8" t="s">
        <v>38</v>
      </c>
      <c r="E1486" s="8">
        <v>2015</v>
      </c>
      <c r="F1486" s="9">
        <v>1889617</v>
      </c>
      <c r="G1486" s="10" t="s">
        <v>10</v>
      </c>
      <c r="H1486" s="8">
        <v>549</v>
      </c>
      <c r="I1486" s="8">
        <v>22</v>
      </c>
      <c r="J1486" s="8">
        <v>571</v>
      </c>
      <c r="K1486" s="10" t="s">
        <v>10</v>
      </c>
      <c r="L1486" s="11">
        <v>3309.3117338003499</v>
      </c>
      <c r="M1486" s="10" t="s">
        <v>10</v>
      </c>
      <c r="N1486" s="8">
        <v>98</v>
      </c>
      <c r="O1486" s="10" t="s">
        <v>10</v>
      </c>
      <c r="P1486" s="8" t="s">
        <v>10</v>
      </c>
      <c r="Q1486" s="8" t="s">
        <v>10</v>
      </c>
      <c r="R1486" s="8" t="s">
        <v>10</v>
      </c>
      <c r="S1486" s="8" t="s">
        <v>10</v>
      </c>
      <c r="T1486" s="8">
        <v>1074</v>
      </c>
      <c r="U1486" s="10" t="s">
        <v>10</v>
      </c>
      <c r="V1486" s="8">
        <v>351</v>
      </c>
      <c r="W1486" s="10" t="s">
        <v>10</v>
      </c>
      <c r="X1486" s="8">
        <v>126</v>
      </c>
      <c r="Y1486" s="10" t="s">
        <v>10</v>
      </c>
      <c r="Z1486" s="8">
        <v>103</v>
      </c>
      <c r="AA1486" s="10" t="s">
        <v>10</v>
      </c>
      <c r="AB1486" s="8">
        <v>494</v>
      </c>
      <c r="AC1486" s="10" t="s">
        <v>10</v>
      </c>
      <c r="AD1486" s="8">
        <v>0</v>
      </c>
      <c r="AE1486" s="10" t="s">
        <v>10</v>
      </c>
    </row>
    <row r="1487" spans="1:31" x14ac:dyDescent="0.2">
      <c r="A1487" s="30" t="s">
        <v>77</v>
      </c>
      <c r="B1487" s="8" t="s">
        <v>403</v>
      </c>
      <c r="C1487" s="8" t="s">
        <v>404</v>
      </c>
      <c r="D1487" s="8" t="s">
        <v>38</v>
      </c>
      <c r="E1487" s="8">
        <v>2016</v>
      </c>
      <c r="F1487" s="9">
        <v>1896891</v>
      </c>
      <c r="G1487" s="10">
        <v>0.38494573238916402</v>
      </c>
      <c r="H1487" s="8">
        <v>506</v>
      </c>
      <c r="I1487" s="8">
        <v>38</v>
      </c>
      <c r="J1487" s="8">
        <v>544</v>
      </c>
      <c r="K1487" s="10">
        <v>-4.7285464098073504</v>
      </c>
      <c r="L1487" s="11">
        <v>3486.9319852941198</v>
      </c>
      <c r="M1487" s="10">
        <v>5.3672867889599498</v>
      </c>
      <c r="N1487" s="8">
        <v>95</v>
      </c>
      <c r="O1487" s="10">
        <v>-3.06122448979592</v>
      </c>
      <c r="P1487" s="8" t="s">
        <v>10</v>
      </c>
      <c r="Q1487" s="8" t="s">
        <v>10</v>
      </c>
      <c r="R1487" s="8" t="s">
        <v>10</v>
      </c>
      <c r="S1487" s="8" t="s">
        <v>10</v>
      </c>
      <c r="T1487" s="8">
        <v>1030</v>
      </c>
      <c r="U1487" s="10">
        <v>-4.0968342644320304</v>
      </c>
      <c r="V1487" s="8">
        <v>350</v>
      </c>
      <c r="W1487" s="10">
        <v>-0.28490028490028002</v>
      </c>
      <c r="X1487" s="8">
        <v>118</v>
      </c>
      <c r="Y1487" s="10">
        <v>-6.3492063492063497</v>
      </c>
      <c r="Z1487" s="8">
        <v>91</v>
      </c>
      <c r="AA1487" s="10">
        <v>-11.6504854368932</v>
      </c>
      <c r="AB1487" s="8">
        <v>471</v>
      </c>
      <c r="AC1487" s="10">
        <v>-4.6558704453441404</v>
      </c>
      <c r="AD1487" s="8">
        <v>0</v>
      </c>
      <c r="AE1487" s="10" t="s">
        <v>10</v>
      </c>
    </row>
    <row r="1488" spans="1:31" x14ac:dyDescent="0.2">
      <c r="A1488" s="30" t="s">
        <v>77</v>
      </c>
      <c r="B1488" s="8" t="s">
        <v>403</v>
      </c>
      <c r="C1488" s="8" t="s">
        <v>404</v>
      </c>
      <c r="D1488" s="8" t="s">
        <v>38</v>
      </c>
      <c r="E1488" s="8">
        <v>2017</v>
      </c>
      <c r="F1488" s="9">
        <v>2011535</v>
      </c>
      <c r="G1488" s="10">
        <v>6.0437842764818903</v>
      </c>
      <c r="H1488" s="8">
        <v>428</v>
      </c>
      <c r="I1488" s="8">
        <v>25</v>
      </c>
      <c r="J1488" s="8">
        <v>453</v>
      </c>
      <c r="K1488" s="10">
        <v>-16.727941176470601</v>
      </c>
      <c r="L1488" s="11">
        <v>4440.4746136865297</v>
      </c>
      <c r="M1488" s="10">
        <v>27.3461780273866</v>
      </c>
      <c r="N1488" s="8">
        <v>60</v>
      </c>
      <c r="O1488" s="10">
        <v>-36.842105263157897</v>
      </c>
      <c r="P1488" s="8" t="s">
        <v>10</v>
      </c>
      <c r="Q1488" s="8" t="s">
        <v>10</v>
      </c>
      <c r="R1488" s="8" t="s">
        <v>10</v>
      </c>
      <c r="S1488" s="8" t="s">
        <v>10</v>
      </c>
      <c r="T1488" s="8">
        <v>1056</v>
      </c>
      <c r="U1488" s="10">
        <v>2.5242718446602002</v>
      </c>
      <c r="V1488" s="8">
        <v>364</v>
      </c>
      <c r="W1488" s="10">
        <v>4</v>
      </c>
      <c r="X1488" s="8">
        <v>103</v>
      </c>
      <c r="Y1488" s="10">
        <v>-12.7118644067797</v>
      </c>
      <c r="Z1488" s="8">
        <v>123</v>
      </c>
      <c r="AA1488" s="10">
        <v>35.164835164835203</v>
      </c>
      <c r="AB1488" s="8">
        <v>466</v>
      </c>
      <c r="AC1488" s="10">
        <v>-1.0615711252653901</v>
      </c>
      <c r="AD1488" s="8">
        <v>0</v>
      </c>
      <c r="AE1488" s="10" t="s">
        <v>10</v>
      </c>
    </row>
    <row r="1489" spans="1:31" x14ac:dyDescent="0.2">
      <c r="A1489" s="30" t="s">
        <v>77</v>
      </c>
      <c r="B1489" s="8" t="s">
        <v>403</v>
      </c>
      <c r="C1489" s="8" t="s">
        <v>404</v>
      </c>
      <c r="D1489" s="8" t="s">
        <v>38</v>
      </c>
      <c r="E1489" s="8">
        <v>2018</v>
      </c>
      <c r="F1489" s="9">
        <v>2148664</v>
      </c>
      <c r="G1489" s="10">
        <v>6.8171321900936297</v>
      </c>
      <c r="H1489" s="8">
        <v>407</v>
      </c>
      <c r="I1489" s="8">
        <v>33</v>
      </c>
      <c r="J1489" s="8">
        <v>440</v>
      </c>
      <c r="K1489" s="10">
        <v>-2.86975717439294</v>
      </c>
      <c r="L1489" s="11">
        <v>4883.3272727272697</v>
      </c>
      <c r="M1489" s="10">
        <v>9.9730929138918594</v>
      </c>
      <c r="N1489" s="8">
        <v>72</v>
      </c>
      <c r="O1489" s="10">
        <v>20</v>
      </c>
      <c r="P1489" s="8" t="s">
        <v>10</v>
      </c>
      <c r="Q1489" s="8" t="s">
        <v>10</v>
      </c>
      <c r="R1489" s="8" t="s">
        <v>10</v>
      </c>
      <c r="S1489" s="8" t="s">
        <v>10</v>
      </c>
      <c r="T1489" s="8">
        <v>953</v>
      </c>
      <c r="U1489" s="10">
        <v>-9.7537878787878807</v>
      </c>
      <c r="V1489" s="8">
        <v>349</v>
      </c>
      <c r="W1489" s="10">
        <v>-4.1208791208791196</v>
      </c>
      <c r="X1489" s="8">
        <v>84</v>
      </c>
      <c r="Y1489" s="10">
        <v>-18.446601941747598</v>
      </c>
      <c r="Z1489" s="8">
        <v>112</v>
      </c>
      <c r="AA1489" s="10">
        <v>-8.9430894308943092</v>
      </c>
      <c r="AB1489" s="8">
        <v>408</v>
      </c>
      <c r="AC1489" s="10">
        <v>-12.446351931330501</v>
      </c>
      <c r="AD1489" s="8">
        <v>0</v>
      </c>
      <c r="AE1489" s="10" t="s">
        <v>10</v>
      </c>
    </row>
    <row r="1490" spans="1:31" x14ac:dyDescent="0.2">
      <c r="A1490" s="30" t="s">
        <v>77</v>
      </c>
      <c r="B1490" s="8" t="s">
        <v>403</v>
      </c>
      <c r="C1490" s="8" t="s">
        <v>404</v>
      </c>
      <c r="D1490" s="8" t="s">
        <v>38</v>
      </c>
      <c r="E1490" s="8">
        <v>2019</v>
      </c>
      <c r="F1490" s="9">
        <v>2235705</v>
      </c>
      <c r="G1490" s="10">
        <v>4.0509358373389297</v>
      </c>
      <c r="H1490" s="8">
        <v>430</v>
      </c>
      <c r="I1490" s="8">
        <v>24</v>
      </c>
      <c r="J1490" s="8">
        <v>454</v>
      </c>
      <c r="K1490" s="10">
        <v>3.1818181818181701</v>
      </c>
      <c r="L1490" s="11">
        <v>4924.4603524229096</v>
      </c>
      <c r="M1490" s="10">
        <v>0.84231667054874804</v>
      </c>
      <c r="N1490" s="8">
        <v>78</v>
      </c>
      <c r="O1490" s="10">
        <v>8.3333333333333304</v>
      </c>
      <c r="P1490" s="8" t="s">
        <v>10</v>
      </c>
      <c r="Q1490" s="8" t="s">
        <v>10</v>
      </c>
      <c r="R1490" s="8" t="s">
        <v>10</v>
      </c>
      <c r="S1490" s="8" t="s">
        <v>10</v>
      </c>
      <c r="T1490" s="8">
        <v>822</v>
      </c>
      <c r="U1490" s="10">
        <v>-13.746065057712499</v>
      </c>
      <c r="V1490" s="8">
        <v>347</v>
      </c>
      <c r="W1490" s="10">
        <v>-0.57306590257879497</v>
      </c>
      <c r="X1490" s="8">
        <v>59</v>
      </c>
      <c r="Y1490" s="10">
        <v>-29.761904761904798</v>
      </c>
      <c r="Z1490" s="8">
        <v>73</v>
      </c>
      <c r="AA1490" s="10">
        <v>-34.821428571428598</v>
      </c>
      <c r="AB1490" s="8">
        <v>343</v>
      </c>
      <c r="AC1490" s="10">
        <v>-15.931372549019599</v>
      </c>
      <c r="AD1490" s="8">
        <v>0</v>
      </c>
      <c r="AE1490" s="10" t="s">
        <v>10</v>
      </c>
    </row>
    <row r="1491" spans="1:31" x14ac:dyDescent="0.2">
      <c r="A1491" s="30" t="s">
        <v>77</v>
      </c>
      <c r="B1491" s="8" t="s">
        <v>403</v>
      </c>
      <c r="C1491" s="8" t="s">
        <v>404</v>
      </c>
      <c r="D1491" s="8" t="s">
        <v>38</v>
      </c>
      <c r="E1491" s="8">
        <v>2020</v>
      </c>
      <c r="F1491" s="9">
        <v>2382970</v>
      </c>
      <c r="G1491" s="10">
        <v>6.5869602653301698</v>
      </c>
      <c r="H1491" s="8">
        <v>447</v>
      </c>
      <c r="I1491" s="8">
        <v>57</v>
      </c>
      <c r="J1491" s="8">
        <v>504</v>
      </c>
      <c r="K1491" s="10">
        <v>11.013215859030799</v>
      </c>
      <c r="L1491" s="11">
        <v>4728.1150793650804</v>
      </c>
      <c r="M1491" s="10">
        <v>-3.9871429355954402</v>
      </c>
      <c r="N1491" s="8">
        <v>136</v>
      </c>
      <c r="O1491" s="10">
        <v>74.358974358974393</v>
      </c>
      <c r="P1491" s="8" t="s">
        <v>10</v>
      </c>
      <c r="Q1491" s="8" t="s">
        <v>10</v>
      </c>
      <c r="R1491" s="8" t="s">
        <v>10</v>
      </c>
      <c r="S1491" s="8" t="s">
        <v>10</v>
      </c>
      <c r="T1491" s="8">
        <v>895</v>
      </c>
      <c r="U1491" s="10">
        <v>8.8807785888077806</v>
      </c>
      <c r="V1491" s="8">
        <v>355</v>
      </c>
      <c r="W1491" s="10">
        <v>2.3054755043227599</v>
      </c>
      <c r="X1491" s="8">
        <v>62</v>
      </c>
      <c r="Y1491" s="10">
        <v>5.0847457627118704</v>
      </c>
      <c r="Z1491" s="8">
        <v>81</v>
      </c>
      <c r="AA1491" s="10">
        <v>10.958904109589</v>
      </c>
      <c r="AB1491" s="8">
        <v>397</v>
      </c>
      <c r="AC1491" s="10">
        <v>15.7434402332362</v>
      </c>
      <c r="AD1491" s="8">
        <v>0</v>
      </c>
      <c r="AE1491" s="10" t="s">
        <v>10</v>
      </c>
    </row>
    <row r="1492" spans="1:31" x14ac:dyDescent="0.2">
      <c r="A1492" s="71" t="s">
        <v>77</v>
      </c>
      <c r="B1492" s="67" t="s">
        <v>403</v>
      </c>
      <c r="C1492" s="67" t="s">
        <v>404</v>
      </c>
      <c r="D1492" s="67" t="s">
        <v>38</v>
      </c>
      <c r="E1492" s="68" t="s">
        <v>971</v>
      </c>
      <c r="F1492" s="69">
        <v>12565382</v>
      </c>
      <c r="G1492" s="68">
        <v>23.883758301633801</v>
      </c>
      <c r="H1492" s="68" t="s">
        <v>10</v>
      </c>
      <c r="I1492" s="68" t="s">
        <v>10</v>
      </c>
      <c r="J1492" s="68" t="s">
        <v>10</v>
      </c>
      <c r="K1492" s="68">
        <v>-10.131210719821899</v>
      </c>
      <c r="L1492" s="70" t="s">
        <v>10</v>
      </c>
      <c r="M1492" s="68">
        <v>39.541731465191702</v>
      </c>
      <c r="N1492" s="68" t="s">
        <v>10</v>
      </c>
      <c r="O1492" s="68">
        <v>62.788977939353899</v>
      </c>
      <c r="P1492" s="68" t="s">
        <v>10</v>
      </c>
      <c r="Q1492" s="67" t="s">
        <v>10</v>
      </c>
      <c r="R1492" s="68" t="s">
        <v>10</v>
      </c>
      <c r="S1492" s="67" t="s">
        <v>10</v>
      </c>
      <c r="T1492" s="68" t="s">
        <v>10</v>
      </c>
      <c r="U1492" s="68">
        <v>-16.191636767464399</v>
      </c>
      <c r="V1492" s="68" t="s">
        <v>10</v>
      </c>
      <c r="W1492" s="68">
        <v>1.3266301959645701</v>
      </c>
      <c r="X1492" s="68" t="s">
        <v>10</v>
      </c>
      <c r="Y1492" s="68">
        <v>-62.184831696926601</v>
      </c>
      <c r="Z1492" s="68" t="s">
        <v>10</v>
      </c>
      <c r="AA1492" s="68">
        <v>-9.2912641647918992</v>
      </c>
      <c r="AB1492" s="68" t="s">
        <v>10</v>
      </c>
      <c r="AC1492" s="68">
        <v>-18.351725817723398</v>
      </c>
      <c r="AD1492" s="68" t="s">
        <v>10</v>
      </c>
      <c r="AE1492" s="68" t="s">
        <v>10</v>
      </c>
    </row>
    <row r="1493" spans="1:31" x14ac:dyDescent="0.2">
      <c r="A1493" s="30" t="s">
        <v>70</v>
      </c>
      <c r="B1493" s="8" t="s">
        <v>401</v>
      </c>
      <c r="C1493" s="8" t="s">
        <v>402</v>
      </c>
      <c r="D1493" s="8" t="s">
        <v>38</v>
      </c>
      <c r="E1493" s="8">
        <v>2015</v>
      </c>
      <c r="F1493" s="9">
        <v>1206824</v>
      </c>
      <c r="G1493" s="10" t="s">
        <v>10</v>
      </c>
      <c r="H1493" s="8">
        <v>488</v>
      </c>
      <c r="I1493" s="8">
        <v>74</v>
      </c>
      <c r="J1493" s="8">
        <v>562</v>
      </c>
      <c r="K1493" s="10" t="s">
        <v>10</v>
      </c>
      <c r="L1493" s="11">
        <v>2147.3736654804302</v>
      </c>
      <c r="M1493" s="10" t="s">
        <v>10</v>
      </c>
      <c r="N1493" s="8">
        <v>74</v>
      </c>
      <c r="O1493" s="10" t="s">
        <v>10</v>
      </c>
      <c r="P1493" s="8" t="s">
        <v>10</v>
      </c>
      <c r="Q1493" s="8" t="s">
        <v>10</v>
      </c>
      <c r="R1493" s="8" t="s">
        <v>10</v>
      </c>
      <c r="S1493" s="8" t="s">
        <v>10</v>
      </c>
      <c r="T1493" s="8">
        <v>1167</v>
      </c>
      <c r="U1493" s="10" t="s">
        <v>10</v>
      </c>
      <c r="V1493" s="8">
        <v>217</v>
      </c>
      <c r="W1493" s="10" t="s">
        <v>10</v>
      </c>
      <c r="X1493" s="8">
        <v>257</v>
      </c>
      <c r="Y1493" s="10" t="s">
        <v>10</v>
      </c>
      <c r="Z1493" s="8">
        <v>64</v>
      </c>
      <c r="AA1493" s="10" t="s">
        <v>10</v>
      </c>
      <c r="AB1493" s="8">
        <v>629</v>
      </c>
      <c r="AC1493" s="10" t="s">
        <v>10</v>
      </c>
      <c r="AD1493" s="8">
        <v>0</v>
      </c>
      <c r="AE1493" s="10" t="s">
        <v>10</v>
      </c>
    </row>
    <row r="1494" spans="1:31" x14ac:dyDescent="0.2">
      <c r="A1494" s="30" t="s">
        <v>70</v>
      </c>
      <c r="B1494" s="8" t="s">
        <v>401</v>
      </c>
      <c r="C1494" s="8" t="s">
        <v>402</v>
      </c>
      <c r="D1494" s="8" t="s">
        <v>38</v>
      </c>
      <c r="E1494" s="8">
        <v>2016</v>
      </c>
      <c r="F1494" s="9">
        <v>1206060</v>
      </c>
      <c r="G1494" s="10">
        <v>-6.3306662777673495E-2</v>
      </c>
      <c r="H1494" s="8">
        <v>437</v>
      </c>
      <c r="I1494" s="8">
        <v>72</v>
      </c>
      <c r="J1494" s="8">
        <v>509</v>
      </c>
      <c r="K1494" s="10">
        <v>-9.4306049822064004</v>
      </c>
      <c r="L1494" s="11">
        <v>2369.4695481335998</v>
      </c>
      <c r="M1494" s="10">
        <v>10.342675158190501</v>
      </c>
      <c r="N1494" s="8">
        <v>74</v>
      </c>
      <c r="O1494" s="10">
        <v>0</v>
      </c>
      <c r="P1494" s="8" t="s">
        <v>10</v>
      </c>
      <c r="Q1494" s="8" t="s">
        <v>10</v>
      </c>
      <c r="R1494" s="8" t="s">
        <v>10</v>
      </c>
      <c r="S1494" s="8" t="s">
        <v>10</v>
      </c>
      <c r="T1494" s="8">
        <v>1270</v>
      </c>
      <c r="U1494" s="10">
        <v>8.8260497000856901</v>
      </c>
      <c r="V1494" s="8">
        <v>212</v>
      </c>
      <c r="W1494" s="10">
        <v>-2.30414746543779</v>
      </c>
      <c r="X1494" s="8">
        <v>227</v>
      </c>
      <c r="Y1494" s="10">
        <v>-11.673151750972799</v>
      </c>
      <c r="Z1494" s="8">
        <v>162</v>
      </c>
      <c r="AA1494" s="10">
        <v>153.125</v>
      </c>
      <c r="AB1494" s="8">
        <v>595</v>
      </c>
      <c r="AC1494" s="10">
        <v>-5.4054054054054097</v>
      </c>
      <c r="AD1494" s="8">
        <v>74</v>
      </c>
      <c r="AE1494" s="10" t="s">
        <v>67</v>
      </c>
    </row>
    <row r="1495" spans="1:31" x14ac:dyDescent="0.2">
      <c r="A1495" s="30" t="s">
        <v>70</v>
      </c>
      <c r="B1495" s="8" t="s">
        <v>401</v>
      </c>
      <c r="C1495" s="8" t="s">
        <v>402</v>
      </c>
      <c r="D1495" s="8" t="s">
        <v>38</v>
      </c>
      <c r="E1495" s="8">
        <v>2017</v>
      </c>
      <c r="F1495" s="9">
        <v>1289398</v>
      </c>
      <c r="G1495" s="10">
        <v>6.9099381456975602</v>
      </c>
      <c r="H1495" s="8">
        <v>457</v>
      </c>
      <c r="I1495" s="8">
        <v>105</v>
      </c>
      <c r="J1495" s="8">
        <v>562</v>
      </c>
      <c r="K1495" s="10">
        <v>10.4125736738703</v>
      </c>
      <c r="L1495" s="11">
        <v>2294.3024911031998</v>
      </c>
      <c r="M1495" s="10">
        <v>-3.1723158075443698</v>
      </c>
      <c r="N1495" s="8">
        <v>83</v>
      </c>
      <c r="O1495" s="10">
        <v>12.1621621621622</v>
      </c>
      <c r="P1495" s="8" t="s">
        <v>10</v>
      </c>
      <c r="Q1495" s="8" t="s">
        <v>10</v>
      </c>
      <c r="R1495" s="8" t="s">
        <v>10</v>
      </c>
      <c r="S1495" s="8" t="s">
        <v>10</v>
      </c>
      <c r="T1495" s="8">
        <v>1174</v>
      </c>
      <c r="U1495" s="10">
        <v>-7.5590551181102397</v>
      </c>
      <c r="V1495" s="8">
        <v>261</v>
      </c>
      <c r="W1495" s="10">
        <v>23.1132075471698</v>
      </c>
      <c r="X1495" s="8">
        <v>233</v>
      </c>
      <c r="Y1495" s="10">
        <v>2.6431718061674001</v>
      </c>
      <c r="Z1495" s="8">
        <v>108</v>
      </c>
      <c r="AA1495" s="10">
        <v>-33.3333333333333</v>
      </c>
      <c r="AB1495" s="8">
        <v>522</v>
      </c>
      <c r="AC1495" s="10">
        <v>-12.2689075630252</v>
      </c>
      <c r="AD1495" s="8">
        <v>50</v>
      </c>
      <c r="AE1495" s="10">
        <v>-32.4324324324324</v>
      </c>
    </row>
    <row r="1496" spans="1:31" x14ac:dyDescent="0.2">
      <c r="A1496" s="30" t="s">
        <v>70</v>
      </c>
      <c r="B1496" s="8" t="s">
        <v>401</v>
      </c>
      <c r="C1496" s="8" t="s">
        <v>402</v>
      </c>
      <c r="D1496" s="8" t="s">
        <v>38</v>
      </c>
      <c r="E1496" s="8">
        <v>2018</v>
      </c>
      <c r="F1496" s="9">
        <v>1276279</v>
      </c>
      <c r="G1496" s="10">
        <v>-1.0174515549116701</v>
      </c>
      <c r="H1496" s="8">
        <v>497</v>
      </c>
      <c r="I1496" s="8">
        <v>57</v>
      </c>
      <c r="J1496" s="8">
        <v>554</v>
      </c>
      <c r="K1496" s="10">
        <v>-1.4234875444839801</v>
      </c>
      <c r="L1496" s="11">
        <v>2303.75270758123</v>
      </c>
      <c r="M1496" s="10">
        <v>0.41189932516179101</v>
      </c>
      <c r="N1496" s="8">
        <v>82</v>
      </c>
      <c r="O1496" s="10">
        <v>-1.2048192771084401</v>
      </c>
      <c r="P1496" s="8" t="s">
        <v>10</v>
      </c>
      <c r="Q1496" s="8" t="s">
        <v>10</v>
      </c>
      <c r="R1496" s="8" t="s">
        <v>10</v>
      </c>
      <c r="S1496" s="8" t="s">
        <v>10</v>
      </c>
      <c r="T1496" s="8">
        <v>1087</v>
      </c>
      <c r="U1496" s="10">
        <v>-7.4105621805792197</v>
      </c>
      <c r="V1496" s="8">
        <v>237</v>
      </c>
      <c r="W1496" s="10">
        <v>-9.1954022988505706</v>
      </c>
      <c r="X1496" s="8">
        <v>226</v>
      </c>
      <c r="Y1496" s="10">
        <v>-3.0042918454935701</v>
      </c>
      <c r="Z1496" s="8">
        <v>78</v>
      </c>
      <c r="AA1496" s="10">
        <v>-27.7777777777778</v>
      </c>
      <c r="AB1496" s="8">
        <v>496</v>
      </c>
      <c r="AC1496" s="10">
        <v>-4.9808429118773896</v>
      </c>
      <c r="AD1496" s="8">
        <v>50</v>
      </c>
      <c r="AE1496" s="10">
        <v>0</v>
      </c>
    </row>
    <row r="1497" spans="1:31" x14ac:dyDescent="0.2">
      <c r="A1497" s="30" t="s">
        <v>70</v>
      </c>
      <c r="B1497" s="8" t="s">
        <v>401</v>
      </c>
      <c r="C1497" s="8" t="s">
        <v>402</v>
      </c>
      <c r="D1497" s="8" t="s">
        <v>38</v>
      </c>
      <c r="E1497" s="8">
        <v>2019</v>
      </c>
      <c r="F1497" s="9">
        <v>1406554</v>
      </c>
      <c r="G1497" s="10">
        <v>10.207407627956</v>
      </c>
      <c r="H1497" s="8">
        <v>502</v>
      </c>
      <c r="I1497" s="8">
        <v>78</v>
      </c>
      <c r="J1497" s="8">
        <v>580</v>
      </c>
      <c r="K1497" s="10">
        <v>4.6931407942238303</v>
      </c>
      <c r="L1497" s="11">
        <v>2425.0931034482801</v>
      </c>
      <c r="M1497" s="10">
        <v>5.2670755618751803</v>
      </c>
      <c r="N1497" s="8">
        <v>123</v>
      </c>
      <c r="O1497" s="10">
        <v>50</v>
      </c>
      <c r="P1497" s="8" t="s">
        <v>10</v>
      </c>
      <c r="Q1497" s="8" t="s">
        <v>10</v>
      </c>
      <c r="R1497" s="8" t="s">
        <v>10</v>
      </c>
      <c r="S1497" s="8" t="s">
        <v>10</v>
      </c>
      <c r="T1497" s="8">
        <v>1050</v>
      </c>
      <c r="U1497" s="10">
        <v>-3.4038638454461898</v>
      </c>
      <c r="V1497" s="8">
        <v>253</v>
      </c>
      <c r="W1497" s="10">
        <v>6.7510548523206797</v>
      </c>
      <c r="X1497" s="8">
        <v>226</v>
      </c>
      <c r="Y1497" s="10">
        <v>0</v>
      </c>
      <c r="Z1497" s="8">
        <v>28</v>
      </c>
      <c r="AA1497" s="10">
        <v>-64.102564102564102</v>
      </c>
      <c r="AB1497" s="8">
        <v>493</v>
      </c>
      <c r="AC1497" s="10">
        <v>-0.60483870967742404</v>
      </c>
      <c r="AD1497" s="8">
        <v>50</v>
      </c>
      <c r="AE1497" s="10">
        <v>0</v>
      </c>
    </row>
    <row r="1498" spans="1:31" x14ac:dyDescent="0.2">
      <c r="A1498" s="30" t="s">
        <v>70</v>
      </c>
      <c r="B1498" s="8" t="s">
        <v>401</v>
      </c>
      <c r="C1498" s="8" t="s">
        <v>402</v>
      </c>
      <c r="D1498" s="8" t="s">
        <v>38</v>
      </c>
      <c r="E1498" s="8">
        <v>2020</v>
      </c>
      <c r="F1498" s="9">
        <v>1817250</v>
      </c>
      <c r="G1498" s="10">
        <v>29.198736770859799</v>
      </c>
      <c r="H1498" s="8">
        <v>482</v>
      </c>
      <c r="I1498" s="8">
        <v>65</v>
      </c>
      <c r="J1498" s="8">
        <v>547</v>
      </c>
      <c r="K1498" s="10">
        <v>-5.68965517241379</v>
      </c>
      <c r="L1498" s="11">
        <v>3322.21206581353</v>
      </c>
      <c r="M1498" s="10">
        <v>36.993176100728903</v>
      </c>
      <c r="N1498" s="8">
        <v>110</v>
      </c>
      <c r="O1498" s="10">
        <v>-10.569105691056899</v>
      </c>
      <c r="P1498" s="8" t="s">
        <v>10</v>
      </c>
      <c r="Q1498" s="8" t="s">
        <v>10</v>
      </c>
      <c r="R1498" s="8" t="s">
        <v>10</v>
      </c>
      <c r="S1498" s="8" t="s">
        <v>10</v>
      </c>
      <c r="T1498" s="8">
        <v>1115</v>
      </c>
      <c r="U1498" s="10">
        <v>6.1904761904761898</v>
      </c>
      <c r="V1498" s="8">
        <v>259</v>
      </c>
      <c r="W1498" s="10">
        <v>2.37154150197629</v>
      </c>
      <c r="X1498" s="8">
        <v>264</v>
      </c>
      <c r="Y1498" s="10">
        <v>16.814159292035399</v>
      </c>
      <c r="Z1498" s="8">
        <v>31</v>
      </c>
      <c r="AA1498" s="10">
        <v>10.714285714285699</v>
      </c>
      <c r="AB1498" s="8">
        <v>511</v>
      </c>
      <c r="AC1498" s="10">
        <v>3.6511156186612501</v>
      </c>
      <c r="AD1498" s="8">
        <v>50</v>
      </c>
      <c r="AE1498" s="10">
        <v>0</v>
      </c>
    </row>
    <row r="1499" spans="1:31" x14ac:dyDescent="0.2">
      <c r="A1499" s="65" t="s">
        <v>70</v>
      </c>
      <c r="B1499" s="66" t="s">
        <v>401</v>
      </c>
      <c r="C1499" s="67" t="s">
        <v>402</v>
      </c>
      <c r="D1499" s="67" t="s">
        <v>38</v>
      </c>
      <c r="E1499" s="68" t="s">
        <v>971</v>
      </c>
      <c r="F1499" s="69">
        <v>8202365</v>
      </c>
      <c r="G1499" s="68">
        <v>45.235324326823999</v>
      </c>
      <c r="H1499" s="68" t="s">
        <v>10</v>
      </c>
      <c r="I1499" s="68" t="s">
        <v>10</v>
      </c>
      <c r="J1499" s="68" t="s">
        <v>10</v>
      </c>
      <c r="K1499" s="68">
        <v>-1.4380332310100401</v>
      </c>
      <c r="L1499" s="70" t="s">
        <v>10</v>
      </c>
      <c r="M1499" s="68">
        <v>49.842510338411998</v>
      </c>
      <c r="N1499" s="68" t="s">
        <v>10</v>
      </c>
      <c r="O1499" s="68">
        <v>50.3882371939969</v>
      </c>
      <c r="P1499" s="68" t="s">
        <v>10</v>
      </c>
      <c r="Q1499" s="67" t="s">
        <v>10</v>
      </c>
      <c r="R1499" s="68" t="s">
        <v>10</v>
      </c>
      <c r="S1499" s="67" t="s">
        <v>10</v>
      </c>
      <c r="T1499" s="68" t="s">
        <v>10</v>
      </c>
      <c r="U1499" s="68">
        <v>-3.3569552535737701</v>
      </c>
      <c r="V1499" s="68" t="s">
        <v>10</v>
      </c>
      <c r="W1499" s="68">
        <v>20.736254137178399</v>
      </c>
      <c r="X1499" s="68" t="s">
        <v>10</v>
      </c>
      <c r="Y1499" s="68">
        <v>4.7798875017364297</v>
      </c>
      <c r="Z1499" s="68" t="s">
        <v>10</v>
      </c>
      <c r="AA1499" s="68">
        <v>38.625610500610499</v>
      </c>
      <c r="AB1499" s="68" t="s">
        <v>10</v>
      </c>
      <c r="AC1499" s="68">
        <v>-19.608878971324199</v>
      </c>
      <c r="AD1499" s="68" t="s">
        <v>10</v>
      </c>
      <c r="AE1499" s="68" t="s">
        <v>67</v>
      </c>
    </row>
    <row r="1500" spans="1:31" x14ac:dyDescent="0.2">
      <c r="A1500" s="30" t="s">
        <v>77</v>
      </c>
      <c r="B1500" s="8" t="s">
        <v>399</v>
      </c>
      <c r="C1500" s="8" t="s">
        <v>400</v>
      </c>
      <c r="D1500" s="8" t="s">
        <v>38</v>
      </c>
      <c r="E1500" s="8">
        <v>2015</v>
      </c>
      <c r="F1500" s="9">
        <v>1322432</v>
      </c>
      <c r="G1500" s="10" t="s">
        <v>10</v>
      </c>
      <c r="H1500" s="8">
        <v>769</v>
      </c>
      <c r="I1500" s="8">
        <v>44</v>
      </c>
      <c r="J1500" s="8">
        <v>813</v>
      </c>
      <c r="K1500" s="10" t="s">
        <v>10</v>
      </c>
      <c r="L1500" s="11">
        <v>1626.60762607626</v>
      </c>
      <c r="M1500" s="10" t="s">
        <v>10</v>
      </c>
      <c r="N1500" s="8">
        <v>59</v>
      </c>
      <c r="O1500" s="10" t="s">
        <v>10</v>
      </c>
      <c r="P1500" s="8" t="s">
        <v>10</v>
      </c>
      <c r="Q1500" s="8" t="s">
        <v>10</v>
      </c>
      <c r="R1500" s="8" t="s">
        <v>10</v>
      </c>
      <c r="S1500" s="8" t="s">
        <v>10</v>
      </c>
      <c r="T1500" s="8">
        <v>1202</v>
      </c>
      <c r="U1500" s="10" t="s">
        <v>10</v>
      </c>
      <c r="V1500" s="8">
        <v>453</v>
      </c>
      <c r="W1500" s="10" t="s">
        <v>10</v>
      </c>
      <c r="X1500" s="8">
        <v>375</v>
      </c>
      <c r="Y1500" s="10" t="s">
        <v>10</v>
      </c>
      <c r="Z1500" s="8">
        <v>54</v>
      </c>
      <c r="AA1500" s="10" t="s">
        <v>10</v>
      </c>
      <c r="AB1500" s="8">
        <v>320</v>
      </c>
      <c r="AC1500" s="10" t="s">
        <v>10</v>
      </c>
      <c r="AD1500" s="8">
        <v>0</v>
      </c>
      <c r="AE1500" s="10" t="s">
        <v>10</v>
      </c>
    </row>
    <row r="1501" spans="1:31" x14ac:dyDescent="0.2">
      <c r="A1501" s="30" t="s">
        <v>77</v>
      </c>
      <c r="B1501" s="8" t="s">
        <v>399</v>
      </c>
      <c r="C1501" s="8" t="s">
        <v>400</v>
      </c>
      <c r="D1501" s="8" t="s">
        <v>38</v>
      </c>
      <c r="E1501" s="8">
        <v>2016</v>
      </c>
      <c r="F1501" s="9">
        <v>1393651</v>
      </c>
      <c r="G1501" s="10">
        <v>5.3854564922808796</v>
      </c>
      <c r="H1501" s="8">
        <v>322</v>
      </c>
      <c r="I1501" s="8">
        <v>32</v>
      </c>
      <c r="J1501" s="8">
        <v>354</v>
      </c>
      <c r="K1501" s="10">
        <v>-56.457564575645797</v>
      </c>
      <c r="L1501" s="11">
        <v>3936.86723163842</v>
      </c>
      <c r="M1501" s="10">
        <v>142.02931109667901</v>
      </c>
      <c r="N1501" s="8">
        <v>57</v>
      </c>
      <c r="O1501" s="10">
        <v>-3.3898305084745801</v>
      </c>
      <c r="P1501" s="8" t="s">
        <v>10</v>
      </c>
      <c r="Q1501" s="8" t="s">
        <v>10</v>
      </c>
      <c r="R1501" s="8" t="s">
        <v>10</v>
      </c>
      <c r="S1501" s="8" t="s">
        <v>10</v>
      </c>
      <c r="T1501" s="8">
        <v>694</v>
      </c>
      <c r="U1501" s="10">
        <v>-42.262895174708802</v>
      </c>
      <c r="V1501" s="8">
        <v>216</v>
      </c>
      <c r="W1501" s="10">
        <v>-52.317880794701999</v>
      </c>
      <c r="X1501" s="8">
        <v>106</v>
      </c>
      <c r="Y1501" s="10">
        <v>-71.733333333333306</v>
      </c>
      <c r="Z1501" s="8">
        <v>93</v>
      </c>
      <c r="AA1501" s="10">
        <v>72.2222222222222</v>
      </c>
      <c r="AB1501" s="8">
        <v>279</v>
      </c>
      <c r="AC1501" s="10">
        <v>-12.8125</v>
      </c>
      <c r="AD1501" s="8">
        <v>0</v>
      </c>
      <c r="AE1501" s="10" t="s">
        <v>10</v>
      </c>
    </row>
    <row r="1502" spans="1:31" x14ac:dyDescent="0.2">
      <c r="A1502" s="30" t="s">
        <v>77</v>
      </c>
      <c r="B1502" s="8" t="s">
        <v>399</v>
      </c>
      <c r="C1502" s="8" t="s">
        <v>400</v>
      </c>
      <c r="D1502" s="8" t="s">
        <v>38</v>
      </c>
      <c r="E1502" s="8">
        <v>2017</v>
      </c>
      <c r="F1502" s="9">
        <v>1290365</v>
      </c>
      <c r="G1502" s="10">
        <v>-7.4111811350187402</v>
      </c>
      <c r="H1502" s="8">
        <v>294</v>
      </c>
      <c r="I1502" s="8">
        <v>60</v>
      </c>
      <c r="J1502" s="8">
        <v>354</v>
      </c>
      <c r="K1502" s="10">
        <v>0</v>
      </c>
      <c r="L1502" s="11">
        <v>3645.0988700564999</v>
      </c>
      <c r="M1502" s="10">
        <v>-7.4111811350187402</v>
      </c>
      <c r="N1502" s="8">
        <v>50</v>
      </c>
      <c r="O1502" s="10">
        <v>-12.280701754386</v>
      </c>
      <c r="P1502" s="8" t="s">
        <v>10</v>
      </c>
      <c r="Q1502" s="8" t="s">
        <v>10</v>
      </c>
      <c r="R1502" s="8" t="s">
        <v>10</v>
      </c>
      <c r="S1502" s="8" t="s">
        <v>10</v>
      </c>
      <c r="T1502" s="8">
        <v>800</v>
      </c>
      <c r="U1502" s="10">
        <v>15.273775216138301</v>
      </c>
      <c r="V1502" s="8">
        <v>258</v>
      </c>
      <c r="W1502" s="10">
        <v>19.4444444444444</v>
      </c>
      <c r="X1502" s="8">
        <v>61</v>
      </c>
      <c r="Y1502" s="10">
        <v>-42.452830188679201</v>
      </c>
      <c r="Z1502" s="8">
        <v>141</v>
      </c>
      <c r="AA1502" s="10">
        <v>51.612903225806399</v>
      </c>
      <c r="AB1502" s="8">
        <v>340</v>
      </c>
      <c r="AC1502" s="10">
        <v>21.863799283154101</v>
      </c>
      <c r="AD1502" s="8">
        <v>0</v>
      </c>
      <c r="AE1502" s="10" t="s">
        <v>10</v>
      </c>
    </row>
    <row r="1503" spans="1:31" x14ac:dyDescent="0.2">
      <c r="A1503" s="30" t="s">
        <v>77</v>
      </c>
      <c r="B1503" s="8" t="s">
        <v>399</v>
      </c>
      <c r="C1503" s="8" t="s">
        <v>400</v>
      </c>
      <c r="D1503" s="8" t="s">
        <v>38</v>
      </c>
      <c r="E1503" s="8">
        <v>2018</v>
      </c>
      <c r="F1503" s="9">
        <v>1309914</v>
      </c>
      <c r="G1503" s="10">
        <v>1.5149976944507999</v>
      </c>
      <c r="H1503" s="8">
        <v>285</v>
      </c>
      <c r="I1503" s="8">
        <v>53</v>
      </c>
      <c r="J1503" s="8">
        <v>338</v>
      </c>
      <c r="K1503" s="10">
        <v>-4.5197740112994396</v>
      </c>
      <c r="L1503" s="11">
        <v>3875.4852071005898</v>
      </c>
      <c r="M1503" s="10">
        <v>6.3204413722946198</v>
      </c>
      <c r="N1503" s="8">
        <v>68</v>
      </c>
      <c r="O1503" s="10">
        <v>36</v>
      </c>
      <c r="P1503" s="8" t="s">
        <v>10</v>
      </c>
      <c r="Q1503" s="8" t="s">
        <v>10</v>
      </c>
      <c r="R1503" s="8" t="s">
        <v>10</v>
      </c>
      <c r="S1503" s="8" t="s">
        <v>10</v>
      </c>
      <c r="T1503" s="8">
        <v>881</v>
      </c>
      <c r="U1503" s="10">
        <v>10.125</v>
      </c>
      <c r="V1503" s="8">
        <v>262</v>
      </c>
      <c r="W1503" s="10">
        <v>1.55038759689923</v>
      </c>
      <c r="X1503" s="8">
        <v>53</v>
      </c>
      <c r="Y1503" s="10">
        <v>-13.1147540983607</v>
      </c>
      <c r="Z1503" s="8">
        <v>237</v>
      </c>
      <c r="AA1503" s="10">
        <v>68.085106382978694</v>
      </c>
      <c r="AB1503" s="8">
        <v>329</v>
      </c>
      <c r="AC1503" s="10">
        <v>-3.2352941176470602</v>
      </c>
      <c r="AD1503" s="8">
        <v>0</v>
      </c>
      <c r="AE1503" s="10" t="s">
        <v>10</v>
      </c>
    </row>
    <row r="1504" spans="1:31" x14ac:dyDescent="0.2">
      <c r="A1504" s="30" t="s">
        <v>77</v>
      </c>
      <c r="B1504" s="8" t="s">
        <v>399</v>
      </c>
      <c r="C1504" s="8" t="s">
        <v>400</v>
      </c>
      <c r="D1504" s="8" t="s">
        <v>38</v>
      </c>
      <c r="E1504" s="8">
        <v>2019</v>
      </c>
      <c r="F1504" s="9">
        <v>1522268</v>
      </c>
      <c r="G1504" s="10">
        <v>16.2112932604736</v>
      </c>
      <c r="H1504" s="8">
        <v>280</v>
      </c>
      <c r="I1504" s="8">
        <v>81</v>
      </c>
      <c r="J1504" s="8">
        <v>361</v>
      </c>
      <c r="K1504" s="10">
        <v>6.8047337278106497</v>
      </c>
      <c r="L1504" s="11">
        <v>4216.8088642659304</v>
      </c>
      <c r="M1504" s="10">
        <v>8.8072496455403595</v>
      </c>
      <c r="N1504" s="8">
        <v>82</v>
      </c>
      <c r="O1504" s="10">
        <v>20.588235294117599</v>
      </c>
      <c r="P1504" s="8" t="s">
        <v>10</v>
      </c>
      <c r="Q1504" s="8" t="s">
        <v>10</v>
      </c>
      <c r="R1504" s="8" t="s">
        <v>10</v>
      </c>
      <c r="S1504" s="8" t="s">
        <v>10</v>
      </c>
      <c r="T1504" s="8">
        <v>840</v>
      </c>
      <c r="U1504" s="10">
        <v>-4.65380249716232</v>
      </c>
      <c r="V1504" s="8">
        <v>273</v>
      </c>
      <c r="W1504" s="10">
        <v>4.1984732824427402</v>
      </c>
      <c r="X1504" s="8">
        <v>47</v>
      </c>
      <c r="Y1504" s="10">
        <v>-11.320754716981099</v>
      </c>
      <c r="Z1504" s="8">
        <v>188</v>
      </c>
      <c r="AA1504" s="10">
        <v>-20.675105485232098</v>
      </c>
      <c r="AB1504" s="8">
        <v>332</v>
      </c>
      <c r="AC1504" s="10">
        <v>0.91185410334346795</v>
      </c>
      <c r="AD1504" s="8">
        <v>0</v>
      </c>
      <c r="AE1504" s="10" t="s">
        <v>10</v>
      </c>
    </row>
    <row r="1505" spans="1:31" x14ac:dyDescent="0.2">
      <c r="A1505" s="30" t="s">
        <v>77</v>
      </c>
      <c r="B1505" s="8" t="s">
        <v>399</v>
      </c>
      <c r="C1505" s="8" t="s">
        <v>400</v>
      </c>
      <c r="D1505" s="8" t="s">
        <v>38</v>
      </c>
      <c r="E1505" s="8">
        <v>2020</v>
      </c>
      <c r="F1505" s="9">
        <v>1602906</v>
      </c>
      <c r="G1505" s="10">
        <v>5.2972275578281796</v>
      </c>
      <c r="H1505" s="8">
        <v>272</v>
      </c>
      <c r="I1505" s="8">
        <v>77</v>
      </c>
      <c r="J1505" s="8">
        <v>349</v>
      </c>
      <c r="K1505" s="10">
        <v>-3.32409972299169</v>
      </c>
      <c r="L1505" s="11">
        <v>4592.8538681948403</v>
      </c>
      <c r="M1505" s="10">
        <v>8.9177626027964898</v>
      </c>
      <c r="N1505" s="8">
        <v>61</v>
      </c>
      <c r="O1505" s="10">
        <v>-25.609756097561</v>
      </c>
      <c r="P1505" s="8" t="s">
        <v>10</v>
      </c>
      <c r="Q1505" s="8" t="s">
        <v>10</v>
      </c>
      <c r="R1505" s="8" t="s">
        <v>10</v>
      </c>
      <c r="S1505" s="8" t="s">
        <v>10</v>
      </c>
      <c r="T1505" s="8">
        <v>757</v>
      </c>
      <c r="U1505" s="10">
        <v>-9.8809523809523796</v>
      </c>
      <c r="V1505" s="8">
        <v>252</v>
      </c>
      <c r="W1505" s="10">
        <v>-7.6923076923076898</v>
      </c>
      <c r="X1505" s="8">
        <v>44</v>
      </c>
      <c r="Y1505" s="10">
        <v>-6.3829787234042499</v>
      </c>
      <c r="Z1505" s="8">
        <v>114</v>
      </c>
      <c r="AA1505" s="10">
        <v>-39.361702127659598</v>
      </c>
      <c r="AB1505" s="8">
        <v>347</v>
      </c>
      <c r="AC1505" s="10">
        <v>4.5180722891566196</v>
      </c>
      <c r="AD1505" s="8">
        <v>0</v>
      </c>
      <c r="AE1505" s="10" t="s">
        <v>10</v>
      </c>
    </row>
    <row r="1506" spans="1:31" x14ac:dyDescent="0.2">
      <c r="A1506" s="71" t="s">
        <v>77</v>
      </c>
      <c r="B1506" s="67" t="s">
        <v>399</v>
      </c>
      <c r="C1506" s="67" t="s">
        <v>400</v>
      </c>
      <c r="D1506" s="67" t="s">
        <v>38</v>
      </c>
      <c r="E1506" s="68" t="s">
        <v>971</v>
      </c>
      <c r="F1506" s="69">
        <v>8441536</v>
      </c>
      <c r="G1506" s="68">
        <v>20.9977938700147</v>
      </c>
      <c r="H1506" s="68" t="s">
        <v>10</v>
      </c>
      <c r="I1506" s="68" t="s">
        <v>10</v>
      </c>
      <c r="J1506" s="68" t="s">
        <v>10</v>
      </c>
      <c r="K1506" s="68">
        <v>-57.496704582126299</v>
      </c>
      <c r="L1506" s="70" t="s">
        <v>10</v>
      </c>
      <c r="M1506" s="68">
        <v>158.66358358229201</v>
      </c>
      <c r="N1506" s="68" t="s">
        <v>10</v>
      </c>
      <c r="O1506" s="68">
        <v>15.307946933696</v>
      </c>
      <c r="P1506" s="68" t="s">
        <v>10</v>
      </c>
      <c r="Q1506" s="67" t="s">
        <v>10</v>
      </c>
      <c r="R1506" s="68" t="s">
        <v>10</v>
      </c>
      <c r="S1506" s="67" t="s">
        <v>10</v>
      </c>
      <c r="T1506" s="68" t="s">
        <v>10</v>
      </c>
      <c r="U1506" s="68">
        <v>-31.398874836685199</v>
      </c>
      <c r="V1506" s="68" t="s">
        <v>10</v>
      </c>
      <c r="W1506" s="68">
        <v>-34.816883163223302</v>
      </c>
      <c r="X1506" s="68" t="s">
        <v>10</v>
      </c>
      <c r="Y1506" s="68">
        <v>-145.00465106075899</v>
      </c>
      <c r="Z1506" s="68" t="s">
        <v>10</v>
      </c>
      <c r="AA1506" s="68">
        <v>131.88342421811601</v>
      </c>
      <c r="AB1506" s="68" t="s">
        <v>10</v>
      </c>
      <c r="AC1506" s="68">
        <v>11.245931558007101</v>
      </c>
      <c r="AD1506" s="68" t="s">
        <v>10</v>
      </c>
      <c r="AE1506" s="68" t="s">
        <v>10</v>
      </c>
    </row>
    <row r="1507" spans="1:31" x14ac:dyDescent="0.2">
      <c r="A1507" s="30" t="s">
        <v>64</v>
      </c>
      <c r="B1507" s="8" t="s">
        <v>397</v>
      </c>
      <c r="C1507" s="8" t="s">
        <v>398</v>
      </c>
      <c r="D1507" s="8" t="s">
        <v>38</v>
      </c>
      <c r="E1507" s="8">
        <v>2015</v>
      </c>
      <c r="F1507" s="9">
        <v>7399611</v>
      </c>
      <c r="G1507" s="10" t="s">
        <v>10</v>
      </c>
      <c r="H1507" s="8">
        <v>2361</v>
      </c>
      <c r="I1507" s="8">
        <v>660</v>
      </c>
      <c r="J1507" s="8">
        <v>3021</v>
      </c>
      <c r="K1507" s="10" t="s">
        <v>10</v>
      </c>
      <c r="L1507" s="11">
        <v>2449.3912611718001</v>
      </c>
      <c r="M1507" s="10" t="s">
        <v>10</v>
      </c>
      <c r="N1507" s="8">
        <v>360</v>
      </c>
      <c r="O1507" s="10" t="s">
        <v>10</v>
      </c>
      <c r="P1507" s="8" t="s">
        <v>10</v>
      </c>
      <c r="Q1507" s="8" t="s">
        <v>10</v>
      </c>
      <c r="R1507" s="8" t="s">
        <v>10</v>
      </c>
      <c r="S1507" s="8" t="s">
        <v>10</v>
      </c>
      <c r="T1507" s="8">
        <v>5151</v>
      </c>
      <c r="U1507" s="10" t="s">
        <v>10</v>
      </c>
      <c r="V1507" s="8">
        <v>2594</v>
      </c>
      <c r="W1507" s="10" t="s">
        <v>10</v>
      </c>
      <c r="X1507" s="8">
        <v>831</v>
      </c>
      <c r="Y1507" s="10" t="s">
        <v>10</v>
      </c>
      <c r="Z1507" s="8">
        <v>236</v>
      </c>
      <c r="AA1507" s="10" t="s">
        <v>10</v>
      </c>
      <c r="AB1507" s="8">
        <v>1490</v>
      </c>
      <c r="AC1507" s="10" t="s">
        <v>10</v>
      </c>
      <c r="AD1507" s="8">
        <v>0</v>
      </c>
      <c r="AE1507" s="10" t="s">
        <v>10</v>
      </c>
    </row>
    <row r="1508" spans="1:31" x14ac:dyDescent="0.2">
      <c r="A1508" s="30" t="s">
        <v>64</v>
      </c>
      <c r="B1508" s="8" t="s">
        <v>397</v>
      </c>
      <c r="C1508" s="8" t="s">
        <v>398</v>
      </c>
      <c r="D1508" s="8" t="s">
        <v>38</v>
      </c>
      <c r="E1508" s="8">
        <v>2016</v>
      </c>
      <c r="F1508" s="9">
        <v>8409964</v>
      </c>
      <c r="G1508" s="10">
        <v>13.6541366836716</v>
      </c>
      <c r="H1508" s="8">
        <v>2128</v>
      </c>
      <c r="I1508" s="8">
        <v>835</v>
      </c>
      <c r="J1508" s="8">
        <v>2963</v>
      </c>
      <c r="K1508" s="10">
        <v>-1.91989407480967</v>
      </c>
      <c r="L1508" s="11">
        <v>2838.3273709078599</v>
      </c>
      <c r="M1508" s="10">
        <v>15.8788885998555</v>
      </c>
      <c r="N1508" s="8">
        <v>348</v>
      </c>
      <c r="O1508" s="10">
        <v>-3.3333333333333299</v>
      </c>
      <c r="P1508" s="8" t="s">
        <v>10</v>
      </c>
      <c r="Q1508" s="8" t="s">
        <v>10</v>
      </c>
      <c r="R1508" s="8" t="s">
        <v>10</v>
      </c>
      <c r="S1508" s="8" t="s">
        <v>10</v>
      </c>
      <c r="T1508" s="8">
        <v>5350</v>
      </c>
      <c r="U1508" s="10">
        <v>3.8633275092215098</v>
      </c>
      <c r="V1508" s="8">
        <v>2641</v>
      </c>
      <c r="W1508" s="10">
        <v>1.8118735543562099</v>
      </c>
      <c r="X1508" s="8">
        <v>640</v>
      </c>
      <c r="Y1508" s="10">
        <v>-22.9843561973526</v>
      </c>
      <c r="Z1508" s="8">
        <v>410</v>
      </c>
      <c r="AA1508" s="10">
        <v>73.728813559322006</v>
      </c>
      <c r="AB1508" s="8">
        <v>1659</v>
      </c>
      <c r="AC1508" s="10">
        <v>11.3422818791946</v>
      </c>
      <c r="AD1508" s="8">
        <v>0</v>
      </c>
      <c r="AE1508" s="10" t="s">
        <v>10</v>
      </c>
    </row>
    <row r="1509" spans="1:31" x14ac:dyDescent="0.2">
      <c r="A1509" s="30" t="s">
        <v>64</v>
      </c>
      <c r="B1509" s="8" t="s">
        <v>397</v>
      </c>
      <c r="C1509" s="8" t="s">
        <v>398</v>
      </c>
      <c r="D1509" s="8" t="s">
        <v>38</v>
      </c>
      <c r="E1509" s="8">
        <v>2017</v>
      </c>
      <c r="F1509" s="9">
        <v>8613808</v>
      </c>
      <c r="G1509" s="10">
        <v>2.4238391507978001</v>
      </c>
      <c r="H1509" s="8">
        <v>2102</v>
      </c>
      <c r="I1509" s="8">
        <v>952</v>
      </c>
      <c r="J1509" s="8">
        <v>3054</v>
      </c>
      <c r="K1509" s="10">
        <v>3.0712116098548798</v>
      </c>
      <c r="L1509" s="11">
        <v>2820.5003274394198</v>
      </c>
      <c r="M1509" s="10">
        <v>-0.62808270994960702</v>
      </c>
      <c r="N1509" s="8">
        <v>382</v>
      </c>
      <c r="O1509" s="10">
        <v>9.7701149425287301</v>
      </c>
      <c r="P1509" s="8" t="s">
        <v>10</v>
      </c>
      <c r="Q1509" s="8" t="s">
        <v>10</v>
      </c>
      <c r="R1509" s="8" t="s">
        <v>10</v>
      </c>
      <c r="S1509" s="8" t="s">
        <v>10</v>
      </c>
      <c r="T1509" s="8">
        <v>5476</v>
      </c>
      <c r="U1509" s="10">
        <v>2.3551401869158899</v>
      </c>
      <c r="V1509" s="8">
        <v>2649</v>
      </c>
      <c r="W1509" s="10">
        <v>0.302915562287009</v>
      </c>
      <c r="X1509" s="8">
        <v>629</v>
      </c>
      <c r="Y1509" s="10">
        <v>-1.71875</v>
      </c>
      <c r="Z1509" s="8">
        <v>467</v>
      </c>
      <c r="AA1509" s="10">
        <v>13.902439024390199</v>
      </c>
      <c r="AB1509" s="8">
        <v>1731</v>
      </c>
      <c r="AC1509" s="10">
        <v>4.3399638336347302</v>
      </c>
      <c r="AD1509" s="8">
        <v>0</v>
      </c>
      <c r="AE1509" s="10" t="s">
        <v>10</v>
      </c>
    </row>
    <row r="1510" spans="1:31" x14ac:dyDescent="0.2">
      <c r="A1510" s="30" t="s">
        <v>64</v>
      </c>
      <c r="B1510" s="8" t="s">
        <v>397</v>
      </c>
      <c r="C1510" s="8" t="s">
        <v>398</v>
      </c>
      <c r="D1510" s="8" t="s">
        <v>38</v>
      </c>
      <c r="E1510" s="8">
        <v>2018</v>
      </c>
      <c r="F1510" s="9">
        <v>8933958</v>
      </c>
      <c r="G1510" s="10">
        <v>3.7167069430848798</v>
      </c>
      <c r="H1510" s="8">
        <v>2023</v>
      </c>
      <c r="I1510" s="8">
        <v>968</v>
      </c>
      <c r="J1510" s="8">
        <v>2991</v>
      </c>
      <c r="K1510" s="10">
        <v>-2.0628683693516701</v>
      </c>
      <c r="L1510" s="11">
        <v>2986.9468405215598</v>
      </c>
      <c r="M1510" s="10">
        <v>5.9013116028689998</v>
      </c>
      <c r="N1510" s="8">
        <v>485</v>
      </c>
      <c r="O1510" s="10">
        <v>26.9633507853403</v>
      </c>
      <c r="P1510" s="8" t="s">
        <v>10</v>
      </c>
      <c r="Q1510" s="8" t="s">
        <v>10</v>
      </c>
      <c r="R1510" s="8" t="s">
        <v>10</v>
      </c>
      <c r="S1510" s="8" t="s">
        <v>10</v>
      </c>
      <c r="T1510" s="8">
        <v>5687</v>
      </c>
      <c r="U1510" s="10">
        <v>3.8531775018261398</v>
      </c>
      <c r="V1510" s="8">
        <v>2526</v>
      </c>
      <c r="W1510" s="10">
        <v>-4.6432616081540301</v>
      </c>
      <c r="X1510" s="8">
        <v>584</v>
      </c>
      <c r="Y1510" s="10">
        <v>-7.15421303656598</v>
      </c>
      <c r="Z1510" s="8">
        <v>757</v>
      </c>
      <c r="AA1510" s="10">
        <v>62.098501070663801</v>
      </c>
      <c r="AB1510" s="8">
        <v>1820</v>
      </c>
      <c r="AC1510" s="10">
        <v>5.1415366839976802</v>
      </c>
      <c r="AD1510" s="8">
        <v>0</v>
      </c>
      <c r="AE1510" s="10" t="s">
        <v>10</v>
      </c>
    </row>
    <row r="1511" spans="1:31" x14ac:dyDescent="0.2">
      <c r="A1511" s="30" t="s">
        <v>64</v>
      </c>
      <c r="B1511" s="8" t="s">
        <v>397</v>
      </c>
      <c r="C1511" s="8" t="s">
        <v>398</v>
      </c>
      <c r="D1511" s="8" t="s">
        <v>38</v>
      </c>
      <c r="E1511" s="8">
        <v>2019</v>
      </c>
      <c r="F1511" s="9">
        <v>8941246</v>
      </c>
      <c r="G1511" s="10">
        <v>8.1576385293047296E-2</v>
      </c>
      <c r="H1511" s="8">
        <v>2139</v>
      </c>
      <c r="I1511" s="8">
        <v>850</v>
      </c>
      <c r="J1511" s="8">
        <v>2989</v>
      </c>
      <c r="K1511" s="10">
        <v>-6.6867268472081701E-2</v>
      </c>
      <c r="L1511" s="11">
        <v>2991.3837403814</v>
      </c>
      <c r="M1511" s="10">
        <v>0.148542980398636</v>
      </c>
      <c r="N1511" s="8">
        <v>299</v>
      </c>
      <c r="O1511" s="10">
        <v>-38.350515463917503</v>
      </c>
      <c r="P1511" s="8" t="s">
        <v>10</v>
      </c>
      <c r="Q1511" s="8" t="s">
        <v>10</v>
      </c>
      <c r="R1511" s="8" t="s">
        <v>10</v>
      </c>
      <c r="S1511" s="8" t="s">
        <v>10</v>
      </c>
      <c r="T1511" s="8">
        <v>5199</v>
      </c>
      <c r="U1511" s="10">
        <v>-8.5809741515737592</v>
      </c>
      <c r="V1511" s="8">
        <v>2508</v>
      </c>
      <c r="W1511" s="10">
        <v>-0.71258907363420698</v>
      </c>
      <c r="X1511" s="8">
        <v>635</v>
      </c>
      <c r="Y1511" s="10">
        <v>8.7328767123287605</v>
      </c>
      <c r="Z1511" s="8">
        <v>336</v>
      </c>
      <c r="AA1511" s="10">
        <v>-55.614266842800497</v>
      </c>
      <c r="AB1511" s="8">
        <v>1720</v>
      </c>
      <c r="AC1511" s="10">
        <v>-5.4945054945054999</v>
      </c>
      <c r="AD1511" s="8">
        <v>0</v>
      </c>
      <c r="AE1511" s="10" t="s">
        <v>10</v>
      </c>
    </row>
    <row r="1512" spans="1:31" x14ac:dyDescent="0.2">
      <c r="A1512" s="30" t="s">
        <v>64</v>
      </c>
      <c r="B1512" s="8" t="s">
        <v>397</v>
      </c>
      <c r="C1512" s="8" t="s">
        <v>398</v>
      </c>
      <c r="D1512" s="8" t="s">
        <v>38</v>
      </c>
      <c r="E1512" s="8">
        <v>2020</v>
      </c>
      <c r="F1512" s="9">
        <v>9458130</v>
      </c>
      <c r="G1512" s="10">
        <v>5.78089451962287</v>
      </c>
      <c r="H1512" s="8">
        <v>2189</v>
      </c>
      <c r="I1512" s="8">
        <v>996</v>
      </c>
      <c r="J1512" s="8">
        <v>3185</v>
      </c>
      <c r="K1512" s="10">
        <v>6.5573770491803396</v>
      </c>
      <c r="L1512" s="11">
        <v>2969.5855572998398</v>
      </c>
      <c r="M1512" s="10">
        <v>-0.72869898927699905</v>
      </c>
      <c r="N1512" s="8">
        <v>324</v>
      </c>
      <c r="O1512" s="10">
        <v>8.36120401337792</v>
      </c>
      <c r="P1512" s="8" t="s">
        <v>10</v>
      </c>
      <c r="Q1512" s="8" t="s">
        <v>10</v>
      </c>
      <c r="R1512" s="8" t="s">
        <v>10</v>
      </c>
      <c r="S1512" s="8" t="s">
        <v>10</v>
      </c>
      <c r="T1512" s="8">
        <v>5707</v>
      </c>
      <c r="U1512" s="10">
        <v>9.7711098288132394</v>
      </c>
      <c r="V1512" s="8">
        <v>2573</v>
      </c>
      <c r="W1512" s="10">
        <v>2.5917065390749698</v>
      </c>
      <c r="X1512" s="8">
        <v>704</v>
      </c>
      <c r="Y1512" s="10">
        <v>10.8661417322835</v>
      </c>
      <c r="Z1512" s="8">
        <v>428</v>
      </c>
      <c r="AA1512" s="10">
        <v>27.380952380952401</v>
      </c>
      <c r="AB1512" s="8">
        <v>2002</v>
      </c>
      <c r="AC1512" s="10">
        <v>16.395348837209301</v>
      </c>
      <c r="AD1512" s="8">
        <v>0</v>
      </c>
      <c r="AE1512" s="10" t="s">
        <v>10</v>
      </c>
    </row>
    <row r="1513" spans="1:31" x14ac:dyDescent="0.2">
      <c r="A1513" s="65" t="s">
        <v>64</v>
      </c>
      <c r="B1513" s="66" t="s">
        <v>397</v>
      </c>
      <c r="C1513" s="67" t="s">
        <v>398</v>
      </c>
      <c r="D1513" s="67" t="s">
        <v>38</v>
      </c>
      <c r="E1513" s="68" t="s">
        <v>971</v>
      </c>
      <c r="F1513" s="69">
        <v>51756717</v>
      </c>
      <c r="G1513" s="68">
        <v>25.657153682470199</v>
      </c>
      <c r="H1513" s="68" t="s">
        <v>10</v>
      </c>
      <c r="I1513" s="68" t="s">
        <v>10</v>
      </c>
      <c r="J1513" s="68" t="s">
        <v>10</v>
      </c>
      <c r="K1513" s="68">
        <v>5.5789589464017997</v>
      </c>
      <c r="L1513" s="70" t="s">
        <v>10</v>
      </c>
      <c r="M1513" s="68">
        <v>20.571961483896501</v>
      </c>
      <c r="N1513" s="68" t="s">
        <v>10</v>
      </c>
      <c r="O1513" s="68">
        <v>3.4108209439961201</v>
      </c>
      <c r="P1513" s="68" t="s">
        <v>10</v>
      </c>
      <c r="Q1513" s="67" t="s">
        <v>10</v>
      </c>
      <c r="R1513" s="68" t="s">
        <v>10</v>
      </c>
      <c r="S1513" s="67" t="s">
        <v>10</v>
      </c>
      <c r="T1513" s="68" t="s">
        <v>10</v>
      </c>
      <c r="U1513" s="68">
        <v>11.261780875203</v>
      </c>
      <c r="V1513" s="68" t="s">
        <v>10</v>
      </c>
      <c r="W1513" s="68">
        <v>-0.64935502607004802</v>
      </c>
      <c r="X1513" s="68" t="s">
        <v>10</v>
      </c>
      <c r="Y1513" s="68">
        <v>-12.258300789306301</v>
      </c>
      <c r="Z1513" s="68" t="s">
        <v>10</v>
      </c>
      <c r="AA1513" s="68">
        <v>121.496439192528</v>
      </c>
      <c r="AB1513" s="68" t="s">
        <v>10</v>
      </c>
      <c r="AC1513" s="68">
        <v>31.724625739530801</v>
      </c>
      <c r="AD1513" s="68" t="s">
        <v>10</v>
      </c>
      <c r="AE1513" s="68" t="s">
        <v>10</v>
      </c>
    </row>
    <row r="1514" spans="1:31" x14ac:dyDescent="0.2">
      <c r="A1514" s="30" t="s">
        <v>77</v>
      </c>
      <c r="B1514" s="8" t="s">
        <v>395</v>
      </c>
      <c r="C1514" s="8" t="s">
        <v>396</v>
      </c>
      <c r="D1514" s="8" t="s">
        <v>38</v>
      </c>
      <c r="E1514" s="8">
        <v>2015</v>
      </c>
      <c r="F1514" s="9">
        <v>1891697</v>
      </c>
      <c r="G1514" s="10" t="s">
        <v>10</v>
      </c>
      <c r="H1514" s="8">
        <v>551</v>
      </c>
      <c r="I1514" s="8">
        <v>114</v>
      </c>
      <c r="J1514" s="8">
        <v>665</v>
      </c>
      <c r="K1514" s="10" t="s">
        <v>10</v>
      </c>
      <c r="L1514" s="11">
        <v>2844.6571428571401</v>
      </c>
      <c r="M1514" s="10" t="s">
        <v>10</v>
      </c>
      <c r="N1514" s="8">
        <v>78</v>
      </c>
      <c r="O1514" s="10" t="s">
        <v>10</v>
      </c>
      <c r="P1514" s="8" t="s">
        <v>10</v>
      </c>
      <c r="Q1514" s="8" t="s">
        <v>10</v>
      </c>
      <c r="R1514" s="8" t="s">
        <v>10</v>
      </c>
      <c r="S1514" s="8" t="s">
        <v>10</v>
      </c>
      <c r="T1514" s="8">
        <v>1154</v>
      </c>
      <c r="U1514" s="10" t="s">
        <v>10</v>
      </c>
      <c r="V1514" s="8">
        <v>347</v>
      </c>
      <c r="W1514" s="10" t="s">
        <v>10</v>
      </c>
      <c r="X1514" s="8">
        <v>254</v>
      </c>
      <c r="Y1514" s="10" t="s">
        <v>10</v>
      </c>
      <c r="Z1514" s="8">
        <v>12</v>
      </c>
      <c r="AA1514" s="10" t="s">
        <v>10</v>
      </c>
      <c r="AB1514" s="8">
        <v>541</v>
      </c>
      <c r="AC1514" s="10" t="s">
        <v>10</v>
      </c>
      <c r="AD1514" s="8">
        <v>0</v>
      </c>
      <c r="AE1514" s="10" t="s">
        <v>10</v>
      </c>
    </row>
    <row r="1515" spans="1:31" x14ac:dyDescent="0.2">
      <c r="A1515" s="30" t="s">
        <v>77</v>
      </c>
      <c r="B1515" s="8" t="s">
        <v>395</v>
      </c>
      <c r="C1515" s="8" t="s">
        <v>396</v>
      </c>
      <c r="D1515" s="8" t="s">
        <v>38</v>
      </c>
      <c r="E1515" s="8">
        <v>2016</v>
      </c>
      <c r="F1515" s="9">
        <v>2006402</v>
      </c>
      <c r="G1515" s="10">
        <v>6.0636032091820198</v>
      </c>
      <c r="H1515" s="8">
        <v>637</v>
      </c>
      <c r="I1515" s="8">
        <v>84</v>
      </c>
      <c r="J1515" s="8">
        <v>721</v>
      </c>
      <c r="K1515" s="10">
        <v>8.4210526315789505</v>
      </c>
      <c r="L1515" s="11">
        <v>2782.80443828017</v>
      </c>
      <c r="M1515" s="10">
        <v>-2.1743465546379501</v>
      </c>
      <c r="N1515" s="8">
        <v>38</v>
      </c>
      <c r="O1515" s="10">
        <v>-51.282051282051299</v>
      </c>
      <c r="P1515" s="8" t="s">
        <v>10</v>
      </c>
      <c r="Q1515" s="8" t="s">
        <v>10</v>
      </c>
      <c r="R1515" s="8" t="s">
        <v>10</v>
      </c>
      <c r="S1515" s="8" t="s">
        <v>10</v>
      </c>
      <c r="T1515" s="8">
        <v>1359</v>
      </c>
      <c r="U1515" s="10">
        <v>17.764298093587499</v>
      </c>
      <c r="V1515" s="8">
        <v>422</v>
      </c>
      <c r="W1515" s="10">
        <v>21.613832853025901</v>
      </c>
      <c r="X1515" s="8">
        <v>215</v>
      </c>
      <c r="Y1515" s="10">
        <v>-15.354330708661401</v>
      </c>
      <c r="Z1515" s="8">
        <v>86</v>
      </c>
      <c r="AA1515" s="10">
        <v>616.66666666666697</v>
      </c>
      <c r="AB1515" s="8">
        <v>451</v>
      </c>
      <c r="AC1515" s="10">
        <v>-16.635859519408498</v>
      </c>
      <c r="AD1515" s="8">
        <v>185</v>
      </c>
      <c r="AE1515" s="10" t="s">
        <v>67</v>
      </c>
    </row>
    <row r="1516" spans="1:31" x14ac:dyDescent="0.2">
      <c r="A1516" s="30" t="s">
        <v>77</v>
      </c>
      <c r="B1516" s="8" t="s">
        <v>395</v>
      </c>
      <c r="C1516" s="8" t="s">
        <v>396</v>
      </c>
      <c r="D1516" s="8" t="s">
        <v>38</v>
      </c>
      <c r="E1516" s="8">
        <v>2017</v>
      </c>
      <c r="F1516" s="9">
        <v>2049626</v>
      </c>
      <c r="G1516" s="10">
        <v>2.1543040726634199</v>
      </c>
      <c r="H1516" s="8">
        <v>469</v>
      </c>
      <c r="I1516" s="8">
        <v>104</v>
      </c>
      <c r="J1516" s="8">
        <v>573</v>
      </c>
      <c r="K1516" s="10">
        <v>-20.5270457697642</v>
      </c>
      <c r="L1516" s="11">
        <v>3577.0087260034902</v>
      </c>
      <c r="M1516" s="10">
        <v>28.539708964031998</v>
      </c>
      <c r="N1516" s="8">
        <v>30</v>
      </c>
      <c r="O1516" s="10">
        <v>-21.052631578947398</v>
      </c>
      <c r="P1516" s="8" t="s">
        <v>10</v>
      </c>
      <c r="Q1516" s="8" t="s">
        <v>10</v>
      </c>
      <c r="R1516" s="8" t="s">
        <v>10</v>
      </c>
      <c r="S1516" s="8" t="s">
        <v>10</v>
      </c>
      <c r="T1516" s="8">
        <v>1073</v>
      </c>
      <c r="U1516" s="10">
        <v>-21.044885945548199</v>
      </c>
      <c r="V1516" s="8">
        <v>417</v>
      </c>
      <c r="W1516" s="10">
        <v>-1.18483412322274</v>
      </c>
      <c r="X1516" s="8">
        <v>100</v>
      </c>
      <c r="Y1516" s="10">
        <v>-53.488372093023301</v>
      </c>
      <c r="Z1516" s="8">
        <v>31</v>
      </c>
      <c r="AA1516" s="10">
        <v>-63.953488372092998</v>
      </c>
      <c r="AB1516" s="8">
        <v>501</v>
      </c>
      <c r="AC1516" s="10">
        <v>11.086474501108601</v>
      </c>
      <c r="AD1516" s="8">
        <v>24</v>
      </c>
      <c r="AE1516" s="10">
        <v>-87.027027027027003</v>
      </c>
    </row>
    <row r="1517" spans="1:31" x14ac:dyDescent="0.2">
      <c r="A1517" s="30" t="s">
        <v>77</v>
      </c>
      <c r="B1517" s="8" t="s">
        <v>395</v>
      </c>
      <c r="C1517" s="8" t="s">
        <v>396</v>
      </c>
      <c r="D1517" s="8" t="s">
        <v>38</v>
      </c>
      <c r="E1517" s="8">
        <v>2018</v>
      </c>
      <c r="F1517" s="9">
        <v>1778051</v>
      </c>
      <c r="G1517" s="10">
        <v>-13.2499782887219</v>
      </c>
      <c r="H1517" s="8">
        <v>545</v>
      </c>
      <c r="I1517" s="8">
        <v>112</v>
      </c>
      <c r="J1517" s="8">
        <v>657</v>
      </c>
      <c r="K1517" s="10">
        <v>14.6596858638743</v>
      </c>
      <c r="L1517" s="11">
        <v>2706.3181126331801</v>
      </c>
      <c r="M1517" s="10">
        <v>-24.341305265506399</v>
      </c>
      <c r="N1517" s="8">
        <v>36</v>
      </c>
      <c r="O1517" s="10">
        <v>20</v>
      </c>
      <c r="P1517" s="8" t="s">
        <v>10</v>
      </c>
      <c r="Q1517" s="8" t="s">
        <v>10</v>
      </c>
      <c r="R1517" s="8" t="s">
        <v>10</v>
      </c>
      <c r="S1517" s="8" t="s">
        <v>10</v>
      </c>
      <c r="T1517" s="8">
        <v>1100</v>
      </c>
      <c r="U1517" s="10">
        <v>2.5163094128611401</v>
      </c>
      <c r="V1517" s="8">
        <v>427</v>
      </c>
      <c r="W1517" s="10">
        <v>2.39808153477219</v>
      </c>
      <c r="X1517" s="8">
        <v>104</v>
      </c>
      <c r="Y1517" s="10">
        <v>4</v>
      </c>
      <c r="Z1517" s="8">
        <v>91</v>
      </c>
      <c r="AA1517" s="10">
        <v>193.54838709677401</v>
      </c>
      <c r="AB1517" s="8">
        <v>478</v>
      </c>
      <c r="AC1517" s="10">
        <v>-4.5908183632734501</v>
      </c>
      <c r="AD1517" s="8">
        <v>0</v>
      </c>
      <c r="AE1517" s="10">
        <v>-100</v>
      </c>
    </row>
    <row r="1518" spans="1:31" x14ac:dyDescent="0.2">
      <c r="A1518" s="30" t="s">
        <v>77</v>
      </c>
      <c r="B1518" s="8" t="s">
        <v>395</v>
      </c>
      <c r="C1518" s="8" t="s">
        <v>396</v>
      </c>
      <c r="D1518" s="8" t="s">
        <v>38</v>
      </c>
      <c r="E1518" s="8">
        <v>2019</v>
      </c>
      <c r="F1518" s="9">
        <v>2134339</v>
      </c>
      <c r="G1518" s="10">
        <v>20.038120391372399</v>
      </c>
      <c r="H1518" s="8">
        <v>525</v>
      </c>
      <c r="I1518" s="8">
        <v>61</v>
      </c>
      <c r="J1518" s="8">
        <v>586</v>
      </c>
      <c r="K1518" s="10">
        <v>-10.806697108067</v>
      </c>
      <c r="L1518" s="11">
        <v>3642.2167235494899</v>
      </c>
      <c r="M1518" s="10">
        <v>34.581988220361197</v>
      </c>
      <c r="N1518" s="8">
        <v>44</v>
      </c>
      <c r="O1518" s="10">
        <v>22.2222222222222</v>
      </c>
      <c r="P1518" s="8" t="s">
        <v>10</v>
      </c>
      <c r="Q1518" s="8" t="s">
        <v>10</v>
      </c>
      <c r="R1518" s="8" t="s">
        <v>10</v>
      </c>
      <c r="S1518" s="8" t="s">
        <v>10</v>
      </c>
      <c r="T1518" s="8">
        <v>1003</v>
      </c>
      <c r="U1518" s="10">
        <v>-8.8181818181818095</v>
      </c>
      <c r="V1518" s="8">
        <v>400</v>
      </c>
      <c r="W1518" s="10">
        <v>-6.3231850117096</v>
      </c>
      <c r="X1518" s="8">
        <v>83</v>
      </c>
      <c r="Y1518" s="10">
        <v>-20.192307692307701</v>
      </c>
      <c r="Z1518" s="8">
        <v>34</v>
      </c>
      <c r="AA1518" s="10">
        <v>-62.6373626373626</v>
      </c>
      <c r="AB1518" s="8">
        <v>486</v>
      </c>
      <c r="AC1518" s="10">
        <v>1.67364016736402</v>
      </c>
      <c r="AD1518" s="8">
        <v>0</v>
      </c>
      <c r="AE1518" s="10" t="s">
        <v>10</v>
      </c>
    </row>
    <row r="1519" spans="1:31" x14ac:dyDescent="0.2">
      <c r="A1519" s="30" t="s">
        <v>77</v>
      </c>
      <c r="B1519" s="8" t="s">
        <v>395</v>
      </c>
      <c r="C1519" s="8" t="s">
        <v>396</v>
      </c>
      <c r="D1519" s="8" t="s">
        <v>38</v>
      </c>
      <c r="E1519" s="8">
        <v>2020</v>
      </c>
      <c r="F1519" s="9">
        <v>2320819</v>
      </c>
      <c r="G1519" s="10">
        <v>8.7371312617161596</v>
      </c>
      <c r="H1519" s="8">
        <v>434</v>
      </c>
      <c r="I1519" s="8">
        <v>190</v>
      </c>
      <c r="J1519" s="8">
        <v>624</v>
      </c>
      <c r="K1519" s="10">
        <v>6.4846416382252601</v>
      </c>
      <c r="L1519" s="11">
        <v>3719.2612179487201</v>
      </c>
      <c r="M1519" s="10">
        <v>2.11531878103473</v>
      </c>
      <c r="N1519" s="8">
        <v>33</v>
      </c>
      <c r="O1519" s="10">
        <v>-25</v>
      </c>
      <c r="P1519" s="8" t="s">
        <v>10</v>
      </c>
      <c r="Q1519" s="8" t="s">
        <v>10</v>
      </c>
      <c r="R1519" s="8" t="s">
        <v>10</v>
      </c>
      <c r="S1519" s="8" t="s">
        <v>10</v>
      </c>
      <c r="T1519" s="8">
        <v>900</v>
      </c>
      <c r="U1519" s="10">
        <v>-10.2691924227318</v>
      </c>
      <c r="V1519" s="8">
        <v>381</v>
      </c>
      <c r="W1519" s="10">
        <v>-4.75</v>
      </c>
      <c r="X1519" s="8">
        <v>64</v>
      </c>
      <c r="Y1519" s="10">
        <v>-22.891566265060199</v>
      </c>
      <c r="Z1519" s="8">
        <v>80</v>
      </c>
      <c r="AA1519" s="10">
        <v>135.29411764705901</v>
      </c>
      <c r="AB1519" s="8">
        <v>375</v>
      </c>
      <c r="AC1519" s="10">
        <v>-22.839506172839499</v>
      </c>
      <c r="AD1519" s="8">
        <v>0</v>
      </c>
      <c r="AE1519" s="10" t="s">
        <v>10</v>
      </c>
    </row>
    <row r="1520" spans="1:31" x14ac:dyDescent="0.2">
      <c r="A1520" s="71" t="s">
        <v>77</v>
      </c>
      <c r="B1520" s="67" t="s">
        <v>395</v>
      </c>
      <c r="C1520" s="67" t="s">
        <v>396</v>
      </c>
      <c r="D1520" s="67" t="s">
        <v>38</v>
      </c>
      <c r="E1520" s="68" t="s">
        <v>971</v>
      </c>
      <c r="F1520" s="69">
        <v>12180934</v>
      </c>
      <c r="G1520" s="68">
        <v>23.7431806462121</v>
      </c>
      <c r="H1520" s="68" t="s">
        <v>10</v>
      </c>
      <c r="I1520" s="68" t="s">
        <v>10</v>
      </c>
      <c r="J1520" s="68" t="s">
        <v>10</v>
      </c>
      <c r="K1520" s="68">
        <v>-1.7683627441526899</v>
      </c>
      <c r="L1520" s="70" t="s">
        <v>10</v>
      </c>
      <c r="M1520" s="68">
        <v>38.721364145283601</v>
      </c>
      <c r="N1520" s="68" t="s">
        <v>10</v>
      </c>
      <c r="O1520" s="68">
        <v>-55.112460638776497</v>
      </c>
      <c r="P1520" s="68" t="s">
        <v>10</v>
      </c>
      <c r="Q1520" s="67" t="s">
        <v>10</v>
      </c>
      <c r="R1520" s="68" t="s">
        <v>10</v>
      </c>
      <c r="S1520" s="67" t="s">
        <v>10</v>
      </c>
      <c r="T1520" s="68" t="s">
        <v>10</v>
      </c>
      <c r="U1520" s="68">
        <v>-19.851652680013199</v>
      </c>
      <c r="V1520" s="68" t="s">
        <v>10</v>
      </c>
      <c r="W1520" s="68">
        <v>11.753895252865799</v>
      </c>
      <c r="X1520" s="68" t="s">
        <v>10</v>
      </c>
      <c r="Y1520" s="68">
        <v>-107.92657675905301</v>
      </c>
      <c r="Z1520" s="68" t="s">
        <v>10</v>
      </c>
      <c r="AA1520" s="68">
        <v>818.91832040104396</v>
      </c>
      <c r="AB1520" s="68" t="s">
        <v>10</v>
      </c>
      <c r="AC1520" s="68">
        <v>-31.306069387048801</v>
      </c>
      <c r="AD1520" s="68" t="s">
        <v>10</v>
      </c>
      <c r="AE1520" s="68" t="s">
        <v>10</v>
      </c>
    </row>
    <row r="1521" spans="1:31" x14ac:dyDescent="0.2">
      <c r="A1521" s="30" t="s">
        <v>82</v>
      </c>
      <c r="B1521" s="8" t="s">
        <v>393</v>
      </c>
      <c r="C1521" s="8" t="s">
        <v>394</v>
      </c>
      <c r="D1521" s="8" t="s">
        <v>38</v>
      </c>
      <c r="E1521" s="8">
        <v>2015</v>
      </c>
      <c r="F1521" s="9">
        <v>3570229</v>
      </c>
      <c r="G1521" s="10" t="s">
        <v>10</v>
      </c>
      <c r="H1521" s="8">
        <v>1821</v>
      </c>
      <c r="I1521" s="8">
        <v>180</v>
      </c>
      <c r="J1521" s="8">
        <v>2001</v>
      </c>
      <c r="K1521" s="10" t="s">
        <v>10</v>
      </c>
      <c r="L1521" s="11">
        <v>1784.2223888056001</v>
      </c>
      <c r="M1521" s="10" t="s">
        <v>10</v>
      </c>
      <c r="N1521" s="8">
        <v>280</v>
      </c>
      <c r="O1521" s="10" t="s">
        <v>10</v>
      </c>
      <c r="P1521" s="8" t="s">
        <v>10</v>
      </c>
      <c r="Q1521" s="8" t="s">
        <v>10</v>
      </c>
      <c r="R1521" s="8" t="s">
        <v>10</v>
      </c>
      <c r="S1521" s="8" t="s">
        <v>10</v>
      </c>
      <c r="T1521" s="8">
        <v>3252</v>
      </c>
      <c r="U1521" s="10" t="s">
        <v>10</v>
      </c>
      <c r="V1521" s="8">
        <v>830</v>
      </c>
      <c r="W1521" s="10" t="s">
        <v>10</v>
      </c>
      <c r="X1521" s="8">
        <v>721</v>
      </c>
      <c r="Y1521" s="10" t="s">
        <v>10</v>
      </c>
      <c r="Z1521" s="8">
        <v>726</v>
      </c>
      <c r="AA1521" s="10" t="s">
        <v>10</v>
      </c>
      <c r="AB1521" s="8">
        <v>975</v>
      </c>
      <c r="AC1521" s="10" t="s">
        <v>10</v>
      </c>
      <c r="AD1521" s="8">
        <v>0</v>
      </c>
      <c r="AE1521" s="10" t="s">
        <v>10</v>
      </c>
    </row>
    <row r="1522" spans="1:31" x14ac:dyDescent="0.2">
      <c r="A1522" s="30" t="s">
        <v>82</v>
      </c>
      <c r="B1522" s="8" t="s">
        <v>393</v>
      </c>
      <c r="C1522" s="8" t="s">
        <v>394</v>
      </c>
      <c r="D1522" s="8" t="s">
        <v>38</v>
      </c>
      <c r="E1522" s="8">
        <v>2016</v>
      </c>
      <c r="F1522" s="9">
        <v>3659196</v>
      </c>
      <c r="G1522" s="10">
        <v>2.4919129837329699</v>
      </c>
      <c r="H1522" s="8">
        <v>1631</v>
      </c>
      <c r="I1522" s="8">
        <v>187</v>
      </c>
      <c r="J1522" s="8">
        <v>1818</v>
      </c>
      <c r="K1522" s="10">
        <v>-9.1454272863568207</v>
      </c>
      <c r="L1522" s="11">
        <v>2012.7590759075899</v>
      </c>
      <c r="M1522" s="10">
        <v>12.8087557098183</v>
      </c>
      <c r="N1522" s="8">
        <v>191</v>
      </c>
      <c r="O1522" s="10">
        <v>-31.785714285714299</v>
      </c>
      <c r="P1522" s="8" t="s">
        <v>10</v>
      </c>
      <c r="Q1522" s="8" t="s">
        <v>10</v>
      </c>
      <c r="R1522" s="8" t="s">
        <v>10</v>
      </c>
      <c r="S1522" s="8" t="s">
        <v>10</v>
      </c>
      <c r="T1522" s="8">
        <v>3591</v>
      </c>
      <c r="U1522" s="10">
        <v>10.4243542435424</v>
      </c>
      <c r="V1522" s="8">
        <v>935</v>
      </c>
      <c r="W1522" s="10">
        <v>12.6506024096386</v>
      </c>
      <c r="X1522" s="8">
        <v>601</v>
      </c>
      <c r="Y1522" s="10">
        <v>-16.643550624133201</v>
      </c>
      <c r="Z1522" s="8">
        <v>958</v>
      </c>
      <c r="AA1522" s="10">
        <v>31.9559228650138</v>
      </c>
      <c r="AB1522" s="8">
        <v>1097</v>
      </c>
      <c r="AC1522" s="10">
        <v>12.5128205128205</v>
      </c>
      <c r="AD1522" s="8">
        <v>0</v>
      </c>
      <c r="AE1522" s="10" t="s">
        <v>10</v>
      </c>
    </row>
    <row r="1523" spans="1:31" x14ac:dyDescent="0.2">
      <c r="A1523" s="30" t="s">
        <v>82</v>
      </c>
      <c r="B1523" s="8" t="s">
        <v>393</v>
      </c>
      <c r="C1523" s="8" t="s">
        <v>394</v>
      </c>
      <c r="D1523" s="8" t="s">
        <v>38</v>
      </c>
      <c r="E1523" s="8">
        <v>2017</v>
      </c>
      <c r="F1523" s="9">
        <v>3812578</v>
      </c>
      <c r="G1523" s="10">
        <v>4.1916858238804302</v>
      </c>
      <c r="H1523" s="8">
        <v>1261</v>
      </c>
      <c r="I1523" s="8">
        <v>215</v>
      </c>
      <c r="J1523" s="8">
        <v>1476</v>
      </c>
      <c r="K1523" s="10">
        <v>-18.8118811881188</v>
      </c>
      <c r="L1523" s="11">
        <v>2583.0474254742498</v>
      </c>
      <c r="M1523" s="10">
        <v>28.333661807462502</v>
      </c>
      <c r="N1523" s="8">
        <v>147</v>
      </c>
      <c r="O1523" s="10">
        <v>-23.0366492146597</v>
      </c>
      <c r="P1523" s="8" t="s">
        <v>10</v>
      </c>
      <c r="Q1523" s="8" t="s">
        <v>10</v>
      </c>
      <c r="R1523" s="8" t="s">
        <v>10</v>
      </c>
      <c r="S1523" s="8" t="s">
        <v>10</v>
      </c>
      <c r="T1523" s="8">
        <v>3669</v>
      </c>
      <c r="U1523" s="10">
        <v>2.1720969089390301</v>
      </c>
      <c r="V1523" s="8">
        <v>827</v>
      </c>
      <c r="W1523" s="10">
        <v>-11.550802139037399</v>
      </c>
      <c r="X1523" s="8">
        <v>360</v>
      </c>
      <c r="Y1523" s="10">
        <v>-40.099833610648901</v>
      </c>
      <c r="Z1523" s="8">
        <v>1051</v>
      </c>
      <c r="AA1523" s="10">
        <v>9.7077244258872497</v>
      </c>
      <c r="AB1523" s="8">
        <v>1253</v>
      </c>
      <c r="AC1523" s="10">
        <v>14.2206016408386</v>
      </c>
      <c r="AD1523" s="8">
        <v>178</v>
      </c>
      <c r="AE1523" s="10" t="s">
        <v>67</v>
      </c>
    </row>
    <row r="1524" spans="1:31" x14ac:dyDescent="0.2">
      <c r="A1524" s="30" t="s">
        <v>82</v>
      </c>
      <c r="B1524" s="8" t="s">
        <v>393</v>
      </c>
      <c r="C1524" s="8" t="s">
        <v>394</v>
      </c>
      <c r="D1524" s="8" t="s">
        <v>38</v>
      </c>
      <c r="E1524" s="8">
        <v>2018</v>
      </c>
      <c r="F1524" s="9">
        <v>4089204</v>
      </c>
      <c r="G1524" s="10">
        <v>7.2556154916699303</v>
      </c>
      <c r="H1524" s="8">
        <v>1459</v>
      </c>
      <c r="I1524" s="8">
        <v>209</v>
      </c>
      <c r="J1524" s="8">
        <v>1668</v>
      </c>
      <c r="K1524" s="10">
        <v>13.0081300813008</v>
      </c>
      <c r="L1524" s="11">
        <v>2451.56115107914</v>
      </c>
      <c r="M1524" s="10">
        <v>-5.0903546368676</v>
      </c>
      <c r="N1524" s="8">
        <v>217</v>
      </c>
      <c r="O1524" s="10">
        <v>47.619047619047599</v>
      </c>
      <c r="P1524" s="8" t="s">
        <v>10</v>
      </c>
      <c r="Q1524" s="8" t="s">
        <v>10</v>
      </c>
      <c r="R1524" s="8" t="s">
        <v>10</v>
      </c>
      <c r="S1524" s="8" t="s">
        <v>10</v>
      </c>
      <c r="T1524" s="8">
        <v>3625</v>
      </c>
      <c r="U1524" s="10">
        <v>-1.1992368492777301</v>
      </c>
      <c r="V1524" s="8">
        <v>957</v>
      </c>
      <c r="W1524" s="10">
        <v>15.719467956469201</v>
      </c>
      <c r="X1524" s="8">
        <v>375</v>
      </c>
      <c r="Y1524" s="10">
        <v>4.1666666666666696</v>
      </c>
      <c r="Z1524" s="8">
        <v>680</v>
      </c>
      <c r="AA1524" s="10">
        <v>-35.299714557564201</v>
      </c>
      <c r="AB1524" s="8">
        <v>1280</v>
      </c>
      <c r="AC1524" s="10">
        <v>2.1548284118116499</v>
      </c>
      <c r="AD1524" s="8">
        <v>333</v>
      </c>
      <c r="AE1524" s="10">
        <v>87.078651685393297</v>
      </c>
    </row>
    <row r="1525" spans="1:31" x14ac:dyDescent="0.2">
      <c r="A1525" s="30" t="s">
        <v>82</v>
      </c>
      <c r="B1525" s="8" t="s">
        <v>393</v>
      </c>
      <c r="C1525" s="8" t="s">
        <v>394</v>
      </c>
      <c r="D1525" s="8" t="s">
        <v>38</v>
      </c>
      <c r="E1525" s="8">
        <v>2019</v>
      </c>
      <c r="F1525" s="9">
        <v>4771863</v>
      </c>
      <c r="G1525" s="10">
        <v>16.694178133446002</v>
      </c>
      <c r="H1525" s="8">
        <v>1546</v>
      </c>
      <c r="I1525" s="8">
        <v>196</v>
      </c>
      <c r="J1525" s="8">
        <v>1742</v>
      </c>
      <c r="K1525" s="10">
        <v>4.43645083932853</v>
      </c>
      <c r="L1525" s="11">
        <v>2739.3013777267502</v>
      </c>
      <c r="M1525" s="10">
        <v>11.737020164516601</v>
      </c>
      <c r="N1525" s="8">
        <v>247</v>
      </c>
      <c r="O1525" s="10">
        <v>13.824884792626699</v>
      </c>
      <c r="P1525" s="8" t="s">
        <v>10</v>
      </c>
      <c r="Q1525" s="8" t="s">
        <v>10</v>
      </c>
      <c r="R1525" s="8" t="s">
        <v>10</v>
      </c>
      <c r="S1525" s="8" t="s">
        <v>10</v>
      </c>
      <c r="T1525" s="8">
        <v>3568</v>
      </c>
      <c r="U1525" s="10">
        <v>-1.5724137931034401</v>
      </c>
      <c r="V1525" s="8">
        <v>1073</v>
      </c>
      <c r="W1525" s="10">
        <v>12.1212121212121</v>
      </c>
      <c r="X1525" s="8">
        <v>352</v>
      </c>
      <c r="Y1525" s="10">
        <v>-6.1333333333333302</v>
      </c>
      <c r="Z1525" s="8">
        <v>550</v>
      </c>
      <c r="AA1525" s="10">
        <v>-19.117647058823501</v>
      </c>
      <c r="AB1525" s="8">
        <v>1256</v>
      </c>
      <c r="AC1525" s="10">
        <v>-1.875</v>
      </c>
      <c r="AD1525" s="8">
        <v>337</v>
      </c>
      <c r="AE1525" s="10">
        <v>1.2012012012012001</v>
      </c>
    </row>
    <row r="1526" spans="1:31" x14ac:dyDescent="0.2">
      <c r="A1526" s="30" t="s">
        <v>82</v>
      </c>
      <c r="B1526" s="8" t="s">
        <v>393</v>
      </c>
      <c r="C1526" s="8" t="s">
        <v>394</v>
      </c>
      <c r="D1526" s="8" t="s">
        <v>38</v>
      </c>
      <c r="E1526" s="8">
        <v>2020</v>
      </c>
      <c r="F1526" s="9">
        <v>5204330</v>
      </c>
      <c r="G1526" s="10">
        <v>9.0628544868115508</v>
      </c>
      <c r="H1526" s="8">
        <v>1390</v>
      </c>
      <c r="I1526" s="8">
        <v>214</v>
      </c>
      <c r="J1526" s="8">
        <v>1604</v>
      </c>
      <c r="K1526" s="10">
        <v>-7.9219288174512101</v>
      </c>
      <c r="L1526" s="11">
        <v>3244.5947630922701</v>
      </c>
      <c r="M1526" s="10">
        <v>18.446067653382599</v>
      </c>
      <c r="N1526" s="8">
        <v>286</v>
      </c>
      <c r="O1526" s="10">
        <v>15.789473684210501</v>
      </c>
      <c r="P1526" s="8" t="s">
        <v>10</v>
      </c>
      <c r="Q1526" s="8" t="s">
        <v>10</v>
      </c>
      <c r="R1526" s="8" t="s">
        <v>10</v>
      </c>
      <c r="S1526" s="8" t="s">
        <v>10</v>
      </c>
      <c r="T1526" s="8">
        <v>3452</v>
      </c>
      <c r="U1526" s="10">
        <v>-3.2511210762331899</v>
      </c>
      <c r="V1526" s="8">
        <v>971</v>
      </c>
      <c r="W1526" s="10">
        <v>-9.50605778191985</v>
      </c>
      <c r="X1526" s="8">
        <v>352</v>
      </c>
      <c r="Y1526" s="10">
        <v>0</v>
      </c>
      <c r="Z1526" s="8">
        <v>560</v>
      </c>
      <c r="AA1526" s="10">
        <v>1.8181818181818099</v>
      </c>
      <c r="AB1526" s="8">
        <v>1248</v>
      </c>
      <c r="AC1526" s="10">
        <v>-0.63694267515923597</v>
      </c>
      <c r="AD1526" s="8">
        <v>321</v>
      </c>
      <c r="AE1526" s="10">
        <v>-4.7477744807121596</v>
      </c>
    </row>
    <row r="1527" spans="1:31" x14ac:dyDescent="0.2">
      <c r="A1527" s="65" t="s">
        <v>82</v>
      </c>
      <c r="B1527" s="66" t="s">
        <v>393</v>
      </c>
      <c r="C1527" s="67" t="s">
        <v>394</v>
      </c>
      <c r="D1527" s="67" t="s">
        <v>38</v>
      </c>
      <c r="E1527" s="68" t="s">
        <v>971</v>
      </c>
      <c r="F1527" s="69">
        <v>25107400</v>
      </c>
      <c r="G1527" s="68">
        <v>39.696246919540897</v>
      </c>
      <c r="H1527" s="68" t="s">
        <v>10</v>
      </c>
      <c r="I1527" s="68" t="s">
        <v>10</v>
      </c>
      <c r="J1527" s="68" t="s">
        <v>10</v>
      </c>
      <c r="K1527" s="68">
        <v>-18.4346563712975</v>
      </c>
      <c r="L1527" s="70" t="s">
        <v>10</v>
      </c>
      <c r="M1527" s="68">
        <v>66.235150698312395</v>
      </c>
      <c r="N1527" s="68" t="s">
        <v>10</v>
      </c>
      <c r="O1527" s="68">
        <v>22.4110425955108</v>
      </c>
      <c r="P1527" s="68" t="s">
        <v>10</v>
      </c>
      <c r="Q1527" s="67" t="s">
        <v>10</v>
      </c>
      <c r="R1527" s="68" t="s">
        <v>10</v>
      </c>
      <c r="S1527" s="67" t="s">
        <v>10</v>
      </c>
      <c r="T1527" s="68" t="s">
        <v>10</v>
      </c>
      <c r="U1527" s="68">
        <v>6.5736794338670697</v>
      </c>
      <c r="V1527" s="68" t="s">
        <v>10</v>
      </c>
      <c r="W1527" s="68">
        <v>19.434422566362599</v>
      </c>
      <c r="X1527" s="68" t="s">
        <v>10</v>
      </c>
      <c r="Y1527" s="68">
        <v>-58.710050901448803</v>
      </c>
      <c r="Z1527" s="68" t="s">
        <v>10</v>
      </c>
      <c r="AA1527" s="68">
        <v>-10.935532507304799</v>
      </c>
      <c r="AB1527" s="68" t="s">
        <v>10</v>
      </c>
      <c r="AC1527" s="68">
        <v>26.376307890311502</v>
      </c>
      <c r="AD1527" s="68" t="s">
        <v>10</v>
      </c>
      <c r="AE1527" s="68" t="s">
        <v>10</v>
      </c>
    </row>
    <row r="1528" spans="1:31" x14ac:dyDescent="0.2">
      <c r="A1528" s="30" t="s">
        <v>70</v>
      </c>
      <c r="B1528" s="8" t="s">
        <v>391</v>
      </c>
      <c r="C1528" s="8" t="s">
        <v>392</v>
      </c>
      <c r="D1528" s="8" t="s">
        <v>38</v>
      </c>
      <c r="E1528" s="8">
        <v>2015</v>
      </c>
      <c r="F1528" s="9">
        <v>670702</v>
      </c>
      <c r="G1528" s="10" t="s">
        <v>10</v>
      </c>
      <c r="H1528" s="8">
        <v>269</v>
      </c>
      <c r="I1528" s="8">
        <v>121</v>
      </c>
      <c r="J1528" s="8">
        <v>390</v>
      </c>
      <c r="K1528" s="10" t="s">
        <v>10</v>
      </c>
      <c r="L1528" s="11">
        <v>1719.74871794872</v>
      </c>
      <c r="M1528" s="10" t="s">
        <v>10</v>
      </c>
      <c r="N1528" s="8">
        <v>80</v>
      </c>
      <c r="O1528" s="10" t="s">
        <v>10</v>
      </c>
      <c r="P1528" s="8" t="s">
        <v>10</v>
      </c>
      <c r="Q1528" s="8" t="s">
        <v>10</v>
      </c>
      <c r="R1528" s="8" t="s">
        <v>10</v>
      </c>
      <c r="S1528" s="8" t="s">
        <v>10</v>
      </c>
      <c r="T1528" s="8">
        <v>598</v>
      </c>
      <c r="U1528" s="10" t="s">
        <v>10</v>
      </c>
      <c r="V1528" s="8">
        <v>325</v>
      </c>
      <c r="W1528" s="10" t="s">
        <v>10</v>
      </c>
      <c r="X1528" s="8">
        <v>122</v>
      </c>
      <c r="Y1528" s="10" t="s">
        <v>10</v>
      </c>
      <c r="Z1528" s="8">
        <v>2</v>
      </c>
      <c r="AA1528" s="10" t="s">
        <v>10</v>
      </c>
      <c r="AB1528" s="8">
        <v>149</v>
      </c>
      <c r="AC1528" s="10" t="s">
        <v>10</v>
      </c>
      <c r="AD1528" s="8">
        <v>0</v>
      </c>
      <c r="AE1528" s="10" t="s">
        <v>10</v>
      </c>
    </row>
    <row r="1529" spans="1:31" x14ac:dyDescent="0.2">
      <c r="A1529" s="30" t="s">
        <v>70</v>
      </c>
      <c r="B1529" s="8" t="s">
        <v>391</v>
      </c>
      <c r="C1529" s="8" t="s">
        <v>392</v>
      </c>
      <c r="D1529" s="8" t="s">
        <v>38</v>
      </c>
      <c r="E1529" s="8">
        <v>2016</v>
      </c>
      <c r="F1529" s="9">
        <v>668205</v>
      </c>
      <c r="G1529" s="10">
        <v>-0.37229648934996601</v>
      </c>
      <c r="H1529" s="8">
        <v>261</v>
      </c>
      <c r="I1529" s="8">
        <v>128</v>
      </c>
      <c r="J1529" s="8">
        <v>389</v>
      </c>
      <c r="K1529" s="10">
        <v>-0.256410256410255</v>
      </c>
      <c r="L1529" s="11">
        <v>1717.7506426735199</v>
      </c>
      <c r="M1529" s="10">
        <v>-0.11618414099353599</v>
      </c>
      <c r="N1529" s="8">
        <v>81</v>
      </c>
      <c r="O1529" s="10">
        <v>1.25</v>
      </c>
      <c r="P1529" s="8" t="s">
        <v>10</v>
      </c>
      <c r="Q1529" s="8" t="s">
        <v>10</v>
      </c>
      <c r="R1529" s="8" t="s">
        <v>10</v>
      </c>
      <c r="S1529" s="8" t="s">
        <v>10</v>
      </c>
      <c r="T1529" s="8">
        <v>592</v>
      </c>
      <c r="U1529" s="10">
        <v>-1.0033444816053501</v>
      </c>
      <c r="V1529" s="8">
        <v>281</v>
      </c>
      <c r="W1529" s="10">
        <v>-13.538461538461499</v>
      </c>
      <c r="X1529" s="8">
        <v>137</v>
      </c>
      <c r="Y1529" s="10">
        <v>12.2950819672131</v>
      </c>
      <c r="Z1529" s="8">
        <v>12</v>
      </c>
      <c r="AA1529" s="10">
        <v>500</v>
      </c>
      <c r="AB1529" s="8">
        <v>162</v>
      </c>
      <c r="AC1529" s="10">
        <v>8.7248322147650992</v>
      </c>
      <c r="AD1529" s="8">
        <v>0</v>
      </c>
      <c r="AE1529" s="10" t="s">
        <v>10</v>
      </c>
    </row>
    <row r="1530" spans="1:31" x14ac:dyDescent="0.2">
      <c r="A1530" s="30" t="s">
        <v>70</v>
      </c>
      <c r="B1530" s="8" t="s">
        <v>391</v>
      </c>
      <c r="C1530" s="8" t="s">
        <v>392</v>
      </c>
      <c r="D1530" s="8" t="s">
        <v>38</v>
      </c>
      <c r="E1530" s="8">
        <v>2017</v>
      </c>
      <c r="F1530" s="9">
        <v>677710</v>
      </c>
      <c r="G1530" s="10">
        <v>1.4224676558840501</v>
      </c>
      <c r="H1530" s="8">
        <v>235</v>
      </c>
      <c r="I1530" s="8">
        <v>87</v>
      </c>
      <c r="J1530" s="8">
        <v>322</v>
      </c>
      <c r="K1530" s="10">
        <v>-17.223650385604099</v>
      </c>
      <c r="L1530" s="11">
        <v>2104.68944099379</v>
      </c>
      <c r="M1530" s="10">
        <v>22.525900366891001</v>
      </c>
      <c r="N1530" s="8">
        <v>44</v>
      </c>
      <c r="O1530" s="10">
        <v>-45.679012345678998</v>
      </c>
      <c r="P1530" s="8" t="s">
        <v>10</v>
      </c>
      <c r="Q1530" s="8" t="s">
        <v>10</v>
      </c>
      <c r="R1530" s="8" t="s">
        <v>10</v>
      </c>
      <c r="S1530" s="8" t="s">
        <v>10</v>
      </c>
      <c r="T1530" s="8">
        <v>595</v>
      </c>
      <c r="U1530" s="10">
        <v>0.50675675675675402</v>
      </c>
      <c r="V1530" s="8">
        <v>266</v>
      </c>
      <c r="W1530" s="10">
        <v>-5.3380782918149503</v>
      </c>
      <c r="X1530" s="8">
        <v>139</v>
      </c>
      <c r="Y1530" s="10">
        <v>1.4598540145985399</v>
      </c>
      <c r="Z1530" s="8">
        <v>16</v>
      </c>
      <c r="AA1530" s="10">
        <v>33.3333333333333</v>
      </c>
      <c r="AB1530" s="8">
        <v>174</v>
      </c>
      <c r="AC1530" s="10">
        <v>7.4074074074074199</v>
      </c>
      <c r="AD1530" s="8">
        <v>0</v>
      </c>
      <c r="AE1530" s="10" t="s">
        <v>10</v>
      </c>
    </row>
    <row r="1531" spans="1:31" x14ac:dyDescent="0.2">
      <c r="A1531" s="30" t="s">
        <v>70</v>
      </c>
      <c r="B1531" s="8" t="s">
        <v>391</v>
      </c>
      <c r="C1531" s="8" t="s">
        <v>392</v>
      </c>
      <c r="D1531" s="8" t="s">
        <v>38</v>
      </c>
      <c r="E1531" s="8">
        <v>2018</v>
      </c>
      <c r="F1531" s="9">
        <v>653055</v>
      </c>
      <c r="G1531" s="10">
        <v>-3.6379867494946301</v>
      </c>
      <c r="H1531" s="8">
        <v>206</v>
      </c>
      <c r="I1531" s="8">
        <v>127</v>
      </c>
      <c r="J1531" s="8">
        <v>333</v>
      </c>
      <c r="K1531" s="10">
        <v>3.4161490683229698</v>
      </c>
      <c r="L1531" s="11">
        <v>1961.12612612613</v>
      </c>
      <c r="M1531" s="10">
        <v>-6.8211163163281201</v>
      </c>
      <c r="N1531" s="8">
        <v>32</v>
      </c>
      <c r="O1531" s="10">
        <v>-27.272727272727298</v>
      </c>
      <c r="P1531" s="8" t="s">
        <v>10</v>
      </c>
      <c r="Q1531" s="8" t="s">
        <v>10</v>
      </c>
      <c r="R1531" s="8" t="s">
        <v>10</v>
      </c>
      <c r="S1531" s="8" t="s">
        <v>10</v>
      </c>
      <c r="T1531" s="8">
        <v>592</v>
      </c>
      <c r="U1531" s="10">
        <v>-0.50420168067226701</v>
      </c>
      <c r="V1531" s="8">
        <v>262</v>
      </c>
      <c r="W1531" s="10">
        <v>-1.5037593984962401</v>
      </c>
      <c r="X1531" s="8">
        <v>118</v>
      </c>
      <c r="Y1531" s="10">
        <v>-15.1079136690647</v>
      </c>
      <c r="Z1531" s="8">
        <v>6</v>
      </c>
      <c r="AA1531" s="10">
        <v>-62.5</v>
      </c>
      <c r="AB1531" s="8">
        <v>206</v>
      </c>
      <c r="AC1531" s="10">
        <v>18.390804597701099</v>
      </c>
      <c r="AD1531" s="8">
        <v>0</v>
      </c>
      <c r="AE1531" s="10" t="s">
        <v>10</v>
      </c>
    </row>
    <row r="1532" spans="1:31" x14ac:dyDescent="0.2">
      <c r="A1532" s="30" t="s">
        <v>70</v>
      </c>
      <c r="B1532" s="8" t="s">
        <v>391</v>
      </c>
      <c r="C1532" s="8" t="s">
        <v>392</v>
      </c>
      <c r="D1532" s="8" t="s">
        <v>38</v>
      </c>
      <c r="E1532" s="8">
        <v>2019</v>
      </c>
      <c r="F1532" s="9">
        <v>699688</v>
      </c>
      <c r="G1532" s="10">
        <v>7.1407461852370799</v>
      </c>
      <c r="H1532" s="8">
        <v>269</v>
      </c>
      <c r="I1532" s="8">
        <v>162</v>
      </c>
      <c r="J1532" s="8">
        <v>431</v>
      </c>
      <c r="K1532" s="10">
        <v>29.429429429429401</v>
      </c>
      <c r="L1532" s="11">
        <v>1623.4060324826</v>
      </c>
      <c r="M1532" s="10">
        <v>-17.220722784955999</v>
      </c>
      <c r="N1532" s="8">
        <v>49</v>
      </c>
      <c r="O1532" s="10">
        <v>53.125</v>
      </c>
      <c r="P1532" s="8" t="s">
        <v>10</v>
      </c>
      <c r="Q1532" s="8" t="s">
        <v>10</v>
      </c>
      <c r="R1532" s="8" t="s">
        <v>10</v>
      </c>
      <c r="S1532" s="8" t="s">
        <v>10</v>
      </c>
      <c r="T1532" s="8">
        <v>582</v>
      </c>
      <c r="U1532" s="10">
        <v>-1.6891891891891899</v>
      </c>
      <c r="V1532" s="8">
        <v>224</v>
      </c>
      <c r="W1532" s="10">
        <v>-14.503816793893099</v>
      </c>
      <c r="X1532" s="8">
        <v>126</v>
      </c>
      <c r="Y1532" s="10">
        <v>6.7796610169491602</v>
      </c>
      <c r="Z1532" s="8">
        <v>30</v>
      </c>
      <c r="AA1532" s="10">
        <v>400</v>
      </c>
      <c r="AB1532" s="8">
        <v>202</v>
      </c>
      <c r="AC1532" s="10">
        <v>-1.94174757281553</v>
      </c>
      <c r="AD1532" s="8">
        <v>0</v>
      </c>
      <c r="AE1532" s="10" t="s">
        <v>10</v>
      </c>
    </row>
    <row r="1533" spans="1:31" x14ac:dyDescent="0.2">
      <c r="A1533" s="30" t="s">
        <v>70</v>
      </c>
      <c r="B1533" s="8" t="s">
        <v>391</v>
      </c>
      <c r="C1533" s="8" t="s">
        <v>392</v>
      </c>
      <c r="D1533" s="8" t="s">
        <v>38</v>
      </c>
      <c r="E1533" s="8">
        <v>2020</v>
      </c>
      <c r="F1533" s="9">
        <v>730358</v>
      </c>
      <c r="G1533" s="10">
        <v>4.3833823075427798</v>
      </c>
      <c r="H1533" s="8">
        <v>231</v>
      </c>
      <c r="I1533" s="8">
        <v>119</v>
      </c>
      <c r="J1533" s="8">
        <v>350</v>
      </c>
      <c r="K1533" s="10">
        <v>-18.7935034802784</v>
      </c>
      <c r="L1533" s="11">
        <v>2086.73714285714</v>
      </c>
      <c r="M1533" s="10">
        <v>28.540679355859801</v>
      </c>
      <c r="N1533" s="8">
        <v>52</v>
      </c>
      <c r="O1533" s="10">
        <v>6.12244897959184</v>
      </c>
      <c r="P1533" s="8" t="s">
        <v>10</v>
      </c>
      <c r="Q1533" s="8" t="s">
        <v>10</v>
      </c>
      <c r="R1533" s="8" t="s">
        <v>10</v>
      </c>
      <c r="S1533" s="8" t="s">
        <v>10</v>
      </c>
      <c r="T1533" s="8">
        <v>526</v>
      </c>
      <c r="U1533" s="10">
        <v>-9.6219931271477694</v>
      </c>
      <c r="V1533" s="8">
        <v>234</v>
      </c>
      <c r="W1533" s="10">
        <v>4.4642857142857197</v>
      </c>
      <c r="X1533" s="8">
        <v>40</v>
      </c>
      <c r="Y1533" s="10">
        <v>-68.253968253968296</v>
      </c>
      <c r="Z1533" s="8">
        <v>26</v>
      </c>
      <c r="AA1533" s="10">
        <v>-13.3333333333333</v>
      </c>
      <c r="AB1533" s="8">
        <v>210</v>
      </c>
      <c r="AC1533" s="10">
        <v>3.9603960396039599</v>
      </c>
      <c r="AD1533" s="8">
        <v>16</v>
      </c>
      <c r="AE1533" s="10" t="s">
        <v>67</v>
      </c>
    </row>
    <row r="1534" spans="1:31" x14ac:dyDescent="0.2">
      <c r="A1534" s="71" t="s">
        <v>70</v>
      </c>
      <c r="B1534" s="67" t="s">
        <v>391</v>
      </c>
      <c r="C1534" s="67" t="s">
        <v>392</v>
      </c>
      <c r="D1534" s="67" t="s">
        <v>38</v>
      </c>
      <c r="E1534" s="68" t="s">
        <v>971</v>
      </c>
      <c r="F1534" s="69">
        <v>4099718</v>
      </c>
      <c r="G1534" s="68">
        <v>8.9363129098193106</v>
      </c>
      <c r="H1534" s="68" t="s">
        <v>10</v>
      </c>
      <c r="I1534" s="68" t="s">
        <v>10</v>
      </c>
      <c r="J1534" s="68" t="s">
        <v>10</v>
      </c>
      <c r="K1534" s="68">
        <v>-3.4279856245403799</v>
      </c>
      <c r="L1534" s="70" t="s">
        <v>10</v>
      </c>
      <c r="M1534" s="68">
        <v>26.908556480473099</v>
      </c>
      <c r="N1534" s="68" t="s">
        <v>10</v>
      </c>
      <c r="O1534" s="68">
        <v>-12.4542906388145</v>
      </c>
      <c r="P1534" s="68" t="s">
        <v>10</v>
      </c>
      <c r="Q1534" s="67" t="s">
        <v>10</v>
      </c>
      <c r="R1534" s="68" t="s">
        <v>10</v>
      </c>
      <c r="S1534" s="67" t="s">
        <v>10</v>
      </c>
      <c r="T1534" s="68" t="s">
        <v>10</v>
      </c>
      <c r="U1534" s="68">
        <v>-12.3119717218578</v>
      </c>
      <c r="V1534" s="68" t="s">
        <v>10</v>
      </c>
      <c r="W1534" s="68">
        <v>-30.419830308380099</v>
      </c>
      <c r="X1534" s="68" t="s">
        <v>10</v>
      </c>
      <c r="Y1534" s="68">
        <v>-62.827284924272199</v>
      </c>
      <c r="Z1534" s="68" t="s">
        <v>10</v>
      </c>
      <c r="AA1534" s="68">
        <v>857.5</v>
      </c>
      <c r="AB1534" s="68" t="s">
        <v>10</v>
      </c>
      <c r="AC1534" s="68">
        <v>36.541692686662003</v>
      </c>
      <c r="AD1534" s="68" t="s">
        <v>10</v>
      </c>
      <c r="AE1534" s="68" t="s">
        <v>10</v>
      </c>
    </row>
    <row r="1535" spans="1:31" x14ac:dyDescent="0.2">
      <c r="A1535" s="30" t="s">
        <v>82</v>
      </c>
      <c r="B1535" s="8" t="s">
        <v>389</v>
      </c>
      <c r="C1535" s="8" t="s">
        <v>390</v>
      </c>
      <c r="D1535" s="8" t="s">
        <v>38</v>
      </c>
      <c r="E1535" s="8">
        <v>2015</v>
      </c>
      <c r="F1535" s="9">
        <v>3013496</v>
      </c>
      <c r="G1535" s="10" t="s">
        <v>10</v>
      </c>
      <c r="H1535" s="8">
        <v>756</v>
      </c>
      <c r="I1535" s="8">
        <v>148</v>
      </c>
      <c r="J1535" s="8">
        <v>904</v>
      </c>
      <c r="K1535" s="10" t="s">
        <v>10</v>
      </c>
      <c r="L1535" s="11">
        <v>3333.5132743362801</v>
      </c>
      <c r="M1535" s="10" t="s">
        <v>10</v>
      </c>
      <c r="N1535" s="8">
        <v>90</v>
      </c>
      <c r="O1535" s="10" t="s">
        <v>10</v>
      </c>
      <c r="P1535" s="8" t="s">
        <v>10</v>
      </c>
      <c r="Q1535" s="8" t="s">
        <v>10</v>
      </c>
      <c r="R1535" s="8" t="s">
        <v>10</v>
      </c>
      <c r="S1535" s="8" t="s">
        <v>10</v>
      </c>
      <c r="T1535" s="8">
        <v>1797</v>
      </c>
      <c r="U1535" s="10" t="s">
        <v>10</v>
      </c>
      <c r="V1535" s="8">
        <v>521</v>
      </c>
      <c r="W1535" s="10" t="s">
        <v>10</v>
      </c>
      <c r="X1535" s="8">
        <v>251</v>
      </c>
      <c r="Y1535" s="10" t="s">
        <v>10</v>
      </c>
      <c r="Z1535" s="8">
        <v>50</v>
      </c>
      <c r="AA1535" s="10" t="s">
        <v>10</v>
      </c>
      <c r="AB1535" s="8">
        <v>975</v>
      </c>
      <c r="AC1535" s="10" t="s">
        <v>10</v>
      </c>
      <c r="AD1535" s="8">
        <v>0</v>
      </c>
      <c r="AE1535" s="10" t="s">
        <v>10</v>
      </c>
    </row>
    <row r="1536" spans="1:31" x14ac:dyDescent="0.2">
      <c r="A1536" s="30" t="s">
        <v>82</v>
      </c>
      <c r="B1536" s="8" t="s">
        <v>389</v>
      </c>
      <c r="C1536" s="8" t="s">
        <v>390</v>
      </c>
      <c r="D1536" s="8" t="s">
        <v>38</v>
      </c>
      <c r="E1536" s="8">
        <v>2016</v>
      </c>
      <c r="F1536" s="9">
        <v>3187757</v>
      </c>
      <c r="G1536" s="10">
        <v>5.78268562493529</v>
      </c>
      <c r="H1536" s="8">
        <v>680</v>
      </c>
      <c r="I1536" s="8">
        <v>138</v>
      </c>
      <c r="J1536" s="8">
        <v>818</v>
      </c>
      <c r="K1536" s="10">
        <v>-9.51327433628318</v>
      </c>
      <c r="L1536" s="11">
        <v>3897.0134474327601</v>
      </c>
      <c r="M1536" s="10">
        <v>16.904092671077599</v>
      </c>
      <c r="N1536" s="8">
        <v>149</v>
      </c>
      <c r="O1536" s="10">
        <v>65.5555555555555</v>
      </c>
      <c r="P1536" s="8" t="s">
        <v>10</v>
      </c>
      <c r="Q1536" s="8" t="s">
        <v>10</v>
      </c>
      <c r="R1536" s="8" t="s">
        <v>10</v>
      </c>
      <c r="S1536" s="8" t="s">
        <v>10</v>
      </c>
      <c r="T1536" s="8">
        <v>1938</v>
      </c>
      <c r="U1536" s="10">
        <v>7.8464106844741099</v>
      </c>
      <c r="V1536" s="8">
        <v>557</v>
      </c>
      <c r="W1536" s="10">
        <v>6.9097888675623702</v>
      </c>
      <c r="X1536" s="8">
        <v>196</v>
      </c>
      <c r="Y1536" s="10">
        <v>-21.912350597609599</v>
      </c>
      <c r="Z1536" s="8">
        <v>287</v>
      </c>
      <c r="AA1536" s="10">
        <v>474</v>
      </c>
      <c r="AB1536" s="8">
        <v>898</v>
      </c>
      <c r="AC1536" s="10">
        <v>-7.8974358974358996</v>
      </c>
      <c r="AD1536" s="8">
        <v>0</v>
      </c>
      <c r="AE1536" s="10" t="s">
        <v>10</v>
      </c>
    </row>
    <row r="1537" spans="1:31" x14ac:dyDescent="0.2">
      <c r="A1537" s="30" t="s">
        <v>82</v>
      </c>
      <c r="B1537" s="8" t="s">
        <v>389</v>
      </c>
      <c r="C1537" s="8" t="s">
        <v>390</v>
      </c>
      <c r="D1537" s="8" t="s">
        <v>38</v>
      </c>
      <c r="E1537" s="8">
        <v>2017</v>
      </c>
      <c r="F1537" s="9">
        <v>3352007</v>
      </c>
      <c r="G1537" s="10">
        <v>5.1525257414539496</v>
      </c>
      <c r="H1537" s="8">
        <v>696</v>
      </c>
      <c r="I1537" s="8">
        <v>188</v>
      </c>
      <c r="J1537" s="8">
        <v>884</v>
      </c>
      <c r="K1537" s="10">
        <v>8.0684596577017107</v>
      </c>
      <c r="L1537" s="11">
        <v>3791.8631221719502</v>
      </c>
      <c r="M1537" s="10">
        <v>-2.6982284428627601</v>
      </c>
      <c r="N1537" s="8">
        <v>91</v>
      </c>
      <c r="O1537" s="10">
        <v>-38.9261744966443</v>
      </c>
      <c r="P1537" s="8" t="s">
        <v>10</v>
      </c>
      <c r="Q1537" s="8" t="s">
        <v>10</v>
      </c>
      <c r="R1537" s="8" t="s">
        <v>10</v>
      </c>
      <c r="S1537" s="8" t="s">
        <v>10</v>
      </c>
      <c r="T1537" s="8">
        <v>2287</v>
      </c>
      <c r="U1537" s="10">
        <v>18.008255933952501</v>
      </c>
      <c r="V1537" s="8">
        <v>540</v>
      </c>
      <c r="W1537" s="10">
        <v>-3.05206463195691</v>
      </c>
      <c r="X1537" s="8">
        <v>196</v>
      </c>
      <c r="Y1537" s="10">
        <v>0</v>
      </c>
      <c r="Z1537" s="8">
        <v>405</v>
      </c>
      <c r="AA1537" s="10">
        <v>41.114982578397203</v>
      </c>
      <c r="AB1537" s="8">
        <v>1146</v>
      </c>
      <c r="AC1537" s="10">
        <v>27.6169265033408</v>
      </c>
      <c r="AD1537" s="8">
        <v>0</v>
      </c>
      <c r="AE1537" s="10" t="s">
        <v>10</v>
      </c>
    </row>
    <row r="1538" spans="1:31" x14ac:dyDescent="0.2">
      <c r="A1538" s="30" t="s">
        <v>82</v>
      </c>
      <c r="B1538" s="8" t="s">
        <v>389</v>
      </c>
      <c r="C1538" s="8" t="s">
        <v>390</v>
      </c>
      <c r="D1538" s="8" t="s">
        <v>38</v>
      </c>
      <c r="E1538" s="8">
        <v>2018</v>
      </c>
      <c r="F1538" s="9">
        <v>3451506</v>
      </c>
      <c r="G1538" s="10">
        <v>2.9683410565670001</v>
      </c>
      <c r="H1538" s="8">
        <v>791</v>
      </c>
      <c r="I1538" s="8">
        <v>192</v>
      </c>
      <c r="J1538" s="8">
        <v>983</v>
      </c>
      <c r="K1538" s="10">
        <v>11.1990950226244</v>
      </c>
      <c r="L1538" s="11">
        <v>3511.19633774161</v>
      </c>
      <c r="M1538" s="10">
        <v>-7.4018174018258103</v>
      </c>
      <c r="N1538" s="8">
        <v>121</v>
      </c>
      <c r="O1538" s="10">
        <v>32.967032967032999</v>
      </c>
      <c r="P1538" s="8" t="s">
        <v>10</v>
      </c>
      <c r="Q1538" s="8" t="s">
        <v>10</v>
      </c>
      <c r="R1538" s="8" t="s">
        <v>10</v>
      </c>
      <c r="S1538" s="8" t="s">
        <v>10</v>
      </c>
      <c r="T1538" s="8">
        <v>2012</v>
      </c>
      <c r="U1538" s="10">
        <v>-12.024486226497601</v>
      </c>
      <c r="V1538" s="8">
        <v>518</v>
      </c>
      <c r="W1538" s="10">
        <v>-4.07407407407407</v>
      </c>
      <c r="X1538" s="8">
        <v>215</v>
      </c>
      <c r="Y1538" s="10">
        <v>9.6938775510203996</v>
      </c>
      <c r="Z1538" s="8">
        <v>338</v>
      </c>
      <c r="AA1538" s="10">
        <v>-16.543209876543202</v>
      </c>
      <c r="AB1538" s="8">
        <v>941</v>
      </c>
      <c r="AC1538" s="10">
        <v>-17.888307155322899</v>
      </c>
      <c r="AD1538" s="8">
        <v>0</v>
      </c>
      <c r="AE1538" s="10" t="s">
        <v>10</v>
      </c>
    </row>
    <row r="1539" spans="1:31" x14ac:dyDescent="0.2">
      <c r="A1539" s="30" t="s">
        <v>82</v>
      </c>
      <c r="B1539" s="8" t="s">
        <v>389</v>
      </c>
      <c r="C1539" s="8" t="s">
        <v>390</v>
      </c>
      <c r="D1539" s="8" t="s">
        <v>38</v>
      </c>
      <c r="E1539" s="8">
        <v>2019</v>
      </c>
      <c r="F1539" s="9">
        <v>3436755</v>
      </c>
      <c r="G1539" s="10">
        <v>-0.42737865731654601</v>
      </c>
      <c r="H1539" s="8">
        <v>734</v>
      </c>
      <c r="I1539" s="8">
        <v>236</v>
      </c>
      <c r="J1539" s="8">
        <v>970</v>
      </c>
      <c r="K1539" s="10">
        <v>-1.32248219735503</v>
      </c>
      <c r="L1539" s="11">
        <v>3543.0463917525799</v>
      </c>
      <c r="M1539" s="10">
        <v>0.90709977304930201</v>
      </c>
      <c r="N1539" s="8">
        <v>126</v>
      </c>
      <c r="O1539" s="10">
        <v>4.1322314049586897</v>
      </c>
      <c r="P1539" s="8" t="s">
        <v>10</v>
      </c>
      <c r="Q1539" s="8" t="s">
        <v>10</v>
      </c>
      <c r="R1539" s="8" t="s">
        <v>10</v>
      </c>
      <c r="S1539" s="8" t="s">
        <v>10</v>
      </c>
      <c r="T1539" s="8">
        <v>1593</v>
      </c>
      <c r="U1539" s="10">
        <v>-20.8250497017893</v>
      </c>
      <c r="V1539" s="8">
        <v>500</v>
      </c>
      <c r="W1539" s="10">
        <v>-3.4749034749034799</v>
      </c>
      <c r="X1539" s="8">
        <v>243</v>
      </c>
      <c r="Y1539" s="10">
        <v>13.023255813953501</v>
      </c>
      <c r="Z1539" s="8">
        <v>333</v>
      </c>
      <c r="AA1539" s="10">
        <v>-1.4792899408283999</v>
      </c>
      <c r="AB1539" s="8">
        <v>517</v>
      </c>
      <c r="AC1539" s="10">
        <v>-45.058448459086101</v>
      </c>
      <c r="AD1539" s="8">
        <v>0</v>
      </c>
      <c r="AE1539" s="10" t="s">
        <v>10</v>
      </c>
    </row>
    <row r="1540" spans="1:31" x14ac:dyDescent="0.2">
      <c r="A1540" s="30" t="s">
        <v>82</v>
      </c>
      <c r="B1540" s="8" t="s">
        <v>389</v>
      </c>
      <c r="C1540" s="8" t="s">
        <v>390</v>
      </c>
      <c r="D1540" s="8" t="s">
        <v>38</v>
      </c>
      <c r="E1540" s="8">
        <v>2020</v>
      </c>
      <c r="F1540" s="9">
        <v>3709738</v>
      </c>
      <c r="G1540" s="10">
        <v>7.9430451108676703</v>
      </c>
      <c r="H1540" s="8">
        <v>742</v>
      </c>
      <c r="I1540" s="8">
        <v>232</v>
      </c>
      <c r="J1540" s="8">
        <v>974</v>
      </c>
      <c r="K1540" s="10">
        <v>0.41237113402061698</v>
      </c>
      <c r="L1540" s="11">
        <v>3808.7659137577002</v>
      </c>
      <c r="M1540" s="10">
        <v>7.4997471843343302</v>
      </c>
      <c r="N1540" s="8">
        <v>103</v>
      </c>
      <c r="O1540" s="10">
        <v>-18.253968253968299</v>
      </c>
      <c r="P1540" s="8" t="s">
        <v>10</v>
      </c>
      <c r="Q1540" s="8" t="s">
        <v>10</v>
      </c>
      <c r="R1540" s="8" t="s">
        <v>10</v>
      </c>
      <c r="S1540" s="8" t="s">
        <v>10</v>
      </c>
      <c r="T1540" s="8">
        <v>1532</v>
      </c>
      <c r="U1540" s="10">
        <v>-3.8292529817953498</v>
      </c>
      <c r="V1540" s="8">
        <v>509</v>
      </c>
      <c r="W1540" s="10">
        <v>1.8</v>
      </c>
      <c r="X1540" s="8">
        <v>239</v>
      </c>
      <c r="Y1540" s="10">
        <v>-1.6460905349794299</v>
      </c>
      <c r="Z1540" s="8">
        <v>219</v>
      </c>
      <c r="AA1540" s="10">
        <v>-34.234234234234201</v>
      </c>
      <c r="AB1540" s="8">
        <v>565</v>
      </c>
      <c r="AC1540" s="10">
        <v>9.2843326885880195</v>
      </c>
      <c r="AD1540" s="8">
        <v>0</v>
      </c>
      <c r="AE1540" s="10" t="s">
        <v>10</v>
      </c>
    </row>
    <row r="1541" spans="1:31" x14ac:dyDescent="0.2">
      <c r="A1541" s="65" t="s">
        <v>82</v>
      </c>
      <c r="B1541" s="66" t="s">
        <v>389</v>
      </c>
      <c r="C1541" s="67" t="s">
        <v>390</v>
      </c>
      <c r="D1541" s="67" t="s">
        <v>38</v>
      </c>
      <c r="E1541" s="68" t="s">
        <v>971</v>
      </c>
      <c r="F1541" s="69">
        <v>20151259</v>
      </c>
      <c r="G1541" s="68">
        <v>21.419218876507401</v>
      </c>
      <c r="H1541" s="68" t="s">
        <v>10</v>
      </c>
      <c r="I1541" s="68" t="s">
        <v>10</v>
      </c>
      <c r="J1541" s="68" t="s">
        <v>10</v>
      </c>
      <c r="K1541" s="68">
        <v>8.8441692807085204</v>
      </c>
      <c r="L1541" s="70" t="s">
        <v>10</v>
      </c>
      <c r="M1541" s="68">
        <v>15.210893783772701</v>
      </c>
      <c r="N1541" s="68" t="s">
        <v>10</v>
      </c>
      <c r="O1541" s="68">
        <v>45.474677176934598</v>
      </c>
      <c r="P1541" s="68" t="s">
        <v>10</v>
      </c>
      <c r="Q1541" s="67" t="s">
        <v>10</v>
      </c>
      <c r="R1541" s="68" t="s">
        <v>10</v>
      </c>
      <c r="S1541" s="67" t="s">
        <v>10</v>
      </c>
      <c r="T1541" s="68" t="s">
        <v>10</v>
      </c>
      <c r="U1541" s="68">
        <v>-10.8241222916556</v>
      </c>
      <c r="V1541" s="68" t="s">
        <v>10</v>
      </c>
      <c r="W1541" s="68">
        <v>-1.8912533133720899</v>
      </c>
      <c r="X1541" s="68" t="s">
        <v>10</v>
      </c>
      <c r="Y1541" s="68">
        <v>-0.84130776761512904</v>
      </c>
      <c r="Z1541" s="68" t="s">
        <v>10</v>
      </c>
      <c r="AA1541" s="68">
        <v>462.85824852679099</v>
      </c>
      <c r="AB1541" s="68" t="s">
        <v>10</v>
      </c>
      <c r="AC1541" s="68">
        <v>-33.942932319916103</v>
      </c>
      <c r="AD1541" s="68" t="s">
        <v>10</v>
      </c>
      <c r="AE1541" s="68" t="s">
        <v>10</v>
      </c>
    </row>
    <row r="1542" spans="1:31" x14ac:dyDescent="0.2">
      <c r="A1542" s="30" t="s">
        <v>70</v>
      </c>
      <c r="B1542" s="8" t="s">
        <v>387</v>
      </c>
      <c r="C1542" s="8" t="s">
        <v>388</v>
      </c>
      <c r="D1542" s="8" t="s">
        <v>38</v>
      </c>
      <c r="E1542" s="8">
        <v>2016</v>
      </c>
      <c r="F1542" s="9">
        <v>835476</v>
      </c>
      <c r="G1542" s="10">
        <v>-77.478840823799402</v>
      </c>
      <c r="H1542" s="8">
        <v>243</v>
      </c>
      <c r="I1542" s="8">
        <v>85</v>
      </c>
      <c r="J1542" s="8">
        <v>328</v>
      </c>
      <c r="K1542" s="10">
        <v>-66.324435318275107</v>
      </c>
      <c r="L1542" s="11">
        <v>2547.1829268292699</v>
      </c>
      <c r="M1542" s="10">
        <v>-33.123143177989697</v>
      </c>
      <c r="N1542" s="8">
        <v>36</v>
      </c>
      <c r="O1542" s="10">
        <v>-65.048543689320397</v>
      </c>
      <c r="P1542" s="8" t="s">
        <v>10</v>
      </c>
      <c r="Q1542" s="8" t="s">
        <v>10</v>
      </c>
      <c r="R1542" s="8" t="s">
        <v>10</v>
      </c>
      <c r="S1542" s="8" t="s">
        <v>10</v>
      </c>
      <c r="T1542" s="8">
        <v>476</v>
      </c>
      <c r="U1542" s="10">
        <v>-68.929503916449093</v>
      </c>
      <c r="V1542" s="8">
        <v>239</v>
      </c>
      <c r="W1542" s="10">
        <v>-53.045186640471499</v>
      </c>
      <c r="X1542" s="8">
        <v>71</v>
      </c>
      <c r="Y1542" s="10">
        <v>-70.292887029288707</v>
      </c>
      <c r="Z1542" s="8">
        <v>47</v>
      </c>
      <c r="AA1542" s="10">
        <v>-78.538812785388103</v>
      </c>
      <c r="AB1542" s="8">
        <v>119</v>
      </c>
      <c r="AC1542" s="10">
        <v>-78.938053097345104</v>
      </c>
      <c r="AD1542" s="8">
        <v>0</v>
      </c>
      <c r="AE1542" s="10" t="s">
        <v>10</v>
      </c>
    </row>
    <row r="1543" spans="1:31" x14ac:dyDescent="0.2">
      <c r="A1543" s="30" t="s">
        <v>70</v>
      </c>
      <c r="B1543" s="8" t="s">
        <v>387</v>
      </c>
      <c r="C1543" s="8" t="s">
        <v>388</v>
      </c>
      <c r="D1543" s="8" t="s">
        <v>38</v>
      </c>
      <c r="E1543" s="8">
        <v>2017</v>
      </c>
      <c r="F1543" s="9">
        <v>803103</v>
      </c>
      <c r="G1543" s="10">
        <v>-3.8747971216408401</v>
      </c>
      <c r="H1543" s="8">
        <v>171</v>
      </c>
      <c r="I1543" s="8">
        <v>78</v>
      </c>
      <c r="J1543" s="8">
        <v>249</v>
      </c>
      <c r="K1543" s="10">
        <v>-24.085365853658502</v>
      </c>
      <c r="L1543" s="11">
        <v>3225.3132530120502</v>
      </c>
      <c r="M1543" s="10">
        <v>26.622757205228201</v>
      </c>
      <c r="N1543" s="8">
        <v>25</v>
      </c>
      <c r="O1543" s="10">
        <v>-30.5555555555556</v>
      </c>
      <c r="P1543" s="8" t="s">
        <v>10</v>
      </c>
      <c r="Q1543" s="8" t="s">
        <v>10</v>
      </c>
      <c r="R1543" s="8" t="s">
        <v>10</v>
      </c>
      <c r="S1543" s="8" t="s">
        <v>10</v>
      </c>
      <c r="T1543" s="8">
        <v>344</v>
      </c>
      <c r="U1543" s="10">
        <v>-27.731092436974802</v>
      </c>
      <c r="V1543" s="8">
        <v>135</v>
      </c>
      <c r="W1543" s="10">
        <v>-43.514644351464398</v>
      </c>
      <c r="X1543" s="8">
        <v>67</v>
      </c>
      <c r="Y1543" s="10">
        <v>-5.6338028169014098</v>
      </c>
      <c r="Z1543" s="8">
        <v>24</v>
      </c>
      <c r="AA1543" s="10">
        <v>-48.936170212766001</v>
      </c>
      <c r="AB1543" s="8">
        <v>118</v>
      </c>
      <c r="AC1543" s="10">
        <v>-0.84033613445377897</v>
      </c>
      <c r="AD1543" s="8">
        <v>0</v>
      </c>
      <c r="AE1543" s="10" t="s">
        <v>10</v>
      </c>
    </row>
    <row r="1544" spans="1:31" x14ac:dyDescent="0.2">
      <c r="A1544" s="30" t="s">
        <v>70</v>
      </c>
      <c r="B1544" s="8" t="s">
        <v>387</v>
      </c>
      <c r="C1544" s="8" t="s">
        <v>388</v>
      </c>
      <c r="D1544" s="8" t="s">
        <v>38</v>
      </c>
      <c r="E1544" s="8">
        <v>2018</v>
      </c>
      <c r="F1544" s="9">
        <v>792300</v>
      </c>
      <c r="G1544" s="10">
        <v>-1.34515747046144</v>
      </c>
      <c r="H1544" s="8">
        <v>205</v>
      </c>
      <c r="I1544" s="8">
        <v>126</v>
      </c>
      <c r="J1544" s="8">
        <v>331</v>
      </c>
      <c r="K1544" s="10">
        <v>32.931726907630498</v>
      </c>
      <c r="L1544" s="11">
        <v>2393.65558912387</v>
      </c>
      <c r="M1544" s="10">
        <v>-25.785329940014801</v>
      </c>
      <c r="N1544" s="8">
        <v>79</v>
      </c>
      <c r="O1544" s="10">
        <v>216</v>
      </c>
      <c r="P1544" s="8" t="s">
        <v>10</v>
      </c>
      <c r="Q1544" s="8" t="s">
        <v>10</v>
      </c>
      <c r="R1544" s="8" t="s">
        <v>10</v>
      </c>
      <c r="S1544" s="8" t="s">
        <v>10</v>
      </c>
      <c r="T1544" s="8">
        <v>459</v>
      </c>
      <c r="U1544" s="10">
        <v>33.430232558139501</v>
      </c>
      <c r="V1544" s="8">
        <v>214</v>
      </c>
      <c r="W1544" s="10">
        <v>58.518518518518498</v>
      </c>
      <c r="X1544" s="8">
        <v>65</v>
      </c>
      <c r="Y1544" s="10">
        <v>-2.98507462686567</v>
      </c>
      <c r="Z1544" s="8">
        <v>29</v>
      </c>
      <c r="AA1544" s="10">
        <v>20.8333333333333</v>
      </c>
      <c r="AB1544" s="8">
        <v>151</v>
      </c>
      <c r="AC1544" s="10">
        <v>27.966101694915199</v>
      </c>
      <c r="AD1544" s="8">
        <v>0</v>
      </c>
      <c r="AE1544" s="10" t="s">
        <v>10</v>
      </c>
    </row>
    <row r="1545" spans="1:31" x14ac:dyDescent="0.2">
      <c r="A1545" s="30" t="s">
        <v>70</v>
      </c>
      <c r="B1545" s="8" t="s">
        <v>387</v>
      </c>
      <c r="C1545" s="8" t="s">
        <v>388</v>
      </c>
      <c r="D1545" s="8" t="s">
        <v>38</v>
      </c>
      <c r="E1545" s="8">
        <v>2019</v>
      </c>
      <c r="F1545" s="9">
        <v>788859</v>
      </c>
      <c r="G1545" s="10">
        <v>-0.43430518742900698</v>
      </c>
      <c r="H1545" s="8">
        <v>252</v>
      </c>
      <c r="I1545" s="8">
        <v>72</v>
      </c>
      <c r="J1545" s="8">
        <v>324</v>
      </c>
      <c r="K1545" s="10">
        <v>-2.1148036253776499</v>
      </c>
      <c r="L1545" s="11">
        <v>2434.75</v>
      </c>
      <c r="M1545" s="10">
        <v>1.7168055029660501</v>
      </c>
      <c r="N1545" s="8">
        <v>60</v>
      </c>
      <c r="O1545" s="10">
        <v>-24.050632911392398</v>
      </c>
      <c r="P1545" s="8" t="s">
        <v>10</v>
      </c>
      <c r="Q1545" s="8" t="s">
        <v>10</v>
      </c>
      <c r="R1545" s="8" t="s">
        <v>10</v>
      </c>
      <c r="S1545" s="8" t="s">
        <v>10</v>
      </c>
      <c r="T1545" s="8">
        <v>521</v>
      </c>
      <c r="U1545" s="10">
        <v>13.5076252723312</v>
      </c>
      <c r="V1545" s="8">
        <v>225</v>
      </c>
      <c r="W1545" s="10">
        <v>5.1401869158878499</v>
      </c>
      <c r="X1545" s="8">
        <v>53</v>
      </c>
      <c r="Y1545" s="10">
        <v>-18.461538461538499</v>
      </c>
      <c r="Z1545" s="8">
        <v>99</v>
      </c>
      <c r="AA1545" s="10">
        <v>241.37931034482801</v>
      </c>
      <c r="AB1545" s="8">
        <v>144</v>
      </c>
      <c r="AC1545" s="10">
        <v>-4.6357615894039697</v>
      </c>
      <c r="AD1545" s="8">
        <v>0</v>
      </c>
      <c r="AE1545" s="10" t="s">
        <v>10</v>
      </c>
    </row>
    <row r="1546" spans="1:31" x14ac:dyDescent="0.2">
      <c r="A1546" s="30" t="s">
        <v>70</v>
      </c>
      <c r="B1546" s="8" t="s">
        <v>387</v>
      </c>
      <c r="C1546" s="8" t="s">
        <v>388</v>
      </c>
      <c r="D1546" s="8" t="s">
        <v>38</v>
      </c>
      <c r="E1546" s="8">
        <v>2020</v>
      </c>
      <c r="F1546" s="9">
        <v>852066</v>
      </c>
      <c r="G1546" s="10">
        <v>8.0124585001882593</v>
      </c>
      <c r="H1546" s="8">
        <v>140</v>
      </c>
      <c r="I1546" s="8">
        <v>185</v>
      </c>
      <c r="J1546" s="8">
        <v>325</v>
      </c>
      <c r="K1546" s="10">
        <v>0.30864197530864301</v>
      </c>
      <c r="L1546" s="11">
        <v>2621.7415384615401</v>
      </c>
      <c r="M1546" s="10">
        <v>7.6801124740338196</v>
      </c>
      <c r="N1546" s="8">
        <v>78</v>
      </c>
      <c r="O1546" s="10">
        <v>30</v>
      </c>
      <c r="P1546" s="8" t="s">
        <v>10</v>
      </c>
      <c r="Q1546" s="8" t="s">
        <v>10</v>
      </c>
      <c r="R1546" s="8" t="s">
        <v>10</v>
      </c>
      <c r="S1546" s="8" t="s">
        <v>10</v>
      </c>
      <c r="T1546" s="8">
        <v>385</v>
      </c>
      <c r="U1546" s="10">
        <v>-26.1036468330134</v>
      </c>
      <c r="V1546" s="8">
        <v>205</v>
      </c>
      <c r="W1546" s="10">
        <v>-8.8888888888888893</v>
      </c>
      <c r="X1546" s="8">
        <v>24</v>
      </c>
      <c r="Y1546" s="10">
        <v>-54.716981132075503</v>
      </c>
      <c r="Z1546" s="8">
        <v>16</v>
      </c>
      <c r="AA1546" s="10">
        <v>-83.838383838383805</v>
      </c>
      <c r="AB1546" s="8">
        <v>140</v>
      </c>
      <c r="AC1546" s="10">
        <v>-2.7777777777777799</v>
      </c>
      <c r="AD1546" s="8">
        <v>0</v>
      </c>
      <c r="AE1546" s="10" t="s">
        <v>10</v>
      </c>
    </row>
    <row r="1547" spans="1:31" x14ac:dyDescent="0.2">
      <c r="A1547" s="71" t="s">
        <v>70</v>
      </c>
      <c r="B1547" s="67" t="s">
        <v>387</v>
      </c>
      <c r="C1547" s="67" t="s">
        <v>388</v>
      </c>
      <c r="D1547" s="67" t="s">
        <v>38</v>
      </c>
      <c r="E1547" s="68" t="s">
        <v>971</v>
      </c>
      <c r="F1547" s="69">
        <v>4071804</v>
      </c>
      <c r="G1547" s="68">
        <v>-75.120642103142401</v>
      </c>
      <c r="H1547" s="68" t="s">
        <v>10</v>
      </c>
      <c r="I1547" s="68" t="s">
        <v>10</v>
      </c>
      <c r="J1547" s="68" t="s">
        <v>10</v>
      </c>
      <c r="K1547" s="68">
        <v>-59.284235914372097</v>
      </c>
      <c r="L1547" s="70" t="s">
        <v>10</v>
      </c>
      <c r="M1547" s="68">
        <v>-22.888797935776399</v>
      </c>
      <c r="N1547" s="68" t="s">
        <v>10</v>
      </c>
      <c r="O1547" s="68">
        <v>126.345267843732</v>
      </c>
      <c r="P1547" s="68" t="s">
        <v>10</v>
      </c>
      <c r="Q1547" s="67" t="s">
        <v>10</v>
      </c>
      <c r="R1547" s="68" t="s">
        <v>10</v>
      </c>
      <c r="S1547" s="67" t="s">
        <v>10</v>
      </c>
      <c r="T1547" s="68" t="s">
        <v>10</v>
      </c>
      <c r="U1547" s="68">
        <v>-75.826385355966593</v>
      </c>
      <c r="V1547" s="68" t="s">
        <v>10</v>
      </c>
      <c r="W1547" s="68">
        <v>-41.790014446418397</v>
      </c>
      <c r="X1547" s="68" t="s">
        <v>10</v>
      </c>
      <c r="Y1547" s="68">
        <v>-152.09028406666999</v>
      </c>
      <c r="Z1547" s="68" t="s">
        <v>10</v>
      </c>
      <c r="AA1547" s="68">
        <v>50.899276841623397</v>
      </c>
      <c r="AB1547" s="68" t="s">
        <v>10</v>
      </c>
      <c r="AC1547" s="68">
        <v>-59.2258269040654</v>
      </c>
      <c r="AD1547" s="68" t="s">
        <v>10</v>
      </c>
      <c r="AE1547" s="68" t="s">
        <v>10</v>
      </c>
    </row>
    <row r="1548" spans="1:31" x14ac:dyDescent="0.2">
      <c r="A1548" s="30" t="s">
        <v>77</v>
      </c>
      <c r="B1548" s="8" t="s">
        <v>385</v>
      </c>
      <c r="C1548" s="8" t="s">
        <v>386</v>
      </c>
      <c r="D1548" s="8" t="s">
        <v>38</v>
      </c>
      <c r="E1548" s="8">
        <v>2015</v>
      </c>
      <c r="F1548" s="9">
        <v>698580</v>
      </c>
      <c r="G1548" s="10" t="s">
        <v>10</v>
      </c>
      <c r="H1548" s="8">
        <v>227</v>
      </c>
      <c r="I1548" s="8">
        <v>366</v>
      </c>
      <c r="J1548" s="8">
        <v>593</v>
      </c>
      <c r="K1548" s="10" t="s">
        <v>10</v>
      </c>
      <c r="L1548" s="11">
        <v>1178.0438448566599</v>
      </c>
      <c r="M1548" s="10" t="s">
        <v>10</v>
      </c>
      <c r="N1548" s="8">
        <v>131</v>
      </c>
      <c r="O1548" s="10" t="s">
        <v>10</v>
      </c>
      <c r="P1548" s="8" t="s">
        <v>10</v>
      </c>
      <c r="Q1548" s="8" t="s">
        <v>10</v>
      </c>
      <c r="R1548" s="8" t="s">
        <v>10</v>
      </c>
      <c r="S1548" s="8" t="s">
        <v>10</v>
      </c>
      <c r="T1548" s="8">
        <v>612</v>
      </c>
      <c r="U1548" s="10" t="s">
        <v>10</v>
      </c>
      <c r="V1548" s="8">
        <v>75</v>
      </c>
      <c r="W1548" s="10" t="s">
        <v>10</v>
      </c>
      <c r="X1548" s="8">
        <v>207</v>
      </c>
      <c r="Y1548" s="10" t="s">
        <v>10</v>
      </c>
      <c r="Z1548" s="8">
        <v>34</v>
      </c>
      <c r="AA1548" s="10" t="s">
        <v>10</v>
      </c>
      <c r="AB1548" s="8">
        <v>296</v>
      </c>
      <c r="AC1548" s="10" t="s">
        <v>10</v>
      </c>
      <c r="AD1548" s="8">
        <v>0</v>
      </c>
      <c r="AE1548" s="10" t="s">
        <v>10</v>
      </c>
    </row>
    <row r="1549" spans="1:31" x14ac:dyDescent="0.2">
      <c r="A1549" s="30" t="s">
        <v>77</v>
      </c>
      <c r="B1549" s="8" t="s">
        <v>385</v>
      </c>
      <c r="C1549" s="8" t="s">
        <v>386</v>
      </c>
      <c r="D1549" s="8" t="s">
        <v>38</v>
      </c>
      <c r="E1549" s="8">
        <v>2016</v>
      </c>
      <c r="F1549" s="9">
        <v>698580</v>
      </c>
      <c r="G1549" s="10">
        <v>0</v>
      </c>
      <c r="H1549" s="8">
        <v>224</v>
      </c>
      <c r="I1549" s="8">
        <v>291</v>
      </c>
      <c r="J1549" s="8">
        <v>515</v>
      </c>
      <c r="K1549" s="10">
        <v>-13.1534569983137</v>
      </c>
      <c r="L1549" s="11">
        <v>1356.4660194174801</v>
      </c>
      <c r="M1549" s="10">
        <v>15.145631067961199</v>
      </c>
      <c r="N1549" s="8">
        <v>80</v>
      </c>
      <c r="O1549" s="10">
        <v>-38.931297709923697</v>
      </c>
      <c r="P1549" s="8" t="s">
        <v>10</v>
      </c>
      <c r="Q1549" s="8" t="s">
        <v>10</v>
      </c>
      <c r="R1549" s="8" t="s">
        <v>10</v>
      </c>
      <c r="S1549" s="8" t="s">
        <v>10</v>
      </c>
      <c r="T1549" s="8">
        <v>633</v>
      </c>
      <c r="U1549" s="10">
        <v>3.4313725490196201</v>
      </c>
      <c r="V1549" s="8">
        <v>91</v>
      </c>
      <c r="W1549" s="10">
        <v>21.3333333333333</v>
      </c>
      <c r="X1549" s="8">
        <v>157</v>
      </c>
      <c r="Y1549" s="10">
        <v>-24.154589371980698</v>
      </c>
      <c r="Z1549" s="8">
        <v>31</v>
      </c>
      <c r="AA1549" s="10">
        <v>-8.8235294117647101</v>
      </c>
      <c r="AB1549" s="8">
        <v>354</v>
      </c>
      <c r="AC1549" s="10">
        <v>19.5945945945946</v>
      </c>
      <c r="AD1549" s="8">
        <v>0</v>
      </c>
      <c r="AE1549" s="10" t="s">
        <v>10</v>
      </c>
    </row>
    <row r="1550" spans="1:31" x14ac:dyDescent="0.2">
      <c r="A1550" s="30" t="s">
        <v>77</v>
      </c>
      <c r="B1550" s="8" t="s">
        <v>385</v>
      </c>
      <c r="C1550" s="8" t="s">
        <v>386</v>
      </c>
      <c r="D1550" s="8" t="s">
        <v>38</v>
      </c>
      <c r="E1550" s="8">
        <v>2017</v>
      </c>
      <c r="F1550" s="9">
        <v>703508</v>
      </c>
      <c r="G1550" s="10">
        <v>0.70543101720632595</v>
      </c>
      <c r="H1550" s="8">
        <v>189</v>
      </c>
      <c r="I1550" s="8">
        <v>253</v>
      </c>
      <c r="J1550" s="8">
        <v>442</v>
      </c>
      <c r="K1550" s="10">
        <v>-14.174757281553401</v>
      </c>
      <c r="L1550" s="11">
        <v>1591.64705882353</v>
      </c>
      <c r="M1550" s="10">
        <v>17.337775958962101</v>
      </c>
      <c r="N1550" s="8">
        <v>136</v>
      </c>
      <c r="O1550" s="10">
        <v>70</v>
      </c>
      <c r="P1550" s="8" t="s">
        <v>10</v>
      </c>
      <c r="Q1550" s="8" t="s">
        <v>10</v>
      </c>
      <c r="R1550" s="8" t="s">
        <v>10</v>
      </c>
      <c r="S1550" s="8" t="s">
        <v>10</v>
      </c>
      <c r="T1550" s="8">
        <v>417</v>
      </c>
      <c r="U1550" s="10">
        <v>-34.123222748815202</v>
      </c>
      <c r="V1550" s="8">
        <v>38</v>
      </c>
      <c r="W1550" s="10">
        <v>-58.241758241758198</v>
      </c>
      <c r="X1550" s="8">
        <v>147</v>
      </c>
      <c r="Y1550" s="10">
        <v>-6.3694267515923597</v>
      </c>
      <c r="Z1550" s="8">
        <v>34</v>
      </c>
      <c r="AA1550" s="10">
        <v>9.6774193548386993</v>
      </c>
      <c r="AB1550" s="8">
        <v>198</v>
      </c>
      <c r="AC1550" s="10">
        <v>-44.067796610169502</v>
      </c>
      <c r="AD1550" s="8">
        <v>0</v>
      </c>
      <c r="AE1550" s="10" t="s">
        <v>10</v>
      </c>
    </row>
    <row r="1551" spans="1:31" x14ac:dyDescent="0.2">
      <c r="A1551" s="30" t="s">
        <v>77</v>
      </c>
      <c r="B1551" s="8" t="s">
        <v>385</v>
      </c>
      <c r="C1551" s="8" t="s">
        <v>386</v>
      </c>
      <c r="D1551" s="8" t="s">
        <v>38</v>
      </c>
      <c r="E1551" s="8">
        <v>2018</v>
      </c>
      <c r="F1551" s="9">
        <v>668641</v>
      </c>
      <c r="G1551" s="10">
        <v>-4.9561625454152702</v>
      </c>
      <c r="H1551" s="8">
        <v>147</v>
      </c>
      <c r="I1551" s="8">
        <v>225</v>
      </c>
      <c r="J1551" s="8">
        <v>372</v>
      </c>
      <c r="K1551" s="10">
        <v>-15.8371040723982</v>
      </c>
      <c r="L1551" s="11">
        <v>1797.42204301075</v>
      </c>
      <c r="M1551" s="10">
        <v>12.9284305239958</v>
      </c>
      <c r="N1551" s="8">
        <v>67</v>
      </c>
      <c r="O1551" s="10">
        <v>-50.735294117647101</v>
      </c>
      <c r="P1551" s="8" t="s">
        <v>10</v>
      </c>
      <c r="Q1551" s="8" t="s">
        <v>10</v>
      </c>
      <c r="R1551" s="8" t="s">
        <v>10</v>
      </c>
      <c r="S1551" s="8" t="s">
        <v>10</v>
      </c>
      <c r="T1551" s="8">
        <v>387</v>
      </c>
      <c r="U1551" s="10">
        <v>-7.19424460431655</v>
      </c>
      <c r="V1551" s="8">
        <v>84</v>
      </c>
      <c r="W1551" s="10">
        <v>121.052631578947</v>
      </c>
      <c r="X1551" s="8">
        <v>91</v>
      </c>
      <c r="Y1551" s="10">
        <v>-38.095238095238102</v>
      </c>
      <c r="Z1551" s="8">
        <v>37</v>
      </c>
      <c r="AA1551" s="10">
        <v>8.8235294117646994</v>
      </c>
      <c r="AB1551" s="8">
        <v>175</v>
      </c>
      <c r="AC1551" s="10">
        <v>-11.6161616161616</v>
      </c>
      <c r="AD1551" s="8">
        <v>0</v>
      </c>
      <c r="AE1551" s="10" t="s">
        <v>10</v>
      </c>
    </row>
    <row r="1552" spans="1:31" x14ac:dyDescent="0.2">
      <c r="A1552" s="30" t="s">
        <v>77</v>
      </c>
      <c r="B1552" s="8" t="s">
        <v>385</v>
      </c>
      <c r="C1552" s="8" t="s">
        <v>386</v>
      </c>
      <c r="D1552" s="8" t="s">
        <v>38</v>
      </c>
      <c r="E1552" s="8">
        <v>2019</v>
      </c>
      <c r="F1552" s="9">
        <v>731891</v>
      </c>
      <c r="G1552" s="10">
        <v>9.4594857330016993</v>
      </c>
      <c r="H1552" s="8">
        <v>103</v>
      </c>
      <c r="I1552" s="8">
        <v>226</v>
      </c>
      <c r="J1552" s="8">
        <v>329</v>
      </c>
      <c r="K1552" s="10">
        <v>-11.559139784946201</v>
      </c>
      <c r="L1552" s="11">
        <v>2224.5927051671702</v>
      </c>
      <c r="M1552" s="10">
        <v>23.765740707223799</v>
      </c>
      <c r="N1552" s="8">
        <v>122</v>
      </c>
      <c r="O1552" s="10">
        <v>82.089552238805993</v>
      </c>
      <c r="P1552" s="8" t="s">
        <v>10</v>
      </c>
      <c r="Q1552" s="8" t="s">
        <v>10</v>
      </c>
      <c r="R1552" s="8" t="s">
        <v>10</v>
      </c>
      <c r="S1552" s="8" t="s">
        <v>10</v>
      </c>
      <c r="T1552" s="8">
        <v>260</v>
      </c>
      <c r="U1552" s="10">
        <v>-32.8165374677003</v>
      </c>
      <c r="V1552" s="8">
        <v>30</v>
      </c>
      <c r="W1552" s="10">
        <v>-64.285714285714306</v>
      </c>
      <c r="X1552" s="8">
        <v>75</v>
      </c>
      <c r="Y1552" s="10">
        <v>-17.582417582417602</v>
      </c>
      <c r="Z1552" s="8">
        <v>0</v>
      </c>
      <c r="AA1552" s="10">
        <v>-100</v>
      </c>
      <c r="AB1552" s="8">
        <v>155</v>
      </c>
      <c r="AC1552" s="10">
        <v>-11.4285714285714</v>
      </c>
      <c r="AD1552" s="8">
        <v>0</v>
      </c>
      <c r="AE1552" s="10" t="s">
        <v>10</v>
      </c>
    </row>
    <row r="1553" spans="1:31" x14ac:dyDescent="0.2">
      <c r="A1553" s="30" t="s">
        <v>77</v>
      </c>
      <c r="B1553" s="8" t="s">
        <v>385</v>
      </c>
      <c r="C1553" s="8" t="s">
        <v>386</v>
      </c>
      <c r="D1553" s="8" t="s">
        <v>38</v>
      </c>
      <c r="E1553" s="8">
        <v>2020</v>
      </c>
      <c r="F1553" s="9">
        <v>740007</v>
      </c>
      <c r="G1553" s="10">
        <v>1.1089082937213199</v>
      </c>
      <c r="H1553" s="8">
        <v>132</v>
      </c>
      <c r="I1553" s="8">
        <v>165</v>
      </c>
      <c r="J1553" s="8">
        <v>297</v>
      </c>
      <c r="K1553" s="10">
        <v>-9.7264437689969601</v>
      </c>
      <c r="L1553" s="11">
        <v>2491.6060606060601</v>
      </c>
      <c r="M1553" s="10">
        <v>12.002797402809099</v>
      </c>
      <c r="N1553" s="8">
        <v>40</v>
      </c>
      <c r="O1553" s="10">
        <v>-67.213114754098399</v>
      </c>
      <c r="P1553" s="8" t="s">
        <v>10</v>
      </c>
      <c r="Q1553" s="8" t="s">
        <v>10</v>
      </c>
      <c r="R1553" s="8" t="s">
        <v>10</v>
      </c>
      <c r="S1553" s="8" t="s">
        <v>10</v>
      </c>
      <c r="T1553" s="8">
        <v>384</v>
      </c>
      <c r="U1553" s="10">
        <v>47.692307692307701</v>
      </c>
      <c r="V1553" s="8">
        <v>38</v>
      </c>
      <c r="W1553" s="10">
        <v>26.6666666666667</v>
      </c>
      <c r="X1553" s="8">
        <v>94</v>
      </c>
      <c r="Y1553" s="10">
        <v>25.3333333333333</v>
      </c>
      <c r="Z1553" s="8">
        <v>29</v>
      </c>
      <c r="AA1553" s="10" t="s">
        <v>67</v>
      </c>
      <c r="AB1553" s="8">
        <v>223</v>
      </c>
      <c r="AC1553" s="10">
        <v>43.870967741935502</v>
      </c>
      <c r="AD1553" s="8">
        <v>0</v>
      </c>
      <c r="AE1553" s="10" t="s">
        <v>10</v>
      </c>
    </row>
    <row r="1554" spans="1:31" x14ac:dyDescent="0.2">
      <c r="A1554" s="65" t="s">
        <v>77</v>
      </c>
      <c r="B1554" s="66" t="s">
        <v>385</v>
      </c>
      <c r="C1554" s="67" t="s">
        <v>386</v>
      </c>
      <c r="D1554" s="67" t="s">
        <v>38</v>
      </c>
      <c r="E1554" s="68" t="s">
        <v>971</v>
      </c>
      <c r="F1554" s="69">
        <v>4241207</v>
      </c>
      <c r="G1554" s="68">
        <v>6.3176624985140704</v>
      </c>
      <c r="H1554" s="68" t="s">
        <v>10</v>
      </c>
      <c r="I1554" s="68" t="s">
        <v>10</v>
      </c>
      <c r="J1554" s="68" t="s">
        <v>10</v>
      </c>
      <c r="K1554" s="68">
        <v>-64.4509019062085</v>
      </c>
      <c r="L1554" s="70" t="s">
        <v>10</v>
      </c>
      <c r="M1554" s="68">
        <v>81.180375660951995</v>
      </c>
      <c r="N1554" s="68" t="s">
        <v>10</v>
      </c>
      <c r="O1554" s="68">
        <v>-4.7901543428632003</v>
      </c>
      <c r="P1554" s="68" t="s">
        <v>10</v>
      </c>
      <c r="Q1554" s="67" t="s">
        <v>10</v>
      </c>
      <c r="R1554" s="68" t="s">
        <v>10</v>
      </c>
      <c r="S1554" s="67" t="s">
        <v>10</v>
      </c>
      <c r="T1554" s="68" t="s">
        <v>10</v>
      </c>
      <c r="U1554" s="68">
        <v>-23.010324579504701</v>
      </c>
      <c r="V1554" s="68" t="s">
        <v>10</v>
      </c>
      <c r="W1554" s="68">
        <v>46.525159051474503</v>
      </c>
      <c r="X1554" s="68" t="s">
        <v>10</v>
      </c>
      <c r="Y1554" s="68">
        <v>-60.868338467895498</v>
      </c>
      <c r="Z1554" s="68" t="s">
        <v>10</v>
      </c>
      <c r="AA1554" s="68" t="s">
        <v>67</v>
      </c>
      <c r="AB1554" s="68" t="s">
        <v>10</v>
      </c>
      <c r="AC1554" s="68">
        <v>-3.6469673183724001</v>
      </c>
      <c r="AD1554" s="68" t="s">
        <v>10</v>
      </c>
      <c r="AE1554" s="68" t="s">
        <v>10</v>
      </c>
    </row>
    <row r="1555" spans="1:31" x14ac:dyDescent="0.2">
      <c r="A1555" s="30" t="s">
        <v>77</v>
      </c>
      <c r="B1555" s="8" t="s">
        <v>383</v>
      </c>
      <c r="C1555" s="8" t="s">
        <v>384</v>
      </c>
      <c r="D1555" s="8" t="s">
        <v>38</v>
      </c>
      <c r="E1555" s="8">
        <v>2015</v>
      </c>
      <c r="F1555" s="9">
        <v>625299</v>
      </c>
      <c r="G1555" s="10" t="s">
        <v>10</v>
      </c>
      <c r="H1555" s="8">
        <v>109</v>
      </c>
      <c r="I1555" s="8">
        <v>20</v>
      </c>
      <c r="J1555" s="8">
        <v>129</v>
      </c>
      <c r="K1555" s="10" t="s">
        <v>10</v>
      </c>
      <c r="L1555" s="11">
        <v>4847.27906976744</v>
      </c>
      <c r="M1555" s="10" t="s">
        <v>10</v>
      </c>
      <c r="N1555" s="8">
        <v>25</v>
      </c>
      <c r="O1555" s="10" t="s">
        <v>10</v>
      </c>
      <c r="P1555" s="8" t="s">
        <v>10</v>
      </c>
      <c r="Q1555" s="8" t="s">
        <v>10</v>
      </c>
      <c r="R1555" s="8" t="s">
        <v>10</v>
      </c>
      <c r="S1555" s="8" t="s">
        <v>10</v>
      </c>
      <c r="T1555" s="8">
        <v>191</v>
      </c>
      <c r="U1555" s="10" t="s">
        <v>10</v>
      </c>
      <c r="V1555" s="8">
        <v>64</v>
      </c>
      <c r="W1555" s="10" t="s">
        <v>10</v>
      </c>
      <c r="X1555" s="8">
        <v>30</v>
      </c>
      <c r="Y1555" s="10" t="s">
        <v>10</v>
      </c>
      <c r="Z1555" s="8">
        <v>0</v>
      </c>
      <c r="AA1555" s="10" t="s">
        <v>10</v>
      </c>
      <c r="AB1555" s="8">
        <v>97</v>
      </c>
      <c r="AC1555" s="10" t="s">
        <v>10</v>
      </c>
      <c r="AD1555" s="8">
        <v>0</v>
      </c>
      <c r="AE1555" s="10" t="s">
        <v>10</v>
      </c>
    </row>
    <row r="1556" spans="1:31" x14ac:dyDescent="0.2">
      <c r="A1556" s="30" t="s">
        <v>77</v>
      </c>
      <c r="B1556" s="8" t="s">
        <v>383</v>
      </c>
      <c r="C1556" s="8" t="s">
        <v>384</v>
      </c>
      <c r="D1556" s="8" t="s">
        <v>38</v>
      </c>
      <c r="E1556" s="8">
        <v>2016</v>
      </c>
      <c r="F1556" s="9">
        <v>656714</v>
      </c>
      <c r="G1556" s="10">
        <v>5.0239965200647996</v>
      </c>
      <c r="H1556" s="8">
        <v>65</v>
      </c>
      <c r="I1556" s="8">
        <v>15</v>
      </c>
      <c r="J1556" s="8">
        <v>80</v>
      </c>
      <c r="K1556" s="10">
        <v>-37.984496124030997</v>
      </c>
      <c r="L1556" s="11">
        <v>8208.9249999999993</v>
      </c>
      <c r="M1556" s="10">
        <v>69.351194388604497</v>
      </c>
      <c r="N1556" s="8">
        <v>16</v>
      </c>
      <c r="O1556" s="10">
        <v>-36</v>
      </c>
      <c r="P1556" s="8" t="s">
        <v>10</v>
      </c>
      <c r="Q1556" s="8" t="s">
        <v>10</v>
      </c>
      <c r="R1556" s="8" t="s">
        <v>10</v>
      </c>
      <c r="S1556" s="8" t="s">
        <v>10</v>
      </c>
      <c r="T1556" s="8">
        <v>218</v>
      </c>
      <c r="U1556" s="10">
        <v>14.1361256544503</v>
      </c>
      <c r="V1556" s="8">
        <v>14</v>
      </c>
      <c r="W1556" s="10">
        <v>-78.125</v>
      </c>
      <c r="X1556" s="8">
        <v>77</v>
      </c>
      <c r="Y1556" s="10">
        <v>156.666666666667</v>
      </c>
      <c r="Z1556" s="8">
        <v>20</v>
      </c>
      <c r="AA1556" s="10" t="s">
        <v>67</v>
      </c>
      <c r="AB1556" s="8">
        <v>107</v>
      </c>
      <c r="AC1556" s="10">
        <v>10.3092783505155</v>
      </c>
      <c r="AD1556" s="8">
        <v>0</v>
      </c>
      <c r="AE1556" s="10" t="s">
        <v>10</v>
      </c>
    </row>
    <row r="1557" spans="1:31" x14ac:dyDescent="0.2">
      <c r="A1557" s="30" t="s">
        <v>77</v>
      </c>
      <c r="B1557" s="8" t="s">
        <v>383</v>
      </c>
      <c r="C1557" s="8" t="s">
        <v>384</v>
      </c>
      <c r="D1557" s="8" t="s">
        <v>38</v>
      </c>
      <c r="E1557" s="8">
        <v>2017</v>
      </c>
      <c r="F1557" s="9">
        <v>683639</v>
      </c>
      <c r="G1557" s="10">
        <v>4.0999582771191099</v>
      </c>
      <c r="H1557" s="8">
        <v>90</v>
      </c>
      <c r="I1557" s="8">
        <v>37</v>
      </c>
      <c r="J1557" s="8">
        <v>127</v>
      </c>
      <c r="K1557" s="10">
        <v>58.75</v>
      </c>
      <c r="L1557" s="11">
        <v>5382.9842519684998</v>
      </c>
      <c r="M1557" s="10">
        <v>-34.425223132523399</v>
      </c>
      <c r="N1557" s="8">
        <v>14</v>
      </c>
      <c r="O1557" s="10">
        <v>-12.5</v>
      </c>
      <c r="P1557" s="8" t="s">
        <v>10</v>
      </c>
      <c r="Q1557" s="8" t="s">
        <v>10</v>
      </c>
      <c r="R1557" s="8" t="s">
        <v>10</v>
      </c>
      <c r="S1557" s="8" t="s">
        <v>10</v>
      </c>
      <c r="T1557" s="8">
        <v>209</v>
      </c>
      <c r="U1557" s="10">
        <v>-4.1284403669724696</v>
      </c>
      <c r="V1557" s="8">
        <v>39</v>
      </c>
      <c r="W1557" s="10">
        <v>178.57142857142901</v>
      </c>
      <c r="X1557" s="8">
        <v>52</v>
      </c>
      <c r="Y1557" s="10">
        <v>-32.4675324675325</v>
      </c>
      <c r="Z1557" s="8">
        <v>5</v>
      </c>
      <c r="AA1557" s="10">
        <v>-75</v>
      </c>
      <c r="AB1557" s="8">
        <v>113</v>
      </c>
      <c r="AC1557" s="10">
        <v>5.6074766355140202</v>
      </c>
      <c r="AD1557" s="8">
        <v>0</v>
      </c>
      <c r="AE1557" s="10" t="s">
        <v>10</v>
      </c>
    </row>
    <row r="1558" spans="1:31" x14ac:dyDescent="0.2">
      <c r="A1558" s="30" t="s">
        <v>77</v>
      </c>
      <c r="B1558" s="8" t="s">
        <v>383</v>
      </c>
      <c r="C1558" s="8" t="s">
        <v>384</v>
      </c>
      <c r="D1558" s="8" t="s">
        <v>38</v>
      </c>
      <c r="E1558" s="8">
        <v>2018</v>
      </c>
      <c r="F1558" s="9">
        <v>700219</v>
      </c>
      <c r="G1558" s="10">
        <v>2.4252566047285198</v>
      </c>
      <c r="H1558" s="8">
        <v>113</v>
      </c>
      <c r="I1558" s="8">
        <v>39</v>
      </c>
      <c r="J1558" s="8">
        <v>152</v>
      </c>
      <c r="K1558" s="10">
        <v>19.685039370078702</v>
      </c>
      <c r="L1558" s="11">
        <v>4606.7039473684199</v>
      </c>
      <c r="M1558" s="10">
        <v>-14.421002705259699</v>
      </c>
      <c r="N1558" s="8">
        <v>19</v>
      </c>
      <c r="O1558" s="10">
        <v>35.714285714285701</v>
      </c>
      <c r="P1558" s="8" t="s">
        <v>10</v>
      </c>
      <c r="Q1558" s="8" t="s">
        <v>10</v>
      </c>
      <c r="R1558" s="8" t="s">
        <v>10</v>
      </c>
      <c r="S1558" s="8" t="s">
        <v>10</v>
      </c>
      <c r="T1558" s="8">
        <v>199</v>
      </c>
      <c r="U1558" s="10">
        <v>-4.7846889952153102</v>
      </c>
      <c r="V1558" s="8">
        <v>39</v>
      </c>
      <c r="W1558" s="10">
        <v>0</v>
      </c>
      <c r="X1558" s="8">
        <v>52</v>
      </c>
      <c r="Y1558" s="10">
        <v>0</v>
      </c>
      <c r="Z1558" s="8">
        <v>15</v>
      </c>
      <c r="AA1558" s="10">
        <v>200</v>
      </c>
      <c r="AB1558" s="8">
        <v>93</v>
      </c>
      <c r="AC1558" s="10">
        <v>-17.699115044247801</v>
      </c>
      <c r="AD1558" s="8">
        <v>0</v>
      </c>
      <c r="AE1558" s="10" t="s">
        <v>10</v>
      </c>
    </row>
    <row r="1559" spans="1:31" x14ac:dyDescent="0.2">
      <c r="A1559" s="30" t="s">
        <v>77</v>
      </c>
      <c r="B1559" s="8" t="s">
        <v>383</v>
      </c>
      <c r="C1559" s="8" t="s">
        <v>384</v>
      </c>
      <c r="D1559" s="8" t="s">
        <v>38</v>
      </c>
      <c r="E1559" s="8">
        <v>2019</v>
      </c>
      <c r="F1559" s="9">
        <v>723974</v>
      </c>
      <c r="G1559" s="10">
        <v>3.3925100575677098</v>
      </c>
      <c r="H1559" s="8">
        <v>102</v>
      </c>
      <c r="I1559" s="8">
        <v>29</v>
      </c>
      <c r="J1559" s="8">
        <v>131</v>
      </c>
      <c r="K1559" s="10">
        <v>-13.8157894736842</v>
      </c>
      <c r="L1559" s="11">
        <v>5526.5190839694696</v>
      </c>
      <c r="M1559" s="10">
        <v>19.966881898857199</v>
      </c>
      <c r="N1559" s="8">
        <v>24</v>
      </c>
      <c r="O1559" s="10">
        <v>26.315789473684202</v>
      </c>
      <c r="P1559" s="8" t="s">
        <v>10</v>
      </c>
      <c r="Q1559" s="8" t="s">
        <v>10</v>
      </c>
      <c r="R1559" s="8" t="s">
        <v>10</v>
      </c>
      <c r="S1559" s="8" t="s">
        <v>10</v>
      </c>
      <c r="T1559" s="8">
        <v>180</v>
      </c>
      <c r="U1559" s="10">
        <v>-9.5477386934673305</v>
      </c>
      <c r="V1559" s="8">
        <v>40</v>
      </c>
      <c r="W1559" s="10">
        <v>2.5641025641025501</v>
      </c>
      <c r="X1559" s="8">
        <v>52</v>
      </c>
      <c r="Y1559" s="10">
        <v>0</v>
      </c>
      <c r="Z1559" s="8">
        <v>0</v>
      </c>
      <c r="AA1559" s="10">
        <v>-100</v>
      </c>
      <c r="AB1559" s="8">
        <v>88</v>
      </c>
      <c r="AC1559" s="10">
        <v>-5.3763440860214997</v>
      </c>
      <c r="AD1559" s="8">
        <v>0</v>
      </c>
      <c r="AE1559" s="10" t="s">
        <v>10</v>
      </c>
    </row>
    <row r="1560" spans="1:31" x14ac:dyDescent="0.2">
      <c r="A1560" s="30" t="s">
        <v>77</v>
      </c>
      <c r="B1560" s="8" t="s">
        <v>383</v>
      </c>
      <c r="C1560" s="8" t="s">
        <v>384</v>
      </c>
      <c r="D1560" s="8" t="s">
        <v>38</v>
      </c>
      <c r="E1560" s="8">
        <v>2020</v>
      </c>
      <c r="F1560" s="9">
        <v>752632</v>
      </c>
      <c r="G1560" s="10">
        <v>3.9584294463613299</v>
      </c>
      <c r="H1560" s="8">
        <v>105</v>
      </c>
      <c r="I1560" s="8">
        <v>19</v>
      </c>
      <c r="J1560" s="8">
        <v>124</v>
      </c>
      <c r="K1560" s="10">
        <v>-5.3435114503816799</v>
      </c>
      <c r="L1560" s="11">
        <v>6069.6129032258104</v>
      </c>
      <c r="M1560" s="10">
        <v>9.8270504634946398</v>
      </c>
      <c r="N1560" s="8">
        <v>13</v>
      </c>
      <c r="O1560" s="10">
        <v>-45.8333333333333</v>
      </c>
      <c r="P1560" s="8" t="s">
        <v>10</v>
      </c>
      <c r="Q1560" s="8" t="s">
        <v>10</v>
      </c>
      <c r="R1560" s="8" t="s">
        <v>10</v>
      </c>
      <c r="S1560" s="8" t="s">
        <v>10</v>
      </c>
      <c r="T1560" s="8">
        <v>193</v>
      </c>
      <c r="U1560" s="10">
        <v>7.2222222222222197</v>
      </c>
      <c r="V1560" s="8">
        <v>43</v>
      </c>
      <c r="W1560" s="10">
        <v>7.5</v>
      </c>
      <c r="X1560" s="8">
        <v>52</v>
      </c>
      <c r="Y1560" s="10">
        <v>0</v>
      </c>
      <c r="Z1560" s="8">
        <v>2</v>
      </c>
      <c r="AA1560" s="10" t="s">
        <v>67</v>
      </c>
      <c r="AB1560" s="8">
        <v>96</v>
      </c>
      <c r="AC1560" s="10">
        <v>9.0909090909090793</v>
      </c>
      <c r="AD1560" s="8">
        <v>0</v>
      </c>
      <c r="AE1560" s="10" t="s">
        <v>10</v>
      </c>
    </row>
    <row r="1561" spans="1:31" x14ac:dyDescent="0.2">
      <c r="A1561" s="71" t="s">
        <v>77</v>
      </c>
      <c r="B1561" s="67" t="s">
        <v>383</v>
      </c>
      <c r="C1561" s="67" t="s">
        <v>384</v>
      </c>
      <c r="D1561" s="67" t="s">
        <v>38</v>
      </c>
      <c r="E1561" s="68" t="s">
        <v>971</v>
      </c>
      <c r="F1561" s="69">
        <v>4142477</v>
      </c>
      <c r="G1561" s="68">
        <v>18.9001509058415</v>
      </c>
      <c r="H1561" s="68" t="s">
        <v>10</v>
      </c>
      <c r="I1561" s="68" t="s">
        <v>10</v>
      </c>
      <c r="J1561" s="68" t="s">
        <v>10</v>
      </c>
      <c r="K1561" s="68">
        <v>21.291242321981802</v>
      </c>
      <c r="L1561" s="70" t="s">
        <v>10</v>
      </c>
      <c r="M1561" s="68">
        <v>50.298900913173199</v>
      </c>
      <c r="N1561" s="68" t="s">
        <v>10</v>
      </c>
      <c r="O1561" s="68">
        <v>-32.303258145363401</v>
      </c>
      <c r="P1561" s="68" t="s">
        <v>10</v>
      </c>
      <c r="Q1561" s="67" t="s">
        <v>10</v>
      </c>
      <c r="R1561" s="68" t="s">
        <v>10</v>
      </c>
      <c r="S1561" s="67" t="s">
        <v>10</v>
      </c>
      <c r="T1561" s="68" t="s">
        <v>10</v>
      </c>
      <c r="U1561" s="68">
        <v>2.8974798210174102</v>
      </c>
      <c r="V1561" s="68" t="s">
        <v>10</v>
      </c>
      <c r="W1561" s="68">
        <v>110.51053113553201</v>
      </c>
      <c r="X1561" s="68" t="s">
        <v>10</v>
      </c>
      <c r="Y1561" s="68">
        <v>124.199134199135</v>
      </c>
      <c r="Z1561" s="68" t="s">
        <v>10</v>
      </c>
      <c r="AA1561" s="68" t="s">
        <v>67</v>
      </c>
      <c r="AB1561" s="68" t="s">
        <v>10</v>
      </c>
      <c r="AC1561" s="68">
        <v>1.9322049466693001</v>
      </c>
      <c r="AD1561" s="68" t="s">
        <v>10</v>
      </c>
      <c r="AE1561" s="68" t="s">
        <v>10</v>
      </c>
    </row>
    <row r="1562" spans="1:31" x14ac:dyDescent="0.2">
      <c r="A1562" s="30" t="s">
        <v>64</v>
      </c>
      <c r="B1562" s="8" t="s">
        <v>381</v>
      </c>
      <c r="C1562" s="8" t="s">
        <v>382</v>
      </c>
      <c r="D1562" s="8" t="s">
        <v>38</v>
      </c>
      <c r="E1562" s="8">
        <v>2015</v>
      </c>
      <c r="F1562" s="9">
        <v>287951</v>
      </c>
      <c r="G1562" s="10" t="s">
        <v>10</v>
      </c>
      <c r="H1562" s="8">
        <v>116</v>
      </c>
      <c r="I1562" s="8">
        <v>639</v>
      </c>
      <c r="J1562" s="8">
        <v>755</v>
      </c>
      <c r="K1562" s="10" t="s">
        <v>10</v>
      </c>
      <c r="L1562" s="11">
        <v>381.39205298013201</v>
      </c>
      <c r="M1562" s="10" t="s">
        <v>10</v>
      </c>
      <c r="N1562" s="8">
        <v>25</v>
      </c>
      <c r="O1562" s="10" t="s">
        <v>10</v>
      </c>
      <c r="P1562" s="8" t="s">
        <v>10</v>
      </c>
      <c r="Q1562" s="8" t="s">
        <v>10</v>
      </c>
      <c r="R1562" s="8" t="s">
        <v>10</v>
      </c>
      <c r="S1562" s="8" t="s">
        <v>10</v>
      </c>
      <c r="T1562" s="8">
        <v>175</v>
      </c>
      <c r="U1562" s="10" t="s">
        <v>10</v>
      </c>
      <c r="V1562" s="8">
        <v>96</v>
      </c>
      <c r="W1562" s="10" t="s">
        <v>10</v>
      </c>
      <c r="X1562" s="8">
        <v>33</v>
      </c>
      <c r="Y1562" s="10" t="s">
        <v>10</v>
      </c>
      <c r="Z1562" s="8">
        <v>3</v>
      </c>
      <c r="AA1562" s="10" t="s">
        <v>10</v>
      </c>
      <c r="AB1562" s="8">
        <v>43</v>
      </c>
      <c r="AC1562" s="10" t="s">
        <v>10</v>
      </c>
      <c r="AD1562" s="8">
        <v>0</v>
      </c>
      <c r="AE1562" s="10" t="s">
        <v>10</v>
      </c>
    </row>
    <row r="1563" spans="1:31" x14ac:dyDescent="0.2">
      <c r="A1563" s="30" t="s">
        <v>64</v>
      </c>
      <c r="B1563" s="8" t="s">
        <v>381</v>
      </c>
      <c r="C1563" s="8" t="s">
        <v>382</v>
      </c>
      <c r="D1563" s="8" t="s">
        <v>38</v>
      </c>
      <c r="E1563" s="8">
        <v>2016</v>
      </c>
      <c r="F1563" s="9">
        <v>288831</v>
      </c>
      <c r="G1563" s="10">
        <v>0.30560755128477002</v>
      </c>
      <c r="H1563" s="8">
        <v>116</v>
      </c>
      <c r="I1563" s="8">
        <v>404</v>
      </c>
      <c r="J1563" s="8">
        <v>520</v>
      </c>
      <c r="K1563" s="10">
        <v>-31.125827814569501</v>
      </c>
      <c r="L1563" s="11">
        <v>555.44423076923101</v>
      </c>
      <c r="M1563" s="10">
        <v>45.636026348500003</v>
      </c>
      <c r="N1563" s="8">
        <v>19</v>
      </c>
      <c r="O1563" s="10">
        <v>-24</v>
      </c>
      <c r="P1563" s="8" t="s">
        <v>10</v>
      </c>
      <c r="Q1563" s="8" t="s">
        <v>10</v>
      </c>
      <c r="R1563" s="8" t="s">
        <v>10</v>
      </c>
      <c r="S1563" s="8" t="s">
        <v>10</v>
      </c>
      <c r="T1563" s="8">
        <v>211</v>
      </c>
      <c r="U1563" s="10">
        <v>20.571428571428601</v>
      </c>
      <c r="V1563" s="8">
        <v>102</v>
      </c>
      <c r="W1563" s="10">
        <v>6.25</v>
      </c>
      <c r="X1563" s="8">
        <v>36</v>
      </c>
      <c r="Y1563" s="10">
        <v>9.0909090909090793</v>
      </c>
      <c r="Z1563" s="8">
        <v>26</v>
      </c>
      <c r="AA1563" s="10">
        <v>766.66666666666697</v>
      </c>
      <c r="AB1563" s="8">
        <v>47</v>
      </c>
      <c r="AC1563" s="10">
        <v>9.3023255813953405</v>
      </c>
      <c r="AD1563" s="8">
        <v>0</v>
      </c>
      <c r="AE1563" s="10" t="s">
        <v>10</v>
      </c>
    </row>
    <row r="1564" spans="1:31" x14ac:dyDescent="0.2">
      <c r="A1564" s="30" t="s">
        <v>64</v>
      </c>
      <c r="B1564" s="8" t="s">
        <v>381</v>
      </c>
      <c r="C1564" s="8" t="s">
        <v>382</v>
      </c>
      <c r="D1564" s="8" t="s">
        <v>38</v>
      </c>
      <c r="E1564" s="8">
        <v>2017</v>
      </c>
      <c r="F1564" s="9">
        <v>289952</v>
      </c>
      <c r="G1564" s="10">
        <v>0.38811623406074203</v>
      </c>
      <c r="H1564" s="8">
        <v>119</v>
      </c>
      <c r="I1564" s="8">
        <v>347</v>
      </c>
      <c r="J1564" s="8">
        <v>466</v>
      </c>
      <c r="K1564" s="10">
        <v>-10.384615384615399</v>
      </c>
      <c r="L1564" s="11">
        <v>622.21459227467801</v>
      </c>
      <c r="M1564" s="10">
        <v>12.0210739092523</v>
      </c>
      <c r="N1564" s="8">
        <v>13</v>
      </c>
      <c r="O1564" s="10">
        <v>-31.578947368421101</v>
      </c>
      <c r="P1564" s="8" t="s">
        <v>10</v>
      </c>
      <c r="Q1564" s="8" t="s">
        <v>10</v>
      </c>
      <c r="R1564" s="8" t="s">
        <v>10</v>
      </c>
      <c r="S1564" s="8" t="s">
        <v>10</v>
      </c>
      <c r="T1564" s="8">
        <v>193</v>
      </c>
      <c r="U1564" s="10">
        <v>-8.5308056872037898</v>
      </c>
      <c r="V1564" s="8">
        <v>87</v>
      </c>
      <c r="W1564" s="10">
        <v>-14.705882352941201</v>
      </c>
      <c r="X1564" s="8">
        <v>34</v>
      </c>
      <c r="Y1564" s="10">
        <v>-5.5555555555555598</v>
      </c>
      <c r="Z1564" s="8">
        <v>10</v>
      </c>
      <c r="AA1564" s="10">
        <v>-61.538461538461497</v>
      </c>
      <c r="AB1564" s="8">
        <v>62</v>
      </c>
      <c r="AC1564" s="10">
        <v>31.914893617021299</v>
      </c>
      <c r="AD1564" s="8">
        <v>0</v>
      </c>
      <c r="AE1564" s="10" t="s">
        <v>10</v>
      </c>
    </row>
    <row r="1565" spans="1:31" x14ac:dyDescent="0.2">
      <c r="A1565" s="30" t="s">
        <v>64</v>
      </c>
      <c r="B1565" s="8" t="s">
        <v>381</v>
      </c>
      <c r="C1565" s="8" t="s">
        <v>382</v>
      </c>
      <c r="D1565" s="8" t="s">
        <v>38</v>
      </c>
      <c r="E1565" s="8">
        <v>2018</v>
      </c>
      <c r="F1565" s="9">
        <v>355786</v>
      </c>
      <c r="G1565" s="10">
        <v>22.705137402052799</v>
      </c>
      <c r="H1565" s="8">
        <v>140</v>
      </c>
      <c r="I1565" s="8">
        <v>309</v>
      </c>
      <c r="J1565" s="8">
        <v>449</v>
      </c>
      <c r="K1565" s="10">
        <v>-3.6480686695278899</v>
      </c>
      <c r="L1565" s="11">
        <v>792.39643652561199</v>
      </c>
      <c r="M1565" s="10">
        <v>27.3509889295247</v>
      </c>
      <c r="N1565" s="8">
        <v>15</v>
      </c>
      <c r="O1565" s="10">
        <v>15.384615384615399</v>
      </c>
      <c r="P1565" s="8" t="s">
        <v>10</v>
      </c>
      <c r="Q1565" s="8" t="s">
        <v>10</v>
      </c>
      <c r="R1565" s="8" t="s">
        <v>10</v>
      </c>
      <c r="S1565" s="8" t="s">
        <v>10</v>
      </c>
      <c r="T1565" s="8">
        <v>195</v>
      </c>
      <c r="U1565" s="10">
        <v>1.03626943005182</v>
      </c>
      <c r="V1565" s="8">
        <v>90</v>
      </c>
      <c r="W1565" s="10">
        <v>3.4482758620689702</v>
      </c>
      <c r="X1565" s="8">
        <v>31</v>
      </c>
      <c r="Y1565" s="10">
        <v>-8.8235294117647101</v>
      </c>
      <c r="Z1565" s="8">
        <v>12</v>
      </c>
      <c r="AA1565" s="10">
        <v>20</v>
      </c>
      <c r="AB1565" s="8">
        <v>62</v>
      </c>
      <c r="AC1565" s="10">
        <v>0</v>
      </c>
      <c r="AD1565" s="8">
        <v>0</v>
      </c>
      <c r="AE1565" s="10" t="s">
        <v>10</v>
      </c>
    </row>
    <row r="1566" spans="1:31" x14ac:dyDescent="0.2">
      <c r="A1566" s="30" t="s">
        <v>64</v>
      </c>
      <c r="B1566" s="8" t="s">
        <v>381</v>
      </c>
      <c r="C1566" s="8" t="s">
        <v>382</v>
      </c>
      <c r="D1566" s="8" t="s">
        <v>38</v>
      </c>
      <c r="E1566" s="8">
        <v>2019</v>
      </c>
      <c r="F1566" s="9">
        <v>354661</v>
      </c>
      <c r="G1566" s="10">
        <v>-0.31620131202464402</v>
      </c>
      <c r="H1566" s="8">
        <v>164</v>
      </c>
      <c r="I1566" s="8">
        <v>253</v>
      </c>
      <c r="J1566" s="8">
        <v>417</v>
      </c>
      <c r="K1566" s="10">
        <v>-7.1269487750556797</v>
      </c>
      <c r="L1566" s="11">
        <v>850.50599520383696</v>
      </c>
      <c r="M1566" s="10">
        <v>7.3333947503619701</v>
      </c>
      <c r="N1566" s="8">
        <v>17</v>
      </c>
      <c r="O1566" s="10">
        <v>13.3333333333333</v>
      </c>
      <c r="P1566" s="8" t="s">
        <v>10</v>
      </c>
      <c r="Q1566" s="8" t="s">
        <v>10</v>
      </c>
      <c r="R1566" s="8" t="s">
        <v>10</v>
      </c>
      <c r="S1566" s="8" t="s">
        <v>10</v>
      </c>
      <c r="T1566" s="8">
        <v>223</v>
      </c>
      <c r="U1566" s="10">
        <v>14.3589743589744</v>
      </c>
      <c r="V1566" s="8">
        <v>121</v>
      </c>
      <c r="W1566" s="10">
        <v>34.4444444444445</v>
      </c>
      <c r="X1566" s="8">
        <v>38</v>
      </c>
      <c r="Y1566" s="10">
        <v>22.580645161290299</v>
      </c>
      <c r="Z1566" s="8">
        <v>2</v>
      </c>
      <c r="AA1566" s="10">
        <v>-83.3333333333333</v>
      </c>
      <c r="AB1566" s="8">
        <v>62</v>
      </c>
      <c r="AC1566" s="10">
        <v>0</v>
      </c>
      <c r="AD1566" s="8">
        <v>0</v>
      </c>
      <c r="AE1566" s="10" t="s">
        <v>10</v>
      </c>
    </row>
    <row r="1567" spans="1:31" x14ac:dyDescent="0.2">
      <c r="A1567" s="30" t="s">
        <v>64</v>
      </c>
      <c r="B1567" s="8" t="s">
        <v>381</v>
      </c>
      <c r="C1567" s="8" t="s">
        <v>382</v>
      </c>
      <c r="D1567" s="8" t="s">
        <v>38</v>
      </c>
      <c r="E1567" s="8">
        <v>2020</v>
      </c>
      <c r="F1567" s="9">
        <v>358788</v>
      </c>
      <c r="G1567" s="10">
        <v>1.1636464116437899</v>
      </c>
      <c r="H1567" s="8">
        <v>158</v>
      </c>
      <c r="I1567" s="8">
        <v>239</v>
      </c>
      <c r="J1567" s="8">
        <v>397</v>
      </c>
      <c r="K1567" s="10">
        <v>-4.7961630695443702</v>
      </c>
      <c r="L1567" s="11">
        <v>903.74811083123404</v>
      </c>
      <c r="M1567" s="10">
        <v>6.2600517724318996</v>
      </c>
      <c r="N1567" s="8">
        <v>36</v>
      </c>
      <c r="O1567" s="10">
        <v>111.764705882353</v>
      </c>
      <c r="P1567" s="8" t="s">
        <v>10</v>
      </c>
      <c r="Q1567" s="8" t="s">
        <v>10</v>
      </c>
      <c r="R1567" s="8" t="s">
        <v>10</v>
      </c>
      <c r="S1567" s="8" t="s">
        <v>10</v>
      </c>
      <c r="T1567" s="8">
        <v>229</v>
      </c>
      <c r="U1567" s="10">
        <v>2.6905829596412598</v>
      </c>
      <c r="V1567" s="8">
        <v>112</v>
      </c>
      <c r="W1567" s="10">
        <v>-7.4380165289256199</v>
      </c>
      <c r="X1567" s="8">
        <v>37</v>
      </c>
      <c r="Y1567" s="10">
        <v>-2.6315789473684199</v>
      </c>
      <c r="Z1567" s="8">
        <v>20</v>
      </c>
      <c r="AA1567" s="10">
        <v>900</v>
      </c>
      <c r="AB1567" s="8">
        <v>60</v>
      </c>
      <c r="AC1567" s="10">
        <v>-3.2258064516128999</v>
      </c>
      <c r="AD1567" s="8">
        <v>0</v>
      </c>
      <c r="AE1567" s="10" t="s">
        <v>10</v>
      </c>
    </row>
    <row r="1568" spans="1:31" x14ac:dyDescent="0.2">
      <c r="A1568" s="65" t="s">
        <v>64</v>
      </c>
      <c r="B1568" s="66" t="s">
        <v>381</v>
      </c>
      <c r="C1568" s="67" t="s">
        <v>382</v>
      </c>
      <c r="D1568" s="67" t="s">
        <v>38</v>
      </c>
      <c r="E1568" s="68" t="s">
        <v>971</v>
      </c>
      <c r="F1568" s="69">
        <v>1935969</v>
      </c>
      <c r="G1568" s="68">
        <v>24.2463062870175</v>
      </c>
      <c r="H1568" s="68" t="s">
        <v>10</v>
      </c>
      <c r="I1568" s="68" t="s">
        <v>10</v>
      </c>
      <c r="J1568" s="68" t="s">
        <v>10</v>
      </c>
      <c r="K1568" s="68">
        <v>-57.081623713312801</v>
      </c>
      <c r="L1568" s="70" t="s">
        <v>10</v>
      </c>
      <c r="M1568" s="68">
        <v>98.601535710070905</v>
      </c>
      <c r="N1568" s="68" t="s">
        <v>10</v>
      </c>
      <c r="O1568" s="68">
        <v>84.903707231880603</v>
      </c>
      <c r="P1568" s="68" t="s">
        <v>10</v>
      </c>
      <c r="Q1568" s="67" t="s">
        <v>10</v>
      </c>
      <c r="R1568" s="68" t="s">
        <v>10</v>
      </c>
      <c r="S1568" s="67" t="s">
        <v>10</v>
      </c>
      <c r="T1568" s="68" t="s">
        <v>10</v>
      </c>
      <c r="U1568" s="68">
        <v>30.126449632892299</v>
      </c>
      <c r="V1568" s="68" t="s">
        <v>10</v>
      </c>
      <c r="W1568" s="68">
        <v>21.9988214246466</v>
      </c>
      <c r="X1568" s="68" t="s">
        <v>10</v>
      </c>
      <c r="Y1568" s="68">
        <v>14.6608903375107</v>
      </c>
      <c r="Z1568" s="68" t="s">
        <v>10</v>
      </c>
      <c r="AA1568" s="68">
        <v>1541.79487179487</v>
      </c>
      <c r="AB1568" s="68" t="s">
        <v>10</v>
      </c>
      <c r="AC1568" s="68">
        <v>37.991412746803697</v>
      </c>
      <c r="AD1568" s="68" t="s">
        <v>10</v>
      </c>
      <c r="AE1568" s="68" t="s">
        <v>10</v>
      </c>
    </row>
    <row r="1569" spans="1:31" x14ac:dyDescent="0.2">
      <c r="A1569" s="30" t="s">
        <v>64</v>
      </c>
      <c r="B1569" s="8" t="s">
        <v>379</v>
      </c>
      <c r="C1569" s="8" t="s">
        <v>380</v>
      </c>
      <c r="D1569" s="8" t="s">
        <v>39</v>
      </c>
      <c r="E1569" s="8">
        <v>2015</v>
      </c>
      <c r="F1569" s="9">
        <v>2047642</v>
      </c>
      <c r="G1569" s="10" t="s">
        <v>10</v>
      </c>
      <c r="H1569" s="8">
        <v>819</v>
      </c>
      <c r="I1569" s="8">
        <v>486</v>
      </c>
      <c r="J1569" s="8">
        <v>1305</v>
      </c>
      <c r="K1569" s="10" t="s">
        <v>10</v>
      </c>
      <c r="L1569" s="11">
        <v>1569.0743295019199</v>
      </c>
      <c r="M1569" s="10" t="s">
        <v>10</v>
      </c>
      <c r="N1569" s="8">
        <v>138</v>
      </c>
      <c r="O1569" s="10" t="s">
        <v>10</v>
      </c>
      <c r="P1569" s="8" t="s">
        <v>10</v>
      </c>
      <c r="Q1569" s="8" t="s">
        <v>10</v>
      </c>
      <c r="R1569" s="8" t="s">
        <v>10</v>
      </c>
      <c r="S1569" s="8" t="s">
        <v>10</v>
      </c>
      <c r="T1569" s="8">
        <v>1728</v>
      </c>
      <c r="U1569" s="10" t="s">
        <v>10</v>
      </c>
      <c r="V1569" s="8">
        <v>770</v>
      </c>
      <c r="W1569" s="10" t="s">
        <v>10</v>
      </c>
      <c r="X1569" s="8">
        <v>196</v>
      </c>
      <c r="Y1569" s="10" t="s">
        <v>10</v>
      </c>
      <c r="Z1569" s="8">
        <v>16</v>
      </c>
      <c r="AA1569" s="10" t="s">
        <v>10</v>
      </c>
      <c r="AB1569" s="8">
        <v>746</v>
      </c>
      <c r="AC1569" s="10" t="s">
        <v>10</v>
      </c>
      <c r="AD1569" s="8">
        <v>0</v>
      </c>
      <c r="AE1569" s="10" t="s">
        <v>10</v>
      </c>
    </row>
    <row r="1570" spans="1:31" x14ac:dyDescent="0.2">
      <c r="A1570" s="30" t="s">
        <v>64</v>
      </c>
      <c r="B1570" s="8" t="s">
        <v>379</v>
      </c>
      <c r="C1570" s="8" t="s">
        <v>380</v>
      </c>
      <c r="D1570" s="8" t="s">
        <v>39</v>
      </c>
      <c r="E1570" s="8">
        <v>2016</v>
      </c>
      <c r="F1570" s="9">
        <v>1903991</v>
      </c>
      <c r="G1570" s="10">
        <v>-7.0154353153529803</v>
      </c>
      <c r="H1570" s="8">
        <v>707</v>
      </c>
      <c r="I1570" s="8">
        <v>216</v>
      </c>
      <c r="J1570" s="8">
        <v>923</v>
      </c>
      <c r="K1570" s="10">
        <v>-29.272030651341002</v>
      </c>
      <c r="L1570" s="11">
        <v>2062.8288190682601</v>
      </c>
      <c r="M1570" s="10">
        <v>31.467883979918099</v>
      </c>
      <c r="N1570" s="8">
        <v>120</v>
      </c>
      <c r="O1570" s="10">
        <v>-13.0434782608696</v>
      </c>
      <c r="P1570" s="8" t="s">
        <v>10</v>
      </c>
      <c r="Q1570" s="8" t="s">
        <v>10</v>
      </c>
      <c r="R1570" s="8" t="s">
        <v>10</v>
      </c>
      <c r="S1570" s="8" t="s">
        <v>10</v>
      </c>
      <c r="T1570" s="8">
        <v>1784</v>
      </c>
      <c r="U1570" s="10">
        <v>3.24074074074074</v>
      </c>
      <c r="V1570" s="8">
        <v>744</v>
      </c>
      <c r="W1570" s="10">
        <v>-3.37662337662338</v>
      </c>
      <c r="X1570" s="8">
        <v>236</v>
      </c>
      <c r="Y1570" s="10">
        <v>20.408163265306101</v>
      </c>
      <c r="Z1570" s="8">
        <v>71</v>
      </c>
      <c r="AA1570" s="10">
        <v>343.75</v>
      </c>
      <c r="AB1570" s="8">
        <v>575</v>
      </c>
      <c r="AC1570" s="10">
        <v>-22.922252010723899</v>
      </c>
      <c r="AD1570" s="8">
        <v>158</v>
      </c>
      <c r="AE1570" s="10" t="s">
        <v>67</v>
      </c>
    </row>
    <row r="1571" spans="1:31" x14ac:dyDescent="0.2">
      <c r="A1571" s="30" t="s">
        <v>64</v>
      </c>
      <c r="B1571" s="8" t="s">
        <v>379</v>
      </c>
      <c r="C1571" s="8" t="s">
        <v>380</v>
      </c>
      <c r="D1571" s="8" t="s">
        <v>39</v>
      </c>
      <c r="E1571" s="8">
        <v>2017</v>
      </c>
      <c r="F1571" s="9">
        <v>1816359</v>
      </c>
      <c r="G1571" s="10">
        <v>-4.6025427641202104</v>
      </c>
      <c r="H1571" s="8">
        <v>758</v>
      </c>
      <c r="I1571" s="8">
        <v>331</v>
      </c>
      <c r="J1571" s="8">
        <v>1089</v>
      </c>
      <c r="K1571" s="10">
        <v>17.984832069339099</v>
      </c>
      <c r="L1571" s="11">
        <v>1667.9146005509599</v>
      </c>
      <c r="M1571" s="10">
        <v>-19.1443039222066</v>
      </c>
      <c r="N1571" s="8">
        <v>45</v>
      </c>
      <c r="O1571" s="10">
        <v>-62.5</v>
      </c>
      <c r="P1571" s="8" t="s">
        <v>10</v>
      </c>
      <c r="Q1571" s="8" t="s">
        <v>10</v>
      </c>
      <c r="R1571" s="8" t="s">
        <v>10</v>
      </c>
      <c r="S1571" s="8" t="s">
        <v>10</v>
      </c>
      <c r="T1571" s="8">
        <v>1735</v>
      </c>
      <c r="U1571" s="10">
        <v>-2.7466367713004498</v>
      </c>
      <c r="V1571" s="8">
        <v>896</v>
      </c>
      <c r="W1571" s="10">
        <v>20.430107526881699</v>
      </c>
      <c r="X1571" s="8">
        <v>138</v>
      </c>
      <c r="Y1571" s="10">
        <v>-41.5254237288136</v>
      </c>
      <c r="Z1571" s="8">
        <v>71</v>
      </c>
      <c r="AA1571" s="10">
        <v>0</v>
      </c>
      <c r="AB1571" s="8">
        <v>630</v>
      </c>
      <c r="AC1571" s="10">
        <v>9.5652173913043406</v>
      </c>
      <c r="AD1571" s="8">
        <v>0</v>
      </c>
      <c r="AE1571" s="10">
        <v>-100</v>
      </c>
    </row>
    <row r="1572" spans="1:31" x14ac:dyDescent="0.2">
      <c r="A1572" s="30" t="s">
        <v>64</v>
      </c>
      <c r="B1572" s="8" t="s">
        <v>379</v>
      </c>
      <c r="C1572" s="8" t="s">
        <v>380</v>
      </c>
      <c r="D1572" s="8" t="s">
        <v>39</v>
      </c>
      <c r="E1572" s="8">
        <v>2018</v>
      </c>
      <c r="F1572" s="9">
        <v>1876781</v>
      </c>
      <c r="G1572" s="10">
        <v>3.3265450277175401</v>
      </c>
      <c r="H1572" s="8">
        <v>494</v>
      </c>
      <c r="I1572" s="8">
        <v>48</v>
      </c>
      <c r="J1572" s="8">
        <v>542</v>
      </c>
      <c r="K1572" s="10">
        <v>-50.229568411386602</v>
      </c>
      <c r="L1572" s="11">
        <v>3462.69557195572</v>
      </c>
      <c r="M1572" s="10">
        <v>107.60628696528499</v>
      </c>
      <c r="N1572" s="8">
        <v>76</v>
      </c>
      <c r="O1572" s="10">
        <v>68.8888888888889</v>
      </c>
      <c r="P1572" s="8" t="s">
        <v>10</v>
      </c>
      <c r="Q1572" s="8" t="s">
        <v>10</v>
      </c>
      <c r="R1572" s="8" t="s">
        <v>10</v>
      </c>
      <c r="S1572" s="8" t="s">
        <v>10</v>
      </c>
      <c r="T1572" s="8">
        <v>1319</v>
      </c>
      <c r="U1572" s="10">
        <v>-23.976945244956799</v>
      </c>
      <c r="V1572" s="8">
        <v>455</v>
      </c>
      <c r="W1572" s="10">
        <v>-49.21875</v>
      </c>
      <c r="X1572" s="8">
        <v>261</v>
      </c>
      <c r="Y1572" s="10">
        <v>89.130434782608702</v>
      </c>
      <c r="Z1572" s="8">
        <v>76</v>
      </c>
      <c r="AA1572" s="10">
        <v>7.0422535211267503</v>
      </c>
      <c r="AB1572" s="8">
        <v>517</v>
      </c>
      <c r="AC1572" s="10">
        <v>-17.936507936507901</v>
      </c>
      <c r="AD1572" s="8">
        <v>10</v>
      </c>
      <c r="AE1572" s="10" t="s">
        <v>67</v>
      </c>
    </row>
    <row r="1573" spans="1:31" x14ac:dyDescent="0.2">
      <c r="A1573" s="30" t="s">
        <v>64</v>
      </c>
      <c r="B1573" s="8" t="s">
        <v>379</v>
      </c>
      <c r="C1573" s="8" t="s">
        <v>380</v>
      </c>
      <c r="D1573" s="8" t="s">
        <v>39</v>
      </c>
      <c r="E1573" s="8">
        <v>2019</v>
      </c>
      <c r="F1573" s="9">
        <v>2058043</v>
      </c>
      <c r="G1573" s="10">
        <v>9.6581327283257892</v>
      </c>
      <c r="H1573" s="8">
        <v>545</v>
      </c>
      <c r="I1573" s="8">
        <v>12</v>
      </c>
      <c r="J1573" s="8">
        <v>557</v>
      </c>
      <c r="K1573" s="10">
        <v>2.7675276752767499</v>
      </c>
      <c r="L1573" s="11">
        <v>3694.8707360861799</v>
      </c>
      <c r="M1573" s="10">
        <v>6.7050411826796701</v>
      </c>
      <c r="N1573" s="8">
        <v>73</v>
      </c>
      <c r="O1573" s="10">
        <v>-3.9473684210526301</v>
      </c>
      <c r="P1573" s="8" t="s">
        <v>10</v>
      </c>
      <c r="Q1573" s="8" t="s">
        <v>10</v>
      </c>
      <c r="R1573" s="8" t="s">
        <v>10</v>
      </c>
      <c r="S1573" s="8" t="s">
        <v>10</v>
      </c>
      <c r="T1573" s="8">
        <v>1463</v>
      </c>
      <c r="U1573" s="10">
        <v>10.9173616376042</v>
      </c>
      <c r="V1573" s="8">
        <v>580</v>
      </c>
      <c r="W1573" s="10">
        <v>27.472527472527499</v>
      </c>
      <c r="X1573" s="8">
        <v>141</v>
      </c>
      <c r="Y1573" s="10">
        <v>-45.977011494252899</v>
      </c>
      <c r="Z1573" s="8">
        <v>123</v>
      </c>
      <c r="AA1573" s="10">
        <v>61.842105263157897</v>
      </c>
      <c r="AB1573" s="8">
        <v>516</v>
      </c>
      <c r="AC1573" s="10">
        <v>-0.19342359767892101</v>
      </c>
      <c r="AD1573" s="8">
        <v>103</v>
      </c>
      <c r="AE1573" s="10">
        <v>930</v>
      </c>
    </row>
    <row r="1574" spans="1:31" x14ac:dyDescent="0.2">
      <c r="A1574" s="30" t="s">
        <v>64</v>
      </c>
      <c r="B1574" s="8" t="s">
        <v>379</v>
      </c>
      <c r="C1574" s="8" t="s">
        <v>380</v>
      </c>
      <c r="D1574" s="8" t="s">
        <v>39</v>
      </c>
      <c r="E1574" s="8">
        <v>2020</v>
      </c>
      <c r="F1574" s="9">
        <v>2110404</v>
      </c>
      <c r="G1574" s="10">
        <v>2.5442131189678601</v>
      </c>
      <c r="H1574" s="8">
        <v>507</v>
      </c>
      <c r="I1574" s="8">
        <v>34</v>
      </c>
      <c r="J1574" s="8">
        <v>541</v>
      </c>
      <c r="K1574" s="10">
        <v>-2.87253141831239</v>
      </c>
      <c r="L1574" s="11">
        <v>3900.9316081330899</v>
      </c>
      <c r="M1574" s="10">
        <v>5.5769440060353199</v>
      </c>
      <c r="N1574" s="8">
        <v>92</v>
      </c>
      <c r="O1574" s="10">
        <v>26.027397260274</v>
      </c>
      <c r="P1574" s="8" t="s">
        <v>10</v>
      </c>
      <c r="Q1574" s="8" t="s">
        <v>10</v>
      </c>
      <c r="R1574" s="8" t="s">
        <v>10</v>
      </c>
      <c r="S1574" s="8" t="s">
        <v>10</v>
      </c>
      <c r="T1574" s="8">
        <v>1613</v>
      </c>
      <c r="U1574" s="10">
        <v>10.252904989747099</v>
      </c>
      <c r="V1574" s="8">
        <v>563</v>
      </c>
      <c r="W1574" s="10">
        <v>-2.9310344827586201</v>
      </c>
      <c r="X1574" s="8">
        <v>178</v>
      </c>
      <c r="Y1574" s="10">
        <v>26.2411347517731</v>
      </c>
      <c r="Z1574" s="8">
        <v>129</v>
      </c>
      <c r="AA1574" s="10">
        <v>4.8780487804878101</v>
      </c>
      <c r="AB1574" s="8">
        <v>743</v>
      </c>
      <c r="AC1574" s="10">
        <v>43.992248062015499</v>
      </c>
      <c r="AD1574" s="8">
        <v>0</v>
      </c>
      <c r="AE1574" s="10">
        <v>-100</v>
      </c>
    </row>
    <row r="1575" spans="1:31" x14ac:dyDescent="0.2">
      <c r="A1575" s="71" t="s">
        <v>64</v>
      </c>
      <c r="B1575" s="67" t="s">
        <v>379</v>
      </c>
      <c r="C1575" s="67" t="s">
        <v>380</v>
      </c>
      <c r="D1575" s="67" t="s">
        <v>39</v>
      </c>
      <c r="E1575" s="68" t="s">
        <v>971</v>
      </c>
      <c r="F1575" s="69">
        <v>11813220</v>
      </c>
      <c r="G1575" s="68">
        <v>3.9109127955380001</v>
      </c>
      <c r="H1575" s="68" t="s">
        <v>10</v>
      </c>
      <c r="I1575" s="68" t="s">
        <v>10</v>
      </c>
      <c r="J1575" s="68" t="s">
        <v>10</v>
      </c>
      <c r="K1575" s="68">
        <v>-61.621770736424097</v>
      </c>
      <c r="L1575" s="70" t="s">
        <v>10</v>
      </c>
      <c r="M1575" s="68">
        <v>132.211852211711</v>
      </c>
      <c r="N1575" s="68" t="s">
        <v>10</v>
      </c>
      <c r="O1575" s="68">
        <v>15.4254394672407</v>
      </c>
      <c r="P1575" s="68" t="s">
        <v>10</v>
      </c>
      <c r="Q1575" s="67" t="s">
        <v>10</v>
      </c>
      <c r="R1575" s="68" t="s">
        <v>10</v>
      </c>
      <c r="S1575" s="67" t="s">
        <v>10</v>
      </c>
      <c r="T1575" s="68" t="s">
        <v>10</v>
      </c>
      <c r="U1575" s="68">
        <v>-2.3125746481652101</v>
      </c>
      <c r="V1575" s="68" t="s">
        <v>10</v>
      </c>
      <c r="W1575" s="68">
        <v>-7.6237728599728003</v>
      </c>
      <c r="X1575" s="68" t="s">
        <v>10</v>
      </c>
      <c r="Y1575" s="68">
        <v>48.2772975766214</v>
      </c>
      <c r="Z1575" s="68" t="s">
        <v>10</v>
      </c>
      <c r="AA1575" s="68">
        <v>417.51240756477199</v>
      </c>
      <c r="AB1575" s="68" t="s">
        <v>10</v>
      </c>
      <c r="AC1575" s="68">
        <v>12.505281908409099</v>
      </c>
      <c r="AD1575" s="68" t="s">
        <v>10</v>
      </c>
      <c r="AE1575" s="68" t="s">
        <v>67</v>
      </c>
    </row>
    <row r="1576" spans="1:31" x14ac:dyDescent="0.2">
      <c r="A1576" s="30" t="s">
        <v>64</v>
      </c>
      <c r="B1576" s="8" t="s">
        <v>377</v>
      </c>
      <c r="C1576" s="8" t="s">
        <v>378</v>
      </c>
      <c r="D1576" s="8" t="s">
        <v>40</v>
      </c>
      <c r="E1576" s="8">
        <v>2015</v>
      </c>
      <c r="F1576" s="9">
        <v>2023586</v>
      </c>
      <c r="G1576" s="10" t="s">
        <v>10</v>
      </c>
      <c r="H1576" s="8">
        <v>525</v>
      </c>
      <c r="I1576" s="8">
        <v>24</v>
      </c>
      <c r="J1576" s="8">
        <v>549</v>
      </c>
      <c r="K1576" s="10" t="s">
        <v>10</v>
      </c>
      <c r="L1576" s="11">
        <v>3685.94899817851</v>
      </c>
      <c r="M1576" s="10" t="s">
        <v>10</v>
      </c>
      <c r="N1576" s="8">
        <v>13</v>
      </c>
      <c r="O1576" s="10" t="s">
        <v>10</v>
      </c>
      <c r="P1576" s="8" t="s">
        <v>10</v>
      </c>
      <c r="Q1576" s="8" t="s">
        <v>10</v>
      </c>
      <c r="R1576" s="8" t="s">
        <v>10</v>
      </c>
      <c r="S1576" s="8" t="s">
        <v>10</v>
      </c>
      <c r="T1576" s="8">
        <v>1066</v>
      </c>
      <c r="U1576" s="10" t="s">
        <v>10</v>
      </c>
      <c r="V1576" s="8">
        <v>367</v>
      </c>
      <c r="W1576" s="10" t="s">
        <v>10</v>
      </c>
      <c r="X1576" s="8">
        <v>395</v>
      </c>
      <c r="Y1576" s="10" t="s">
        <v>10</v>
      </c>
      <c r="Z1576" s="8">
        <v>188</v>
      </c>
      <c r="AA1576" s="10" t="s">
        <v>10</v>
      </c>
      <c r="AB1576" s="8">
        <v>94</v>
      </c>
      <c r="AC1576" s="10" t="s">
        <v>10</v>
      </c>
      <c r="AD1576" s="8">
        <v>22</v>
      </c>
      <c r="AE1576" s="10" t="s">
        <v>10</v>
      </c>
    </row>
    <row r="1577" spans="1:31" x14ac:dyDescent="0.2">
      <c r="A1577" s="30" t="s">
        <v>64</v>
      </c>
      <c r="B1577" s="8" t="s">
        <v>377</v>
      </c>
      <c r="C1577" s="8" t="s">
        <v>378</v>
      </c>
      <c r="D1577" s="8" t="s">
        <v>40</v>
      </c>
      <c r="E1577" s="8">
        <v>2016</v>
      </c>
      <c r="F1577" s="9">
        <v>2027150</v>
      </c>
      <c r="G1577" s="10">
        <v>0.17612298167708501</v>
      </c>
      <c r="H1577" s="8">
        <v>539</v>
      </c>
      <c r="I1577" s="8">
        <v>12</v>
      </c>
      <c r="J1577" s="8">
        <v>551</v>
      </c>
      <c r="K1577" s="10">
        <v>0.36429872495447002</v>
      </c>
      <c r="L1577" s="11">
        <v>3679.03811252269</v>
      </c>
      <c r="M1577" s="10">
        <v>-0.18749270972646701</v>
      </c>
      <c r="N1577" s="8">
        <v>7</v>
      </c>
      <c r="O1577" s="10">
        <v>-46.153846153846203</v>
      </c>
      <c r="P1577" s="8" t="s">
        <v>10</v>
      </c>
      <c r="Q1577" s="8" t="s">
        <v>10</v>
      </c>
      <c r="R1577" s="8" t="s">
        <v>10</v>
      </c>
      <c r="S1577" s="8" t="s">
        <v>10</v>
      </c>
      <c r="T1577" s="8">
        <v>1010</v>
      </c>
      <c r="U1577" s="10">
        <v>-5.2532833020637897</v>
      </c>
      <c r="V1577" s="8">
        <v>265</v>
      </c>
      <c r="W1577" s="10">
        <v>-27.792915531335201</v>
      </c>
      <c r="X1577" s="8">
        <v>401</v>
      </c>
      <c r="Y1577" s="10">
        <v>1.51898734177216</v>
      </c>
      <c r="Z1577" s="8">
        <v>220</v>
      </c>
      <c r="AA1577" s="10">
        <v>17.021276595744698</v>
      </c>
      <c r="AB1577" s="8">
        <v>124</v>
      </c>
      <c r="AC1577" s="10">
        <v>31.914893617021299</v>
      </c>
      <c r="AD1577" s="8">
        <v>0</v>
      </c>
      <c r="AE1577" s="10">
        <v>-100</v>
      </c>
    </row>
    <row r="1578" spans="1:31" x14ac:dyDescent="0.2">
      <c r="A1578" s="30" t="s">
        <v>64</v>
      </c>
      <c r="B1578" s="8" t="s">
        <v>377</v>
      </c>
      <c r="C1578" s="8" t="s">
        <v>378</v>
      </c>
      <c r="D1578" s="8" t="s">
        <v>40</v>
      </c>
      <c r="E1578" s="8">
        <v>2017</v>
      </c>
      <c r="F1578" s="9">
        <v>2062221</v>
      </c>
      <c r="G1578" s="10">
        <v>1.73006437609451</v>
      </c>
      <c r="H1578" s="8">
        <v>492</v>
      </c>
      <c r="I1578" s="8">
        <v>14</v>
      </c>
      <c r="J1578" s="8">
        <v>506</v>
      </c>
      <c r="K1578" s="10">
        <v>-8.1669691470054406</v>
      </c>
      <c r="L1578" s="11">
        <v>4075.53557312253</v>
      </c>
      <c r="M1578" s="10">
        <v>10.777204488593</v>
      </c>
      <c r="N1578" s="8">
        <v>10</v>
      </c>
      <c r="O1578" s="10">
        <v>42.857142857142897</v>
      </c>
      <c r="P1578" s="8" t="s">
        <v>10</v>
      </c>
      <c r="Q1578" s="8" t="s">
        <v>10</v>
      </c>
      <c r="R1578" s="8" t="s">
        <v>10</v>
      </c>
      <c r="S1578" s="8" t="s">
        <v>10</v>
      </c>
      <c r="T1578" s="8">
        <v>1030</v>
      </c>
      <c r="U1578" s="10">
        <v>1.98019801980198</v>
      </c>
      <c r="V1578" s="8">
        <v>398</v>
      </c>
      <c r="W1578" s="10">
        <v>50.188679245282998</v>
      </c>
      <c r="X1578" s="8">
        <v>259</v>
      </c>
      <c r="Y1578" s="10">
        <v>-35.411471321695799</v>
      </c>
      <c r="Z1578" s="8">
        <v>259</v>
      </c>
      <c r="AA1578" s="10">
        <v>17.727272727272702</v>
      </c>
      <c r="AB1578" s="8">
        <v>114</v>
      </c>
      <c r="AC1578" s="10">
        <v>-8.0645161290322598</v>
      </c>
      <c r="AD1578" s="8">
        <v>0</v>
      </c>
      <c r="AE1578" s="10" t="s">
        <v>10</v>
      </c>
    </row>
    <row r="1579" spans="1:31" x14ac:dyDescent="0.2">
      <c r="A1579" s="30" t="s">
        <v>64</v>
      </c>
      <c r="B1579" s="8" t="s">
        <v>377</v>
      </c>
      <c r="C1579" s="8" t="s">
        <v>378</v>
      </c>
      <c r="D1579" s="8" t="s">
        <v>40</v>
      </c>
      <c r="E1579" s="8">
        <v>2018</v>
      </c>
      <c r="F1579" s="9">
        <v>2042862</v>
      </c>
      <c r="G1579" s="10">
        <v>-0.93874516843732703</v>
      </c>
      <c r="H1579" s="8">
        <v>524</v>
      </c>
      <c r="I1579" s="8">
        <v>35</v>
      </c>
      <c r="J1579" s="8">
        <v>559</v>
      </c>
      <c r="K1579" s="10">
        <v>10.4743083003953</v>
      </c>
      <c r="L1579" s="11">
        <v>3654.4937388193198</v>
      </c>
      <c r="M1579" s="10">
        <v>-10.330957164989799</v>
      </c>
      <c r="N1579" s="8">
        <v>24</v>
      </c>
      <c r="O1579" s="10">
        <v>140</v>
      </c>
      <c r="P1579" s="8" t="s">
        <v>10</v>
      </c>
      <c r="Q1579" s="8" t="s">
        <v>10</v>
      </c>
      <c r="R1579" s="8" t="s">
        <v>10</v>
      </c>
      <c r="S1579" s="8" t="s">
        <v>10</v>
      </c>
      <c r="T1579" s="8">
        <v>1083</v>
      </c>
      <c r="U1579" s="10">
        <v>5.1456310679611796</v>
      </c>
      <c r="V1579" s="8">
        <v>534</v>
      </c>
      <c r="W1579" s="10">
        <v>34.170854271356802</v>
      </c>
      <c r="X1579" s="8">
        <v>187</v>
      </c>
      <c r="Y1579" s="10">
        <v>-27.799227799227801</v>
      </c>
      <c r="Z1579" s="8">
        <v>235</v>
      </c>
      <c r="AA1579" s="10">
        <v>-9.2664092664092692</v>
      </c>
      <c r="AB1579" s="8">
        <v>127</v>
      </c>
      <c r="AC1579" s="10">
        <v>11.403508771929801</v>
      </c>
      <c r="AD1579" s="8">
        <v>0</v>
      </c>
      <c r="AE1579" s="10" t="s">
        <v>10</v>
      </c>
    </row>
    <row r="1580" spans="1:31" x14ac:dyDescent="0.2">
      <c r="A1580" s="30" t="s">
        <v>64</v>
      </c>
      <c r="B1580" s="8" t="s">
        <v>377</v>
      </c>
      <c r="C1580" s="8" t="s">
        <v>378</v>
      </c>
      <c r="D1580" s="8" t="s">
        <v>40</v>
      </c>
      <c r="E1580" s="8">
        <v>2019</v>
      </c>
      <c r="F1580" s="9">
        <v>2107373</v>
      </c>
      <c r="G1580" s="10">
        <v>3.1578736106501601</v>
      </c>
      <c r="H1580" s="8">
        <v>486</v>
      </c>
      <c r="I1580" s="8">
        <v>20</v>
      </c>
      <c r="J1580" s="8">
        <v>506</v>
      </c>
      <c r="K1580" s="10">
        <v>-9.4812164579606399</v>
      </c>
      <c r="L1580" s="11">
        <v>4164.7687747035598</v>
      </c>
      <c r="M1580" s="10">
        <v>13.9629473287617</v>
      </c>
      <c r="N1580" s="8">
        <v>11</v>
      </c>
      <c r="O1580" s="10">
        <v>-54.1666666666667</v>
      </c>
      <c r="P1580" s="8" t="s">
        <v>10</v>
      </c>
      <c r="Q1580" s="8" t="s">
        <v>10</v>
      </c>
      <c r="R1580" s="8" t="s">
        <v>10</v>
      </c>
      <c r="S1580" s="8" t="s">
        <v>10</v>
      </c>
      <c r="T1580" s="8">
        <v>1165</v>
      </c>
      <c r="U1580" s="10">
        <v>7.5715604801477303</v>
      </c>
      <c r="V1580" s="8">
        <v>419</v>
      </c>
      <c r="W1580" s="10">
        <v>-21.535580524344599</v>
      </c>
      <c r="X1580" s="8">
        <v>347</v>
      </c>
      <c r="Y1580" s="10">
        <v>85.561497326203195</v>
      </c>
      <c r="Z1580" s="8">
        <v>263</v>
      </c>
      <c r="AA1580" s="10">
        <v>11.914893617021299</v>
      </c>
      <c r="AB1580" s="8">
        <v>136</v>
      </c>
      <c r="AC1580" s="10">
        <v>7.0866141732283596</v>
      </c>
      <c r="AD1580" s="8">
        <v>0</v>
      </c>
      <c r="AE1580" s="10" t="s">
        <v>10</v>
      </c>
    </row>
    <row r="1581" spans="1:31" x14ac:dyDescent="0.2">
      <c r="A1581" s="30" t="s">
        <v>64</v>
      </c>
      <c r="B1581" s="8" t="s">
        <v>377</v>
      </c>
      <c r="C1581" s="8" t="s">
        <v>378</v>
      </c>
      <c r="D1581" s="8" t="s">
        <v>40</v>
      </c>
      <c r="E1581" s="8">
        <v>2020</v>
      </c>
      <c r="F1581" s="9">
        <v>5065851</v>
      </c>
      <c r="G1581" s="10">
        <v>140.387012645602</v>
      </c>
      <c r="H1581" s="8">
        <v>517</v>
      </c>
      <c r="I1581" s="8">
        <v>25</v>
      </c>
      <c r="J1581" s="8">
        <v>542</v>
      </c>
      <c r="K1581" s="10">
        <v>7.1146245059288598</v>
      </c>
      <c r="L1581" s="11">
        <v>9346.5885608856097</v>
      </c>
      <c r="M1581" s="10">
        <v>124.420347599031</v>
      </c>
      <c r="N1581" s="8">
        <v>19</v>
      </c>
      <c r="O1581" s="10">
        <v>72.727272727272705</v>
      </c>
      <c r="P1581" s="8" t="s">
        <v>10</v>
      </c>
      <c r="Q1581" s="8" t="s">
        <v>10</v>
      </c>
      <c r="R1581" s="8" t="s">
        <v>10</v>
      </c>
      <c r="S1581" s="8" t="s">
        <v>10</v>
      </c>
      <c r="T1581" s="8">
        <v>1157</v>
      </c>
      <c r="U1581" s="10">
        <v>-0.68669527896996196</v>
      </c>
      <c r="V1581" s="8">
        <v>455</v>
      </c>
      <c r="W1581" s="10">
        <v>8.5918854415274506</v>
      </c>
      <c r="X1581" s="8">
        <v>313</v>
      </c>
      <c r="Y1581" s="10">
        <v>-9.7982708933717593</v>
      </c>
      <c r="Z1581" s="8">
        <v>248</v>
      </c>
      <c r="AA1581" s="10">
        <v>-5.7034220532319404</v>
      </c>
      <c r="AB1581" s="8">
        <v>141</v>
      </c>
      <c r="AC1581" s="10">
        <v>3.6764705882353002</v>
      </c>
      <c r="AD1581" s="8">
        <v>0</v>
      </c>
      <c r="AE1581" s="10" t="s">
        <v>10</v>
      </c>
    </row>
    <row r="1582" spans="1:31" x14ac:dyDescent="0.2">
      <c r="A1582" s="65" t="s">
        <v>64</v>
      </c>
      <c r="B1582" s="66" t="s">
        <v>377</v>
      </c>
      <c r="C1582" s="67" t="s">
        <v>378</v>
      </c>
      <c r="D1582" s="67" t="s">
        <v>40</v>
      </c>
      <c r="E1582" s="68" t="s">
        <v>971</v>
      </c>
      <c r="F1582" s="69">
        <v>15329043</v>
      </c>
      <c r="G1582" s="68">
        <v>144.51232844558601</v>
      </c>
      <c r="H1582" s="68" t="s">
        <v>10</v>
      </c>
      <c r="I1582" s="68" t="s">
        <v>10</v>
      </c>
      <c r="J1582" s="68" t="s">
        <v>10</v>
      </c>
      <c r="K1582" s="68">
        <v>0.30504592631255001</v>
      </c>
      <c r="L1582" s="70" t="s">
        <v>10</v>
      </c>
      <c r="M1582" s="68">
        <v>138.642049541669</v>
      </c>
      <c r="N1582" s="68" t="s">
        <v>10</v>
      </c>
      <c r="O1582" s="68">
        <v>155.26390276390299</v>
      </c>
      <c r="P1582" s="68" t="s">
        <v>10</v>
      </c>
      <c r="Q1582" s="67" t="s">
        <v>10</v>
      </c>
      <c r="R1582" s="68" t="s">
        <v>10</v>
      </c>
      <c r="S1582" s="67" t="s">
        <v>10</v>
      </c>
      <c r="T1582" s="68" t="s">
        <v>10</v>
      </c>
      <c r="U1582" s="68">
        <v>8.7574109868771401</v>
      </c>
      <c r="V1582" s="68" t="s">
        <v>10</v>
      </c>
      <c r="W1582" s="68">
        <v>43.622922902487502</v>
      </c>
      <c r="X1582" s="68" t="s">
        <v>10</v>
      </c>
      <c r="Y1582" s="68">
        <v>14.07151465368</v>
      </c>
      <c r="Z1582" s="68" t="s">
        <v>10</v>
      </c>
      <c r="AA1582" s="68">
        <v>31.693611620397501</v>
      </c>
      <c r="AB1582" s="68" t="s">
        <v>10</v>
      </c>
      <c r="AC1582" s="68">
        <v>46.016971021382503</v>
      </c>
      <c r="AD1582" s="68" t="s">
        <v>10</v>
      </c>
      <c r="AE1582" s="68" t="s">
        <v>10</v>
      </c>
    </row>
    <row r="1583" spans="1:31" x14ac:dyDescent="0.2">
      <c r="A1583" s="30" t="s">
        <v>82</v>
      </c>
      <c r="B1583" s="8" t="s">
        <v>375</v>
      </c>
      <c r="C1583" s="8" t="s">
        <v>376</v>
      </c>
      <c r="D1583" s="8" t="s">
        <v>40</v>
      </c>
      <c r="E1583" s="8">
        <v>2015</v>
      </c>
      <c r="F1583" s="9">
        <v>4224258</v>
      </c>
      <c r="G1583" s="10" t="s">
        <v>10</v>
      </c>
      <c r="H1583" s="8">
        <v>1437</v>
      </c>
      <c r="I1583" s="8">
        <v>44</v>
      </c>
      <c r="J1583" s="8">
        <v>1481</v>
      </c>
      <c r="K1583" s="10" t="s">
        <v>10</v>
      </c>
      <c r="L1583" s="11">
        <v>2852.30114787306</v>
      </c>
      <c r="M1583" s="10" t="s">
        <v>10</v>
      </c>
      <c r="N1583" s="8">
        <v>262</v>
      </c>
      <c r="O1583" s="10" t="s">
        <v>10</v>
      </c>
      <c r="P1583" s="8" t="s">
        <v>10</v>
      </c>
      <c r="Q1583" s="8" t="s">
        <v>10</v>
      </c>
      <c r="R1583" s="8" t="s">
        <v>10</v>
      </c>
      <c r="S1583" s="8" t="s">
        <v>10</v>
      </c>
      <c r="T1583" s="8">
        <v>2495</v>
      </c>
      <c r="U1583" s="10" t="s">
        <v>10</v>
      </c>
      <c r="V1583" s="8">
        <v>875</v>
      </c>
      <c r="W1583" s="10" t="s">
        <v>10</v>
      </c>
      <c r="X1583" s="8">
        <v>520</v>
      </c>
      <c r="Y1583" s="10" t="s">
        <v>10</v>
      </c>
      <c r="Z1583" s="8">
        <v>165</v>
      </c>
      <c r="AA1583" s="10" t="s">
        <v>10</v>
      </c>
      <c r="AB1583" s="8">
        <v>851</v>
      </c>
      <c r="AC1583" s="10" t="s">
        <v>10</v>
      </c>
      <c r="AD1583" s="8">
        <v>84</v>
      </c>
      <c r="AE1583" s="10" t="s">
        <v>10</v>
      </c>
    </row>
    <row r="1584" spans="1:31" x14ac:dyDescent="0.2">
      <c r="A1584" s="30" t="s">
        <v>82</v>
      </c>
      <c r="B1584" s="8" t="s">
        <v>375</v>
      </c>
      <c r="C1584" s="8" t="s">
        <v>376</v>
      </c>
      <c r="D1584" s="8" t="s">
        <v>40</v>
      </c>
      <c r="E1584" s="8">
        <v>2016</v>
      </c>
      <c r="F1584" s="9">
        <v>4235409</v>
      </c>
      <c r="G1584" s="10">
        <v>0.26397535377811199</v>
      </c>
      <c r="H1584" s="8">
        <v>1452</v>
      </c>
      <c r="I1584" s="8">
        <v>57</v>
      </c>
      <c r="J1584" s="8">
        <v>1509</v>
      </c>
      <c r="K1584" s="10">
        <v>1.8906144496961601</v>
      </c>
      <c r="L1584" s="11">
        <v>2806.7654075546702</v>
      </c>
      <c r="M1584" s="10">
        <v>-1.59645626312434</v>
      </c>
      <c r="N1584" s="8">
        <v>200</v>
      </c>
      <c r="O1584" s="10">
        <v>-23.6641221374046</v>
      </c>
      <c r="P1584" s="8" t="s">
        <v>10</v>
      </c>
      <c r="Q1584" s="8" t="s">
        <v>10</v>
      </c>
      <c r="R1584" s="8" t="s">
        <v>10</v>
      </c>
      <c r="S1584" s="8" t="s">
        <v>10</v>
      </c>
      <c r="T1584" s="8">
        <v>2589</v>
      </c>
      <c r="U1584" s="10">
        <v>3.7675350701402701</v>
      </c>
      <c r="V1584" s="8">
        <v>865</v>
      </c>
      <c r="W1584" s="10">
        <v>-1.1428571428571499</v>
      </c>
      <c r="X1584" s="8">
        <v>524</v>
      </c>
      <c r="Y1584" s="10">
        <v>0.76923076923076605</v>
      </c>
      <c r="Z1584" s="8">
        <v>304</v>
      </c>
      <c r="AA1584" s="10">
        <v>84.242424242424207</v>
      </c>
      <c r="AB1584" s="8">
        <v>762</v>
      </c>
      <c r="AC1584" s="10">
        <v>-10.458284371327901</v>
      </c>
      <c r="AD1584" s="8">
        <v>134</v>
      </c>
      <c r="AE1584" s="10">
        <v>59.523809523809497</v>
      </c>
    </row>
    <row r="1585" spans="1:31" x14ac:dyDescent="0.2">
      <c r="A1585" s="30" t="s">
        <v>82</v>
      </c>
      <c r="B1585" s="8" t="s">
        <v>375</v>
      </c>
      <c r="C1585" s="8" t="s">
        <v>376</v>
      </c>
      <c r="D1585" s="8" t="s">
        <v>40</v>
      </c>
      <c r="E1585" s="8">
        <v>2017</v>
      </c>
      <c r="F1585" s="9">
        <v>4666784</v>
      </c>
      <c r="G1585" s="10">
        <v>10.184966788331399</v>
      </c>
      <c r="H1585" s="8">
        <v>1332</v>
      </c>
      <c r="I1585" s="8">
        <v>57</v>
      </c>
      <c r="J1585" s="8">
        <v>1389</v>
      </c>
      <c r="K1585" s="10">
        <v>-7.9522862823061704</v>
      </c>
      <c r="L1585" s="11">
        <v>3359.8156947444199</v>
      </c>
      <c r="M1585" s="10">
        <v>19.7041863812758</v>
      </c>
      <c r="N1585" s="8">
        <v>290</v>
      </c>
      <c r="O1585" s="10">
        <v>45</v>
      </c>
      <c r="P1585" s="8" t="s">
        <v>10</v>
      </c>
      <c r="Q1585" s="8" t="s">
        <v>10</v>
      </c>
      <c r="R1585" s="8" t="s">
        <v>10</v>
      </c>
      <c r="S1585" s="8" t="s">
        <v>10</v>
      </c>
      <c r="T1585" s="8">
        <v>2494</v>
      </c>
      <c r="U1585" s="10">
        <v>-3.6693704132869902</v>
      </c>
      <c r="V1585" s="8">
        <v>856</v>
      </c>
      <c r="W1585" s="10">
        <v>-1.04046242774567</v>
      </c>
      <c r="X1585" s="8">
        <v>445</v>
      </c>
      <c r="Y1585" s="10">
        <v>-15.076335877862601</v>
      </c>
      <c r="Z1585" s="8">
        <v>284</v>
      </c>
      <c r="AA1585" s="10">
        <v>-6.5789473684210504</v>
      </c>
      <c r="AB1585" s="8">
        <v>749</v>
      </c>
      <c r="AC1585" s="10">
        <v>-1.7060367454068199</v>
      </c>
      <c r="AD1585" s="8">
        <v>160</v>
      </c>
      <c r="AE1585" s="10">
        <v>19.402985074626901</v>
      </c>
    </row>
    <row r="1586" spans="1:31" x14ac:dyDescent="0.2">
      <c r="A1586" s="30" t="s">
        <v>82</v>
      </c>
      <c r="B1586" s="8" t="s">
        <v>375</v>
      </c>
      <c r="C1586" s="8" t="s">
        <v>376</v>
      </c>
      <c r="D1586" s="8" t="s">
        <v>40</v>
      </c>
      <c r="E1586" s="8">
        <v>2018</v>
      </c>
      <c r="F1586" s="9">
        <v>4692702</v>
      </c>
      <c r="G1586" s="10">
        <v>0.55537175065312205</v>
      </c>
      <c r="H1586" s="8">
        <v>1347</v>
      </c>
      <c r="I1586" s="8">
        <v>64</v>
      </c>
      <c r="J1586" s="8">
        <v>1411</v>
      </c>
      <c r="K1586" s="10">
        <v>1.58387329013678</v>
      </c>
      <c r="L1586" s="11">
        <v>3325.7987243090001</v>
      </c>
      <c r="M1586" s="10">
        <v>-1.0124653709020599</v>
      </c>
      <c r="N1586" s="8">
        <v>358</v>
      </c>
      <c r="O1586" s="10">
        <v>23.448275862069</v>
      </c>
      <c r="P1586" s="8" t="s">
        <v>10</v>
      </c>
      <c r="Q1586" s="8" t="s">
        <v>10</v>
      </c>
      <c r="R1586" s="8" t="s">
        <v>10</v>
      </c>
      <c r="S1586" s="8" t="s">
        <v>10</v>
      </c>
      <c r="T1586" s="8">
        <v>2665</v>
      </c>
      <c r="U1586" s="10">
        <v>6.8564554931836303</v>
      </c>
      <c r="V1586" s="8">
        <v>821</v>
      </c>
      <c r="W1586" s="10">
        <v>-4.0887850467289697</v>
      </c>
      <c r="X1586" s="8">
        <v>435</v>
      </c>
      <c r="Y1586" s="10">
        <v>-2.2471910112359601</v>
      </c>
      <c r="Z1586" s="8">
        <v>441</v>
      </c>
      <c r="AA1586" s="10">
        <v>55.2816901408451</v>
      </c>
      <c r="AB1586" s="8">
        <v>801</v>
      </c>
      <c r="AC1586" s="10">
        <v>6.9425901201602098</v>
      </c>
      <c r="AD1586" s="8">
        <v>167</v>
      </c>
      <c r="AE1586" s="10">
        <v>4.375</v>
      </c>
    </row>
    <row r="1587" spans="1:31" x14ac:dyDescent="0.2">
      <c r="A1587" s="30" t="s">
        <v>82</v>
      </c>
      <c r="B1587" s="8" t="s">
        <v>375</v>
      </c>
      <c r="C1587" s="8" t="s">
        <v>376</v>
      </c>
      <c r="D1587" s="8" t="s">
        <v>40</v>
      </c>
      <c r="E1587" s="8">
        <v>2019</v>
      </c>
      <c r="F1587" s="9">
        <v>4630609</v>
      </c>
      <c r="G1587" s="10">
        <v>-1.3231822519307701</v>
      </c>
      <c r="H1587" s="8">
        <v>1364</v>
      </c>
      <c r="I1587" s="8">
        <v>46</v>
      </c>
      <c r="J1587" s="8">
        <v>1410</v>
      </c>
      <c r="K1587" s="10">
        <v>-7.0871722182852495E-2</v>
      </c>
      <c r="L1587" s="11">
        <v>3284.1198581560302</v>
      </c>
      <c r="M1587" s="10">
        <v>-1.2531986932441801</v>
      </c>
      <c r="N1587" s="8">
        <v>343</v>
      </c>
      <c r="O1587" s="10">
        <v>-4.1899441340782202</v>
      </c>
      <c r="P1587" s="8" t="s">
        <v>10</v>
      </c>
      <c r="Q1587" s="8" t="s">
        <v>10</v>
      </c>
      <c r="R1587" s="8" t="s">
        <v>10</v>
      </c>
      <c r="S1587" s="8" t="s">
        <v>10</v>
      </c>
      <c r="T1587" s="8">
        <v>2684</v>
      </c>
      <c r="U1587" s="10">
        <v>0.71294559099437405</v>
      </c>
      <c r="V1587" s="8">
        <v>809</v>
      </c>
      <c r="W1587" s="10">
        <v>-1.4616321559074299</v>
      </c>
      <c r="X1587" s="8">
        <v>516</v>
      </c>
      <c r="Y1587" s="10">
        <v>18.620689655172399</v>
      </c>
      <c r="Z1587" s="8">
        <v>359</v>
      </c>
      <c r="AA1587" s="10">
        <v>-18.594104308390001</v>
      </c>
      <c r="AB1587" s="8">
        <v>827</v>
      </c>
      <c r="AC1587" s="10">
        <v>3.2459425717852799</v>
      </c>
      <c r="AD1587" s="8">
        <v>173</v>
      </c>
      <c r="AE1587" s="10">
        <v>3.5928143712574898</v>
      </c>
    </row>
    <row r="1588" spans="1:31" x14ac:dyDescent="0.2">
      <c r="A1588" s="30" t="s">
        <v>82</v>
      </c>
      <c r="B1588" s="8" t="s">
        <v>375</v>
      </c>
      <c r="C1588" s="8" t="s">
        <v>376</v>
      </c>
      <c r="D1588" s="8" t="s">
        <v>40</v>
      </c>
      <c r="E1588" s="8">
        <v>2020</v>
      </c>
      <c r="F1588" s="9">
        <v>4805678</v>
      </c>
      <c r="G1588" s="10">
        <v>3.7806906175839901</v>
      </c>
      <c r="H1588" s="8">
        <v>1328</v>
      </c>
      <c r="I1588" s="8">
        <v>77</v>
      </c>
      <c r="J1588" s="8">
        <v>1405</v>
      </c>
      <c r="K1588" s="10">
        <v>-0.35460992907800898</v>
      </c>
      <c r="L1588" s="11">
        <v>3420.4113879003598</v>
      </c>
      <c r="M1588" s="10">
        <v>4.1500169187141704</v>
      </c>
      <c r="N1588" s="8">
        <v>338</v>
      </c>
      <c r="O1588" s="10">
        <v>-1.45772594752187</v>
      </c>
      <c r="P1588" s="8" t="s">
        <v>10</v>
      </c>
      <c r="Q1588" s="8" t="s">
        <v>10</v>
      </c>
      <c r="R1588" s="8" t="s">
        <v>10</v>
      </c>
      <c r="S1588" s="8" t="s">
        <v>10</v>
      </c>
      <c r="T1588" s="8">
        <v>2986</v>
      </c>
      <c r="U1588" s="10">
        <v>11.2518628912071</v>
      </c>
      <c r="V1588" s="8">
        <v>1215</v>
      </c>
      <c r="W1588" s="10">
        <v>50.185414091470903</v>
      </c>
      <c r="X1588" s="8">
        <v>302</v>
      </c>
      <c r="Y1588" s="10">
        <v>-41.472868217054298</v>
      </c>
      <c r="Z1588" s="8">
        <v>456</v>
      </c>
      <c r="AA1588" s="10">
        <v>27.019498607242301</v>
      </c>
      <c r="AB1588" s="8">
        <v>817</v>
      </c>
      <c r="AC1588" s="10">
        <v>-1.20918984280532</v>
      </c>
      <c r="AD1588" s="8">
        <v>196</v>
      </c>
      <c r="AE1588" s="10">
        <v>13.294797687861299</v>
      </c>
    </row>
    <row r="1589" spans="1:31" x14ac:dyDescent="0.2">
      <c r="A1589" s="71" t="s">
        <v>82</v>
      </c>
      <c r="B1589" s="67" t="s">
        <v>375</v>
      </c>
      <c r="C1589" s="67" t="s">
        <v>376</v>
      </c>
      <c r="D1589" s="67" t="s">
        <v>40</v>
      </c>
      <c r="E1589" s="68" t="s">
        <v>971</v>
      </c>
      <c r="F1589" s="69">
        <v>27255440</v>
      </c>
      <c r="G1589" s="68">
        <v>13.4618222584159</v>
      </c>
      <c r="H1589" s="68" t="s">
        <v>10</v>
      </c>
      <c r="I1589" s="68" t="s">
        <v>10</v>
      </c>
      <c r="J1589" s="68" t="s">
        <v>10</v>
      </c>
      <c r="K1589" s="68">
        <v>-4.9032801937340897</v>
      </c>
      <c r="L1589" s="70" t="s">
        <v>10</v>
      </c>
      <c r="M1589" s="68">
        <v>19.992082972719398</v>
      </c>
      <c r="N1589" s="68" t="s">
        <v>10</v>
      </c>
      <c r="O1589" s="68">
        <v>39.136483643064302</v>
      </c>
      <c r="P1589" s="68" t="s">
        <v>10</v>
      </c>
      <c r="Q1589" s="67" t="s">
        <v>10</v>
      </c>
      <c r="R1589" s="68" t="s">
        <v>10</v>
      </c>
      <c r="S1589" s="67" t="s">
        <v>10</v>
      </c>
      <c r="T1589" s="68" t="s">
        <v>10</v>
      </c>
      <c r="U1589" s="68">
        <v>18.9194286322384</v>
      </c>
      <c r="V1589" s="68" t="s">
        <v>10</v>
      </c>
      <c r="W1589" s="68">
        <v>42.451677318231702</v>
      </c>
      <c r="X1589" s="68" t="s">
        <v>10</v>
      </c>
      <c r="Y1589" s="68">
        <v>-39.4064746817497</v>
      </c>
      <c r="Z1589" s="68" t="s">
        <v>10</v>
      </c>
      <c r="AA1589" s="68">
        <v>141.37056131370099</v>
      </c>
      <c r="AB1589" s="68" t="s">
        <v>10</v>
      </c>
      <c r="AC1589" s="68">
        <v>-3.1849782675945502</v>
      </c>
      <c r="AD1589" s="68" t="s">
        <v>10</v>
      </c>
      <c r="AE1589" s="68">
        <v>100.189406657555</v>
      </c>
    </row>
    <row r="1590" spans="1:31" x14ac:dyDescent="0.2">
      <c r="A1590" s="30" t="s">
        <v>77</v>
      </c>
      <c r="B1590" s="8" t="s">
        <v>373</v>
      </c>
      <c r="C1590" s="8" t="s">
        <v>374</v>
      </c>
      <c r="D1590" s="8" t="s">
        <v>40</v>
      </c>
      <c r="E1590" s="8">
        <v>2015</v>
      </c>
      <c r="F1590" s="9">
        <v>2230675</v>
      </c>
      <c r="G1590" s="10" t="s">
        <v>10</v>
      </c>
      <c r="H1590" s="8">
        <v>659</v>
      </c>
      <c r="I1590" s="8">
        <v>55</v>
      </c>
      <c r="J1590" s="8">
        <v>714</v>
      </c>
      <c r="K1590" s="10" t="s">
        <v>10</v>
      </c>
      <c r="L1590" s="11">
        <v>3124.1946778711499</v>
      </c>
      <c r="M1590" s="10" t="s">
        <v>10</v>
      </c>
      <c r="N1590" s="8">
        <v>47</v>
      </c>
      <c r="O1590" s="10" t="s">
        <v>10</v>
      </c>
      <c r="P1590" s="8" t="s">
        <v>10</v>
      </c>
      <c r="Q1590" s="8" t="s">
        <v>10</v>
      </c>
      <c r="R1590" s="8" t="s">
        <v>10</v>
      </c>
      <c r="S1590" s="8" t="s">
        <v>10</v>
      </c>
      <c r="T1590" s="8">
        <v>1034</v>
      </c>
      <c r="U1590" s="10" t="s">
        <v>10</v>
      </c>
      <c r="V1590" s="8">
        <v>317</v>
      </c>
      <c r="W1590" s="10" t="s">
        <v>10</v>
      </c>
      <c r="X1590" s="8">
        <v>499</v>
      </c>
      <c r="Y1590" s="10" t="s">
        <v>10</v>
      </c>
      <c r="Z1590" s="8">
        <v>64</v>
      </c>
      <c r="AA1590" s="10" t="s">
        <v>10</v>
      </c>
      <c r="AB1590" s="8">
        <v>79</v>
      </c>
      <c r="AC1590" s="10" t="s">
        <v>10</v>
      </c>
      <c r="AD1590" s="8">
        <v>75</v>
      </c>
      <c r="AE1590" s="10" t="s">
        <v>10</v>
      </c>
    </row>
    <row r="1591" spans="1:31" x14ac:dyDescent="0.2">
      <c r="A1591" s="30" t="s">
        <v>77</v>
      </c>
      <c r="B1591" s="8" t="s">
        <v>373</v>
      </c>
      <c r="C1591" s="8" t="s">
        <v>374</v>
      </c>
      <c r="D1591" s="8" t="s">
        <v>40</v>
      </c>
      <c r="E1591" s="8">
        <v>2016</v>
      </c>
      <c r="F1591" s="9">
        <v>2257143</v>
      </c>
      <c r="G1591" s="10">
        <v>1.1865466730922101</v>
      </c>
      <c r="H1591" s="8">
        <v>662</v>
      </c>
      <c r="I1591" s="8">
        <v>32</v>
      </c>
      <c r="J1591" s="8">
        <v>694</v>
      </c>
      <c r="K1591" s="10">
        <v>-2.8011204481792702</v>
      </c>
      <c r="L1591" s="11">
        <v>3252.3674351585</v>
      </c>
      <c r="M1591" s="10">
        <v>4.1025854821150602</v>
      </c>
      <c r="N1591" s="8">
        <v>26</v>
      </c>
      <c r="O1591" s="10">
        <v>-44.680851063829799</v>
      </c>
      <c r="P1591" s="8" t="s">
        <v>10</v>
      </c>
      <c r="Q1591" s="8" t="s">
        <v>10</v>
      </c>
      <c r="R1591" s="8" t="s">
        <v>10</v>
      </c>
      <c r="S1591" s="8" t="s">
        <v>10</v>
      </c>
      <c r="T1591" s="8">
        <v>1046</v>
      </c>
      <c r="U1591" s="10">
        <v>1.1605415860735</v>
      </c>
      <c r="V1591" s="8">
        <v>269</v>
      </c>
      <c r="W1591" s="10">
        <v>-15.141955835962101</v>
      </c>
      <c r="X1591" s="8">
        <v>409</v>
      </c>
      <c r="Y1591" s="10">
        <v>-18.0360721442886</v>
      </c>
      <c r="Z1591" s="8">
        <v>76</v>
      </c>
      <c r="AA1591" s="10">
        <v>18.75</v>
      </c>
      <c r="AB1591" s="8">
        <v>227</v>
      </c>
      <c r="AC1591" s="10">
        <v>187.34177215189899</v>
      </c>
      <c r="AD1591" s="8">
        <v>65</v>
      </c>
      <c r="AE1591" s="10">
        <v>-13.3333333333333</v>
      </c>
    </row>
    <row r="1592" spans="1:31" x14ac:dyDescent="0.2">
      <c r="A1592" s="30" t="s">
        <v>77</v>
      </c>
      <c r="B1592" s="8" t="s">
        <v>373</v>
      </c>
      <c r="C1592" s="8" t="s">
        <v>374</v>
      </c>
      <c r="D1592" s="8" t="s">
        <v>40</v>
      </c>
      <c r="E1592" s="8">
        <v>2017</v>
      </c>
      <c r="F1592" s="9">
        <v>2321900</v>
      </c>
      <c r="G1592" s="10">
        <v>2.8689808310771601</v>
      </c>
      <c r="H1592" s="8">
        <v>557</v>
      </c>
      <c r="I1592" s="8">
        <v>49</v>
      </c>
      <c r="J1592" s="8">
        <v>606</v>
      </c>
      <c r="K1592" s="10">
        <v>-12.680115273775201</v>
      </c>
      <c r="L1592" s="11">
        <v>3831.5181518151799</v>
      </c>
      <c r="M1592" s="10">
        <v>17.807050654731899</v>
      </c>
      <c r="N1592" s="8">
        <v>75</v>
      </c>
      <c r="O1592" s="10">
        <v>188.461538461538</v>
      </c>
      <c r="P1592" s="8" t="s">
        <v>10</v>
      </c>
      <c r="Q1592" s="8" t="s">
        <v>10</v>
      </c>
      <c r="R1592" s="8" t="s">
        <v>10</v>
      </c>
      <c r="S1592" s="8" t="s">
        <v>10</v>
      </c>
      <c r="T1592" s="8">
        <v>1051</v>
      </c>
      <c r="U1592" s="10">
        <v>0.47801147227532997</v>
      </c>
      <c r="V1592" s="8">
        <v>322</v>
      </c>
      <c r="W1592" s="10">
        <v>19.702602230483301</v>
      </c>
      <c r="X1592" s="8">
        <v>289</v>
      </c>
      <c r="Y1592" s="10">
        <v>-29.339853300733498</v>
      </c>
      <c r="Z1592" s="8">
        <v>78</v>
      </c>
      <c r="AA1592" s="10">
        <v>2.6315789473684301</v>
      </c>
      <c r="AB1592" s="8">
        <v>242</v>
      </c>
      <c r="AC1592" s="10">
        <v>6.60792951541851</v>
      </c>
      <c r="AD1592" s="8">
        <v>120</v>
      </c>
      <c r="AE1592" s="10">
        <v>84.615384615384599</v>
      </c>
    </row>
    <row r="1593" spans="1:31" x14ac:dyDescent="0.2">
      <c r="A1593" s="30" t="s">
        <v>77</v>
      </c>
      <c r="B1593" s="8" t="s">
        <v>373</v>
      </c>
      <c r="C1593" s="8" t="s">
        <v>374</v>
      </c>
      <c r="D1593" s="8" t="s">
        <v>40</v>
      </c>
      <c r="E1593" s="8">
        <v>2018</v>
      </c>
      <c r="F1593" s="9">
        <v>2372628</v>
      </c>
      <c r="G1593" s="10">
        <v>2.1847624790042501</v>
      </c>
      <c r="H1593" s="8">
        <v>406</v>
      </c>
      <c r="I1593" s="8">
        <v>45</v>
      </c>
      <c r="J1593" s="8">
        <v>451</v>
      </c>
      <c r="K1593" s="10">
        <v>-25.577557755775601</v>
      </c>
      <c r="L1593" s="11">
        <v>5260.8159645232799</v>
      </c>
      <c r="M1593" s="10">
        <v>37.303694151389301</v>
      </c>
      <c r="N1593" s="8">
        <v>73</v>
      </c>
      <c r="O1593" s="10">
        <v>-2.6666666666666599</v>
      </c>
      <c r="P1593" s="8" t="s">
        <v>10</v>
      </c>
      <c r="Q1593" s="8" t="s">
        <v>10</v>
      </c>
      <c r="R1593" s="8" t="s">
        <v>10</v>
      </c>
      <c r="S1593" s="8" t="s">
        <v>10</v>
      </c>
      <c r="T1593" s="8">
        <v>1051</v>
      </c>
      <c r="U1593" s="10">
        <v>0</v>
      </c>
      <c r="V1593" s="8">
        <v>331</v>
      </c>
      <c r="W1593" s="10">
        <v>2.79503105590062</v>
      </c>
      <c r="X1593" s="8">
        <v>82</v>
      </c>
      <c r="Y1593" s="10">
        <v>-71.6262975778547</v>
      </c>
      <c r="Z1593" s="8">
        <v>220</v>
      </c>
      <c r="AA1593" s="10">
        <v>182.05128205128199</v>
      </c>
      <c r="AB1593" s="8">
        <v>312</v>
      </c>
      <c r="AC1593" s="10">
        <v>28.925619834710702</v>
      </c>
      <c r="AD1593" s="8">
        <v>106</v>
      </c>
      <c r="AE1593" s="10">
        <v>-11.6666666666667</v>
      </c>
    </row>
    <row r="1594" spans="1:31" x14ac:dyDescent="0.2">
      <c r="A1594" s="30" t="s">
        <v>77</v>
      </c>
      <c r="B1594" s="8" t="s">
        <v>373</v>
      </c>
      <c r="C1594" s="8" t="s">
        <v>374</v>
      </c>
      <c r="D1594" s="8" t="s">
        <v>40</v>
      </c>
      <c r="E1594" s="8">
        <v>2019</v>
      </c>
      <c r="F1594" s="9">
        <v>2479264</v>
      </c>
      <c r="G1594" s="10">
        <v>4.4944255905266202</v>
      </c>
      <c r="H1594" s="8">
        <v>405</v>
      </c>
      <c r="I1594" s="8">
        <v>44</v>
      </c>
      <c r="J1594" s="8">
        <v>449</v>
      </c>
      <c r="K1594" s="10">
        <v>-0.44345898004434198</v>
      </c>
      <c r="L1594" s="11">
        <v>5521.7461024498898</v>
      </c>
      <c r="M1594" s="10">
        <v>4.9598796020657199</v>
      </c>
      <c r="N1594" s="8">
        <v>100</v>
      </c>
      <c r="O1594" s="10">
        <v>36.986301369863</v>
      </c>
      <c r="P1594" s="8" t="s">
        <v>10</v>
      </c>
      <c r="Q1594" s="8" t="s">
        <v>10</v>
      </c>
      <c r="R1594" s="8" t="s">
        <v>10</v>
      </c>
      <c r="S1594" s="8" t="s">
        <v>10</v>
      </c>
      <c r="T1594" s="8">
        <v>1072</v>
      </c>
      <c r="U1594" s="10">
        <v>1.9980970504281701</v>
      </c>
      <c r="V1594" s="8">
        <v>334</v>
      </c>
      <c r="W1594" s="10">
        <v>0.90634441087613604</v>
      </c>
      <c r="X1594" s="8">
        <v>99</v>
      </c>
      <c r="Y1594" s="10">
        <v>20.731707317073202</v>
      </c>
      <c r="Z1594" s="8">
        <v>234</v>
      </c>
      <c r="AA1594" s="10">
        <v>6.3636363636363704</v>
      </c>
      <c r="AB1594" s="8">
        <v>322</v>
      </c>
      <c r="AC1594" s="10">
        <v>3.2051282051282199</v>
      </c>
      <c r="AD1594" s="8">
        <v>83</v>
      </c>
      <c r="AE1594" s="10">
        <v>-21.698113207547198</v>
      </c>
    </row>
    <row r="1595" spans="1:31" x14ac:dyDescent="0.2">
      <c r="A1595" s="30" t="s">
        <v>77</v>
      </c>
      <c r="B1595" s="8" t="s">
        <v>373</v>
      </c>
      <c r="C1595" s="8" t="s">
        <v>374</v>
      </c>
      <c r="D1595" s="8" t="s">
        <v>40</v>
      </c>
      <c r="E1595" s="8">
        <v>2020</v>
      </c>
      <c r="F1595" s="9">
        <v>2604745</v>
      </c>
      <c r="G1595" s="10">
        <v>5.0612197813544801</v>
      </c>
      <c r="H1595" s="8">
        <v>416</v>
      </c>
      <c r="I1595" s="8">
        <v>41</v>
      </c>
      <c r="J1595" s="8">
        <v>457</v>
      </c>
      <c r="K1595" s="10">
        <v>1.7817371937639099</v>
      </c>
      <c r="L1595" s="11">
        <v>5699.6608315098501</v>
      </c>
      <c r="M1595" s="10">
        <v>3.22207370203096</v>
      </c>
      <c r="N1595" s="8">
        <v>106</v>
      </c>
      <c r="O1595" s="10">
        <v>6.0000000000000098</v>
      </c>
      <c r="P1595" s="8" t="s">
        <v>10</v>
      </c>
      <c r="Q1595" s="8" t="s">
        <v>10</v>
      </c>
      <c r="R1595" s="8" t="s">
        <v>10</v>
      </c>
      <c r="S1595" s="8" t="s">
        <v>10</v>
      </c>
      <c r="T1595" s="8">
        <v>1093</v>
      </c>
      <c r="U1595" s="10">
        <v>1.9589552238805901</v>
      </c>
      <c r="V1595" s="8">
        <v>327</v>
      </c>
      <c r="W1595" s="10">
        <v>-2.0958083832335301</v>
      </c>
      <c r="X1595" s="8">
        <v>118</v>
      </c>
      <c r="Y1595" s="10">
        <v>19.191919191919201</v>
      </c>
      <c r="Z1595" s="8">
        <v>251</v>
      </c>
      <c r="AA1595" s="10">
        <v>7.2649572649572596</v>
      </c>
      <c r="AB1595" s="8">
        <v>302</v>
      </c>
      <c r="AC1595" s="10">
        <v>-6.2111801242236</v>
      </c>
      <c r="AD1595" s="8">
        <v>95</v>
      </c>
      <c r="AE1595" s="10">
        <v>14.4578313253012</v>
      </c>
    </row>
    <row r="1596" spans="1:31" x14ac:dyDescent="0.2">
      <c r="A1596" s="65" t="s">
        <v>77</v>
      </c>
      <c r="B1596" s="66" t="s">
        <v>373</v>
      </c>
      <c r="C1596" s="67" t="s">
        <v>374</v>
      </c>
      <c r="D1596" s="67" t="s">
        <v>40</v>
      </c>
      <c r="E1596" s="68" t="s">
        <v>971</v>
      </c>
      <c r="F1596" s="69">
        <v>14266355</v>
      </c>
      <c r="G1596" s="68">
        <v>15.7959353550547</v>
      </c>
      <c r="H1596" s="68" t="s">
        <v>10</v>
      </c>
      <c r="I1596" s="68" t="s">
        <v>10</v>
      </c>
      <c r="J1596" s="68" t="s">
        <v>10</v>
      </c>
      <c r="K1596" s="68">
        <v>-39.720515264010501</v>
      </c>
      <c r="L1596" s="70" t="s">
        <v>10</v>
      </c>
      <c r="M1596" s="68">
        <v>67.395283592332902</v>
      </c>
      <c r="N1596" s="68" t="s">
        <v>10</v>
      </c>
      <c r="O1596" s="68">
        <v>184.100322100905</v>
      </c>
      <c r="P1596" s="68" t="s">
        <v>10</v>
      </c>
      <c r="Q1596" s="67" t="s">
        <v>10</v>
      </c>
      <c r="R1596" s="68" t="s">
        <v>10</v>
      </c>
      <c r="S1596" s="67" t="s">
        <v>10</v>
      </c>
      <c r="T1596" s="68" t="s">
        <v>10</v>
      </c>
      <c r="U1596" s="68">
        <v>5.5956053326575903</v>
      </c>
      <c r="V1596" s="68" t="s">
        <v>10</v>
      </c>
      <c r="W1596" s="68">
        <v>6.1662134780644298</v>
      </c>
      <c r="X1596" s="68" t="s">
        <v>10</v>
      </c>
      <c r="Y1596" s="68">
        <v>-79.078596513884406</v>
      </c>
      <c r="Z1596" s="68" t="s">
        <v>10</v>
      </c>
      <c r="AA1596" s="68">
        <v>217.06145462724399</v>
      </c>
      <c r="AB1596" s="68" t="s">
        <v>10</v>
      </c>
      <c r="AC1596" s="68">
        <v>219.86926958293299</v>
      </c>
      <c r="AD1596" s="68" t="s">
        <v>10</v>
      </c>
      <c r="AE1596" s="68">
        <v>52.375102733138597</v>
      </c>
    </row>
    <row r="1597" spans="1:31" x14ac:dyDescent="0.2">
      <c r="A1597" s="30" t="s">
        <v>64</v>
      </c>
      <c r="B1597" s="8" t="s">
        <v>371</v>
      </c>
      <c r="C1597" s="8" t="s">
        <v>372</v>
      </c>
      <c r="D1597" s="8" t="s">
        <v>41</v>
      </c>
      <c r="E1597" s="8">
        <v>2015</v>
      </c>
      <c r="F1597" s="9">
        <v>3552510</v>
      </c>
      <c r="G1597" s="10" t="s">
        <v>10</v>
      </c>
      <c r="H1597" s="8">
        <v>642</v>
      </c>
      <c r="I1597" s="8">
        <v>76</v>
      </c>
      <c r="J1597" s="8">
        <v>718</v>
      </c>
      <c r="K1597" s="10" t="s">
        <v>10</v>
      </c>
      <c r="L1597" s="11">
        <v>4947.78551532033</v>
      </c>
      <c r="M1597" s="10" t="s">
        <v>10</v>
      </c>
      <c r="N1597" s="8">
        <v>212</v>
      </c>
      <c r="O1597" s="10" t="s">
        <v>10</v>
      </c>
      <c r="P1597" s="8" t="s">
        <v>10</v>
      </c>
      <c r="Q1597" s="8" t="s">
        <v>10</v>
      </c>
      <c r="R1597" s="8" t="s">
        <v>10</v>
      </c>
      <c r="S1597" s="8" t="s">
        <v>10</v>
      </c>
      <c r="T1597" s="8">
        <v>1149</v>
      </c>
      <c r="U1597" s="10" t="s">
        <v>10</v>
      </c>
      <c r="V1597" s="8">
        <v>467</v>
      </c>
      <c r="W1597" s="10" t="s">
        <v>10</v>
      </c>
      <c r="X1597" s="8">
        <v>204</v>
      </c>
      <c r="Y1597" s="10" t="s">
        <v>10</v>
      </c>
      <c r="Z1597" s="8">
        <v>46</v>
      </c>
      <c r="AA1597" s="10" t="s">
        <v>10</v>
      </c>
      <c r="AB1597" s="8">
        <v>432</v>
      </c>
      <c r="AC1597" s="10" t="s">
        <v>10</v>
      </c>
      <c r="AD1597" s="8">
        <v>0</v>
      </c>
      <c r="AE1597" s="10" t="s">
        <v>10</v>
      </c>
    </row>
    <row r="1598" spans="1:31" x14ac:dyDescent="0.2">
      <c r="A1598" s="30" t="s">
        <v>64</v>
      </c>
      <c r="B1598" s="8" t="s">
        <v>371</v>
      </c>
      <c r="C1598" s="8" t="s">
        <v>372</v>
      </c>
      <c r="D1598" s="8" t="s">
        <v>41</v>
      </c>
      <c r="E1598" s="8">
        <v>2016</v>
      </c>
      <c r="F1598" s="9">
        <v>3728711</v>
      </c>
      <c r="G1598" s="10">
        <v>4.9599015907062904</v>
      </c>
      <c r="H1598" s="8">
        <v>594</v>
      </c>
      <c r="I1598" s="8">
        <v>76</v>
      </c>
      <c r="J1598" s="8">
        <v>670</v>
      </c>
      <c r="K1598" s="10">
        <v>-6.6852367688022296</v>
      </c>
      <c r="L1598" s="11">
        <v>5565.2402985074596</v>
      </c>
      <c r="M1598" s="10">
        <v>12.4794169285479</v>
      </c>
      <c r="N1598" s="8">
        <v>213</v>
      </c>
      <c r="O1598" s="10">
        <v>0.471698113207553</v>
      </c>
      <c r="P1598" s="8" t="s">
        <v>10</v>
      </c>
      <c r="Q1598" s="8" t="s">
        <v>10</v>
      </c>
      <c r="R1598" s="8" t="s">
        <v>10</v>
      </c>
      <c r="S1598" s="8" t="s">
        <v>10</v>
      </c>
      <c r="T1598" s="8">
        <v>1286</v>
      </c>
      <c r="U1598" s="10">
        <v>11.9234116623151</v>
      </c>
      <c r="V1598" s="8">
        <v>545</v>
      </c>
      <c r="W1598" s="10">
        <v>16.702355460385402</v>
      </c>
      <c r="X1598" s="8">
        <v>239</v>
      </c>
      <c r="Y1598" s="10">
        <v>17.156862745098</v>
      </c>
      <c r="Z1598" s="8">
        <v>82</v>
      </c>
      <c r="AA1598" s="10">
        <v>78.260869565217405</v>
      </c>
      <c r="AB1598" s="8">
        <v>420</v>
      </c>
      <c r="AC1598" s="10">
        <v>-2.7777777777777799</v>
      </c>
      <c r="AD1598" s="8">
        <v>0</v>
      </c>
      <c r="AE1598" s="10" t="s">
        <v>10</v>
      </c>
    </row>
    <row r="1599" spans="1:31" x14ac:dyDescent="0.2">
      <c r="A1599" s="30" t="s">
        <v>64</v>
      </c>
      <c r="B1599" s="8" t="s">
        <v>371</v>
      </c>
      <c r="C1599" s="8" t="s">
        <v>372</v>
      </c>
      <c r="D1599" s="8" t="s">
        <v>41</v>
      </c>
      <c r="E1599" s="8">
        <v>2017</v>
      </c>
      <c r="F1599" s="9">
        <v>3860250</v>
      </c>
      <c r="G1599" s="10">
        <v>3.5277338468977502</v>
      </c>
      <c r="H1599" s="8">
        <v>657</v>
      </c>
      <c r="I1599" s="8">
        <v>110</v>
      </c>
      <c r="J1599" s="8">
        <v>767</v>
      </c>
      <c r="K1599" s="10">
        <v>14.4776119402985</v>
      </c>
      <c r="L1599" s="11">
        <v>5032.92046936115</v>
      </c>
      <c r="M1599" s="10">
        <v>-9.5650825587724899</v>
      </c>
      <c r="N1599" s="8">
        <v>106</v>
      </c>
      <c r="O1599" s="10">
        <v>-50.234741784037602</v>
      </c>
      <c r="P1599" s="8" t="s">
        <v>10</v>
      </c>
      <c r="Q1599" s="8" t="s">
        <v>10</v>
      </c>
      <c r="R1599" s="8" t="s">
        <v>10</v>
      </c>
      <c r="S1599" s="8" t="s">
        <v>10</v>
      </c>
      <c r="T1599" s="8">
        <v>1324</v>
      </c>
      <c r="U1599" s="10">
        <v>2.95489891135303</v>
      </c>
      <c r="V1599" s="8">
        <v>505</v>
      </c>
      <c r="W1599" s="10">
        <v>-7.3394495412843996</v>
      </c>
      <c r="X1599" s="8">
        <v>184</v>
      </c>
      <c r="Y1599" s="10">
        <v>-23.012552301255202</v>
      </c>
      <c r="Z1599" s="8">
        <v>138</v>
      </c>
      <c r="AA1599" s="10">
        <v>68.292682926829301</v>
      </c>
      <c r="AB1599" s="8">
        <v>497</v>
      </c>
      <c r="AC1599" s="10">
        <v>18.3333333333333</v>
      </c>
      <c r="AD1599" s="8">
        <v>0</v>
      </c>
      <c r="AE1599" s="10" t="s">
        <v>10</v>
      </c>
    </row>
    <row r="1600" spans="1:31" x14ac:dyDescent="0.2">
      <c r="A1600" s="30" t="s">
        <v>64</v>
      </c>
      <c r="B1600" s="8" t="s">
        <v>371</v>
      </c>
      <c r="C1600" s="8" t="s">
        <v>372</v>
      </c>
      <c r="D1600" s="8" t="s">
        <v>41</v>
      </c>
      <c r="E1600" s="8">
        <v>2018</v>
      </c>
      <c r="F1600" s="9">
        <v>4193853</v>
      </c>
      <c r="G1600" s="10">
        <v>8.6420050514863096</v>
      </c>
      <c r="H1600" s="8">
        <v>620</v>
      </c>
      <c r="I1600" s="8">
        <v>122</v>
      </c>
      <c r="J1600" s="8">
        <v>742</v>
      </c>
      <c r="K1600" s="10">
        <v>-3.2594524119947899</v>
      </c>
      <c r="L1600" s="11">
        <v>5652.0929919137498</v>
      </c>
      <c r="M1600" s="10">
        <v>12.302449965619999</v>
      </c>
      <c r="N1600" s="8">
        <v>135</v>
      </c>
      <c r="O1600" s="10">
        <v>27.358490566037698</v>
      </c>
      <c r="P1600" s="8" t="s">
        <v>10</v>
      </c>
      <c r="Q1600" s="8" t="s">
        <v>10</v>
      </c>
      <c r="R1600" s="8" t="s">
        <v>10</v>
      </c>
      <c r="S1600" s="8" t="s">
        <v>10</v>
      </c>
      <c r="T1600" s="8">
        <v>1271</v>
      </c>
      <c r="U1600" s="10">
        <v>-4.0030211480362601</v>
      </c>
      <c r="V1600" s="8">
        <v>509</v>
      </c>
      <c r="W1600" s="10">
        <v>0.792079207920793</v>
      </c>
      <c r="X1600" s="8">
        <v>128</v>
      </c>
      <c r="Y1600" s="10">
        <v>-30.434782608695699</v>
      </c>
      <c r="Z1600" s="8">
        <v>148</v>
      </c>
      <c r="AA1600" s="10">
        <v>7.2463768115942102</v>
      </c>
      <c r="AB1600" s="8">
        <v>486</v>
      </c>
      <c r="AC1600" s="10">
        <v>-2.2132796780684099</v>
      </c>
      <c r="AD1600" s="8">
        <v>0</v>
      </c>
      <c r="AE1600" s="10" t="s">
        <v>10</v>
      </c>
    </row>
    <row r="1601" spans="1:31" x14ac:dyDescent="0.2">
      <c r="A1601" s="30" t="s">
        <v>64</v>
      </c>
      <c r="B1601" s="8" t="s">
        <v>371</v>
      </c>
      <c r="C1601" s="8" t="s">
        <v>372</v>
      </c>
      <c r="D1601" s="8" t="s">
        <v>41</v>
      </c>
      <c r="E1601" s="8">
        <v>2019</v>
      </c>
      <c r="F1601" s="9">
        <v>4589707</v>
      </c>
      <c r="G1601" s="10">
        <v>9.4389097567320501</v>
      </c>
      <c r="H1601" s="8">
        <v>574</v>
      </c>
      <c r="I1601" s="8">
        <v>95</v>
      </c>
      <c r="J1601" s="8">
        <v>669</v>
      </c>
      <c r="K1601" s="10">
        <v>-9.8382749326145493</v>
      </c>
      <c r="L1601" s="11">
        <v>6860.5485799701</v>
      </c>
      <c r="M1601" s="10">
        <v>21.380674199544401</v>
      </c>
      <c r="N1601" s="8">
        <v>167</v>
      </c>
      <c r="O1601" s="10">
        <v>23.703703703703699</v>
      </c>
      <c r="P1601" s="8" t="s">
        <v>10</v>
      </c>
      <c r="Q1601" s="8" t="s">
        <v>10</v>
      </c>
      <c r="R1601" s="8" t="s">
        <v>10</v>
      </c>
      <c r="S1601" s="8" t="s">
        <v>10</v>
      </c>
      <c r="T1601" s="8">
        <v>1258</v>
      </c>
      <c r="U1601" s="10">
        <v>-1.0228166797797</v>
      </c>
      <c r="V1601" s="8">
        <v>541</v>
      </c>
      <c r="W1601" s="10">
        <v>6.2868369351669804</v>
      </c>
      <c r="X1601" s="8">
        <v>91</v>
      </c>
      <c r="Y1601" s="10">
        <v>-28.90625</v>
      </c>
      <c r="Z1601" s="8">
        <v>108</v>
      </c>
      <c r="AA1601" s="10">
        <v>-27.027027027027</v>
      </c>
      <c r="AB1601" s="8">
        <v>518</v>
      </c>
      <c r="AC1601" s="10">
        <v>6.5843621399176904</v>
      </c>
      <c r="AD1601" s="8">
        <v>0</v>
      </c>
      <c r="AE1601" s="10" t="s">
        <v>10</v>
      </c>
    </row>
    <row r="1602" spans="1:31" x14ac:dyDescent="0.2">
      <c r="A1602" s="30" t="s">
        <v>64</v>
      </c>
      <c r="B1602" s="8" t="s">
        <v>371</v>
      </c>
      <c r="C1602" s="8" t="s">
        <v>372</v>
      </c>
      <c r="D1602" s="8" t="s">
        <v>41</v>
      </c>
      <c r="E1602" s="8">
        <v>2020</v>
      </c>
      <c r="F1602" s="9">
        <v>4775549</v>
      </c>
      <c r="G1602" s="10">
        <v>4.0491037881067404</v>
      </c>
      <c r="H1602" s="8">
        <v>632</v>
      </c>
      <c r="I1602" s="8">
        <v>245</v>
      </c>
      <c r="J1602" s="8">
        <v>877</v>
      </c>
      <c r="K1602" s="10">
        <v>31.091180866965601</v>
      </c>
      <c r="L1602" s="11">
        <v>5445.3238312428703</v>
      </c>
      <c r="M1602" s="10">
        <v>-20.6284487636905</v>
      </c>
      <c r="N1602" s="8">
        <v>340</v>
      </c>
      <c r="O1602" s="10">
        <v>103.59281437125701</v>
      </c>
      <c r="P1602" s="8" t="s">
        <v>10</v>
      </c>
      <c r="Q1602" s="8" t="s">
        <v>10</v>
      </c>
      <c r="R1602" s="8" t="s">
        <v>10</v>
      </c>
      <c r="S1602" s="8" t="s">
        <v>10</v>
      </c>
      <c r="T1602" s="8">
        <v>1444</v>
      </c>
      <c r="U1602" s="10">
        <v>14.785373608903001</v>
      </c>
      <c r="V1602" s="8">
        <v>643</v>
      </c>
      <c r="W1602" s="10">
        <v>18.853974121996298</v>
      </c>
      <c r="X1602" s="8">
        <v>102</v>
      </c>
      <c r="Y1602" s="10">
        <v>12.0879120879121</v>
      </c>
      <c r="Z1602" s="8">
        <v>181</v>
      </c>
      <c r="AA1602" s="10">
        <v>67.592592592592595</v>
      </c>
      <c r="AB1602" s="8">
        <v>518</v>
      </c>
      <c r="AC1602" s="10">
        <v>0</v>
      </c>
      <c r="AD1602" s="8">
        <v>0</v>
      </c>
      <c r="AE1602" s="10" t="s">
        <v>10</v>
      </c>
    </row>
    <row r="1603" spans="1:31" x14ac:dyDescent="0.2">
      <c r="A1603" s="71" t="s">
        <v>64</v>
      </c>
      <c r="B1603" s="67" t="s">
        <v>371</v>
      </c>
      <c r="C1603" s="67" t="s">
        <v>372</v>
      </c>
      <c r="D1603" s="67" t="s">
        <v>41</v>
      </c>
      <c r="E1603" s="68" t="s">
        <v>971</v>
      </c>
      <c r="F1603" s="69">
        <v>24700580</v>
      </c>
      <c r="G1603" s="68">
        <v>30.617654033929099</v>
      </c>
      <c r="H1603" s="68" t="s">
        <v>10</v>
      </c>
      <c r="I1603" s="68" t="s">
        <v>10</v>
      </c>
      <c r="J1603" s="68" t="s">
        <v>10</v>
      </c>
      <c r="K1603" s="68">
        <v>25.785828693852501</v>
      </c>
      <c r="L1603" s="70" t="s">
        <v>10</v>
      </c>
      <c r="M1603" s="68">
        <v>15.969009771249301</v>
      </c>
      <c r="N1603" s="68" t="s">
        <v>10</v>
      </c>
      <c r="O1603" s="68">
        <v>104.891964970168</v>
      </c>
      <c r="P1603" s="68" t="s">
        <v>10</v>
      </c>
      <c r="Q1603" s="67" t="s">
        <v>10</v>
      </c>
      <c r="R1603" s="68" t="s">
        <v>10</v>
      </c>
      <c r="S1603" s="67" t="s">
        <v>10</v>
      </c>
      <c r="T1603" s="68" t="s">
        <v>10</v>
      </c>
      <c r="U1603" s="68">
        <v>24.637846354755201</v>
      </c>
      <c r="V1603" s="68" t="s">
        <v>10</v>
      </c>
      <c r="W1603" s="68">
        <v>35.2957961841851</v>
      </c>
      <c r="X1603" s="68" t="s">
        <v>10</v>
      </c>
      <c r="Y1603" s="68">
        <v>-53.108810076940799</v>
      </c>
      <c r="Z1603" s="68" t="s">
        <v>10</v>
      </c>
      <c r="AA1603" s="68">
        <v>194.365494869207</v>
      </c>
      <c r="AB1603" s="68" t="s">
        <v>10</v>
      </c>
      <c r="AC1603" s="68">
        <v>19.926638017404802</v>
      </c>
      <c r="AD1603" s="68" t="s">
        <v>10</v>
      </c>
      <c r="AE1603" s="68" t="s">
        <v>10</v>
      </c>
    </row>
    <row r="1604" spans="1:31" x14ac:dyDescent="0.2">
      <c r="A1604" s="30" t="s">
        <v>77</v>
      </c>
      <c r="B1604" s="8" t="s">
        <v>369</v>
      </c>
      <c r="C1604" s="8" t="s">
        <v>370</v>
      </c>
      <c r="D1604" s="8" t="s">
        <v>41</v>
      </c>
      <c r="E1604" s="8">
        <v>2015</v>
      </c>
      <c r="F1604" s="9">
        <v>1537898</v>
      </c>
      <c r="G1604" s="10" t="s">
        <v>10</v>
      </c>
      <c r="H1604" s="8">
        <v>352</v>
      </c>
      <c r="I1604" s="8">
        <v>48</v>
      </c>
      <c r="J1604" s="8">
        <v>400</v>
      </c>
      <c r="K1604" s="10" t="s">
        <v>10</v>
      </c>
      <c r="L1604" s="11">
        <v>3844.7449999999999</v>
      </c>
      <c r="M1604" s="10" t="s">
        <v>10</v>
      </c>
      <c r="N1604" s="8">
        <v>56</v>
      </c>
      <c r="O1604" s="10" t="s">
        <v>10</v>
      </c>
      <c r="P1604" s="8" t="s">
        <v>10</v>
      </c>
      <c r="Q1604" s="8" t="s">
        <v>10</v>
      </c>
      <c r="R1604" s="8" t="s">
        <v>10</v>
      </c>
      <c r="S1604" s="8" t="s">
        <v>10</v>
      </c>
      <c r="T1604" s="8">
        <v>806</v>
      </c>
      <c r="U1604" s="10" t="s">
        <v>10</v>
      </c>
      <c r="V1604" s="8">
        <v>155</v>
      </c>
      <c r="W1604" s="10" t="s">
        <v>10</v>
      </c>
      <c r="X1604" s="8">
        <v>215</v>
      </c>
      <c r="Y1604" s="10" t="s">
        <v>10</v>
      </c>
      <c r="Z1604" s="8">
        <v>55</v>
      </c>
      <c r="AA1604" s="10" t="s">
        <v>10</v>
      </c>
      <c r="AB1604" s="8">
        <v>381</v>
      </c>
      <c r="AC1604" s="10" t="s">
        <v>10</v>
      </c>
      <c r="AD1604" s="8">
        <v>0</v>
      </c>
      <c r="AE1604" s="10" t="s">
        <v>10</v>
      </c>
    </row>
    <row r="1605" spans="1:31" x14ac:dyDescent="0.2">
      <c r="A1605" s="30" t="s">
        <v>77</v>
      </c>
      <c r="B1605" s="8" t="s">
        <v>369</v>
      </c>
      <c r="C1605" s="8" t="s">
        <v>370</v>
      </c>
      <c r="D1605" s="8" t="s">
        <v>41</v>
      </c>
      <c r="E1605" s="8">
        <v>2016</v>
      </c>
      <c r="F1605" s="9">
        <v>1544841</v>
      </c>
      <c r="G1605" s="10">
        <v>0.45146036993351002</v>
      </c>
      <c r="H1605" s="8">
        <v>346</v>
      </c>
      <c r="I1605" s="8">
        <v>54</v>
      </c>
      <c r="J1605" s="8">
        <v>400</v>
      </c>
      <c r="K1605" s="10">
        <v>0</v>
      </c>
      <c r="L1605" s="11">
        <v>3862.1025</v>
      </c>
      <c r="M1605" s="10">
        <v>0.45146036993351002</v>
      </c>
      <c r="N1605" s="8">
        <v>56</v>
      </c>
      <c r="O1605" s="10">
        <v>0</v>
      </c>
      <c r="P1605" s="8" t="s">
        <v>10</v>
      </c>
      <c r="Q1605" s="8" t="s">
        <v>10</v>
      </c>
      <c r="R1605" s="8" t="s">
        <v>10</v>
      </c>
      <c r="S1605" s="8" t="s">
        <v>10</v>
      </c>
      <c r="T1605" s="8">
        <v>821</v>
      </c>
      <c r="U1605" s="10">
        <v>1.8610421836228199</v>
      </c>
      <c r="V1605" s="8">
        <v>156</v>
      </c>
      <c r="W1605" s="10">
        <v>0.64516129032257097</v>
      </c>
      <c r="X1605" s="8">
        <v>227</v>
      </c>
      <c r="Y1605" s="10">
        <v>5.5813953488372103</v>
      </c>
      <c r="Z1605" s="8">
        <v>62</v>
      </c>
      <c r="AA1605" s="10">
        <v>12.7272727272727</v>
      </c>
      <c r="AB1605" s="8">
        <v>376</v>
      </c>
      <c r="AC1605" s="10">
        <v>-1.31233595800525</v>
      </c>
      <c r="AD1605" s="8">
        <v>0</v>
      </c>
      <c r="AE1605" s="10" t="s">
        <v>10</v>
      </c>
    </row>
    <row r="1606" spans="1:31" x14ac:dyDescent="0.2">
      <c r="A1606" s="30" t="s">
        <v>77</v>
      </c>
      <c r="B1606" s="8" t="s">
        <v>369</v>
      </c>
      <c r="C1606" s="8" t="s">
        <v>370</v>
      </c>
      <c r="D1606" s="8" t="s">
        <v>41</v>
      </c>
      <c r="E1606" s="8">
        <v>2017</v>
      </c>
      <c r="F1606" s="9">
        <v>1524628</v>
      </c>
      <c r="G1606" s="10">
        <v>-1.3084194425186799</v>
      </c>
      <c r="H1606" s="8">
        <v>342</v>
      </c>
      <c r="I1606" s="8">
        <v>52</v>
      </c>
      <c r="J1606" s="8">
        <v>394</v>
      </c>
      <c r="K1606" s="10">
        <v>-1.5</v>
      </c>
      <c r="L1606" s="11">
        <v>3869.61421319797</v>
      </c>
      <c r="M1606" s="10">
        <v>0.19449802789981399</v>
      </c>
      <c r="N1606" s="8">
        <v>18</v>
      </c>
      <c r="O1606" s="10">
        <v>-67.857142857142904</v>
      </c>
      <c r="P1606" s="8" t="s">
        <v>10</v>
      </c>
      <c r="Q1606" s="8" t="s">
        <v>10</v>
      </c>
      <c r="R1606" s="8" t="s">
        <v>10</v>
      </c>
      <c r="S1606" s="8" t="s">
        <v>10</v>
      </c>
      <c r="T1606" s="8">
        <v>809</v>
      </c>
      <c r="U1606" s="10">
        <v>-1.4616321559074299</v>
      </c>
      <c r="V1606" s="8">
        <v>196</v>
      </c>
      <c r="W1606" s="10">
        <v>25.6410256410256</v>
      </c>
      <c r="X1606" s="8">
        <v>191</v>
      </c>
      <c r="Y1606" s="10">
        <v>-15.859030837004401</v>
      </c>
      <c r="Z1606" s="8">
        <v>45</v>
      </c>
      <c r="AA1606" s="10">
        <v>-27.419354838709701</v>
      </c>
      <c r="AB1606" s="8">
        <v>299</v>
      </c>
      <c r="AC1606" s="10">
        <v>-20.478723404255302</v>
      </c>
      <c r="AD1606" s="8">
        <v>78</v>
      </c>
      <c r="AE1606" s="10" t="s">
        <v>67</v>
      </c>
    </row>
    <row r="1607" spans="1:31" x14ac:dyDescent="0.2">
      <c r="A1607" s="30" t="s">
        <v>77</v>
      </c>
      <c r="B1607" s="8" t="s">
        <v>369</v>
      </c>
      <c r="C1607" s="8" t="s">
        <v>370</v>
      </c>
      <c r="D1607" s="8" t="s">
        <v>41</v>
      </c>
      <c r="E1607" s="8">
        <v>2018</v>
      </c>
      <c r="F1607" s="9">
        <v>1543817</v>
      </c>
      <c r="G1607" s="10">
        <v>1.25860209834792</v>
      </c>
      <c r="H1607" s="8">
        <v>401</v>
      </c>
      <c r="I1607" s="8">
        <v>26</v>
      </c>
      <c r="J1607" s="8">
        <v>427</v>
      </c>
      <c r="K1607" s="10">
        <v>8.3756345177665104</v>
      </c>
      <c r="L1607" s="11">
        <v>3615.4964871194402</v>
      </c>
      <c r="M1607" s="10">
        <v>-6.5670041528124496</v>
      </c>
      <c r="N1607" s="8">
        <v>16</v>
      </c>
      <c r="O1607" s="10">
        <v>-11.1111111111111</v>
      </c>
      <c r="P1607" s="8" t="s">
        <v>10</v>
      </c>
      <c r="Q1607" s="8" t="s">
        <v>10</v>
      </c>
      <c r="R1607" s="8" t="s">
        <v>10</v>
      </c>
      <c r="S1607" s="8" t="s">
        <v>10</v>
      </c>
      <c r="T1607" s="8">
        <v>945</v>
      </c>
      <c r="U1607" s="10">
        <v>16.8108776266996</v>
      </c>
      <c r="V1607" s="8">
        <v>206</v>
      </c>
      <c r="W1607" s="10">
        <v>5.1020408163265296</v>
      </c>
      <c r="X1607" s="8">
        <v>202</v>
      </c>
      <c r="Y1607" s="10">
        <v>5.75916230366491</v>
      </c>
      <c r="Z1607" s="8">
        <v>134</v>
      </c>
      <c r="AA1607" s="10">
        <v>197.777777777778</v>
      </c>
      <c r="AB1607" s="8">
        <v>316</v>
      </c>
      <c r="AC1607" s="10">
        <v>5.6856187290969897</v>
      </c>
      <c r="AD1607" s="8">
        <v>87</v>
      </c>
      <c r="AE1607" s="10">
        <v>11.538461538461499</v>
      </c>
    </row>
    <row r="1608" spans="1:31" x14ac:dyDescent="0.2">
      <c r="A1608" s="30" t="s">
        <v>77</v>
      </c>
      <c r="B1608" s="8" t="s">
        <v>369</v>
      </c>
      <c r="C1608" s="8" t="s">
        <v>370</v>
      </c>
      <c r="D1608" s="8" t="s">
        <v>41</v>
      </c>
      <c r="E1608" s="8">
        <v>2019</v>
      </c>
      <c r="F1608" s="9">
        <v>1503148</v>
      </c>
      <c r="G1608" s="10">
        <v>-2.63431481840141</v>
      </c>
      <c r="H1608" s="8">
        <v>410</v>
      </c>
      <c r="I1608" s="8">
        <v>51</v>
      </c>
      <c r="J1608" s="8">
        <v>461</v>
      </c>
      <c r="K1608" s="10">
        <v>7.96252927400469</v>
      </c>
      <c r="L1608" s="11">
        <v>3260.62472885033</v>
      </c>
      <c r="M1608" s="10">
        <v>-9.8152981072828496</v>
      </c>
      <c r="N1608" s="8">
        <v>37</v>
      </c>
      <c r="O1608" s="10">
        <v>131.25</v>
      </c>
      <c r="P1608" s="8" t="s">
        <v>10</v>
      </c>
      <c r="Q1608" s="8" t="s">
        <v>10</v>
      </c>
      <c r="R1608" s="8" t="s">
        <v>10</v>
      </c>
      <c r="S1608" s="8" t="s">
        <v>10</v>
      </c>
      <c r="T1608" s="8">
        <v>888</v>
      </c>
      <c r="U1608" s="10">
        <v>-6.0317460317460299</v>
      </c>
      <c r="V1608" s="8">
        <v>202</v>
      </c>
      <c r="W1608" s="10">
        <v>-1.94174757281553</v>
      </c>
      <c r="X1608" s="8">
        <v>200</v>
      </c>
      <c r="Y1608" s="10">
        <v>-0.99009900990099098</v>
      </c>
      <c r="Z1608" s="8">
        <v>94</v>
      </c>
      <c r="AA1608" s="10">
        <v>-29.8507462686567</v>
      </c>
      <c r="AB1608" s="8">
        <v>310</v>
      </c>
      <c r="AC1608" s="10">
        <v>-1.89873417721519</v>
      </c>
      <c r="AD1608" s="8">
        <v>82</v>
      </c>
      <c r="AE1608" s="10">
        <v>-5.7471264367816097</v>
      </c>
    </row>
    <row r="1609" spans="1:31" x14ac:dyDescent="0.2">
      <c r="A1609" s="30" t="s">
        <v>77</v>
      </c>
      <c r="B1609" s="8" t="s">
        <v>369</v>
      </c>
      <c r="C1609" s="8" t="s">
        <v>370</v>
      </c>
      <c r="D1609" s="8" t="s">
        <v>41</v>
      </c>
      <c r="E1609" s="8">
        <v>2020</v>
      </c>
      <c r="F1609" s="9">
        <v>1561039</v>
      </c>
      <c r="G1609" s="10">
        <v>3.8513173686157298</v>
      </c>
      <c r="H1609" s="8">
        <v>424</v>
      </c>
      <c r="I1609" s="8">
        <v>74</v>
      </c>
      <c r="J1609" s="8">
        <v>498</v>
      </c>
      <c r="K1609" s="10">
        <v>8.0260303687635499</v>
      </c>
      <c r="L1609" s="11">
        <v>3134.6164658634498</v>
      </c>
      <c r="M1609" s="10">
        <v>-3.8645435603778102</v>
      </c>
      <c r="N1609" s="8">
        <v>73</v>
      </c>
      <c r="O1609" s="10">
        <v>97.297297297297305</v>
      </c>
      <c r="P1609" s="8" t="s">
        <v>10</v>
      </c>
      <c r="Q1609" s="8" t="s">
        <v>10</v>
      </c>
      <c r="R1609" s="8" t="s">
        <v>10</v>
      </c>
      <c r="S1609" s="8" t="s">
        <v>10</v>
      </c>
      <c r="T1609" s="8">
        <v>963</v>
      </c>
      <c r="U1609" s="10">
        <v>8.4459459459459403</v>
      </c>
      <c r="V1609" s="8">
        <v>267</v>
      </c>
      <c r="W1609" s="10">
        <v>32.178217821782198</v>
      </c>
      <c r="X1609" s="8">
        <v>208</v>
      </c>
      <c r="Y1609" s="10">
        <v>4</v>
      </c>
      <c r="Z1609" s="8">
        <v>85</v>
      </c>
      <c r="AA1609" s="10">
        <v>-9.5744680851063801</v>
      </c>
      <c r="AB1609" s="8">
        <v>315</v>
      </c>
      <c r="AC1609" s="10">
        <v>1.61290322580645</v>
      </c>
      <c r="AD1609" s="8">
        <v>88</v>
      </c>
      <c r="AE1609" s="10">
        <v>7.3170731707317103</v>
      </c>
    </row>
    <row r="1610" spans="1:31" x14ac:dyDescent="0.2">
      <c r="A1610" s="65" t="s">
        <v>77</v>
      </c>
      <c r="B1610" s="66" t="s">
        <v>369</v>
      </c>
      <c r="C1610" s="67" t="s">
        <v>370</v>
      </c>
      <c r="D1610" s="67" t="s">
        <v>41</v>
      </c>
      <c r="E1610" s="68" t="s">
        <v>971</v>
      </c>
      <c r="F1610" s="69">
        <v>9215371</v>
      </c>
      <c r="G1610" s="68">
        <v>1.6186455759770699</v>
      </c>
      <c r="H1610" s="68" t="s">
        <v>10</v>
      </c>
      <c r="I1610" s="68" t="s">
        <v>10</v>
      </c>
      <c r="J1610" s="68" t="s">
        <v>10</v>
      </c>
      <c r="K1610" s="68">
        <v>22.864194160534801</v>
      </c>
      <c r="L1610" s="70" t="s">
        <v>10</v>
      </c>
      <c r="M1610" s="68">
        <v>-19.600887422639801</v>
      </c>
      <c r="N1610" s="68" t="s">
        <v>10</v>
      </c>
      <c r="O1610" s="68">
        <v>149.579043329043</v>
      </c>
      <c r="P1610" s="68" t="s">
        <v>10</v>
      </c>
      <c r="Q1610" s="67" t="s">
        <v>10</v>
      </c>
      <c r="R1610" s="68" t="s">
        <v>10</v>
      </c>
      <c r="S1610" s="67" t="s">
        <v>10</v>
      </c>
      <c r="T1610" s="68" t="s">
        <v>10</v>
      </c>
      <c r="U1610" s="68">
        <v>19.624487568614899</v>
      </c>
      <c r="V1610" s="68" t="s">
        <v>10</v>
      </c>
      <c r="W1610" s="68">
        <v>61.624697996641402</v>
      </c>
      <c r="X1610" s="68" t="s">
        <v>10</v>
      </c>
      <c r="Y1610" s="68">
        <v>-1.50857219440327</v>
      </c>
      <c r="Z1610" s="68" t="s">
        <v>10</v>
      </c>
      <c r="AA1610" s="68">
        <v>143.66048131257801</v>
      </c>
      <c r="AB1610" s="68" t="s">
        <v>10</v>
      </c>
      <c r="AC1610" s="68">
        <v>-16.391271584572301</v>
      </c>
      <c r="AD1610" s="68" t="s">
        <v>10</v>
      </c>
      <c r="AE1610" s="68" t="s">
        <v>10</v>
      </c>
    </row>
    <row r="1611" spans="1:31" x14ac:dyDescent="0.2">
      <c r="A1611" s="30" t="s">
        <v>70</v>
      </c>
      <c r="B1611" s="8" t="s">
        <v>367</v>
      </c>
      <c r="C1611" s="8" t="s">
        <v>368</v>
      </c>
      <c r="D1611" s="8" t="s">
        <v>41</v>
      </c>
      <c r="E1611" s="8">
        <v>2015</v>
      </c>
      <c r="F1611" s="9">
        <v>1814588</v>
      </c>
      <c r="G1611" s="10" t="s">
        <v>10</v>
      </c>
      <c r="H1611" s="8">
        <v>319</v>
      </c>
      <c r="I1611" s="8">
        <v>8</v>
      </c>
      <c r="J1611" s="8">
        <v>327</v>
      </c>
      <c r="K1611" s="10" t="s">
        <v>10</v>
      </c>
      <c r="L1611" s="11">
        <v>5549.1987767584096</v>
      </c>
      <c r="M1611" s="10" t="s">
        <v>10</v>
      </c>
      <c r="N1611" s="8">
        <v>49</v>
      </c>
      <c r="O1611" s="10" t="s">
        <v>10</v>
      </c>
      <c r="P1611" s="8" t="s">
        <v>10</v>
      </c>
      <c r="Q1611" s="8" t="s">
        <v>10</v>
      </c>
      <c r="R1611" s="8" t="s">
        <v>10</v>
      </c>
      <c r="S1611" s="8" t="s">
        <v>10</v>
      </c>
      <c r="T1611" s="8">
        <v>631</v>
      </c>
      <c r="U1611" s="10" t="s">
        <v>10</v>
      </c>
      <c r="V1611" s="8">
        <v>126</v>
      </c>
      <c r="W1611" s="10" t="s">
        <v>10</v>
      </c>
      <c r="X1611" s="8">
        <v>193</v>
      </c>
      <c r="Y1611" s="10" t="s">
        <v>10</v>
      </c>
      <c r="Z1611" s="8">
        <v>15</v>
      </c>
      <c r="AA1611" s="10" t="s">
        <v>10</v>
      </c>
      <c r="AB1611" s="8">
        <v>297</v>
      </c>
      <c r="AC1611" s="10" t="s">
        <v>10</v>
      </c>
      <c r="AD1611" s="8">
        <v>0</v>
      </c>
      <c r="AE1611" s="10" t="s">
        <v>10</v>
      </c>
    </row>
    <row r="1612" spans="1:31" x14ac:dyDescent="0.2">
      <c r="A1612" s="30" t="s">
        <v>70</v>
      </c>
      <c r="B1612" s="8" t="s">
        <v>367</v>
      </c>
      <c r="C1612" s="8" t="s">
        <v>368</v>
      </c>
      <c r="D1612" s="8" t="s">
        <v>41</v>
      </c>
      <c r="E1612" s="8">
        <v>2016</v>
      </c>
      <c r="F1612" s="9">
        <v>1869026</v>
      </c>
      <c r="G1612" s="10">
        <v>3.0000198392141901</v>
      </c>
      <c r="H1612" s="8">
        <v>283</v>
      </c>
      <c r="I1612" s="8">
        <v>13</v>
      </c>
      <c r="J1612" s="8">
        <v>296</v>
      </c>
      <c r="K1612" s="10">
        <v>-9.4801223241590193</v>
      </c>
      <c r="L1612" s="11">
        <v>6314.2770270270303</v>
      </c>
      <c r="M1612" s="10">
        <v>13.787184079131899</v>
      </c>
      <c r="N1612" s="8">
        <v>12</v>
      </c>
      <c r="O1612" s="10">
        <v>-75.510204081632693</v>
      </c>
      <c r="P1612" s="8" t="s">
        <v>10</v>
      </c>
      <c r="Q1612" s="8" t="s">
        <v>10</v>
      </c>
      <c r="R1612" s="8" t="s">
        <v>10</v>
      </c>
      <c r="S1612" s="8" t="s">
        <v>10</v>
      </c>
      <c r="T1612" s="8">
        <v>601</v>
      </c>
      <c r="U1612" s="10">
        <v>-4.75435816164818</v>
      </c>
      <c r="V1612" s="8">
        <v>106</v>
      </c>
      <c r="W1612" s="10">
        <v>-15.8730158730159</v>
      </c>
      <c r="X1612" s="8">
        <v>194</v>
      </c>
      <c r="Y1612" s="10">
        <v>0.51813471502590902</v>
      </c>
      <c r="Z1612" s="8">
        <v>0</v>
      </c>
      <c r="AA1612" s="10">
        <v>-100</v>
      </c>
      <c r="AB1612" s="8">
        <v>301</v>
      </c>
      <c r="AC1612" s="10">
        <v>1.34680134680134</v>
      </c>
      <c r="AD1612" s="8">
        <v>0</v>
      </c>
      <c r="AE1612" s="10" t="s">
        <v>10</v>
      </c>
    </row>
    <row r="1613" spans="1:31" x14ac:dyDescent="0.2">
      <c r="A1613" s="30" t="s">
        <v>70</v>
      </c>
      <c r="B1613" s="8" t="s">
        <v>367</v>
      </c>
      <c r="C1613" s="8" t="s">
        <v>368</v>
      </c>
      <c r="D1613" s="8" t="s">
        <v>41</v>
      </c>
      <c r="E1613" s="8">
        <v>2017</v>
      </c>
      <c r="F1613" s="9">
        <v>1869026</v>
      </c>
      <c r="G1613" s="10">
        <v>0</v>
      </c>
      <c r="H1613" s="8">
        <v>283</v>
      </c>
      <c r="I1613" s="8">
        <v>12</v>
      </c>
      <c r="J1613" s="8">
        <v>295</v>
      </c>
      <c r="K1613" s="10">
        <v>-0.33783783783783999</v>
      </c>
      <c r="L1613" s="11">
        <v>6335.6813559321999</v>
      </c>
      <c r="M1613" s="10">
        <v>0.33898305084747399</v>
      </c>
      <c r="N1613" s="8">
        <v>13</v>
      </c>
      <c r="O1613" s="10">
        <v>8.3333333333333304</v>
      </c>
      <c r="P1613" s="8" t="s">
        <v>10</v>
      </c>
      <c r="Q1613" s="8" t="s">
        <v>10</v>
      </c>
      <c r="R1613" s="8" t="s">
        <v>10</v>
      </c>
      <c r="S1613" s="8" t="s">
        <v>10</v>
      </c>
      <c r="T1613" s="8">
        <v>672</v>
      </c>
      <c r="U1613" s="10">
        <v>11.8136439267887</v>
      </c>
      <c r="V1613" s="8">
        <v>106</v>
      </c>
      <c r="W1613" s="10">
        <v>0</v>
      </c>
      <c r="X1613" s="8">
        <v>192</v>
      </c>
      <c r="Y1613" s="10">
        <v>-1.0309278350515401</v>
      </c>
      <c r="Z1613" s="8">
        <v>45</v>
      </c>
      <c r="AA1613" s="10" t="s">
        <v>67</v>
      </c>
      <c r="AB1613" s="8">
        <v>329</v>
      </c>
      <c r="AC1613" s="10">
        <v>9.3023255813953405</v>
      </c>
      <c r="AD1613" s="8">
        <v>0</v>
      </c>
      <c r="AE1613" s="10" t="s">
        <v>10</v>
      </c>
    </row>
    <row r="1614" spans="1:31" x14ac:dyDescent="0.2">
      <c r="A1614" s="30" t="s">
        <v>70</v>
      </c>
      <c r="B1614" s="8" t="s">
        <v>367</v>
      </c>
      <c r="C1614" s="8" t="s">
        <v>368</v>
      </c>
      <c r="D1614" s="8" t="s">
        <v>41</v>
      </c>
      <c r="E1614" s="8">
        <v>2018</v>
      </c>
      <c r="F1614" s="9">
        <v>1936674</v>
      </c>
      <c r="G1614" s="10">
        <v>3.6194253049449201</v>
      </c>
      <c r="H1614" s="8">
        <v>275</v>
      </c>
      <c r="I1614" s="8">
        <v>6</v>
      </c>
      <c r="J1614" s="8">
        <v>281</v>
      </c>
      <c r="K1614" s="10">
        <v>-4.7457627118644101</v>
      </c>
      <c r="L1614" s="11">
        <v>6892.0782918149498</v>
      </c>
      <c r="M1614" s="10">
        <v>8.7819589500311306</v>
      </c>
      <c r="N1614" s="8">
        <v>10</v>
      </c>
      <c r="O1614" s="10">
        <v>-23.076923076923102</v>
      </c>
      <c r="P1614" s="8" t="s">
        <v>10</v>
      </c>
      <c r="Q1614" s="8" t="s">
        <v>10</v>
      </c>
      <c r="R1614" s="8" t="s">
        <v>10</v>
      </c>
      <c r="S1614" s="8" t="s">
        <v>10</v>
      </c>
      <c r="T1614" s="8">
        <v>632</v>
      </c>
      <c r="U1614" s="10">
        <v>-5.9523809523809499</v>
      </c>
      <c r="V1614" s="8">
        <v>104</v>
      </c>
      <c r="W1614" s="10">
        <v>-1.88679245283019</v>
      </c>
      <c r="X1614" s="8">
        <v>191</v>
      </c>
      <c r="Y1614" s="10">
        <v>-0.52083333333333703</v>
      </c>
      <c r="Z1614" s="8">
        <v>25</v>
      </c>
      <c r="AA1614" s="10">
        <v>-44.4444444444444</v>
      </c>
      <c r="AB1614" s="8">
        <v>312</v>
      </c>
      <c r="AC1614" s="10">
        <v>-5.1671732522796301</v>
      </c>
      <c r="AD1614" s="8">
        <v>0</v>
      </c>
      <c r="AE1614" s="10" t="s">
        <v>10</v>
      </c>
    </row>
    <row r="1615" spans="1:31" x14ac:dyDescent="0.2">
      <c r="A1615" s="30" t="s">
        <v>70</v>
      </c>
      <c r="B1615" s="8" t="s">
        <v>367</v>
      </c>
      <c r="C1615" s="8" t="s">
        <v>368</v>
      </c>
      <c r="D1615" s="8" t="s">
        <v>41</v>
      </c>
      <c r="E1615" s="8">
        <v>2019</v>
      </c>
      <c r="F1615" s="9">
        <v>1981250</v>
      </c>
      <c r="G1615" s="10">
        <v>2.3016780315117602</v>
      </c>
      <c r="H1615" s="8">
        <v>263</v>
      </c>
      <c r="I1615" s="8">
        <v>3</v>
      </c>
      <c r="J1615" s="8">
        <v>266</v>
      </c>
      <c r="K1615" s="10">
        <v>-5.3380782918149503</v>
      </c>
      <c r="L1615" s="11">
        <v>7448.30827067669</v>
      </c>
      <c r="M1615" s="10">
        <v>8.0705696498301105</v>
      </c>
      <c r="N1615" s="8">
        <v>14</v>
      </c>
      <c r="O1615" s="10">
        <v>40</v>
      </c>
      <c r="P1615" s="8" t="s">
        <v>10</v>
      </c>
      <c r="Q1615" s="8" t="s">
        <v>10</v>
      </c>
      <c r="R1615" s="8" t="s">
        <v>10</v>
      </c>
      <c r="S1615" s="8" t="s">
        <v>10</v>
      </c>
      <c r="T1615" s="8">
        <v>596</v>
      </c>
      <c r="U1615" s="10">
        <v>-5.6962025316455698</v>
      </c>
      <c r="V1615" s="8">
        <v>94</v>
      </c>
      <c r="W1615" s="10">
        <v>-9.6153846153846096</v>
      </c>
      <c r="X1615" s="8">
        <v>188</v>
      </c>
      <c r="Y1615" s="10">
        <v>-1.5706806282722501</v>
      </c>
      <c r="Z1615" s="8">
        <v>11</v>
      </c>
      <c r="AA1615" s="10">
        <v>-56</v>
      </c>
      <c r="AB1615" s="8">
        <v>303</v>
      </c>
      <c r="AC1615" s="10">
        <v>-2.8846153846153899</v>
      </c>
      <c r="AD1615" s="8">
        <v>0</v>
      </c>
      <c r="AE1615" s="10" t="s">
        <v>10</v>
      </c>
    </row>
    <row r="1616" spans="1:31" x14ac:dyDescent="0.2">
      <c r="A1616" s="30" t="s">
        <v>70</v>
      </c>
      <c r="B1616" s="8" t="s">
        <v>367</v>
      </c>
      <c r="C1616" s="8" t="s">
        <v>368</v>
      </c>
      <c r="D1616" s="8" t="s">
        <v>41</v>
      </c>
      <c r="E1616" s="8">
        <v>2020</v>
      </c>
      <c r="F1616" s="9">
        <v>2091092</v>
      </c>
      <c r="G1616" s="10">
        <v>5.54407570977917</v>
      </c>
      <c r="H1616" s="8">
        <v>271</v>
      </c>
      <c r="I1616" s="8">
        <v>29</v>
      </c>
      <c r="J1616" s="8">
        <v>300</v>
      </c>
      <c r="K1616" s="10">
        <v>12.781954887217999</v>
      </c>
      <c r="L1616" s="11">
        <v>6970.30666666667</v>
      </c>
      <c r="M1616" s="10">
        <v>-6.4175862039957998</v>
      </c>
      <c r="N1616" s="8">
        <v>33</v>
      </c>
      <c r="O1616" s="10">
        <v>135.71428571428601</v>
      </c>
      <c r="P1616" s="8" t="s">
        <v>10</v>
      </c>
      <c r="Q1616" s="8" t="s">
        <v>10</v>
      </c>
      <c r="R1616" s="8" t="s">
        <v>10</v>
      </c>
      <c r="S1616" s="8" t="s">
        <v>10</v>
      </c>
      <c r="T1616" s="8">
        <v>623</v>
      </c>
      <c r="U1616" s="10">
        <v>4.5302013422818801</v>
      </c>
      <c r="V1616" s="8">
        <v>129</v>
      </c>
      <c r="W1616" s="10">
        <v>37.2340425531915</v>
      </c>
      <c r="X1616" s="8">
        <v>216</v>
      </c>
      <c r="Y1616" s="10">
        <v>14.893617021276601</v>
      </c>
      <c r="Z1616" s="8">
        <v>6</v>
      </c>
      <c r="AA1616" s="10">
        <v>-45.454545454545503</v>
      </c>
      <c r="AB1616" s="8">
        <v>272</v>
      </c>
      <c r="AC1616" s="10">
        <v>-10.2310231023102</v>
      </c>
      <c r="AD1616" s="8">
        <v>0</v>
      </c>
      <c r="AE1616" s="10" t="s">
        <v>10</v>
      </c>
    </row>
    <row r="1617" spans="1:31" x14ac:dyDescent="0.2">
      <c r="A1617" s="71" t="s">
        <v>70</v>
      </c>
      <c r="B1617" s="67" t="s">
        <v>367</v>
      </c>
      <c r="C1617" s="67" t="s">
        <v>368</v>
      </c>
      <c r="D1617" s="67" t="s">
        <v>41</v>
      </c>
      <c r="E1617" s="68" t="s">
        <v>971</v>
      </c>
      <c r="F1617" s="69">
        <v>11561656</v>
      </c>
      <c r="G1617" s="68">
        <v>14.46519888545</v>
      </c>
      <c r="H1617" s="68" t="s">
        <v>10</v>
      </c>
      <c r="I1617" s="68" t="s">
        <v>10</v>
      </c>
      <c r="J1617" s="68" t="s">
        <v>10</v>
      </c>
      <c r="K1617" s="68">
        <v>-7.1198462784582199</v>
      </c>
      <c r="L1617" s="70" t="s">
        <v>10</v>
      </c>
      <c r="M1617" s="68">
        <v>24.561109525844799</v>
      </c>
      <c r="N1617" s="68" t="s">
        <v>10</v>
      </c>
      <c r="O1617" s="68">
        <v>85.460491889063505</v>
      </c>
      <c r="P1617" s="68" t="s">
        <v>10</v>
      </c>
      <c r="Q1617" s="67" t="s">
        <v>10</v>
      </c>
      <c r="R1617" s="68" t="s">
        <v>10</v>
      </c>
      <c r="S1617" s="67" t="s">
        <v>10</v>
      </c>
      <c r="T1617" s="68" t="s">
        <v>10</v>
      </c>
      <c r="U1617" s="68">
        <v>-5.9096376604119698E-2</v>
      </c>
      <c r="V1617" s="68" t="s">
        <v>10</v>
      </c>
      <c r="W1617" s="68">
        <v>9.8588496119607996</v>
      </c>
      <c r="X1617" s="68" t="s">
        <v>10</v>
      </c>
      <c r="Y1617" s="68">
        <v>12.289309939645401</v>
      </c>
      <c r="Z1617" s="68" t="s">
        <v>10</v>
      </c>
      <c r="AA1617" s="68" t="s">
        <v>67</v>
      </c>
      <c r="AB1617" s="68" t="s">
        <v>10</v>
      </c>
      <c r="AC1617" s="68">
        <v>-7.63368481100854</v>
      </c>
      <c r="AD1617" s="68" t="s">
        <v>10</v>
      </c>
      <c r="AE1617" s="68" t="s">
        <v>10</v>
      </c>
    </row>
    <row r="1618" spans="1:31" x14ac:dyDescent="0.2">
      <c r="A1618" s="30" t="s">
        <v>70</v>
      </c>
      <c r="B1618" s="8" t="s">
        <v>365</v>
      </c>
      <c r="C1618" s="8" t="s">
        <v>366</v>
      </c>
      <c r="D1618" s="8" t="s">
        <v>42</v>
      </c>
      <c r="E1618" s="8">
        <v>2015</v>
      </c>
      <c r="F1618" s="9">
        <v>519206</v>
      </c>
      <c r="G1618" s="10" t="s">
        <v>10</v>
      </c>
      <c r="H1618" s="8">
        <v>474</v>
      </c>
      <c r="I1618" s="8">
        <v>74</v>
      </c>
      <c r="J1618" s="8">
        <v>548</v>
      </c>
      <c r="K1618" s="10" t="s">
        <v>10</v>
      </c>
      <c r="L1618" s="11">
        <v>947.456204379562</v>
      </c>
      <c r="M1618" s="10" t="s">
        <v>10</v>
      </c>
      <c r="N1618" s="8">
        <v>113</v>
      </c>
      <c r="O1618" s="10" t="s">
        <v>10</v>
      </c>
      <c r="P1618" s="8" t="s">
        <v>10</v>
      </c>
      <c r="Q1618" s="8" t="s">
        <v>10</v>
      </c>
      <c r="R1618" s="8" t="s">
        <v>10</v>
      </c>
      <c r="S1618" s="8" t="s">
        <v>10</v>
      </c>
      <c r="T1618" s="8">
        <v>528</v>
      </c>
      <c r="U1618" s="10" t="s">
        <v>10</v>
      </c>
      <c r="V1618" s="8">
        <v>309</v>
      </c>
      <c r="W1618" s="10" t="s">
        <v>10</v>
      </c>
      <c r="X1618" s="8">
        <v>48</v>
      </c>
      <c r="Y1618" s="10" t="s">
        <v>10</v>
      </c>
      <c r="Z1618" s="8">
        <v>18</v>
      </c>
      <c r="AA1618" s="10" t="s">
        <v>10</v>
      </c>
      <c r="AB1618" s="8">
        <v>120</v>
      </c>
      <c r="AC1618" s="10" t="s">
        <v>10</v>
      </c>
      <c r="AD1618" s="8">
        <v>33</v>
      </c>
      <c r="AE1618" s="10" t="s">
        <v>10</v>
      </c>
    </row>
    <row r="1619" spans="1:31" x14ac:dyDescent="0.2">
      <c r="A1619" s="30" t="s">
        <v>70</v>
      </c>
      <c r="B1619" s="8" t="s">
        <v>365</v>
      </c>
      <c r="C1619" s="8" t="s">
        <v>366</v>
      </c>
      <c r="D1619" s="8" t="s">
        <v>42</v>
      </c>
      <c r="E1619" s="8">
        <v>2016</v>
      </c>
      <c r="F1619" s="9">
        <v>519516</v>
      </c>
      <c r="G1619" s="10">
        <v>5.9706551927374299E-2</v>
      </c>
      <c r="H1619" s="8">
        <v>360</v>
      </c>
      <c r="I1619" s="8">
        <v>116</v>
      </c>
      <c r="J1619" s="8">
        <v>476</v>
      </c>
      <c r="K1619" s="10">
        <v>-13.138686131386899</v>
      </c>
      <c r="L1619" s="11">
        <v>1091.42016806723</v>
      </c>
      <c r="M1619" s="10">
        <v>15.194788215244101</v>
      </c>
      <c r="N1619" s="8">
        <v>53</v>
      </c>
      <c r="O1619" s="10">
        <v>-53.097345132743399</v>
      </c>
      <c r="P1619" s="8" t="s">
        <v>10</v>
      </c>
      <c r="Q1619" s="8" t="s">
        <v>10</v>
      </c>
      <c r="R1619" s="8" t="s">
        <v>10</v>
      </c>
      <c r="S1619" s="8" t="s">
        <v>10</v>
      </c>
      <c r="T1619" s="8">
        <v>528</v>
      </c>
      <c r="U1619" s="10">
        <v>0</v>
      </c>
      <c r="V1619" s="8">
        <v>309</v>
      </c>
      <c r="W1619" s="10">
        <v>0</v>
      </c>
      <c r="X1619" s="8">
        <v>48</v>
      </c>
      <c r="Y1619" s="10">
        <v>0</v>
      </c>
      <c r="Z1619" s="8">
        <v>19</v>
      </c>
      <c r="AA1619" s="10">
        <v>5.5555555555555598</v>
      </c>
      <c r="AB1619" s="8">
        <v>152</v>
      </c>
      <c r="AC1619" s="10">
        <v>26.6666666666667</v>
      </c>
      <c r="AD1619" s="8">
        <v>0</v>
      </c>
      <c r="AE1619" s="10">
        <v>-100</v>
      </c>
    </row>
    <row r="1620" spans="1:31" x14ac:dyDescent="0.2">
      <c r="A1620" s="30" t="s">
        <v>70</v>
      </c>
      <c r="B1620" s="8" t="s">
        <v>365</v>
      </c>
      <c r="C1620" s="8" t="s">
        <v>366</v>
      </c>
      <c r="D1620" s="8" t="s">
        <v>42</v>
      </c>
      <c r="E1620" s="8">
        <v>2017</v>
      </c>
      <c r="F1620" s="9">
        <v>573077</v>
      </c>
      <c r="G1620" s="10">
        <v>10.309788341456301</v>
      </c>
      <c r="H1620" s="8">
        <v>313</v>
      </c>
      <c r="I1620" s="8">
        <v>109</v>
      </c>
      <c r="J1620" s="8">
        <v>422</v>
      </c>
      <c r="K1620" s="10">
        <v>-11.344537815126101</v>
      </c>
      <c r="L1620" s="11">
        <v>1358.0023696682499</v>
      </c>
      <c r="M1620" s="10">
        <v>24.425258887519401</v>
      </c>
      <c r="N1620" s="8">
        <v>104</v>
      </c>
      <c r="O1620" s="10">
        <v>96.2264150943396</v>
      </c>
      <c r="P1620" s="8" t="s">
        <v>10</v>
      </c>
      <c r="Q1620" s="8" t="s">
        <v>10</v>
      </c>
      <c r="R1620" s="8" t="s">
        <v>10</v>
      </c>
      <c r="S1620" s="8" t="s">
        <v>10</v>
      </c>
      <c r="T1620" s="8">
        <v>644</v>
      </c>
      <c r="U1620" s="10">
        <v>21.969696969697001</v>
      </c>
      <c r="V1620" s="8">
        <v>303</v>
      </c>
      <c r="W1620" s="10">
        <v>-1.94174757281553</v>
      </c>
      <c r="X1620" s="8">
        <v>48</v>
      </c>
      <c r="Y1620" s="10">
        <v>0</v>
      </c>
      <c r="Z1620" s="8">
        <v>70</v>
      </c>
      <c r="AA1620" s="10">
        <v>268.42105263157902</v>
      </c>
      <c r="AB1620" s="8">
        <v>223</v>
      </c>
      <c r="AC1620" s="10">
        <v>46.710526315789501</v>
      </c>
      <c r="AD1620" s="8">
        <v>0</v>
      </c>
      <c r="AE1620" s="10" t="s">
        <v>10</v>
      </c>
    </row>
    <row r="1621" spans="1:31" x14ac:dyDescent="0.2">
      <c r="A1621" s="30" t="s">
        <v>70</v>
      </c>
      <c r="B1621" s="8" t="s">
        <v>365</v>
      </c>
      <c r="C1621" s="8" t="s">
        <v>366</v>
      </c>
      <c r="D1621" s="8" t="s">
        <v>42</v>
      </c>
      <c r="E1621" s="8">
        <v>2018</v>
      </c>
      <c r="F1621" s="9">
        <v>541425</v>
      </c>
      <c r="G1621" s="10">
        <v>-5.5231670438701901</v>
      </c>
      <c r="H1621" s="8">
        <v>306</v>
      </c>
      <c r="I1621" s="8">
        <v>131</v>
      </c>
      <c r="J1621" s="8">
        <v>437</v>
      </c>
      <c r="K1621" s="10">
        <v>3.5545023696682598</v>
      </c>
      <c r="L1621" s="11">
        <v>1238.9588100686501</v>
      </c>
      <c r="M1621" s="10">
        <v>-8.7660789302362101</v>
      </c>
      <c r="N1621" s="8">
        <v>105</v>
      </c>
      <c r="O1621" s="10">
        <v>0.96153846153845801</v>
      </c>
      <c r="P1621" s="8" t="s">
        <v>10</v>
      </c>
      <c r="Q1621" s="8" t="s">
        <v>10</v>
      </c>
      <c r="R1621" s="8" t="s">
        <v>10</v>
      </c>
      <c r="S1621" s="8" t="s">
        <v>10</v>
      </c>
      <c r="T1621" s="8">
        <v>645</v>
      </c>
      <c r="U1621" s="10">
        <v>0.155279503105588</v>
      </c>
      <c r="V1621" s="8">
        <v>287</v>
      </c>
      <c r="W1621" s="10">
        <v>-5.2805280528052796</v>
      </c>
      <c r="X1621" s="8">
        <v>81</v>
      </c>
      <c r="Y1621" s="10">
        <v>68.75</v>
      </c>
      <c r="Z1621" s="8">
        <v>54</v>
      </c>
      <c r="AA1621" s="10">
        <v>-22.8571428571429</v>
      </c>
      <c r="AB1621" s="8">
        <v>223</v>
      </c>
      <c r="AC1621" s="10">
        <v>0</v>
      </c>
      <c r="AD1621" s="8">
        <v>0</v>
      </c>
      <c r="AE1621" s="10" t="s">
        <v>10</v>
      </c>
    </row>
    <row r="1622" spans="1:31" x14ac:dyDescent="0.2">
      <c r="A1622" s="30" t="s">
        <v>70</v>
      </c>
      <c r="B1622" s="8" t="s">
        <v>365</v>
      </c>
      <c r="C1622" s="8" t="s">
        <v>366</v>
      </c>
      <c r="D1622" s="8" t="s">
        <v>42</v>
      </c>
      <c r="E1622" s="8">
        <v>2019</v>
      </c>
      <c r="F1622" s="9">
        <v>590105</v>
      </c>
      <c r="G1622" s="10">
        <v>8.9910883317172203</v>
      </c>
      <c r="H1622" s="8">
        <v>261</v>
      </c>
      <c r="I1622" s="8">
        <v>96</v>
      </c>
      <c r="J1622" s="8">
        <v>357</v>
      </c>
      <c r="K1622" s="10">
        <v>-18.306636155606402</v>
      </c>
      <c r="L1622" s="11">
        <v>1652.95518207283</v>
      </c>
      <c r="M1622" s="10">
        <v>33.414861627340102</v>
      </c>
      <c r="N1622" s="8">
        <v>73</v>
      </c>
      <c r="O1622" s="10">
        <v>-30.476190476190499</v>
      </c>
      <c r="P1622" s="8" t="s">
        <v>10</v>
      </c>
      <c r="Q1622" s="8" t="s">
        <v>10</v>
      </c>
      <c r="R1622" s="8" t="s">
        <v>10</v>
      </c>
      <c r="S1622" s="8" t="s">
        <v>10</v>
      </c>
      <c r="T1622" s="8">
        <v>1851</v>
      </c>
      <c r="U1622" s="10">
        <v>186.976744186047</v>
      </c>
      <c r="V1622" s="8">
        <v>273</v>
      </c>
      <c r="W1622" s="10">
        <v>-4.8780487804878101</v>
      </c>
      <c r="X1622" s="8">
        <v>93</v>
      </c>
      <c r="Y1622" s="10">
        <v>14.814814814814801</v>
      </c>
      <c r="Z1622" s="8">
        <v>1309</v>
      </c>
      <c r="AA1622" s="10">
        <v>2324.0740740740698</v>
      </c>
      <c r="AB1622" s="8">
        <v>176</v>
      </c>
      <c r="AC1622" s="10">
        <v>-21.076233183856498</v>
      </c>
      <c r="AD1622" s="8">
        <v>0</v>
      </c>
      <c r="AE1622" s="10" t="s">
        <v>10</v>
      </c>
    </row>
    <row r="1623" spans="1:31" x14ac:dyDescent="0.2">
      <c r="A1623" s="30" t="s">
        <v>70</v>
      </c>
      <c r="B1623" s="8" t="s">
        <v>365</v>
      </c>
      <c r="C1623" s="8" t="s">
        <v>366</v>
      </c>
      <c r="D1623" s="8" t="s">
        <v>42</v>
      </c>
      <c r="E1623" s="8">
        <v>2020</v>
      </c>
      <c r="F1623" s="9">
        <v>629371</v>
      </c>
      <c r="G1623" s="10">
        <v>6.6540700383830096</v>
      </c>
      <c r="H1623" s="8">
        <v>286</v>
      </c>
      <c r="I1623" s="8">
        <v>157</v>
      </c>
      <c r="J1623" s="8">
        <v>443</v>
      </c>
      <c r="K1623" s="10">
        <v>24.089635854341701</v>
      </c>
      <c r="L1623" s="11">
        <v>1420.7020316027099</v>
      </c>
      <c r="M1623" s="10">
        <v>-14.0507832873528</v>
      </c>
      <c r="N1623" s="8">
        <v>146</v>
      </c>
      <c r="O1623" s="10">
        <v>100</v>
      </c>
      <c r="P1623" s="8" t="s">
        <v>10</v>
      </c>
      <c r="Q1623" s="8" t="s">
        <v>10</v>
      </c>
      <c r="R1623" s="8" t="s">
        <v>10</v>
      </c>
      <c r="S1623" s="8" t="s">
        <v>10</v>
      </c>
      <c r="T1623" s="8">
        <v>1927</v>
      </c>
      <c r="U1623" s="10">
        <v>4.1058887088060603</v>
      </c>
      <c r="V1623" s="8">
        <v>265</v>
      </c>
      <c r="W1623" s="10">
        <v>-2.9304029304029302</v>
      </c>
      <c r="X1623" s="8">
        <v>74</v>
      </c>
      <c r="Y1623" s="10">
        <v>-20.430107526881699</v>
      </c>
      <c r="Z1623" s="8">
        <v>1404</v>
      </c>
      <c r="AA1623" s="10">
        <v>7.2574484339190199</v>
      </c>
      <c r="AB1623" s="8">
        <v>184</v>
      </c>
      <c r="AC1623" s="10">
        <v>4.5454545454545396</v>
      </c>
      <c r="AD1623" s="8">
        <v>0</v>
      </c>
      <c r="AE1623" s="10" t="s">
        <v>10</v>
      </c>
    </row>
    <row r="1624" spans="1:31" x14ac:dyDescent="0.2">
      <c r="A1624" s="65" t="s">
        <v>70</v>
      </c>
      <c r="B1624" s="66" t="s">
        <v>365</v>
      </c>
      <c r="C1624" s="67" t="s">
        <v>366</v>
      </c>
      <c r="D1624" s="67" t="s">
        <v>42</v>
      </c>
      <c r="E1624" s="68" t="s">
        <v>971</v>
      </c>
      <c r="F1624" s="69">
        <v>3372700</v>
      </c>
      <c r="G1624" s="68">
        <v>20.491486219613702</v>
      </c>
      <c r="H1624" s="68" t="s">
        <v>10</v>
      </c>
      <c r="I1624" s="68" t="s">
        <v>10</v>
      </c>
      <c r="J1624" s="68" t="s">
        <v>10</v>
      </c>
      <c r="K1624" s="68">
        <v>-15.1457218781094</v>
      </c>
      <c r="L1624" s="70" t="s">
        <v>10</v>
      </c>
      <c r="M1624" s="68">
        <v>50.218046512514597</v>
      </c>
      <c r="N1624" s="68" t="s">
        <v>10</v>
      </c>
      <c r="O1624" s="68">
        <v>113.614417946944</v>
      </c>
      <c r="P1624" s="68" t="s">
        <v>10</v>
      </c>
      <c r="Q1624" s="67" t="s">
        <v>10</v>
      </c>
      <c r="R1624" s="68" t="s">
        <v>10</v>
      </c>
      <c r="S1624" s="67" t="s">
        <v>10</v>
      </c>
      <c r="T1624" s="68" t="s">
        <v>10</v>
      </c>
      <c r="U1624" s="68">
        <v>213.207609367656</v>
      </c>
      <c r="V1624" s="68" t="s">
        <v>10</v>
      </c>
      <c r="W1624" s="68">
        <v>-15.0307273365115</v>
      </c>
      <c r="X1624" s="68" t="s">
        <v>10</v>
      </c>
      <c r="Y1624" s="68">
        <v>63.134707287933097</v>
      </c>
      <c r="Z1624" s="68" t="s">
        <v>10</v>
      </c>
      <c r="AA1624" s="68">
        <v>2582.4509878379799</v>
      </c>
      <c r="AB1624" s="68" t="s">
        <v>10</v>
      </c>
      <c r="AC1624" s="68">
        <v>56.846414344054203</v>
      </c>
      <c r="AD1624" s="68" t="s">
        <v>10</v>
      </c>
      <c r="AE1624" s="68" t="s">
        <v>10</v>
      </c>
    </row>
    <row r="1625" spans="1:31" x14ac:dyDescent="0.2">
      <c r="A1625" s="30" t="s">
        <v>70</v>
      </c>
      <c r="B1625" s="8" t="s">
        <v>363</v>
      </c>
      <c r="C1625" s="8" t="s">
        <v>364</v>
      </c>
      <c r="D1625" s="8" t="s">
        <v>42</v>
      </c>
      <c r="E1625" s="8">
        <v>2015</v>
      </c>
      <c r="F1625" s="9">
        <v>4213917</v>
      </c>
      <c r="G1625" s="10" t="s">
        <v>10</v>
      </c>
      <c r="H1625" s="8">
        <v>307</v>
      </c>
      <c r="I1625" s="8">
        <v>33</v>
      </c>
      <c r="J1625" s="8">
        <v>340</v>
      </c>
      <c r="K1625" s="10" t="s">
        <v>10</v>
      </c>
      <c r="L1625" s="11">
        <v>12393.8735294118</v>
      </c>
      <c r="M1625" s="10" t="s">
        <v>10</v>
      </c>
      <c r="N1625" s="8">
        <v>28</v>
      </c>
      <c r="O1625" s="10" t="s">
        <v>10</v>
      </c>
      <c r="P1625" s="8" t="s">
        <v>10</v>
      </c>
      <c r="Q1625" s="8" t="s">
        <v>10</v>
      </c>
      <c r="R1625" s="8" t="s">
        <v>10</v>
      </c>
      <c r="S1625" s="8" t="s">
        <v>10</v>
      </c>
      <c r="T1625" s="8">
        <v>1001</v>
      </c>
      <c r="U1625" s="10" t="s">
        <v>10</v>
      </c>
      <c r="V1625" s="8">
        <v>156</v>
      </c>
      <c r="W1625" s="10" t="s">
        <v>10</v>
      </c>
      <c r="X1625" s="8">
        <v>212</v>
      </c>
      <c r="Y1625" s="10" t="s">
        <v>10</v>
      </c>
      <c r="Z1625" s="8">
        <v>34</v>
      </c>
      <c r="AA1625" s="10" t="s">
        <v>10</v>
      </c>
      <c r="AB1625" s="8">
        <v>599</v>
      </c>
      <c r="AC1625" s="10" t="s">
        <v>10</v>
      </c>
      <c r="AD1625" s="8">
        <v>0</v>
      </c>
      <c r="AE1625" s="10" t="s">
        <v>10</v>
      </c>
    </row>
    <row r="1626" spans="1:31" x14ac:dyDescent="0.2">
      <c r="A1626" s="30" t="s">
        <v>70</v>
      </c>
      <c r="B1626" s="8" t="s">
        <v>363</v>
      </c>
      <c r="C1626" s="8" t="s">
        <v>364</v>
      </c>
      <c r="D1626" s="8" t="s">
        <v>42</v>
      </c>
      <c r="E1626" s="8">
        <v>2016</v>
      </c>
      <c r="F1626" s="9">
        <v>4787854</v>
      </c>
      <c r="G1626" s="10">
        <v>13.6200357054968</v>
      </c>
      <c r="H1626" s="8">
        <v>285</v>
      </c>
      <c r="I1626" s="8">
        <v>11</v>
      </c>
      <c r="J1626" s="8">
        <v>296</v>
      </c>
      <c r="K1626" s="10">
        <v>-12.9411764705882</v>
      </c>
      <c r="L1626" s="11">
        <v>16175.182432432401</v>
      </c>
      <c r="M1626" s="10">
        <v>30.5095004725301</v>
      </c>
      <c r="N1626" s="8">
        <v>10</v>
      </c>
      <c r="O1626" s="10">
        <v>-64.285714285714306</v>
      </c>
      <c r="P1626" s="8" t="s">
        <v>10</v>
      </c>
      <c r="Q1626" s="8" t="s">
        <v>10</v>
      </c>
      <c r="R1626" s="8" t="s">
        <v>10</v>
      </c>
      <c r="S1626" s="8" t="s">
        <v>10</v>
      </c>
      <c r="T1626" s="8">
        <v>844</v>
      </c>
      <c r="U1626" s="10">
        <v>-15.684315684315701</v>
      </c>
      <c r="V1626" s="8">
        <v>156</v>
      </c>
      <c r="W1626" s="10">
        <v>0</v>
      </c>
      <c r="X1626" s="8">
        <v>212</v>
      </c>
      <c r="Y1626" s="10">
        <v>0</v>
      </c>
      <c r="Z1626" s="8">
        <v>40</v>
      </c>
      <c r="AA1626" s="10">
        <v>17.647058823529399</v>
      </c>
      <c r="AB1626" s="8">
        <v>436</v>
      </c>
      <c r="AC1626" s="10">
        <v>-27.212020033388999</v>
      </c>
      <c r="AD1626" s="8">
        <v>0</v>
      </c>
      <c r="AE1626" s="10" t="s">
        <v>10</v>
      </c>
    </row>
    <row r="1627" spans="1:31" x14ac:dyDescent="0.2">
      <c r="A1627" s="30" t="s">
        <v>70</v>
      </c>
      <c r="B1627" s="8" t="s">
        <v>363</v>
      </c>
      <c r="C1627" s="8" t="s">
        <v>364</v>
      </c>
      <c r="D1627" s="8" t="s">
        <v>42</v>
      </c>
      <c r="E1627" s="8">
        <v>2017</v>
      </c>
      <c r="F1627" s="9">
        <v>5052351</v>
      </c>
      <c r="G1627" s="10">
        <v>5.52433303104063</v>
      </c>
      <c r="H1627" s="8">
        <v>297</v>
      </c>
      <c r="I1627" s="8">
        <v>5</v>
      </c>
      <c r="J1627" s="8">
        <v>302</v>
      </c>
      <c r="K1627" s="10">
        <v>2.0270270270270201</v>
      </c>
      <c r="L1627" s="11">
        <v>16729.639072847702</v>
      </c>
      <c r="M1627" s="10">
        <v>3.42782310327163</v>
      </c>
      <c r="N1627" s="8">
        <v>3</v>
      </c>
      <c r="O1627" s="10">
        <v>-70</v>
      </c>
      <c r="P1627" s="8" t="s">
        <v>10</v>
      </c>
      <c r="Q1627" s="8" t="s">
        <v>10</v>
      </c>
      <c r="R1627" s="8" t="s">
        <v>10</v>
      </c>
      <c r="S1627" s="8" t="s">
        <v>10</v>
      </c>
      <c r="T1627" s="8">
        <v>825</v>
      </c>
      <c r="U1627" s="10">
        <v>-2.2511848341232201</v>
      </c>
      <c r="V1627" s="8">
        <v>156</v>
      </c>
      <c r="W1627" s="10">
        <v>0</v>
      </c>
      <c r="X1627" s="8">
        <v>212</v>
      </c>
      <c r="Y1627" s="10">
        <v>0</v>
      </c>
      <c r="Z1627" s="8">
        <v>56</v>
      </c>
      <c r="AA1627" s="10">
        <v>40</v>
      </c>
      <c r="AB1627" s="8">
        <v>401</v>
      </c>
      <c r="AC1627" s="10">
        <v>-8.0275229357798192</v>
      </c>
      <c r="AD1627" s="8">
        <v>0</v>
      </c>
      <c r="AE1627" s="10" t="s">
        <v>10</v>
      </c>
    </row>
    <row r="1628" spans="1:31" x14ac:dyDescent="0.2">
      <c r="A1628" s="30" t="s">
        <v>70</v>
      </c>
      <c r="B1628" s="8" t="s">
        <v>363</v>
      </c>
      <c r="C1628" s="8" t="s">
        <v>364</v>
      </c>
      <c r="D1628" s="8" t="s">
        <v>42</v>
      </c>
      <c r="E1628" s="8">
        <v>2018</v>
      </c>
      <c r="F1628" s="9">
        <v>5363543</v>
      </c>
      <c r="G1628" s="10">
        <v>6.1593503697585597</v>
      </c>
      <c r="H1628" s="8">
        <v>331</v>
      </c>
      <c r="I1628" s="8">
        <v>23</v>
      </c>
      <c r="J1628" s="8">
        <v>354</v>
      </c>
      <c r="K1628" s="10">
        <v>17.218543046357599</v>
      </c>
      <c r="L1628" s="11">
        <v>15151.251412429399</v>
      </c>
      <c r="M1628" s="10">
        <v>-9.4346784981155896</v>
      </c>
      <c r="N1628" s="8">
        <v>11</v>
      </c>
      <c r="O1628" s="10">
        <v>266.66666666666703</v>
      </c>
      <c r="P1628" s="8" t="s">
        <v>10</v>
      </c>
      <c r="Q1628" s="8" t="s">
        <v>10</v>
      </c>
      <c r="R1628" s="8" t="s">
        <v>10</v>
      </c>
      <c r="S1628" s="8" t="s">
        <v>10</v>
      </c>
      <c r="T1628" s="8">
        <v>838</v>
      </c>
      <c r="U1628" s="10">
        <v>1.5757575757575899</v>
      </c>
      <c r="V1628" s="8">
        <v>156</v>
      </c>
      <c r="W1628" s="10">
        <v>0</v>
      </c>
      <c r="X1628" s="8">
        <v>212</v>
      </c>
      <c r="Y1628" s="10">
        <v>0</v>
      </c>
      <c r="Z1628" s="8">
        <v>67</v>
      </c>
      <c r="AA1628" s="10">
        <v>19.6428571428571</v>
      </c>
      <c r="AB1628" s="8">
        <v>403</v>
      </c>
      <c r="AC1628" s="10">
        <v>0.49875311720697402</v>
      </c>
      <c r="AD1628" s="8">
        <v>0</v>
      </c>
      <c r="AE1628" s="10" t="s">
        <v>10</v>
      </c>
    </row>
    <row r="1629" spans="1:31" x14ac:dyDescent="0.2">
      <c r="A1629" s="30" t="s">
        <v>70</v>
      </c>
      <c r="B1629" s="8" t="s">
        <v>363</v>
      </c>
      <c r="C1629" s="8" t="s">
        <v>364</v>
      </c>
      <c r="D1629" s="8" t="s">
        <v>42</v>
      </c>
      <c r="E1629" s="8">
        <v>2019</v>
      </c>
      <c r="F1629" s="9">
        <v>5480285</v>
      </c>
      <c r="G1629" s="10">
        <v>2.1765836500238702</v>
      </c>
      <c r="H1629" s="8">
        <v>267</v>
      </c>
      <c r="I1629" s="8">
        <v>4</v>
      </c>
      <c r="J1629" s="8">
        <v>271</v>
      </c>
      <c r="K1629" s="10">
        <v>-23.446327683615799</v>
      </c>
      <c r="L1629" s="11">
        <v>20222.4538745387</v>
      </c>
      <c r="M1629" s="10">
        <v>33.470518863868797</v>
      </c>
      <c r="N1629" s="8">
        <v>11</v>
      </c>
      <c r="O1629" s="10">
        <v>0</v>
      </c>
      <c r="P1629" s="8" t="s">
        <v>10</v>
      </c>
      <c r="Q1629" s="8" t="s">
        <v>10</v>
      </c>
      <c r="R1629" s="8" t="s">
        <v>10</v>
      </c>
      <c r="S1629" s="8" t="s">
        <v>10</v>
      </c>
      <c r="T1629" s="8">
        <v>860</v>
      </c>
      <c r="U1629" s="10">
        <v>2.6252983293556098</v>
      </c>
      <c r="V1629" s="8">
        <v>156</v>
      </c>
      <c r="W1629" s="10">
        <v>0</v>
      </c>
      <c r="X1629" s="8">
        <v>218</v>
      </c>
      <c r="Y1629" s="10">
        <v>2.8301886792452899</v>
      </c>
      <c r="Z1629" s="8">
        <v>61</v>
      </c>
      <c r="AA1629" s="10">
        <v>-8.9552238805970195</v>
      </c>
      <c r="AB1629" s="8">
        <v>425</v>
      </c>
      <c r="AC1629" s="10">
        <v>5.4590570719603004</v>
      </c>
      <c r="AD1629" s="8">
        <v>0</v>
      </c>
      <c r="AE1629" s="10" t="s">
        <v>10</v>
      </c>
    </row>
    <row r="1630" spans="1:31" x14ac:dyDescent="0.2">
      <c r="A1630" s="30" t="s">
        <v>70</v>
      </c>
      <c r="B1630" s="8" t="s">
        <v>363</v>
      </c>
      <c r="C1630" s="8" t="s">
        <v>364</v>
      </c>
      <c r="D1630" s="8" t="s">
        <v>42</v>
      </c>
      <c r="E1630" s="8">
        <v>2020</v>
      </c>
      <c r="F1630" s="9">
        <v>5805081</v>
      </c>
      <c r="G1630" s="10">
        <v>5.9266260787532099</v>
      </c>
      <c r="H1630" s="8">
        <v>346</v>
      </c>
      <c r="I1630" s="8">
        <v>6</v>
      </c>
      <c r="J1630" s="8">
        <v>352</v>
      </c>
      <c r="K1630" s="10">
        <v>29.889298892988901</v>
      </c>
      <c r="L1630" s="11">
        <v>16491.7073863636</v>
      </c>
      <c r="M1630" s="10">
        <v>-18.4485350359599</v>
      </c>
      <c r="N1630" s="8">
        <v>9</v>
      </c>
      <c r="O1630" s="10">
        <v>-18.181818181818201</v>
      </c>
      <c r="P1630" s="8" t="s">
        <v>10</v>
      </c>
      <c r="Q1630" s="8" t="s">
        <v>10</v>
      </c>
      <c r="R1630" s="8" t="s">
        <v>10</v>
      </c>
      <c r="S1630" s="8" t="s">
        <v>10</v>
      </c>
      <c r="T1630" s="8">
        <v>910</v>
      </c>
      <c r="U1630" s="10">
        <v>5.8139534883720998</v>
      </c>
      <c r="V1630" s="8">
        <v>156</v>
      </c>
      <c r="W1630" s="10">
        <v>0</v>
      </c>
      <c r="X1630" s="8">
        <v>218</v>
      </c>
      <c r="Y1630" s="10">
        <v>0</v>
      </c>
      <c r="Z1630" s="8">
        <v>72</v>
      </c>
      <c r="AA1630" s="10">
        <v>18.032786885245901</v>
      </c>
      <c r="AB1630" s="8">
        <v>464</v>
      </c>
      <c r="AC1630" s="10">
        <v>9.1764705882353006</v>
      </c>
      <c r="AD1630" s="8">
        <v>0</v>
      </c>
      <c r="AE1630" s="10" t="s">
        <v>10</v>
      </c>
    </row>
    <row r="1631" spans="1:31" x14ac:dyDescent="0.2">
      <c r="A1631" s="71" t="s">
        <v>70</v>
      </c>
      <c r="B1631" s="67" t="s">
        <v>363</v>
      </c>
      <c r="C1631" s="67" t="s">
        <v>364</v>
      </c>
      <c r="D1631" s="67" t="s">
        <v>42</v>
      </c>
      <c r="E1631" s="68" t="s">
        <v>971</v>
      </c>
      <c r="F1631" s="69">
        <v>30703031</v>
      </c>
      <c r="G1631" s="68">
        <v>33.406928835073103</v>
      </c>
      <c r="H1631" s="68" t="s">
        <v>10</v>
      </c>
      <c r="I1631" s="68" t="s">
        <v>10</v>
      </c>
      <c r="J1631" s="68" t="s">
        <v>10</v>
      </c>
      <c r="K1631" s="68">
        <v>12.747364812169501</v>
      </c>
      <c r="L1631" s="70" t="s">
        <v>10</v>
      </c>
      <c r="M1631" s="68">
        <v>39.524628905595002</v>
      </c>
      <c r="N1631" s="68" t="s">
        <v>10</v>
      </c>
      <c r="O1631" s="68">
        <v>114.199134199135</v>
      </c>
      <c r="P1631" s="68" t="s">
        <v>10</v>
      </c>
      <c r="Q1631" s="67" t="s">
        <v>10</v>
      </c>
      <c r="R1631" s="68" t="s">
        <v>10</v>
      </c>
      <c r="S1631" s="67" t="s">
        <v>10</v>
      </c>
      <c r="T1631" s="68" t="s">
        <v>10</v>
      </c>
      <c r="U1631" s="68">
        <v>-7.9204911249536201</v>
      </c>
      <c r="V1631" s="68" t="s">
        <v>10</v>
      </c>
      <c r="W1631" s="68">
        <v>0</v>
      </c>
      <c r="X1631" s="68" t="s">
        <v>10</v>
      </c>
      <c r="Y1631" s="68">
        <v>2.8301886792452899</v>
      </c>
      <c r="Z1631" s="68" t="s">
        <v>10</v>
      </c>
      <c r="AA1631" s="68">
        <v>86.367478971035396</v>
      </c>
      <c r="AB1631" s="68" t="s">
        <v>10</v>
      </c>
      <c r="AC1631" s="68">
        <v>-20.105262191766201</v>
      </c>
      <c r="AD1631" s="68" t="s">
        <v>10</v>
      </c>
      <c r="AE1631" s="68" t="s">
        <v>10</v>
      </c>
    </row>
    <row r="1632" spans="1:31" x14ac:dyDescent="0.2">
      <c r="A1632" s="30" t="s">
        <v>70</v>
      </c>
      <c r="B1632" s="8" t="s">
        <v>361</v>
      </c>
      <c r="C1632" s="8" t="s">
        <v>362</v>
      </c>
      <c r="D1632" s="8" t="s">
        <v>42</v>
      </c>
      <c r="E1632" s="8">
        <v>2015</v>
      </c>
      <c r="F1632" s="9">
        <v>511020</v>
      </c>
      <c r="G1632" s="10" t="s">
        <v>10</v>
      </c>
      <c r="H1632" s="8">
        <v>1339</v>
      </c>
      <c r="I1632" s="8">
        <v>8</v>
      </c>
      <c r="J1632" s="8">
        <v>1347</v>
      </c>
      <c r="K1632" s="10" t="s">
        <v>10</v>
      </c>
      <c r="L1632" s="11">
        <v>379.37639198218301</v>
      </c>
      <c r="M1632" s="10" t="s">
        <v>10</v>
      </c>
      <c r="N1632" s="8">
        <v>200</v>
      </c>
      <c r="O1632" s="10" t="s">
        <v>10</v>
      </c>
      <c r="P1632" s="8" t="s">
        <v>10</v>
      </c>
      <c r="Q1632" s="8" t="s">
        <v>10</v>
      </c>
      <c r="R1632" s="8" t="s">
        <v>10</v>
      </c>
      <c r="S1632" s="8" t="s">
        <v>10</v>
      </c>
      <c r="T1632" s="8">
        <v>700</v>
      </c>
      <c r="U1632" s="10" t="s">
        <v>10</v>
      </c>
      <c r="V1632" s="8">
        <v>531</v>
      </c>
      <c r="W1632" s="10" t="s">
        <v>10</v>
      </c>
      <c r="X1632" s="8">
        <v>38</v>
      </c>
      <c r="Y1632" s="10" t="s">
        <v>10</v>
      </c>
      <c r="Z1632" s="8">
        <v>0</v>
      </c>
      <c r="AA1632" s="10" t="s">
        <v>10</v>
      </c>
      <c r="AB1632" s="8">
        <v>131</v>
      </c>
      <c r="AC1632" s="10" t="s">
        <v>10</v>
      </c>
      <c r="AD1632" s="8">
        <v>0</v>
      </c>
      <c r="AE1632" s="10" t="s">
        <v>10</v>
      </c>
    </row>
    <row r="1633" spans="1:31" x14ac:dyDescent="0.2">
      <c r="A1633" s="30" t="s">
        <v>70</v>
      </c>
      <c r="B1633" s="8" t="s">
        <v>361</v>
      </c>
      <c r="C1633" s="8" t="s">
        <v>362</v>
      </c>
      <c r="D1633" s="8" t="s">
        <v>42</v>
      </c>
      <c r="E1633" s="8">
        <v>2016</v>
      </c>
      <c r="F1633" s="9">
        <v>478083</v>
      </c>
      <c r="G1633" s="10">
        <v>-6.44534460490783</v>
      </c>
      <c r="H1633" s="8">
        <v>913</v>
      </c>
      <c r="I1633" s="8">
        <v>13</v>
      </c>
      <c r="J1633" s="8">
        <v>926</v>
      </c>
      <c r="K1633" s="10">
        <v>-31.254639940608801</v>
      </c>
      <c r="L1633" s="11">
        <v>516.288336933045</v>
      </c>
      <c r="M1633" s="10">
        <v>36.088683387893298</v>
      </c>
      <c r="N1633" s="8">
        <v>133</v>
      </c>
      <c r="O1633" s="10">
        <v>-33.5</v>
      </c>
      <c r="P1633" s="8" t="s">
        <v>10</v>
      </c>
      <c r="Q1633" s="8" t="s">
        <v>10</v>
      </c>
      <c r="R1633" s="8" t="s">
        <v>10</v>
      </c>
      <c r="S1633" s="8" t="s">
        <v>10</v>
      </c>
      <c r="T1633" s="8">
        <v>643</v>
      </c>
      <c r="U1633" s="10">
        <v>-8.1428571428571406</v>
      </c>
      <c r="V1633" s="8">
        <v>538</v>
      </c>
      <c r="W1633" s="10">
        <v>1.3182674199623301</v>
      </c>
      <c r="X1633" s="8">
        <v>26</v>
      </c>
      <c r="Y1633" s="10">
        <v>-31.578947368421101</v>
      </c>
      <c r="Z1633" s="8">
        <v>0</v>
      </c>
      <c r="AA1633" s="10" t="s">
        <v>10</v>
      </c>
      <c r="AB1633" s="8">
        <v>79</v>
      </c>
      <c r="AC1633" s="10">
        <v>-39.694656488549597</v>
      </c>
      <c r="AD1633" s="8">
        <v>0</v>
      </c>
      <c r="AE1633" s="10" t="s">
        <v>10</v>
      </c>
    </row>
    <row r="1634" spans="1:31" x14ac:dyDescent="0.2">
      <c r="A1634" s="30" t="s">
        <v>70</v>
      </c>
      <c r="B1634" s="8" t="s">
        <v>361</v>
      </c>
      <c r="C1634" s="8" t="s">
        <v>362</v>
      </c>
      <c r="D1634" s="8" t="s">
        <v>42</v>
      </c>
      <c r="E1634" s="8">
        <v>2017</v>
      </c>
      <c r="F1634" s="9">
        <v>511508</v>
      </c>
      <c r="G1634" s="10">
        <v>6.9914638253190304</v>
      </c>
      <c r="H1634" s="8">
        <v>560</v>
      </c>
      <c r="I1634" s="8">
        <v>44</v>
      </c>
      <c r="J1634" s="8">
        <v>604</v>
      </c>
      <c r="K1634" s="10">
        <v>-34.7732181425486</v>
      </c>
      <c r="L1634" s="11">
        <v>846.86754966887395</v>
      </c>
      <c r="M1634" s="10">
        <v>64.029959440803694</v>
      </c>
      <c r="N1634" s="8">
        <v>109</v>
      </c>
      <c r="O1634" s="10">
        <v>-18.045112781954899</v>
      </c>
      <c r="P1634" s="8" t="s">
        <v>10</v>
      </c>
      <c r="Q1634" s="8" t="s">
        <v>10</v>
      </c>
      <c r="R1634" s="8" t="s">
        <v>10</v>
      </c>
      <c r="S1634" s="8" t="s">
        <v>10</v>
      </c>
      <c r="T1634" s="8">
        <v>531</v>
      </c>
      <c r="U1634" s="10">
        <v>-17.418351477449502</v>
      </c>
      <c r="V1634" s="8">
        <v>400</v>
      </c>
      <c r="W1634" s="10">
        <v>-25.6505576208178</v>
      </c>
      <c r="X1634" s="8">
        <v>44</v>
      </c>
      <c r="Y1634" s="10">
        <v>69.230769230769198</v>
      </c>
      <c r="Z1634" s="8">
        <v>0</v>
      </c>
      <c r="AA1634" s="10" t="s">
        <v>10</v>
      </c>
      <c r="AB1634" s="8">
        <v>79</v>
      </c>
      <c r="AC1634" s="10">
        <v>0</v>
      </c>
      <c r="AD1634" s="8">
        <v>8</v>
      </c>
      <c r="AE1634" s="10" t="s">
        <v>67</v>
      </c>
    </row>
    <row r="1635" spans="1:31" x14ac:dyDescent="0.2">
      <c r="A1635" s="30" t="s">
        <v>70</v>
      </c>
      <c r="B1635" s="8" t="s">
        <v>361</v>
      </c>
      <c r="C1635" s="8" t="s">
        <v>362</v>
      </c>
      <c r="D1635" s="8" t="s">
        <v>42</v>
      </c>
      <c r="E1635" s="8">
        <v>2018</v>
      </c>
      <c r="F1635" s="9">
        <v>504223</v>
      </c>
      <c r="G1635" s="10">
        <v>-1.4242201490494799</v>
      </c>
      <c r="H1635" s="8">
        <v>784</v>
      </c>
      <c r="I1635" s="8">
        <v>56</v>
      </c>
      <c r="J1635" s="8">
        <v>840</v>
      </c>
      <c r="K1635" s="10">
        <v>39.072847682119203</v>
      </c>
      <c r="L1635" s="11">
        <v>600.26547619047597</v>
      </c>
      <c r="M1635" s="10">
        <v>-29.119320202411799</v>
      </c>
      <c r="N1635" s="8">
        <v>81</v>
      </c>
      <c r="O1635" s="10">
        <v>-25.688073394495401</v>
      </c>
      <c r="P1635" s="8" t="s">
        <v>10</v>
      </c>
      <c r="Q1635" s="8" t="s">
        <v>10</v>
      </c>
      <c r="R1635" s="8" t="s">
        <v>10</v>
      </c>
      <c r="S1635" s="8" t="s">
        <v>10</v>
      </c>
      <c r="T1635" s="8">
        <v>545</v>
      </c>
      <c r="U1635" s="10">
        <v>2.6365348399246802</v>
      </c>
      <c r="V1635" s="8">
        <v>269</v>
      </c>
      <c r="W1635" s="10">
        <v>-32.75</v>
      </c>
      <c r="X1635" s="8">
        <v>111</v>
      </c>
      <c r="Y1635" s="10">
        <v>152.272727272727</v>
      </c>
      <c r="Z1635" s="8">
        <v>0</v>
      </c>
      <c r="AA1635" s="10" t="s">
        <v>10</v>
      </c>
      <c r="AB1635" s="8">
        <v>165</v>
      </c>
      <c r="AC1635" s="10">
        <v>108.860759493671</v>
      </c>
      <c r="AD1635" s="8">
        <v>0</v>
      </c>
      <c r="AE1635" s="10">
        <v>-100</v>
      </c>
    </row>
    <row r="1636" spans="1:31" x14ac:dyDescent="0.2">
      <c r="A1636" s="30" t="s">
        <v>70</v>
      </c>
      <c r="B1636" s="8" t="s">
        <v>361</v>
      </c>
      <c r="C1636" s="8" t="s">
        <v>362</v>
      </c>
      <c r="D1636" s="8" t="s">
        <v>42</v>
      </c>
      <c r="E1636" s="8">
        <v>2019</v>
      </c>
      <c r="F1636" s="9">
        <v>515342</v>
      </c>
      <c r="G1636" s="10">
        <v>2.2051750911799002</v>
      </c>
      <c r="H1636" s="8">
        <v>495</v>
      </c>
      <c r="I1636" s="8">
        <v>23</v>
      </c>
      <c r="J1636" s="8">
        <v>518</v>
      </c>
      <c r="K1636" s="10">
        <v>-38.3333333333333</v>
      </c>
      <c r="L1636" s="11">
        <v>994.86872586872596</v>
      </c>
      <c r="M1636" s="10">
        <v>65.738121769480898</v>
      </c>
      <c r="N1636" s="8">
        <v>36</v>
      </c>
      <c r="O1636" s="10">
        <v>-55.5555555555556</v>
      </c>
      <c r="P1636" s="8" t="s">
        <v>10</v>
      </c>
      <c r="Q1636" s="8" t="s">
        <v>10</v>
      </c>
      <c r="R1636" s="8" t="s">
        <v>10</v>
      </c>
      <c r="S1636" s="8" t="s">
        <v>10</v>
      </c>
      <c r="T1636" s="8">
        <v>644</v>
      </c>
      <c r="U1636" s="10">
        <v>18.165137614678901</v>
      </c>
      <c r="V1636" s="8">
        <v>265</v>
      </c>
      <c r="W1636" s="10">
        <v>-1.4869888475836499</v>
      </c>
      <c r="X1636" s="8">
        <v>119</v>
      </c>
      <c r="Y1636" s="10">
        <v>7.2072072072072002</v>
      </c>
      <c r="Z1636" s="8">
        <v>123</v>
      </c>
      <c r="AA1636" s="10" t="s">
        <v>67</v>
      </c>
      <c r="AB1636" s="8">
        <v>137</v>
      </c>
      <c r="AC1636" s="10">
        <v>-16.969696969697001</v>
      </c>
      <c r="AD1636" s="8">
        <v>0</v>
      </c>
      <c r="AE1636" s="10" t="s">
        <v>10</v>
      </c>
    </row>
    <row r="1637" spans="1:31" x14ac:dyDescent="0.2">
      <c r="A1637" s="30" t="s">
        <v>70</v>
      </c>
      <c r="B1637" s="8" t="s">
        <v>361</v>
      </c>
      <c r="C1637" s="8" t="s">
        <v>362</v>
      </c>
      <c r="D1637" s="8" t="s">
        <v>42</v>
      </c>
      <c r="E1637" s="8">
        <v>2020</v>
      </c>
      <c r="F1637" s="9">
        <v>540135</v>
      </c>
      <c r="G1637" s="10">
        <v>4.81097989296428</v>
      </c>
      <c r="H1637" s="8">
        <v>528</v>
      </c>
      <c r="I1637" s="8">
        <v>25</v>
      </c>
      <c r="J1637" s="8">
        <v>553</v>
      </c>
      <c r="K1637" s="10">
        <v>6.7567567567567499</v>
      </c>
      <c r="L1637" s="11">
        <v>976.73598553345403</v>
      </c>
      <c r="M1637" s="10">
        <v>-1.8226264293752199</v>
      </c>
      <c r="N1637" s="8">
        <v>97</v>
      </c>
      <c r="O1637" s="10">
        <v>169.444444444444</v>
      </c>
      <c r="P1637" s="8" t="s">
        <v>10</v>
      </c>
      <c r="Q1637" s="8" t="s">
        <v>10</v>
      </c>
      <c r="R1637" s="8" t="s">
        <v>10</v>
      </c>
      <c r="S1637" s="8" t="s">
        <v>10</v>
      </c>
      <c r="T1637" s="8">
        <v>682</v>
      </c>
      <c r="U1637" s="10">
        <v>5.9006211180124204</v>
      </c>
      <c r="V1637" s="8">
        <v>245</v>
      </c>
      <c r="W1637" s="10">
        <v>-7.5471698113207504</v>
      </c>
      <c r="X1637" s="8">
        <v>33</v>
      </c>
      <c r="Y1637" s="10">
        <v>-72.268907563025195</v>
      </c>
      <c r="Z1637" s="8">
        <v>99</v>
      </c>
      <c r="AA1637" s="10">
        <v>-19.512195121951201</v>
      </c>
      <c r="AB1637" s="8">
        <v>256</v>
      </c>
      <c r="AC1637" s="10">
        <v>86.861313868613095</v>
      </c>
      <c r="AD1637" s="8">
        <v>49</v>
      </c>
      <c r="AE1637" s="10" t="s">
        <v>67</v>
      </c>
    </row>
    <row r="1638" spans="1:31" x14ac:dyDescent="0.2">
      <c r="A1638" s="65" t="s">
        <v>70</v>
      </c>
      <c r="B1638" s="66" t="s">
        <v>361</v>
      </c>
      <c r="C1638" s="67" t="s">
        <v>362</v>
      </c>
      <c r="D1638" s="67" t="s">
        <v>42</v>
      </c>
      <c r="E1638" s="68" t="s">
        <v>971</v>
      </c>
      <c r="F1638" s="69">
        <v>3060311</v>
      </c>
      <c r="G1638" s="68">
        <v>6.1380540555058998</v>
      </c>
      <c r="H1638" s="68" t="s">
        <v>10</v>
      </c>
      <c r="I1638" s="68" t="s">
        <v>10</v>
      </c>
      <c r="J1638" s="68" t="s">
        <v>10</v>
      </c>
      <c r="K1638" s="68">
        <v>-58.531586977614801</v>
      </c>
      <c r="L1638" s="70" t="s">
        <v>10</v>
      </c>
      <c r="M1638" s="68">
        <v>134.91481796639101</v>
      </c>
      <c r="N1638" s="68" t="s">
        <v>10</v>
      </c>
      <c r="O1638" s="68">
        <v>36.655702712438099</v>
      </c>
      <c r="P1638" s="68" t="s">
        <v>10</v>
      </c>
      <c r="Q1638" s="67" t="s">
        <v>10</v>
      </c>
      <c r="R1638" s="68" t="s">
        <v>10</v>
      </c>
      <c r="S1638" s="67" t="s">
        <v>10</v>
      </c>
      <c r="T1638" s="68" t="s">
        <v>10</v>
      </c>
      <c r="U1638" s="68">
        <v>1.14108495230936</v>
      </c>
      <c r="V1638" s="68" t="s">
        <v>10</v>
      </c>
      <c r="W1638" s="68">
        <v>-66.116448859759899</v>
      </c>
      <c r="X1638" s="68" t="s">
        <v>10</v>
      </c>
      <c r="Y1638" s="68">
        <v>124.86284877925701</v>
      </c>
      <c r="Z1638" s="68" t="s">
        <v>10</v>
      </c>
      <c r="AA1638" s="68" t="s">
        <v>10</v>
      </c>
      <c r="AB1638" s="68" t="s">
        <v>10</v>
      </c>
      <c r="AC1638" s="68">
        <v>139.05771990403699</v>
      </c>
      <c r="AD1638" s="68" t="s">
        <v>10</v>
      </c>
      <c r="AE1638" s="68" t="s">
        <v>10</v>
      </c>
    </row>
    <row r="1639" spans="1:31" x14ac:dyDescent="0.2">
      <c r="A1639" s="30" t="s">
        <v>70</v>
      </c>
      <c r="B1639" s="8" t="s">
        <v>359</v>
      </c>
      <c r="C1639" s="8" t="s">
        <v>360</v>
      </c>
      <c r="D1639" s="8" t="s">
        <v>42</v>
      </c>
      <c r="E1639" s="8">
        <v>2015</v>
      </c>
      <c r="F1639" s="9">
        <v>3452067</v>
      </c>
      <c r="G1639" s="10" t="s">
        <v>10</v>
      </c>
      <c r="H1639" s="8">
        <v>954</v>
      </c>
      <c r="I1639" s="8">
        <v>135</v>
      </c>
      <c r="J1639" s="8">
        <v>1089</v>
      </c>
      <c r="K1639" s="10" t="s">
        <v>10</v>
      </c>
      <c r="L1639" s="11">
        <v>3169.9421487603299</v>
      </c>
      <c r="M1639" s="10" t="s">
        <v>10</v>
      </c>
      <c r="N1639" s="8">
        <v>103</v>
      </c>
      <c r="O1639" s="10" t="s">
        <v>10</v>
      </c>
      <c r="P1639" s="8" t="s">
        <v>10</v>
      </c>
      <c r="Q1639" s="8" t="s">
        <v>10</v>
      </c>
      <c r="R1639" s="8" t="s">
        <v>10</v>
      </c>
      <c r="S1639" s="8" t="s">
        <v>10</v>
      </c>
      <c r="T1639" s="8">
        <v>1577</v>
      </c>
      <c r="U1639" s="10" t="s">
        <v>10</v>
      </c>
      <c r="V1639" s="8">
        <v>363</v>
      </c>
      <c r="W1639" s="10" t="s">
        <v>10</v>
      </c>
      <c r="X1639" s="8">
        <v>406</v>
      </c>
      <c r="Y1639" s="10" t="s">
        <v>10</v>
      </c>
      <c r="Z1639" s="8">
        <v>87</v>
      </c>
      <c r="AA1639" s="10" t="s">
        <v>10</v>
      </c>
      <c r="AB1639" s="8">
        <v>721</v>
      </c>
      <c r="AC1639" s="10" t="s">
        <v>10</v>
      </c>
      <c r="AD1639" s="8">
        <v>0</v>
      </c>
      <c r="AE1639" s="10" t="s">
        <v>10</v>
      </c>
    </row>
    <row r="1640" spans="1:31" x14ac:dyDescent="0.2">
      <c r="A1640" s="30" t="s">
        <v>70</v>
      </c>
      <c r="B1640" s="8" t="s">
        <v>359</v>
      </c>
      <c r="C1640" s="8" t="s">
        <v>360</v>
      </c>
      <c r="D1640" s="8" t="s">
        <v>42</v>
      </c>
      <c r="E1640" s="8">
        <v>2016</v>
      </c>
      <c r="F1640" s="9">
        <v>3548788</v>
      </c>
      <c r="G1640" s="10">
        <v>2.8018285855981402</v>
      </c>
      <c r="H1640" s="8">
        <v>829</v>
      </c>
      <c r="I1640" s="8">
        <v>239</v>
      </c>
      <c r="J1640" s="8">
        <v>1068</v>
      </c>
      <c r="K1640" s="10">
        <v>-1.92837465564738</v>
      </c>
      <c r="L1640" s="11">
        <v>3322.8352059925101</v>
      </c>
      <c r="M1640" s="10">
        <v>4.8232128555396798</v>
      </c>
      <c r="N1640" s="8">
        <v>75</v>
      </c>
      <c r="O1640" s="10">
        <v>-27.184466019417499</v>
      </c>
      <c r="P1640" s="8" t="s">
        <v>10</v>
      </c>
      <c r="Q1640" s="8" t="s">
        <v>10</v>
      </c>
      <c r="R1640" s="8" t="s">
        <v>10</v>
      </c>
      <c r="S1640" s="8" t="s">
        <v>10</v>
      </c>
      <c r="T1640" s="8">
        <v>1759</v>
      </c>
      <c r="U1640" s="10">
        <v>11.540900443880799</v>
      </c>
      <c r="V1640" s="8">
        <v>434</v>
      </c>
      <c r="W1640" s="10">
        <v>19.559228650137801</v>
      </c>
      <c r="X1640" s="8">
        <v>293</v>
      </c>
      <c r="Y1640" s="10">
        <v>-27.8325123152709</v>
      </c>
      <c r="Z1640" s="8">
        <v>133</v>
      </c>
      <c r="AA1640" s="10">
        <v>52.8735632183908</v>
      </c>
      <c r="AB1640" s="8">
        <v>822</v>
      </c>
      <c r="AC1640" s="10">
        <v>14.008321775312099</v>
      </c>
      <c r="AD1640" s="8">
        <v>77</v>
      </c>
      <c r="AE1640" s="10" t="s">
        <v>67</v>
      </c>
    </row>
    <row r="1641" spans="1:31" x14ac:dyDescent="0.2">
      <c r="A1641" s="30" t="s">
        <v>70</v>
      </c>
      <c r="B1641" s="8" t="s">
        <v>359</v>
      </c>
      <c r="C1641" s="8" t="s">
        <v>360</v>
      </c>
      <c r="D1641" s="8" t="s">
        <v>42</v>
      </c>
      <c r="E1641" s="8">
        <v>2017</v>
      </c>
      <c r="F1641" s="9">
        <v>3586935</v>
      </c>
      <c r="G1641" s="10">
        <v>1.07493037059414</v>
      </c>
      <c r="H1641" s="8">
        <v>811</v>
      </c>
      <c r="I1641" s="8">
        <v>127</v>
      </c>
      <c r="J1641" s="8">
        <v>938</v>
      </c>
      <c r="K1641" s="10">
        <v>-12.1722846441948</v>
      </c>
      <c r="L1641" s="11">
        <v>3824.0245202558599</v>
      </c>
      <c r="M1641" s="10">
        <v>15.0831829805912</v>
      </c>
      <c r="N1641" s="8">
        <v>85</v>
      </c>
      <c r="O1641" s="10">
        <v>13.3333333333333</v>
      </c>
      <c r="P1641" s="8" t="s">
        <v>10</v>
      </c>
      <c r="Q1641" s="8" t="s">
        <v>10</v>
      </c>
      <c r="R1641" s="8" t="s">
        <v>10</v>
      </c>
      <c r="S1641" s="8" t="s">
        <v>10</v>
      </c>
      <c r="T1641" s="8">
        <v>1863</v>
      </c>
      <c r="U1641" s="10">
        <v>5.9124502558271796</v>
      </c>
      <c r="V1641" s="8">
        <v>499</v>
      </c>
      <c r="W1641" s="10">
        <v>14.9769585253456</v>
      </c>
      <c r="X1641" s="8">
        <v>296</v>
      </c>
      <c r="Y1641" s="10">
        <v>1.02389078498293</v>
      </c>
      <c r="Z1641" s="8">
        <v>111</v>
      </c>
      <c r="AA1641" s="10">
        <v>-16.541353383458599</v>
      </c>
      <c r="AB1641" s="8">
        <v>880</v>
      </c>
      <c r="AC1641" s="10">
        <v>7.0559610705596096</v>
      </c>
      <c r="AD1641" s="8">
        <v>77</v>
      </c>
      <c r="AE1641" s="10">
        <v>0</v>
      </c>
    </row>
    <row r="1642" spans="1:31" x14ac:dyDescent="0.2">
      <c r="A1642" s="30" t="s">
        <v>70</v>
      </c>
      <c r="B1642" s="8" t="s">
        <v>359</v>
      </c>
      <c r="C1642" s="8" t="s">
        <v>360</v>
      </c>
      <c r="D1642" s="8" t="s">
        <v>42</v>
      </c>
      <c r="E1642" s="8">
        <v>2018</v>
      </c>
      <c r="F1642" s="9">
        <v>3703084</v>
      </c>
      <c r="G1642" s="10">
        <v>3.2381127620099099</v>
      </c>
      <c r="H1642" s="8">
        <v>854</v>
      </c>
      <c r="I1642" s="8">
        <v>145</v>
      </c>
      <c r="J1642" s="8">
        <v>999</v>
      </c>
      <c r="K1642" s="10">
        <v>6.5031982942430604</v>
      </c>
      <c r="L1642" s="11">
        <v>3706.7907907907902</v>
      </c>
      <c r="M1642" s="10">
        <v>-3.0657159451798899</v>
      </c>
      <c r="N1642" s="8">
        <v>146</v>
      </c>
      <c r="O1642" s="10">
        <v>71.764705882352899</v>
      </c>
      <c r="P1642" s="8" t="s">
        <v>10</v>
      </c>
      <c r="Q1642" s="8" t="s">
        <v>10</v>
      </c>
      <c r="R1642" s="8" t="s">
        <v>10</v>
      </c>
      <c r="S1642" s="8" t="s">
        <v>10</v>
      </c>
      <c r="T1642" s="8">
        <v>2029</v>
      </c>
      <c r="U1642" s="10">
        <v>8.9103596349973095</v>
      </c>
      <c r="V1642" s="8">
        <v>487</v>
      </c>
      <c r="W1642" s="10">
        <v>-2.4048096192384798</v>
      </c>
      <c r="X1642" s="8">
        <v>282</v>
      </c>
      <c r="Y1642" s="10">
        <v>-4.7297297297297298</v>
      </c>
      <c r="Z1642" s="8">
        <v>168</v>
      </c>
      <c r="AA1642" s="10">
        <v>51.351351351351397</v>
      </c>
      <c r="AB1642" s="8">
        <v>1009</v>
      </c>
      <c r="AC1642" s="10">
        <v>14.659090909090899</v>
      </c>
      <c r="AD1642" s="8">
        <v>83</v>
      </c>
      <c r="AE1642" s="10">
        <v>7.7922077922077904</v>
      </c>
    </row>
    <row r="1643" spans="1:31" x14ac:dyDescent="0.2">
      <c r="A1643" s="30" t="s">
        <v>70</v>
      </c>
      <c r="B1643" s="8" t="s">
        <v>359</v>
      </c>
      <c r="C1643" s="8" t="s">
        <v>360</v>
      </c>
      <c r="D1643" s="8" t="s">
        <v>42</v>
      </c>
      <c r="E1643" s="8">
        <v>2019</v>
      </c>
      <c r="F1643" s="9">
        <v>3651993</v>
      </c>
      <c r="G1643" s="10">
        <v>-1.3796878493709599</v>
      </c>
      <c r="H1643" s="8">
        <v>760</v>
      </c>
      <c r="I1643" s="8">
        <v>219</v>
      </c>
      <c r="J1643" s="8">
        <v>979</v>
      </c>
      <c r="K1643" s="10">
        <v>-2.002002002002</v>
      </c>
      <c r="L1643" s="11">
        <v>3730.3299284984701</v>
      </c>
      <c r="M1643" s="10">
        <v>0.63502741417611497</v>
      </c>
      <c r="N1643" s="8">
        <v>230</v>
      </c>
      <c r="O1643" s="10">
        <v>57.5342465753425</v>
      </c>
      <c r="P1643" s="8" t="s">
        <v>10</v>
      </c>
      <c r="Q1643" s="8" t="s">
        <v>10</v>
      </c>
      <c r="R1643" s="8" t="s">
        <v>10</v>
      </c>
      <c r="S1643" s="8" t="s">
        <v>10</v>
      </c>
      <c r="T1643" s="8">
        <v>1728</v>
      </c>
      <c r="U1643" s="10">
        <v>-14.8348940364712</v>
      </c>
      <c r="V1643" s="8">
        <v>468</v>
      </c>
      <c r="W1643" s="10">
        <v>-3.9014373716632398</v>
      </c>
      <c r="X1643" s="8">
        <v>232</v>
      </c>
      <c r="Y1643" s="10">
        <v>-17.730496453900699</v>
      </c>
      <c r="Z1643" s="8">
        <v>224</v>
      </c>
      <c r="AA1643" s="10">
        <v>33.3333333333333</v>
      </c>
      <c r="AB1643" s="8">
        <v>703</v>
      </c>
      <c r="AC1643" s="10">
        <v>-30.327056491575799</v>
      </c>
      <c r="AD1643" s="8">
        <v>101</v>
      </c>
      <c r="AE1643" s="10">
        <v>21.6867469879518</v>
      </c>
    </row>
    <row r="1644" spans="1:31" x14ac:dyDescent="0.2">
      <c r="A1644" s="30" t="s">
        <v>70</v>
      </c>
      <c r="B1644" s="8" t="s">
        <v>359</v>
      </c>
      <c r="C1644" s="8" t="s">
        <v>360</v>
      </c>
      <c r="D1644" s="8" t="s">
        <v>42</v>
      </c>
      <c r="E1644" s="8">
        <v>2020</v>
      </c>
      <c r="F1644" s="9">
        <v>3841442</v>
      </c>
      <c r="G1644" s="10">
        <v>5.1875510166640604</v>
      </c>
      <c r="H1644" s="8">
        <v>800</v>
      </c>
      <c r="I1644" s="8">
        <v>247</v>
      </c>
      <c r="J1644" s="8">
        <v>1047</v>
      </c>
      <c r="K1644" s="10">
        <v>6.94586312563841</v>
      </c>
      <c r="L1644" s="11">
        <v>3668.9990448901599</v>
      </c>
      <c r="M1644" s="10">
        <v>-1.6441141878566401</v>
      </c>
      <c r="N1644" s="8">
        <v>265</v>
      </c>
      <c r="O1644" s="10">
        <v>15.2173913043478</v>
      </c>
      <c r="P1644" s="8" t="s">
        <v>10</v>
      </c>
      <c r="Q1644" s="8" t="s">
        <v>10</v>
      </c>
      <c r="R1644" s="8" t="s">
        <v>10</v>
      </c>
      <c r="S1644" s="8" t="s">
        <v>10</v>
      </c>
      <c r="T1644" s="8">
        <v>2013</v>
      </c>
      <c r="U1644" s="10">
        <v>16.4930555555556</v>
      </c>
      <c r="V1644" s="8">
        <v>523</v>
      </c>
      <c r="W1644" s="10">
        <v>11.752136752136799</v>
      </c>
      <c r="X1644" s="8">
        <v>273</v>
      </c>
      <c r="Y1644" s="10">
        <v>17.672413793103399</v>
      </c>
      <c r="Z1644" s="8">
        <v>123</v>
      </c>
      <c r="AA1644" s="10">
        <v>-45.089285714285701</v>
      </c>
      <c r="AB1644" s="8">
        <v>1012</v>
      </c>
      <c r="AC1644" s="10">
        <v>43.954480796586097</v>
      </c>
      <c r="AD1644" s="8">
        <v>82</v>
      </c>
      <c r="AE1644" s="10">
        <v>-18.8118811881188</v>
      </c>
    </row>
    <row r="1645" spans="1:31" x14ac:dyDescent="0.2">
      <c r="A1645" s="71" t="s">
        <v>70</v>
      </c>
      <c r="B1645" s="67" t="s">
        <v>359</v>
      </c>
      <c r="C1645" s="67" t="s">
        <v>360</v>
      </c>
      <c r="D1645" s="67" t="s">
        <v>42</v>
      </c>
      <c r="E1645" s="68" t="s">
        <v>971</v>
      </c>
      <c r="F1645" s="69">
        <v>21784309</v>
      </c>
      <c r="G1645" s="68">
        <v>10.9227348854953</v>
      </c>
      <c r="H1645" s="68" t="s">
        <v>10</v>
      </c>
      <c r="I1645" s="68" t="s">
        <v>10</v>
      </c>
      <c r="J1645" s="68" t="s">
        <v>10</v>
      </c>
      <c r="K1645" s="68">
        <v>-2.6535998819627098</v>
      </c>
      <c r="L1645" s="70" t="s">
        <v>10</v>
      </c>
      <c r="M1645" s="68">
        <v>15.831593117270501</v>
      </c>
      <c r="N1645" s="68" t="s">
        <v>10</v>
      </c>
      <c r="O1645" s="68">
        <v>130.66521107595901</v>
      </c>
      <c r="P1645" s="68" t="s">
        <v>10</v>
      </c>
      <c r="Q1645" s="67" t="s">
        <v>10</v>
      </c>
      <c r="R1645" s="68" t="s">
        <v>10</v>
      </c>
      <c r="S1645" s="67" t="s">
        <v>10</v>
      </c>
      <c r="T1645" s="68" t="s">
        <v>10</v>
      </c>
      <c r="U1645" s="68">
        <v>28.021871853789701</v>
      </c>
      <c r="V1645" s="68" t="s">
        <v>10</v>
      </c>
      <c r="W1645" s="68">
        <v>39.982076936718499</v>
      </c>
      <c r="X1645" s="68" t="s">
        <v>10</v>
      </c>
      <c r="Y1645" s="68">
        <v>-31.596433920814999</v>
      </c>
      <c r="Z1645" s="68" t="s">
        <v>10</v>
      </c>
      <c r="AA1645" s="68">
        <v>75.927608805331204</v>
      </c>
      <c r="AB1645" s="68" t="s">
        <v>10</v>
      </c>
      <c r="AC1645" s="68">
        <v>49.350798059972902</v>
      </c>
      <c r="AD1645" s="68" t="s">
        <v>10</v>
      </c>
      <c r="AE1645" s="68" t="s">
        <v>67</v>
      </c>
    </row>
    <row r="1646" spans="1:31" x14ac:dyDescent="0.2">
      <c r="A1646" s="30" t="s">
        <v>70</v>
      </c>
      <c r="B1646" s="8" t="s">
        <v>357</v>
      </c>
      <c r="C1646" s="8" t="s">
        <v>358</v>
      </c>
      <c r="D1646" s="8" t="s">
        <v>42</v>
      </c>
      <c r="E1646" s="8">
        <v>2015</v>
      </c>
      <c r="F1646" s="9">
        <v>5738188</v>
      </c>
      <c r="G1646" s="10" t="s">
        <v>10</v>
      </c>
      <c r="H1646" s="8">
        <v>1448</v>
      </c>
      <c r="I1646" s="8">
        <v>162</v>
      </c>
      <c r="J1646" s="8">
        <v>1610</v>
      </c>
      <c r="K1646" s="10" t="s">
        <v>10</v>
      </c>
      <c r="L1646" s="11">
        <v>3564.0919254658402</v>
      </c>
      <c r="M1646" s="10" t="s">
        <v>10</v>
      </c>
      <c r="N1646" s="8">
        <v>152</v>
      </c>
      <c r="O1646" s="10" t="s">
        <v>10</v>
      </c>
      <c r="P1646" s="8" t="s">
        <v>10</v>
      </c>
      <c r="Q1646" s="8" t="s">
        <v>10</v>
      </c>
      <c r="R1646" s="8" t="s">
        <v>10</v>
      </c>
      <c r="S1646" s="8" t="s">
        <v>10</v>
      </c>
      <c r="T1646" s="8">
        <v>3265</v>
      </c>
      <c r="U1646" s="10" t="s">
        <v>10</v>
      </c>
      <c r="V1646" s="8">
        <v>1155</v>
      </c>
      <c r="W1646" s="10" t="s">
        <v>10</v>
      </c>
      <c r="X1646" s="8">
        <v>757</v>
      </c>
      <c r="Y1646" s="10" t="s">
        <v>10</v>
      </c>
      <c r="Z1646" s="8">
        <v>452</v>
      </c>
      <c r="AA1646" s="10" t="s">
        <v>10</v>
      </c>
      <c r="AB1646" s="8">
        <v>901</v>
      </c>
      <c r="AC1646" s="10" t="s">
        <v>10</v>
      </c>
      <c r="AD1646" s="8">
        <v>0</v>
      </c>
      <c r="AE1646" s="10" t="s">
        <v>10</v>
      </c>
    </row>
    <row r="1647" spans="1:31" x14ac:dyDescent="0.2">
      <c r="A1647" s="30" t="s">
        <v>70</v>
      </c>
      <c r="B1647" s="8" t="s">
        <v>357</v>
      </c>
      <c r="C1647" s="8" t="s">
        <v>358</v>
      </c>
      <c r="D1647" s="8" t="s">
        <v>42</v>
      </c>
      <c r="E1647" s="8">
        <v>2016</v>
      </c>
      <c r="F1647" s="9">
        <v>6604274</v>
      </c>
      <c r="G1647" s="10">
        <v>15.093370938700501</v>
      </c>
      <c r="H1647" s="8">
        <v>1336</v>
      </c>
      <c r="I1647" s="8">
        <v>443</v>
      </c>
      <c r="J1647" s="8">
        <v>1779</v>
      </c>
      <c r="K1647" s="10">
        <v>10.4968944099379</v>
      </c>
      <c r="L1647" s="11">
        <v>3712.35188308038</v>
      </c>
      <c r="M1647" s="10">
        <v>4.1598241772388098</v>
      </c>
      <c r="N1647" s="8">
        <v>97</v>
      </c>
      <c r="O1647" s="10">
        <v>-36.184210526315802</v>
      </c>
      <c r="P1647" s="8" t="s">
        <v>10</v>
      </c>
      <c r="Q1647" s="8" t="s">
        <v>10</v>
      </c>
      <c r="R1647" s="8" t="s">
        <v>10</v>
      </c>
      <c r="S1647" s="8" t="s">
        <v>10</v>
      </c>
      <c r="T1647" s="8">
        <v>2957</v>
      </c>
      <c r="U1647" s="10">
        <v>-9.4333843797856005</v>
      </c>
      <c r="V1647" s="8">
        <v>1181</v>
      </c>
      <c r="W1647" s="10">
        <v>2.2510822510822601</v>
      </c>
      <c r="X1647" s="8">
        <v>624</v>
      </c>
      <c r="Y1647" s="10">
        <v>-17.569352708058101</v>
      </c>
      <c r="Z1647" s="8">
        <v>327</v>
      </c>
      <c r="AA1647" s="10">
        <v>-27.6548672566372</v>
      </c>
      <c r="AB1647" s="8">
        <v>825</v>
      </c>
      <c r="AC1647" s="10">
        <v>-8.4350721420643708</v>
      </c>
      <c r="AD1647" s="8">
        <v>0</v>
      </c>
      <c r="AE1647" s="10" t="s">
        <v>10</v>
      </c>
    </row>
    <row r="1648" spans="1:31" x14ac:dyDescent="0.2">
      <c r="A1648" s="30" t="s">
        <v>70</v>
      </c>
      <c r="B1648" s="8" t="s">
        <v>357</v>
      </c>
      <c r="C1648" s="8" t="s">
        <v>358</v>
      </c>
      <c r="D1648" s="8" t="s">
        <v>42</v>
      </c>
      <c r="E1648" s="8">
        <v>2017</v>
      </c>
      <c r="F1648" s="9">
        <v>6310835</v>
      </c>
      <c r="G1648" s="10">
        <v>-4.44316816655396</v>
      </c>
      <c r="H1648" s="8">
        <v>1620</v>
      </c>
      <c r="I1648" s="8">
        <v>428</v>
      </c>
      <c r="J1648" s="8">
        <v>2048</v>
      </c>
      <c r="K1648" s="10">
        <v>15.120854412591299</v>
      </c>
      <c r="L1648" s="11">
        <v>3081.46240234375</v>
      </c>
      <c r="M1648" s="10">
        <v>-16.994334066552501</v>
      </c>
      <c r="N1648" s="8">
        <v>181</v>
      </c>
      <c r="O1648" s="10">
        <v>86.597938144329902</v>
      </c>
      <c r="P1648" s="8" t="s">
        <v>10</v>
      </c>
      <c r="Q1648" s="8" t="s">
        <v>10</v>
      </c>
      <c r="R1648" s="8" t="s">
        <v>10</v>
      </c>
      <c r="S1648" s="8" t="s">
        <v>10</v>
      </c>
      <c r="T1648" s="8">
        <v>3102</v>
      </c>
      <c r="U1648" s="10">
        <v>4.9036185322962398</v>
      </c>
      <c r="V1648" s="8">
        <v>1379</v>
      </c>
      <c r="W1648" s="10">
        <v>16.765453005927199</v>
      </c>
      <c r="X1648" s="8">
        <v>526</v>
      </c>
      <c r="Y1648" s="10">
        <v>-15.705128205128201</v>
      </c>
      <c r="Z1648" s="8">
        <v>40</v>
      </c>
      <c r="AA1648" s="10">
        <v>-87.767584097859299</v>
      </c>
      <c r="AB1648" s="8">
        <v>1157</v>
      </c>
      <c r="AC1648" s="10">
        <v>40.2424242424242</v>
      </c>
      <c r="AD1648" s="8">
        <v>0</v>
      </c>
      <c r="AE1648" s="10" t="s">
        <v>10</v>
      </c>
    </row>
    <row r="1649" spans="1:31" x14ac:dyDescent="0.2">
      <c r="A1649" s="30" t="s">
        <v>70</v>
      </c>
      <c r="B1649" s="8" t="s">
        <v>357</v>
      </c>
      <c r="C1649" s="8" t="s">
        <v>358</v>
      </c>
      <c r="D1649" s="8" t="s">
        <v>42</v>
      </c>
      <c r="E1649" s="8">
        <v>2018</v>
      </c>
      <c r="F1649" s="9">
        <v>6442940</v>
      </c>
      <c r="G1649" s="10">
        <v>2.0933046102457098</v>
      </c>
      <c r="H1649" s="8">
        <v>1832</v>
      </c>
      <c r="I1649" s="8">
        <v>396</v>
      </c>
      <c r="J1649" s="8">
        <v>2228</v>
      </c>
      <c r="K1649" s="10">
        <v>8.7890625</v>
      </c>
      <c r="L1649" s="11">
        <v>2891.80430879713</v>
      </c>
      <c r="M1649" s="10">
        <v>-6.1548079704743204</v>
      </c>
      <c r="N1649" s="8">
        <v>250</v>
      </c>
      <c r="O1649" s="10">
        <v>38.121546961325997</v>
      </c>
      <c r="P1649" s="8" t="s">
        <v>10</v>
      </c>
      <c r="Q1649" s="8" t="s">
        <v>10</v>
      </c>
      <c r="R1649" s="8" t="s">
        <v>10</v>
      </c>
      <c r="S1649" s="8" t="s">
        <v>10</v>
      </c>
      <c r="T1649" s="8">
        <v>3252</v>
      </c>
      <c r="U1649" s="10">
        <v>4.8355899419729296</v>
      </c>
      <c r="V1649" s="8">
        <v>1575</v>
      </c>
      <c r="W1649" s="10">
        <v>14.213197969543099</v>
      </c>
      <c r="X1649" s="8">
        <v>677</v>
      </c>
      <c r="Y1649" s="10">
        <v>28.707224334600799</v>
      </c>
      <c r="Z1649" s="8">
        <v>20</v>
      </c>
      <c r="AA1649" s="10">
        <v>-50</v>
      </c>
      <c r="AB1649" s="8">
        <v>980</v>
      </c>
      <c r="AC1649" s="10">
        <v>-15.298184961106299</v>
      </c>
      <c r="AD1649" s="8">
        <v>0</v>
      </c>
      <c r="AE1649" s="10" t="s">
        <v>10</v>
      </c>
    </row>
    <row r="1650" spans="1:31" x14ac:dyDescent="0.2">
      <c r="A1650" s="30" t="s">
        <v>70</v>
      </c>
      <c r="B1650" s="8" t="s">
        <v>357</v>
      </c>
      <c r="C1650" s="8" t="s">
        <v>358</v>
      </c>
      <c r="D1650" s="8" t="s">
        <v>42</v>
      </c>
      <c r="E1650" s="8">
        <v>2019</v>
      </c>
      <c r="F1650" s="9">
        <v>6376138</v>
      </c>
      <c r="G1650" s="10">
        <v>-1.03682480358346</v>
      </c>
      <c r="H1650" s="8">
        <v>1897</v>
      </c>
      <c r="I1650" s="8">
        <v>338</v>
      </c>
      <c r="J1650" s="8">
        <v>2235</v>
      </c>
      <c r="K1650" s="10">
        <v>0.31418312387792002</v>
      </c>
      <c r="L1650" s="11">
        <v>2852.8581655480998</v>
      </c>
      <c r="M1650" s="10">
        <v>-1.3467765827221201</v>
      </c>
      <c r="N1650" s="8">
        <v>271</v>
      </c>
      <c r="O1650" s="10">
        <v>8.4000000000000092</v>
      </c>
      <c r="P1650" s="8" t="s">
        <v>10</v>
      </c>
      <c r="Q1650" s="8" t="s">
        <v>10</v>
      </c>
      <c r="R1650" s="8" t="s">
        <v>10</v>
      </c>
      <c r="S1650" s="8" t="s">
        <v>10</v>
      </c>
      <c r="T1650" s="8">
        <v>3722</v>
      </c>
      <c r="U1650" s="10">
        <v>14.452644526445299</v>
      </c>
      <c r="V1650" s="8">
        <v>1723</v>
      </c>
      <c r="W1650" s="10">
        <v>9.3968253968254007</v>
      </c>
      <c r="X1650" s="8">
        <v>665</v>
      </c>
      <c r="Y1650" s="10">
        <v>-1.7725258493353</v>
      </c>
      <c r="Z1650" s="8">
        <v>99</v>
      </c>
      <c r="AA1650" s="10">
        <v>395</v>
      </c>
      <c r="AB1650" s="8">
        <v>1235</v>
      </c>
      <c r="AC1650" s="10">
        <v>26.020408163265301</v>
      </c>
      <c r="AD1650" s="8">
        <v>0</v>
      </c>
      <c r="AE1650" s="10" t="s">
        <v>10</v>
      </c>
    </row>
    <row r="1651" spans="1:31" x14ac:dyDescent="0.2">
      <c r="A1651" s="30" t="s">
        <v>70</v>
      </c>
      <c r="B1651" s="8" t="s">
        <v>357</v>
      </c>
      <c r="C1651" s="8" t="s">
        <v>358</v>
      </c>
      <c r="D1651" s="8" t="s">
        <v>42</v>
      </c>
      <c r="E1651" s="8">
        <v>2020</v>
      </c>
      <c r="F1651" s="9">
        <v>6992985</v>
      </c>
      <c r="G1651" s="10">
        <v>9.6743044143649399</v>
      </c>
      <c r="H1651" s="8">
        <v>1796</v>
      </c>
      <c r="I1651" s="8">
        <v>413</v>
      </c>
      <c r="J1651" s="8">
        <v>2209</v>
      </c>
      <c r="K1651" s="10">
        <v>-1.1633109619686799</v>
      </c>
      <c r="L1651" s="11">
        <v>3165.67904028972</v>
      </c>
      <c r="M1651" s="10">
        <v>10.9651744527413</v>
      </c>
      <c r="N1651" s="8">
        <v>313</v>
      </c>
      <c r="O1651" s="10">
        <v>15.498154981549799</v>
      </c>
      <c r="P1651" s="8" t="s">
        <v>10</v>
      </c>
      <c r="Q1651" s="8" t="s">
        <v>10</v>
      </c>
      <c r="R1651" s="8" t="s">
        <v>10</v>
      </c>
      <c r="S1651" s="8" t="s">
        <v>10</v>
      </c>
      <c r="T1651" s="8">
        <v>4200</v>
      </c>
      <c r="U1651" s="10">
        <v>12.8425577646427</v>
      </c>
      <c r="V1651" s="8">
        <v>1759</v>
      </c>
      <c r="W1651" s="10">
        <v>2.0893789901334801</v>
      </c>
      <c r="X1651" s="8">
        <v>643</v>
      </c>
      <c r="Y1651" s="10">
        <v>-3.30827067669173</v>
      </c>
      <c r="Z1651" s="8">
        <v>167</v>
      </c>
      <c r="AA1651" s="10">
        <v>68.686868686868706</v>
      </c>
      <c r="AB1651" s="8">
        <v>1620</v>
      </c>
      <c r="AC1651" s="10">
        <v>31.1740890688259</v>
      </c>
      <c r="AD1651" s="8">
        <v>11</v>
      </c>
      <c r="AE1651" s="10" t="s">
        <v>67</v>
      </c>
    </row>
    <row r="1652" spans="1:31" x14ac:dyDescent="0.2">
      <c r="A1652" s="65" t="s">
        <v>70</v>
      </c>
      <c r="B1652" s="66" t="s">
        <v>357</v>
      </c>
      <c r="C1652" s="67" t="s">
        <v>358</v>
      </c>
      <c r="D1652" s="67" t="s">
        <v>42</v>
      </c>
      <c r="E1652" s="68" t="s">
        <v>971</v>
      </c>
      <c r="F1652" s="69">
        <v>38465360</v>
      </c>
      <c r="G1652" s="68">
        <v>21.3809869931737</v>
      </c>
      <c r="H1652" s="68" t="s">
        <v>10</v>
      </c>
      <c r="I1652" s="68" t="s">
        <v>10</v>
      </c>
      <c r="J1652" s="68" t="s">
        <v>10</v>
      </c>
      <c r="K1652" s="68">
        <v>33.5576834844384</v>
      </c>
      <c r="L1652" s="70" t="s">
        <v>10</v>
      </c>
      <c r="M1652" s="68">
        <v>-9.3709199897688293</v>
      </c>
      <c r="N1652" s="68" t="s">
        <v>10</v>
      </c>
      <c r="O1652" s="68">
        <v>112.43342956089</v>
      </c>
      <c r="P1652" s="68" t="s">
        <v>10</v>
      </c>
      <c r="Q1652" s="67" t="s">
        <v>10</v>
      </c>
      <c r="R1652" s="68" t="s">
        <v>10</v>
      </c>
      <c r="S1652" s="67" t="s">
        <v>10</v>
      </c>
      <c r="T1652" s="68" t="s">
        <v>10</v>
      </c>
      <c r="U1652" s="68">
        <v>27.6010263855716</v>
      </c>
      <c r="V1652" s="68" t="s">
        <v>10</v>
      </c>
      <c r="W1652" s="68">
        <v>44.7159376135114</v>
      </c>
      <c r="X1652" s="68" t="s">
        <v>10</v>
      </c>
      <c r="Y1652" s="68">
        <v>-9.6480531046125293</v>
      </c>
      <c r="Z1652" s="68" t="s">
        <v>10</v>
      </c>
      <c r="AA1652" s="68">
        <v>298.26441733237198</v>
      </c>
      <c r="AB1652" s="68" t="s">
        <v>10</v>
      </c>
      <c r="AC1652" s="68">
        <v>73.703664371344701</v>
      </c>
      <c r="AD1652" s="68" t="s">
        <v>10</v>
      </c>
      <c r="AE1652" s="68" t="s">
        <v>10</v>
      </c>
    </row>
    <row r="1653" spans="1:31" x14ac:dyDescent="0.2">
      <c r="A1653" s="30" t="s">
        <v>70</v>
      </c>
      <c r="B1653" s="8" t="s">
        <v>355</v>
      </c>
      <c r="C1653" s="8" t="s">
        <v>356</v>
      </c>
      <c r="D1653" s="8" t="s">
        <v>42</v>
      </c>
      <c r="E1653" s="8">
        <v>2015</v>
      </c>
      <c r="F1653" s="9">
        <v>5243399</v>
      </c>
      <c r="G1653" s="10" t="s">
        <v>10</v>
      </c>
      <c r="H1653" s="8">
        <v>748</v>
      </c>
      <c r="I1653" s="8">
        <v>169</v>
      </c>
      <c r="J1653" s="8">
        <v>917</v>
      </c>
      <c r="K1653" s="10" t="s">
        <v>10</v>
      </c>
      <c r="L1653" s="11">
        <v>5717.9923664122098</v>
      </c>
      <c r="M1653" s="10" t="s">
        <v>10</v>
      </c>
      <c r="N1653" s="8">
        <v>177</v>
      </c>
      <c r="O1653" s="10" t="s">
        <v>10</v>
      </c>
      <c r="P1653" s="8" t="s">
        <v>10</v>
      </c>
      <c r="Q1653" s="8" t="s">
        <v>10</v>
      </c>
      <c r="R1653" s="8" t="s">
        <v>10</v>
      </c>
      <c r="S1653" s="8" t="s">
        <v>10</v>
      </c>
      <c r="T1653" s="8">
        <v>985</v>
      </c>
      <c r="U1653" s="10" t="s">
        <v>10</v>
      </c>
      <c r="V1653" s="8">
        <v>244</v>
      </c>
      <c r="W1653" s="10" t="s">
        <v>10</v>
      </c>
      <c r="X1653" s="8">
        <v>251</v>
      </c>
      <c r="Y1653" s="10" t="s">
        <v>10</v>
      </c>
      <c r="Z1653" s="8">
        <v>152</v>
      </c>
      <c r="AA1653" s="10" t="s">
        <v>10</v>
      </c>
      <c r="AB1653" s="8">
        <v>338</v>
      </c>
      <c r="AC1653" s="10" t="s">
        <v>10</v>
      </c>
      <c r="AD1653" s="8">
        <v>0</v>
      </c>
      <c r="AE1653" s="10" t="s">
        <v>10</v>
      </c>
    </row>
    <row r="1654" spans="1:31" x14ac:dyDescent="0.2">
      <c r="A1654" s="30" t="s">
        <v>70</v>
      </c>
      <c r="B1654" s="8" t="s">
        <v>355</v>
      </c>
      <c r="C1654" s="8" t="s">
        <v>356</v>
      </c>
      <c r="D1654" s="8" t="s">
        <v>42</v>
      </c>
      <c r="E1654" s="8">
        <v>2016</v>
      </c>
      <c r="F1654" s="9">
        <v>6557997</v>
      </c>
      <c r="G1654" s="10">
        <v>25.071485118717799</v>
      </c>
      <c r="H1654" s="8">
        <v>603</v>
      </c>
      <c r="I1654" s="8">
        <v>226</v>
      </c>
      <c r="J1654" s="8">
        <v>829</v>
      </c>
      <c r="K1654" s="10">
        <v>-9.5965103598691393</v>
      </c>
      <c r="L1654" s="11">
        <v>7910.7322074788899</v>
      </c>
      <c r="M1654" s="10">
        <v>38.348072200077503</v>
      </c>
      <c r="N1654" s="8">
        <v>137</v>
      </c>
      <c r="O1654" s="10">
        <v>-22.598870056497201</v>
      </c>
      <c r="P1654" s="8" t="s">
        <v>10</v>
      </c>
      <c r="Q1654" s="8" t="s">
        <v>10</v>
      </c>
      <c r="R1654" s="8" t="s">
        <v>10</v>
      </c>
      <c r="S1654" s="8" t="s">
        <v>10</v>
      </c>
      <c r="T1654" s="8">
        <v>978</v>
      </c>
      <c r="U1654" s="10">
        <v>-0.71065989847716204</v>
      </c>
      <c r="V1654" s="8">
        <v>270</v>
      </c>
      <c r="W1654" s="10">
        <v>10.655737704918</v>
      </c>
      <c r="X1654" s="8">
        <v>132</v>
      </c>
      <c r="Y1654" s="10">
        <v>-47.410358565737099</v>
      </c>
      <c r="Z1654" s="8">
        <v>170</v>
      </c>
      <c r="AA1654" s="10">
        <v>11.842105263157899</v>
      </c>
      <c r="AB1654" s="8">
        <v>406</v>
      </c>
      <c r="AC1654" s="10">
        <v>20.118343195266299</v>
      </c>
      <c r="AD1654" s="8">
        <v>0</v>
      </c>
      <c r="AE1654" s="10" t="s">
        <v>10</v>
      </c>
    </row>
    <row r="1655" spans="1:31" x14ac:dyDescent="0.2">
      <c r="A1655" s="30" t="s">
        <v>70</v>
      </c>
      <c r="B1655" s="8" t="s">
        <v>355</v>
      </c>
      <c r="C1655" s="8" t="s">
        <v>356</v>
      </c>
      <c r="D1655" s="8" t="s">
        <v>42</v>
      </c>
      <c r="E1655" s="8">
        <v>2017</v>
      </c>
      <c r="F1655" s="9">
        <v>6599004</v>
      </c>
      <c r="G1655" s="10">
        <v>0.625297632798549</v>
      </c>
      <c r="H1655" s="8">
        <v>638</v>
      </c>
      <c r="I1655" s="8">
        <v>184</v>
      </c>
      <c r="J1655" s="8">
        <v>822</v>
      </c>
      <c r="K1655" s="10">
        <v>-0.84439083232810097</v>
      </c>
      <c r="L1655" s="11">
        <v>8027.9854014598504</v>
      </c>
      <c r="M1655" s="10">
        <v>1.4822040603284601</v>
      </c>
      <c r="N1655" s="8">
        <v>174</v>
      </c>
      <c r="O1655" s="10">
        <v>27.007299270072998</v>
      </c>
      <c r="P1655" s="8" t="s">
        <v>10</v>
      </c>
      <c r="Q1655" s="8" t="s">
        <v>10</v>
      </c>
      <c r="R1655" s="8" t="s">
        <v>10</v>
      </c>
      <c r="S1655" s="8" t="s">
        <v>10</v>
      </c>
      <c r="T1655" s="8">
        <v>1013</v>
      </c>
      <c r="U1655" s="10">
        <v>3.5787321063394799</v>
      </c>
      <c r="V1655" s="8">
        <v>345</v>
      </c>
      <c r="W1655" s="10">
        <v>27.7777777777778</v>
      </c>
      <c r="X1655" s="8">
        <v>32</v>
      </c>
      <c r="Y1655" s="10">
        <v>-75.757575757575793</v>
      </c>
      <c r="Z1655" s="8">
        <v>195</v>
      </c>
      <c r="AA1655" s="10">
        <v>14.705882352941201</v>
      </c>
      <c r="AB1655" s="8">
        <v>441</v>
      </c>
      <c r="AC1655" s="10">
        <v>8.6206896551724199</v>
      </c>
      <c r="AD1655" s="8">
        <v>0</v>
      </c>
      <c r="AE1655" s="10" t="s">
        <v>10</v>
      </c>
    </row>
    <row r="1656" spans="1:31" x14ac:dyDescent="0.2">
      <c r="A1656" s="30" t="s">
        <v>70</v>
      </c>
      <c r="B1656" s="8" t="s">
        <v>355</v>
      </c>
      <c r="C1656" s="8" t="s">
        <v>356</v>
      </c>
      <c r="D1656" s="8" t="s">
        <v>42</v>
      </c>
      <c r="E1656" s="8">
        <v>2018</v>
      </c>
      <c r="F1656" s="9">
        <v>7191193</v>
      </c>
      <c r="G1656" s="10">
        <v>8.9739148513927205</v>
      </c>
      <c r="H1656" s="8">
        <v>617</v>
      </c>
      <c r="I1656" s="8">
        <v>243</v>
      </c>
      <c r="J1656" s="8">
        <v>860</v>
      </c>
      <c r="K1656" s="10">
        <v>4.6228710462287204</v>
      </c>
      <c r="L1656" s="11">
        <v>8361.8523255813998</v>
      </c>
      <c r="M1656" s="10">
        <v>4.1587883812149098</v>
      </c>
      <c r="N1656" s="8">
        <v>226</v>
      </c>
      <c r="O1656" s="10">
        <v>29.8850574712644</v>
      </c>
      <c r="P1656" s="8" t="s">
        <v>10</v>
      </c>
      <c r="Q1656" s="8" t="s">
        <v>10</v>
      </c>
      <c r="R1656" s="8" t="s">
        <v>10</v>
      </c>
      <c r="S1656" s="8" t="s">
        <v>10</v>
      </c>
      <c r="T1656" s="8">
        <v>1174</v>
      </c>
      <c r="U1656" s="10">
        <v>15.893385982231001</v>
      </c>
      <c r="V1656" s="8">
        <v>346</v>
      </c>
      <c r="W1656" s="10">
        <v>0.28985507246377401</v>
      </c>
      <c r="X1656" s="8">
        <v>32</v>
      </c>
      <c r="Y1656" s="10">
        <v>0</v>
      </c>
      <c r="Z1656" s="8">
        <v>298</v>
      </c>
      <c r="AA1656" s="10">
        <v>52.820512820512803</v>
      </c>
      <c r="AB1656" s="8">
        <v>490</v>
      </c>
      <c r="AC1656" s="10">
        <v>11.1111111111111</v>
      </c>
      <c r="AD1656" s="8">
        <v>8</v>
      </c>
      <c r="AE1656" s="10" t="s">
        <v>67</v>
      </c>
    </row>
    <row r="1657" spans="1:31" x14ac:dyDescent="0.2">
      <c r="A1657" s="30" t="s">
        <v>70</v>
      </c>
      <c r="B1657" s="8" t="s">
        <v>355</v>
      </c>
      <c r="C1657" s="8" t="s">
        <v>356</v>
      </c>
      <c r="D1657" s="8" t="s">
        <v>42</v>
      </c>
      <c r="E1657" s="8">
        <v>2019</v>
      </c>
      <c r="F1657" s="9">
        <v>7157049</v>
      </c>
      <c r="G1657" s="10">
        <v>-0.47480299861233399</v>
      </c>
      <c r="H1657" s="8">
        <v>623</v>
      </c>
      <c r="I1657" s="8">
        <v>267</v>
      </c>
      <c r="J1657" s="8">
        <v>890</v>
      </c>
      <c r="K1657" s="10">
        <v>3.4883720930232598</v>
      </c>
      <c r="L1657" s="11">
        <v>8041.6280898876403</v>
      </c>
      <c r="M1657" s="10">
        <v>-3.8295849200074299</v>
      </c>
      <c r="N1657" s="8">
        <v>226</v>
      </c>
      <c r="O1657" s="10">
        <v>0</v>
      </c>
      <c r="P1657" s="8" t="s">
        <v>10</v>
      </c>
      <c r="Q1657" s="8" t="s">
        <v>10</v>
      </c>
      <c r="R1657" s="8" t="s">
        <v>10</v>
      </c>
      <c r="S1657" s="8" t="s">
        <v>10</v>
      </c>
      <c r="T1657" s="8">
        <v>1210</v>
      </c>
      <c r="U1657" s="10">
        <v>3.0664395229983001</v>
      </c>
      <c r="V1657" s="8">
        <v>339</v>
      </c>
      <c r="W1657" s="10">
        <v>-2.0231213872832301</v>
      </c>
      <c r="X1657" s="8">
        <v>45</v>
      </c>
      <c r="Y1657" s="10">
        <v>40.625</v>
      </c>
      <c r="Z1657" s="8">
        <v>295</v>
      </c>
      <c r="AA1657" s="10">
        <v>-1.0067114093959799</v>
      </c>
      <c r="AB1657" s="8">
        <v>517</v>
      </c>
      <c r="AC1657" s="10">
        <v>5.5102040816326499</v>
      </c>
      <c r="AD1657" s="8">
        <v>14</v>
      </c>
      <c r="AE1657" s="10">
        <v>75</v>
      </c>
    </row>
    <row r="1658" spans="1:31" x14ac:dyDescent="0.2">
      <c r="A1658" s="30" t="s">
        <v>70</v>
      </c>
      <c r="B1658" s="8" t="s">
        <v>355</v>
      </c>
      <c r="C1658" s="8" t="s">
        <v>356</v>
      </c>
      <c r="D1658" s="8" t="s">
        <v>42</v>
      </c>
      <c r="E1658" s="8">
        <v>2020</v>
      </c>
      <c r="F1658" s="9">
        <v>8289468</v>
      </c>
      <c r="G1658" s="10">
        <v>15.822429048620499</v>
      </c>
      <c r="H1658" s="8">
        <v>646</v>
      </c>
      <c r="I1658" s="8">
        <v>298</v>
      </c>
      <c r="J1658" s="8">
        <v>944</v>
      </c>
      <c r="K1658" s="10">
        <v>6.0674157303370899</v>
      </c>
      <c r="L1658" s="11">
        <v>8781.2161016949194</v>
      </c>
      <c r="M1658" s="10">
        <v>9.1969934886358296</v>
      </c>
      <c r="N1658" s="8">
        <v>314</v>
      </c>
      <c r="O1658" s="10">
        <v>38.938053097345097</v>
      </c>
      <c r="P1658" s="8" t="s">
        <v>10</v>
      </c>
      <c r="Q1658" s="8" t="s">
        <v>10</v>
      </c>
      <c r="R1658" s="8" t="s">
        <v>10</v>
      </c>
      <c r="S1658" s="8" t="s">
        <v>10</v>
      </c>
      <c r="T1658" s="8">
        <v>1232</v>
      </c>
      <c r="U1658" s="10">
        <v>1.8181818181818099</v>
      </c>
      <c r="V1658" s="8">
        <v>339</v>
      </c>
      <c r="W1658" s="10">
        <v>0</v>
      </c>
      <c r="X1658" s="8">
        <v>45</v>
      </c>
      <c r="Y1658" s="10">
        <v>0</v>
      </c>
      <c r="Z1658" s="8">
        <v>293</v>
      </c>
      <c r="AA1658" s="10">
        <v>-0.677966101694916</v>
      </c>
      <c r="AB1658" s="8">
        <v>542</v>
      </c>
      <c r="AC1658" s="10">
        <v>4.8355899419729296</v>
      </c>
      <c r="AD1658" s="8">
        <v>13</v>
      </c>
      <c r="AE1658" s="10">
        <v>-7.1428571428571397</v>
      </c>
    </row>
    <row r="1659" spans="1:31" x14ac:dyDescent="0.2">
      <c r="A1659" s="71" t="s">
        <v>70</v>
      </c>
      <c r="B1659" s="67" t="s">
        <v>355</v>
      </c>
      <c r="C1659" s="67" t="s">
        <v>356</v>
      </c>
      <c r="D1659" s="67" t="s">
        <v>42</v>
      </c>
      <c r="E1659" s="68" t="s">
        <v>971</v>
      </c>
      <c r="F1659" s="69">
        <v>41038110</v>
      </c>
      <c r="G1659" s="68">
        <v>50.018323652917204</v>
      </c>
      <c r="H1659" s="68" t="s">
        <v>10</v>
      </c>
      <c r="I1659" s="68" t="s">
        <v>10</v>
      </c>
      <c r="J1659" s="68" t="s">
        <v>10</v>
      </c>
      <c r="K1659" s="68">
        <v>3.73775767739183</v>
      </c>
      <c r="L1659" s="70" t="s">
        <v>10</v>
      </c>
      <c r="M1659" s="68">
        <v>49.356473210249298</v>
      </c>
      <c r="N1659" s="68" t="s">
        <v>10</v>
      </c>
      <c r="O1659" s="68">
        <v>73.231539782185294</v>
      </c>
      <c r="P1659" s="68" t="s">
        <v>10</v>
      </c>
      <c r="Q1659" s="67" t="s">
        <v>10</v>
      </c>
      <c r="R1659" s="68" t="s">
        <v>10</v>
      </c>
      <c r="S1659" s="67" t="s">
        <v>10</v>
      </c>
      <c r="T1659" s="68" t="s">
        <v>10</v>
      </c>
      <c r="U1659" s="68">
        <v>23.646079531273401</v>
      </c>
      <c r="V1659" s="68" t="s">
        <v>10</v>
      </c>
      <c r="W1659" s="68">
        <v>36.700249167876301</v>
      </c>
      <c r="X1659" s="68" t="s">
        <v>10</v>
      </c>
      <c r="Y1659" s="68">
        <v>-82.542934323312906</v>
      </c>
      <c r="Z1659" s="68" t="s">
        <v>10</v>
      </c>
      <c r="AA1659" s="68">
        <v>77.683822925521</v>
      </c>
      <c r="AB1659" s="68" t="s">
        <v>10</v>
      </c>
      <c r="AC1659" s="68">
        <v>50.195937985155403</v>
      </c>
      <c r="AD1659" s="68" t="s">
        <v>10</v>
      </c>
      <c r="AE1659" s="68" t="s">
        <v>10</v>
      </c>
    </row>
    <row r="1660" spans="1:31" x14ac:dyDescent="0.2">
      <c r="A1660" s="30" t="s">
        <v>70</v>
      </c>
      <c r="B1660" s="8" t="s">
        <v>353</v>
      </c>
      <c r="C1660" s="8" t="s">
        <v>354</v>
      </c>
      <c r="D1660" s="8" t="s">
        <v>42</v>
      </c>
      <c r="E1660" s="8">
        <v>2015</v>
      </c>
      <c r="F1660" s="9">
        <v>2407162</v>
      </c>
      <c r="G1660" s="10" t="s">
        <v>10</v>
      </c>
      <c r="H1660" s="8">
        <v>528</v>
      </c>
      <c r="I1660" s="8">
        <v>76</v>
      </c>
      <c r="J1660" s="8">
        <v>604</v>
      </c>
      <c r="K1660" s="10" t="s">
        <v>10</v>
      </c>
      <c r="L1660" s="11">
        <v>3985.3675496688702</v>
      </c>
      <c r="M1660" s="10" t="s">
        <v>10</v>
      </c>
      <c r="N1660" s="8">
        <v>86</v>
      </c>
      <c r="O1660" s="10" t="s">
        <v>10</v>
      </c>
      <c r="P1660" s="8" t="s">
        <v>10</v>
      </c>
      <c r="Q1660" s="8" t="s">
        <v>10</v>
      </c>
      <c r="R1660" s="8" t="s">
        <v>10</v>
      </c>
      <c r="S1660" s="8" t="s">
        <v>10</v>
      </c>
      <c r="T1660" s="8">
        <v>754</v>
      </c>
      <c r="U1660" s="10" t="s">
        <v>10</v>
      </c>
      <c r="V1660" s="8">
        <v>162</v>
      </c>
      <c r="W1660" s="10" t="s">
        <v>10</v>
      </c>
      <c r="X1660" s="8">
        <v>208</v>
      </c>
      <c r="Y1660" s="10" t="s">
        <v>10</v>
      </c>
      <c r="Z1660" s="8">
        <v>73</v>
      </c>
      <c r="AA1660" s="10" t="s">
        <v>10</v>
      </c>
      <c r="AB1660" s="8">
        <v>311</v>
      </c>
      <c r="AC1660" s="10" t="s">
        <v>10</v>
      </c>
      <c r="AD1660" s="8">
        <v>0</v>
      </c>
      <c r="AE1660" s="10" t="s">
        <v>10</v>
      </c>
    </row>
    <row r="1661" spans="1:31" x14ac:dyDescent="0.2">
      <c r="A1661" s="30" t="s">
        <v>70</v>
      </c>
      <c r="B1661" s="8" t="s">
        <v>353</v>
      </c>
      <c r="C1661" s="8" t="s">
        <v>354</v>
      </c>
      <c r="D1661" s="8" t="s">
        <v>42</v>
      </c>
      <c r="E1661" s="8">
        <v>2016</v>
      </c>
      <c r="F1661" s="9">
        <v>2949971</v>
      </c>
      <c r="G1661" s="10">
        <v>22.549749455998398</v>
      </c>
      <c r="H1661" s="8">
        <v>373</v>
      </c>
      <c r="I1661" s="8">
        <v>84</v>
      </c>
      <c r="J1661" s="8">
        <v>457</v>
      </c>
      <c r="K1661" s="10">
        <v>-24.337748344370901</v>
      </c>
      <c r="L1661" s="11">
        <v>6455.0787746170699</v>
      </c>
      <c r="M1661" s="10">
        <v>61.969471928715599</v>
      </c>
      <c r="N1661" s="8">
        <v>44</v>
      </c>
      <c r="O1661" s="10">
        <v>-48.837209302325597</v>
      </c>
      <c r="P1661" s="8" t="s">
        <v>10</v>
      </c>
      <c r="Q1661" s="8" t="s">
        <v>10</v>
      </c>
      <c r="R1661" s="8" t="s">
        <v>10</v>
      </c>
      <c r="S1661" s="8" t="s">
        <v>10</v>
      </c>
      <c r="T1661" s="8">
        <v>833</v>
      </c>
      <c r="U1661" s="10">
        <v>10.4774535809019</v>
      </c>
      <c r="V1661" s="8">
        <v>164</v>
      </c>
      <c r="W1661" s="10">
        <v>1.2345679012345701</v>
      </c>
      <c r="X1661" s="8">
        <v>135</v>
      </c>
      <c r="Y1661" s="10">
        <v>-35.096153846153797</v>
      </c>
      <c r="Z1661" s="8">
        <v>89</v>
      </c>
      <c r="AA1661" s="10">
        <v>21.917808219178099</v>
      </c>
      <c r="AB1661" s="8">
        <v>364</v>
      </c>
      <c r="AC1661" s="10">
        <v>17.041800643086798</v>
      </c>
      <c r="AD1661" s="8">
        <v>81</v>
      </c>
      <c r="AE1661" s="10" t="s">
        <v>67</v>
      </c>
    </row>
    <row r="1662" spans="1:31" x14ac:dyDescent="0.2">
      <c r="A1662" s="30" t="s">
        <v>70</v>
      </c>
      <c r="B1662" s="8" t="s">
        <v>353</v>
      </c>
      <c r="C1662" s="8" t="s">
        <v>354</v>
      </c>
      <c r="D1662" s="8" t="s">
        <v>42</v>
      </c>
      <c r="E1662" s="8">
        <v>2017</v>
      </c>
      <c r="F1662" s="9">
        <v>3115656</v>
      </c>
      <c r="G1662" s="10">
        <v>5.6164958909765499</v>
      </c>
      <c r="H1662" s="8">
        <v>421</v>
      </c>
      <c r="I1662" s="8">
        <v>125</v>
      </c>
      <c r="J1662" s="8">
        <v>546</v>
      </c>
      <c r="K1662" s="10">
        <v>19.4748358862144</v>
      </c>
      <c r="L1662" s="11">
        <v>5706.3296703296701</v>
      </c>
      <c r="M1662" s="10">
        <v>-11.599379812864001</v>
      </c>
      <c r="N1662" s="8">
        <v>69</v>
      </c>
      <c r="O1662" s="10">
        <v>56.818181818181799</v>
      </c>
      <c r="P1662" s="8" t="s">
        <v>10</v>
      </c>
      <c r="Q1662" s="8" t="s">
        <v>10</v>
      </c>
      <c r="R1662" s="8" t="s">
        <v>10</v>
      </c>
      <c r="S1662" s="8" t="s">
        <v>10</v>
      </c>
      <c r="T1662" s="8">
        <v>766</v>
      </c>
      <c r="U1662" s="10">
        <v>-8.0432172869147607</v>
      </c>
      <c r="V1662" s="8">
        <v>162</v>
      </c>
      <c r="W1662" s="10">
        <v>-1.2195121951219501</v>
      </c>
      <c r="X1662" s="8">
        <v>62</v>
      </c>
      <c r="Y1662" s="10">
        <v>-54.074074074074097</v>
      </c>
      <c r="Z1662" s="8">
        <v>81</v>
      </c>
      <c r="AA1662" s="10">
        <v>-8.9887640449438209</v>
      </c>
      <c r="AB1662" s="8">
        <v>450</v>
      </c>
      <c r="AC1662" s="10">
        <v>23.626373626373599</v>
      </c>
      <c r="AD1662" s="8">
        <v>11</v>
      </c>
      <c r="AE1662" s="10">
        <v>-86.419753086419803</v>
      </c>
    </row>
    <row r="1663" spans="1:31" x14ac:dyDescent="0.2">
      <c r="A1663" s="30" t="s">
        <v>70</v>
      </c>
      <c r="B1663" s="8" t="s">
        <v>353</v>
      </c>
      <c r="C1663" s="8" t="s">
        <v>354</v>
      </c>
      <c r="D1663" s="8" t="s">
        <v>42</v>
      </c>
      <c r="E1663" s="8">
        <v>2018</v>
      </c>
      <c r="F1663" s="9">
        <v>3103903</v>
      </c>
      <c r="G1663" s="10">
        <v>-0.377223929727799</v>
      </c>
      <c r="H1663" s="8">
        <v>466</v>
      </c>
      <c r="I1663" s="8">
        <v>131</v>
      </c>
      <c r="J1663" s="8">
        <v>597</v>
      </c>
      <c r="K1663" s="10">
        <v>9.3406593406593306</v>
      </c>
      <c r="L1663" s="11">
        <v>5199.1675041876097</v>
      </c>
      <c r="M1663" s="10">
        <v>-8.8877123377409895</v>
      </c>
      <c r="N1663" s="8">
        <v>88</v>
      </c>
      <c r="O1663" s="10">
        <v>27.536231884058001</v>
      </c>
      <c r="P1663" s="8" t="s">
        <v>10</v>
      </c>
      <c r="Q1663" s="8" t="s">
        <v>10</v>
      </c>
      <c r="R1663" s="8" t="s">
        <v>10</v>
      </c>
      <c r="S1663" s="8" t="s">
        <v>10</v>
      </c>
      <c r="T1663" s="8">
        <v>859</v>
      </c>
      <c r="U1663" s="10">
        <v>12.1409921671018</v>
      </c>
      <c r="V1663" s="8">
        <v>162</v>
      </c>
      <c r="W1663" s="10">
        <v>0</v>
      </c>
      <c r="X1663" s="8">
        <v>29</v>
      </c>
      <c r="Y1663" s="10">
        <v>-53.225806451612897</v>
      </c>
      <c r="Z1663" s="8">
        <v>76</v>
      </c>
      <c r="AA1663" s="10">
        <v>-6.1728395061728403</v>
      </c>
      <c r="AB1663" s="8">
        <v>516</v>
      </c>
      <c r="AC1663" s="10">
        <v>14.6666666666667</v>
      </c>
      <c r="AD1663" s="8">
        <v>76</v>
      </c>
      <c r="AE1663" s="10">
        <v>590.90909090909099</v>
      </c>
    </row>
    <row r="1664" spans="1:31" x14ac:dyDescent="0.2">
      <c r="A1664" s="30" t="s">
        <v>70</v>
      </c>
      <c r="B1664" s="8" t="s">
        <v>353</v>
      </c>
      <c r="C1664" s="8" t="s">
        <v>354</v>
      </c>
      <c r="D1664" s="8" t="s">
        <v>42</v>
      </c>
      <c r="E1664" s="8">
        <v>2019</v>
      </c>
      <c r="F1664" s="9">
        <v>3150525</v>
      </c>
      <c r="G1664" s="10">
        <v>1.5020443615667101</v>
      </c>
      <c r="H1664" s="8">
        <v>485</v>
      </c>
      <c r="I1664" s="8">
        <v>135</v>
      </c>
      <c r="J1664" s="8">
        <v>620</v>
      </c>
      <c r="K1664" s="10">
        <v>3.8525963149078599</v>
      </c>
      <c r="L1664" s="11">
        <v>5081.4919354838703</v>
      </c>
      <c r="M1664" s="10">
        <v>-2.26335405829786</v>
      </c>
      <c r="N1664" s="8">
        <v>131</v>
      </c>
      <c r="O1664" s="10">
        <v>48.863636363636402</v>
      </c>
      <c r="P1664" s="8" t="s">
        <v>10</v>
      </c>
      <c r="Q1664" s="8" t="s">
        <v>10</v>
      </c>
      <c r="R1664" s="8" t="s">
        <v>10</v>
      </c>
      <c r="S1664" s="8" t="s">
        <v>10</v>
      </c>
      <c r="T1664" s="8">
        <v>881</v>
      </c>
      <c r="U1664" s="10">
        <v>2.5611175785797502</v>
      </c>
      <c r="V1664" s="8">
        <v>160</v>
      </c>
      <c r="W1664" s="10">
        <v>-1.2345679012345701</v>
      </c>
      <c r="X1664" s="8">
        <v>25</v>
      </c>
      <c r="Y1664" s="10">
        <v>-13.7931034482759</v>
      </c>
      <c r="Z1664" s="8">
        <v>89</v>
      </c>
      <c r="AA1664" s="10">
        <v>17.105263157894701</v>
      </c>
      <c r="AB1664" s="8">
        <v>505</v>
      </c>
      <c r="AC1664" s="10">
        <v>-2.1317829457364401</v>
      </c>
      <c r="AD1664" s="8">
        <v>102</v>
      </c>
      <c r="AE1664" s="10">
        <v>34.210526315789501</v>
      </c>
    </row>
    <row r="1665" spans="1:31" x14ac:dyDescent="0.2">
      <c r="A1665" s="30" t="s">
        <v>70</v>
      </c>
      <c r="B1665" s="8" t="s">
        <v>353</v>
      </c>
      <c r="C1665" s="8" t="s">
        <v>354</v>
      </c>
      <c r="D1665" s="8" t="s">
        <v>42</v>
      </c>
      <c r="E1665" s="8">
        <v>2020</v>
      </c>
      <c r="F1665" s="9">
        <v>3173625</v>
      </c>
      <c r="G1665" s="10">
        <v>0.73321113147808403</v>
      </c>
      <c r="H1665" s="8">
        <v>565</v>
      </c>
      <c r="I1665" s="8">
        <v>101</v>
      </c>
      <c r="J1665" s="8">
        <v>666</v>
      </c>
      <c r="K1665" s="10">
        <v>7.4193548387096797</v>
      </c>
      <c r="L1665" s="11">
        <v>4765.2027027026998</v>
      </c>
      <c r="M1665" s="10">
        <v>-6.2243379857110996</v>
      </c>
      <c r="N1665" s="8">
        <v>90</v>
      </c>
      <c r="O1665" s="10">
        <v>-31.297709923664101</v>
      </c>
      <c r="P1665" s="8" t="s">
        <v>10</v>
      </c>
      <c r="Q1665" s="8" t="s">
        <v>10</v>
      </c>
      <c r="R1665" s="8" t="s">
        <v>10</v>
      </c>
      <c r="S1665" s="8" t="s">
        <v>10</v>
      </c>
      <c r="T1665" s="8">
        <v>896</v>
      </c>
      <c r="U1665" s="10">
        <v>1.7026106696935299</v>
      </c>
      <c r="V1665" s="8">
        <v>160</v>
      </c>
      <c r="W1665" s="10">
        <v>0</v>
      </c>
      <c r="X1665" s="8">
        <v>25</v>
      </c>
      <c r="Y1665" s="10">
        <v>0</v>
      </c>
      <c r="Z1665" s="8">
        <v>105</v>
      </c>
      <c r="AA1665" s="10">
        <v>17.977528089887599</v>
      </c>
      <c r="AB1665" s="8">
        <v>482</v>
      </c>
      <c r="AC1665" s="10">
        <v>-4.5544554455445603</v>
      </c>
      <c r="AD1665" s="8">
        <v>124</v>
      </c>
      <c r="AE1665" s="10">
        <v>21.568627450980401</v>
      </c>
    </row>
    <row r="1666" spans="1:31" x14ac:dyDescent="0.2">
      <c r="A1666" s="65" t="s">
        <v>70</v>
      </c>
      <c r="B1666" s="66" t="s">
        <v>353</v>
      </c>
      <c r="C1666" s="67" t="s">
        <v>354</v>
      </c>
      <c r="D1666" s="67" t="s">
        <v>42</v>
      </c>
      <c r="E1666" s="68" t="s">
        <v>971</v>
      </c>
      <c r="F1666" s="69">
        <v>17900842</v>
      </c>
      <c r="G1666" s="68">
        <v>30.024276910291899</v>
      </c>
      <c r="H1666" s="68" t="s">
        <v>10</v>
      </c>
      <c r="I1666" s="68" t="s">
        <v>10</v>
      </c>
      <c r="J1666" s="68" t="s">
        <v>10</v>
      </c>
      <c r="K1666" s="68">
        <v>15.7496980361204</v>
      </c>
      <c r="L1666" s="70" t="s">
        <v>10</v>
      </c>
      <c r="M1666" s="68">
        <v>32.994687734101603</v>
      </c>
      <c r="N1666" s="68" t="s">
        <v>10</v>
      </c>
      <c r="O1666" s="68">
        <v>53.0831308398865</v>
      </c>
      <c r="P1666" s="68" t="s">
        <v>10</v>
      </c>
      <c r="Q1666" s="67" t="s">
        <v>10</v>
      </c>
      <c r="R1666" s="68" t="s">
        <v>10</v>
      </c>
      <c r="S1666" s="67" t="s">
        <v>10</v>
      </c>
      <c r="T1666" s="68" t="s">
        <v>10</v>
      </c>
      <c r="U1666" s="68">
        <v>18.838956709362201</v>
      </c>
      <c r="V1666" s="68" t="s">
        <v>10</v>
      </c>
      <c r="W1666" s="68">
        <v>-1.2195121951219501</v>
      </c>
      <c r="X1666" s="68" t="s">
        <v>10</v>
      </c>
      <c r="Y1666" s="68">
        <v>-156.189137820117</v>
      </c>
      <c r="Z1666" s="68" t="s">
        <v>10</v>
      </c>
      <c r="AA1666" s="68">
        <v>41.838995915843697</v>
      </c>
      <c r="AB1666" s="68" t="s">
        <v>10</v>
      </c>
      <c r="AC1666" s="68">
        <v>48.648602544846099</v>
      </c>
      <c r="AD1666" s="68" t="s">
        <v>10</v>
      </c>
      <c r="AE1666" s="68" t="s">
        <v>67</v>
      </c>
    </row>
    <row r="1667" spans="1:31" x14ac:dyDescent="0.2">
      <c r="A1667" s="30" t="s">
        <v>70</v>
      </c>
      <c r="B1667" s="8" t="s">
        <v>351</v>
      </c>
      <c r="C1667" s="8" t="s">
        <v>352</v>
      </c>
      <c r="D1667" s="8" t="s">
        <v>42</v>
      </c>
      <c r="E1667" s="8">
        <v>2015</v>
      </c>
      <c r="F1667" s="9">
        <v>3073031</v>
      </c>
      <c r="G1667" s="10" t="s">
        <v>10</v>
      </c>
      <c r="H1667" s="8">
        <v>420</v>
      </c>
      <c r="I1667" s="8">
        <v>36</v>
      </c>
      <c r="J1667" s="8">
        <v>456</v>
      </c>
      <c r="K1667" s="10" t="s">
        <v>10</v>
      </c>
      <c r="L1667" s="11">
        <v>6739.1030701754398</v>
      </c>
      <c r="M1667" s="10" t="s">
        <v>10</v>
      </c>
      <c r="N1667" s="8">
        <v>99</v>
      </c>
      <c r="O1667" s="10" t="s">
        <v>10</v>
      </c>
      <c r="P1667" s="8" t="s">
        <v>10</v>
      </c>
      <c r="Q1667" s="8" t="s">
        <v>10</v>
      </c>
      <c r="R1667" s="8" t="s">
        <v>10</v>
      </c>
      <c r="S1667" s="8" t="s">
        <v>10</v>
      </c>
      <c r="T1667" s="8">
        <v>609</v>
      </c>
      <c r="U1667" s="10" t="s">
        <v>10</v>
      </c>
      <c r="V1667" s="8">
        <v>90</v>
      </c>
      <c r="W1667" s="10" t="s">
        <v>10</v>
      </c>
      <c r="X1667" s="8">
        <v>177</v>
      </c>
      <c r="Y1667" s="10" t="s">
        <v>10</v>
      </c>
      <c r="Z1667" s="8">
        <v>36</v>
      </c>
      <c r="AA1667" s="10" t="s">
        <v>10</v>
      </c>
      <c r="AB1667" s="8">
        <v>306</v>
      </c>
      <c r="AC1667" s="10" t="s">
        <v>10</v>
      </c>
      <c r="AD1667" s="8">
        <v>0</v>
      </c>
      <c r="AE1667" s="10" t="s">
        <v>10</v>
      </c>
    </row>
    <row r="1668" spans="1:31" x14ac:dyDescent="0.2">
      <c r="A1668" s="30" t="s">
        <v>70</v>
      </c>
      <c r="B1668" s="8" t="s">
        <v>351</v>
      </c>
      <c r="C1668" s="8" t="s">
        <v>352</v>
      </c>
      <c r="D1668" s="8" t="s">
        <v>42</v>
      </c>
      <c r="E1668" s="8">
        <v>2016</v>
      </c>
      <c r="F1668" s="9">
        <v>3473553</v>
      </c>
      <c r="G1668" s="10">
        <v>13.0334513384343</v>
      </c>
      <c r="H1668" s="8">
        <v>299</v>
      </c>
      <c r="I1668" s="8">
        <v>45</v>
      </c>
      <c r="J1668" s="8">
        <v>344</v>
      </c>
      <c r="K1668" s="10">
        <v>-24.5614035087719</v>
      </c>
      <c r="L1668" s="11">
        <v>10097.537790697699</v>
      </c>
      <c r="M1668" s="10">
        <v>49.835040146296599</v>
      </c>
      <c r="N1668" s="8">
        <v>74</v>
      </c>
      <c r="O1668" s="10">
        <v>-25.252525252525199</v>
      </c>
      <c r="P1668" s="8" t="s">
        <v>10</v>
      </c>
      <c r="Q1668" s="8" t="s">
        <v>10</v>
      </c>
      <c r="R1668" s="8" t="s">
        <v>10</v>
      </c>
      <c r="S1668" s="8" t="s">
        <v>10</v>
      </c>
      <c r="T1668" s="8">
        <v>686</v>
      </c>
      <c r="U1668" s="10">
        <v>12.643678160919499</v>
      </c>
      <c r="V1668" s="8">
        <v>89</v>
      </c>
      <c r="W1668" s="10">
        <v>-1.1111111111111101</v>
      </c>
      <c r="X1668" s="8">
        <v>191</v>
      </c>
      <c r="Y1668" s="10">
        <v>7.9096045197740104</v>
      </c>
      <c r="Z1668" s="8">
        <v>62</v>
      </c>
      <c r="AA1668" s="10">
        <v>72.2222222222222</v>
      </c>
      <c r="AB1668" s="8">
        <v>344</v>
      </c>
      <c r="AC1668" s="10">
        <v>12.4183006535948</v>
      </c>
      <c r="AD1668" s="8">
        <v>0</v>
      </c>
      <c r="AE1668" s="10" t="s">
        <v>10</v>
      </c>
    </row>
    <row r="1669" spans="1:31" x14ac:dyDescent="0.2">
      <c r="A1669" s="30" t="s">
        <v>70</v>
      </c>
      <c r="B1669" s="8" t="s">
        <v>351</v>
      </c>
      <c r="C1669" s="8" t="s">
        <v>352</v>
      </c>
      <c r="D1669" s="8" t="s">
        <v>42</v>
      </c>
      <c r="E1669" s="8">
        <v>2017</v>
      </c>
      <c r="F1669" s="9">
        <v>3479344</v>
      </c>
      <c r="G1669" s="10">
        <v>0.166716903412722</v>
      </c>
      <c r="H1669" s="8">
        <v>255</v>
      </c>
      <c r="I1669" s="8">
        <v>44</v>
      </c>
      <c r="J1669" s="8">
        <v>299</v>
      </c>
      <c r="K1669" s="10">
        <v>-13.0813953488372</v>
      </c>
      <c r="L1669" s="11">
        <v>11636.602006689</v>
      </c>
      <c r="M1669" s="10">
        <v>15.2419753002474</v>
      </c>
      <c r="N1669" s="8">
        <v>44</v>
      </c>
      <c r="O1669" s="10">
        <v>-40.540540540540498</v>
      </c>
      <c r="P1669" s="8" t="s">
        <v>10</v>
      </c>
      <c r="Q1669" s="8" t="s">
        <v>10</v>
      </c>
      <c r="R1669" s="8" t="s">
        <v>10</v>
      </c>
      <c r="S1669" s="8" t="s">
        <v>10</v>
      </c>
      <c r="T1669" s="8">
        <v>692</v>
      </c>
      <c r="U1669" s="10">
        <v>0.87463556851312696</v>
      </c>
      <c r="V1669" s="8">
        <v>89</v>
      </c>
      <c r="W1669" s="10">
        <v>0</v>
      </c>
      <c r="X1669" s="8">
        <v>157</v>
      </c>
      <c r="Y1669" s="10">
        <v>-17.801047120418801</v>
      </c>
      <c r="Z1669" s="8">
        <v>70</v>
      </c>
      <c r="AA1669" s="10">
        <v>12.9032258064516</v>
      </c>
      <c r="AB1669" s="8">
        <v>376</v>
      </c>
      <c r="AC1669" s="10">
        <v>9.3023255813953405</v>
      </c>
      <c r="AD1669" s="8">
        <v>0</v>
      </c>
      <c r="AE1669" s="10" t="s">
        <v>10</v>
      </c>
    </row>
    <row r="1670" spans="1:31" x14ac:dyDescent="0.2">
      <c r="A1670" s="30" t="s">
        <v>70</v>
      </c>
      <c r="B1670" s="8" t="s">
        <v>351</v>
      </c>
      <c r="C1670" s="8" t="s">
        <v>352</v>
      </c>
      <c r="D1670" s="8" t="s">
        <v>42</v>
      </c>
      <c r="E1670" s="8">
        <v>2018</v>
      </c>
      <c r="F1670" s="9">
        <v>3617597</v>
      </c>
      <c r="G1670" s="10">
        <v>3.97353639076792</v>
      </c>
      <c r="H1670" s="8">
        <v>263</v>
      </c>
      <c r="I1670" s="8">
        <v>72</v>
      </c>
      <c r="J1670" s="8">
        <v>335</v>
      </c>
      <c r="K1670" s="10">
        <v>12.040133779264201</v>
      </c>
      <c r="L1670" s="11">
        <v>10798.7970149254</v>
      </c>
      <c r="M1670" s="10">
        <v>-7.1997391616728201</v>
      </c>
      <c r="N1670" s="8">
        <v>40</v>
      </c>
      <c r="O1670" s="10">
        <v>-9.0909090909090899</v>
      </c>
      <c r="P1670" s="8" t="s">
        <v>10</v>
      </c>
      <c r="Q1670" s="8" t="s">
        <v>10</v>
      </c>
      <c r="R1670" s="8" t="s">
        <v>10</v>
      </c>
      <c r="S1670" s="8" t="s">
        <v>10</v>
      </c>
      <c r="T1670" s="8">
        <v>735</v>
      </c>
      <c r="U1670" s="10">
        <v>6.2138728323699404</v>
      </c>
      <c r="V1670" s="8">
        <v>109</v>
      </c>
      <c r="W1670" s="10">
        <v>22.471910112359598</v>
      </c>
      <c r="X1670" s="8">
        <v>157</v>
      </c>
      <c r="Y1670" s="10">
        <v>0</v>
      </c>
      <c r="Z1670" s="8">
        <v>58</v>
      </c>
      <c r="AA1670" s="10">
        <v>-17.1428571428571</v>
      </c>
      <c r="AB1670" s="8">
        <v>411</v>
      </c>
      <c r="AC1670" s="10">
        <v>9.3085106382978697</v>
      </c>
      <c r="AD1670" s="8">
        <v>0</v>
      </c>
      <c r="AE1670" s="10" t="s">
        <v>10</v>
      </c>
    </row>
    <row r="1671" spans="1:31" x14ac:dyDescent="0.2">
      <c r="A1671" s="30" t="s">
        <v>70</v>
      </c>
      <c r="B1671" s="8" t="s">
        <v>351</v>
      </c>
      <c r="C1671" s="8" t="s">
        <v>352</v>
      </c>
      <c r="D1671" s="8" t="s">
        <v>42</v>
      </c>
      <c r="E1671" s="8">
        <v>2019</v>
      </c>
      <c r="F1671" s="9">
        <v>3525111</v>
      </c>
      <c r="G1671" s="10">
        <v>-2.5565589533604798</v>
      </c>
      <c r="H1671" s="8">
        <v>305</v>
      </c>
      <c r="I1671" s="8">
        <v>54</v>
      </c>
      <c r="J1671" s="8">
        <v>359</v>
      </c>
      <c r="K1671" s="10">
        <v>7.1641791044776202</v>
      </c>
      <c r="L1671" s="11">
        <v>9819.2506963788292</v>
      </c>
      <c r="M1671" s="10">
        <v>-9.0708837029965395</v>
      </c>
      <c r="N1671" s="8">
        <v>58</v>
      </c>
      <c r="O1671" s="10">
        <v>45</v>
      </c>
      <c r="P1671" s="8" t="s">
        <v>10</v>
      </c>
      <c r="Q1671" s="8" t="s">
        <v>10</v>
      </c>
      <c r="R1671" s="8" t="s">
        <v>10</v>
      </c>
      <c r="S1671" s="8" t="s">
        <v>10</v>
      </c>
      <c r="T1671" s="8">
        <v>884</v>
      </c>
      <c r="U1671" s="10">
        <v>20.272108843537399</v>
      </c>
      <c r="V1671" s="8">
        <v>109</v>
      </c>
      <c r="W1671" s="10">
        <v>0</v>
      </c>
      <c r="X1671" s="8">
        <v>172</v>
      </c>
      <c r="Y1671" s="10">
        <v>9.5541401273885302</v>
      </c>
      <c r="Z1671" s="8">
        <v>31</v>
      </c>
      <c r="AA1671" s="10">
        <v>-46.551724137930997</v>
      </c>
      <c r="AB1671" s="8">
        <v>572</v>
      </c>
      <c r="AC1671" s="10">
        <v>39.1727493917275</v>
      </c>
      <c r="AD1671" s="8">
        <v>0</v>
      </c>
      <c r="AE1671" s="10" t="s">
        <v>10</v>
      </c>
    </row>
    <row r="1672" spans="1:31" x14ac:dyDescent="0.2">
      <c r="A1672" s="30" t="s">
        <v>70</v>
      </c>
      <c r="B1672" s="8" t="s">
        <v>351</v>
      </c>
      <c r="C1672" s="8" t="s">
        <v>352</v>
      </c>
      <c r="D1672" s="8" t="s">
        <v>42</v>
      </c>
      <c r="E1672" s="8">
        <v>2020</v>
      </c>
      <c r="F1672" s="9">
        <v>3878180</v>
      </c>
      <c r="G1672" s="10">
        <v>10.0158264519897</v>
      </c>
      <c r="H1672" s="8">
        <v>340</v>
      </c>
      <c r="I1672" s="8">
        <v>59</v>
      </c>
      <c r="J1672" s="8">
        <v>399</v>
      </c>
      <c r="K1672" s="10">
        <v>11.142061281337099</v>
      </c>
      <c r="L1672" s="11">
        <v>9719.7493734335803</v>
      </c>
      <c r="M1672" s="10">
        <v>-1.0133290820443299</v>
      </c>
      <c r="N1672" s="8">
        <v>88</v>
      </c>
      <c r="O1672" s="10">
        <v>51.724137931034498</v>
      </c>
      <c r="P1672" s="8" t="s">
        <v>10</v>
      </c>
      <c r="Q1672" s="8" t="s">
        <v>10</v>
      </c>
      <c r="R1672" s="8" t="s">
        <v>10</v>
      </c>
      <c r="S1672" s="8" t="s">
        <v>10</v>
      </c>
      <c r="T1672" s="8">
        <v>978</v>
      </c>
      <c r="U1672" s="10">
        <v>10.6334841628959</v>
      </c>
      <c r="V1672" s="8">
        <v>109</v>
      </c>
      <c r="W1672" s="10">
        <v>0</v>
      </c>
      <c r="X1672" s="8">
        <v>156</v>
      </c>
      <c r="Y1672" s="10">
        <v>-9.3023255813953494</v>
      </c>
      <c r="Z1672" s="8">
        <v>65</v>
      </c>
      <c r="AA1672" s="10">
        <v>109.677419354839</v>
      </c>
      <c r="AB1672" s="8">
        <v>648</v>
      </c>
      <c r="AC1672" s="10">
        <v>13.286713286713301</v>
      </c>
      <c r="AD1672" s="8">
        <v>0</v>
      </c>
      <c r="AE1672" s="10" t="s">
        <v>10</v>
      </c>
    </row>
    <row r="1673" spans="1:31" x14ac:dyDescent="0.2">
      <c r="A1673" s="71" t="s">
        <v>70</v>
      </c>
      <c r="B1673" s="67" t="s">
        <v>351</v>
      </c>
      <c r="C1673" s="67" t="s">
        <v>352</v>
      </c>
      <c r="D1673" s="67" t="s">
        <v>42</v>
      </c>
      <c r="E1673" s="68" t="s">
        <v>971</v>
      </c>
      <c r="F1673" s="69">
        <v>21046816</v>
      </c>
      <c r="G1673" s="68">
        <v>24.632972131244198</v>
      </c>
      <c r="H1673" s="68" t="s">
        <v>10</v>
      </c>
      <c r="I1673" s="68" t="s">
        <v>10</v>
      </c>
      <c r="J1673" s="68" t="s">
        <v>10</v>
      </c>
      <c r="K1673" s="68">
        <v>-7.2964246925301799</v>
      </c>
      <c r="L1673" s="70" t="s">
        <v>10</v>
      </c>
      <c r="M1673" s="68">
        <v>47.793063499830303</v>
      </c>
      <c r="N1673" s="68" t="s">
        <v>10</v>
      </c>
      <c r="O1673" s="68">
        <v>21.840163047059701</v>
      </c>
      <c r="P1673" s="68" t="s">
        <v>10</v>
      </c>
      <c r="Q1673" s="67" t="s">
        <v>10</v>
      </c>
      <c r="R1673" s="68" t="s">
        <v>10</v>
      </c>
      <c r="S1673" s="67" t="s">
        <v>10</v>
      </c>
      <c r="T1673" s="68" t="s">
        <v>10</v>
      </c>
      <c r="U1673" s="68">
        <v>50.637779568235899</v>
      </c>
      <c r="V1673" s="68" t="s">
        <v>10</v>
      </c>
      <c r="W1673" s="68">
        <v>21.360799001248498</v>
      </c>
      <c r="X1673" s="68" t="s">
        <v>10</v>
      </c>
      <c r="Y1673" s="68">
        <v>-9.6396280546516095</v>
      </c>
      <c r="Z1673" s="68" t="s">
        <v>10</v>
      </c>
      <c r="AA1673" s="68">
        <v>131.108286102725</v>
      </c>
      <c r="AB1673" s="68" t="s">
        <v>10</v>
      </c>
      <c r="AC1673" s="68">
        <v>83.488599551728797</v>
      </c>
      <c r="AD1673" s="68" t="s">
        <v>10</v>
      </c>
      <c r="AE1673" s="68" t="s">
        <v>10</v>
      </c>
    </row>
    <row r="1674" spans="1:31" x14ac:dyDescent="0.2">
      <c r="A1674" s="30" t="s">
        <v>70</v>
      </c>
      <c r="B1674" s="8" t="s">
        <v>349</v>
      </c>
      <c r="C1674" s="8" t="s">
        <v>350</v>
      </c>
      <c r="D1674" s="8" t="s">
        <v>42</v>
      </c>
      <c r="E1674" s="8">
        <v>2015</v>
      </c>
      <c r="F1674" s="9">
        <v>1756326</v>
      </c>
      <c r="G1674" s="10" t="s">
        <v>10</v>
      </c>
      <c r="H1674" s="8">
        <v>350</v>
      </c>
      <c r="I1674" s="8">
        <v>34</v>
      </c>
      <c r="J1674" s="8">
        <v>384</v>
      </c>
      <c r="K1674" s="10" t="s">
        <v>10</v>
      </c>
      <c r="L1674" s="11">
        <v>4573.765625</v>
      </c>
      <c r="M1674" s="10" t="s">
        <v>10</v>
      </c>
      <c r="N1674" s="8">
        <v>49</v>
      </c>
      <c r="O1674" s="10" t="s">
        <v>10</v>
      </c>
      <c r="P1674" s="8" t="s">
        <v>10</v>
      </c>
      <c r="Q1674" s="8" t="s">
        <v>10</v>
      </c>
      <c r="R1674" s="8" t="s">
        <v>10</v>
      </c>
      <c r="S1674" s="8" t="s">
        <v>10</v>
      </c>
      <c r="T1674" s="8">
        <v>542</v>
      </c>
      <c r="U1674" s="10" t="s">
        <v>10</v>
      </c>
      <c r="V1674" s="8">
        <v>132</v>
      </c>
      <c r="W1674" s="10" t="s">
        <v>10</v>
      </c>
      <c r="X1674" s="8">
        <v>141</v>
      </c>
      <c r="Y1674" s="10" t="s">
        <v>10</v>
      </c>
      <c r="Z1674" s="8">
        <v>20</v>
      </c>
      <c r="AA1674" s="10" t="s">
        <v>10</v>
      </c>
      <c r="AB1674" s="8">
        <v>130</v>
      </c>
      <c r="AC1674" s="10" t="s">
        <v>10</v>
      </c>
      <c r="AD1674" s="8">
        <v>119</v>
      </c>
      <c r="AE1674" s="10" t="s">
        <v>10</v>
      </c>
    </row>
    <row r="1675" spans="1:31" x14ac:dyDescent="0.2">
      <c r="A1675" s="30" t="s">
        <v>70</v>
      </c>
      <c r="B1675" s="8" t="s">
        <v>349</v>
      </c>
      <c r="C1675" s="8" t="s">
        <v>350</v>
      </c>
      <c r="D1675" s="8" t="s">
        <v>42</v>
      </c>
      <c r="E1675" s="8">
        <v>2016</v>
      </c>
      <c r="F1675" s="9">
        <v>1780503</v>
      </c>
      <c r="G1675" s="10">
        <v>1.37656676494</v>
      </c>
      <c r="H1675" s="8">
        <v>376</v>
      </c>
      <c r="I1675" s="8">
        <v>34</v>
      </c>
      <c r="J1675" s="8">
        <v>410</v>
      </c>
      <c r="K1675" s="10">
        <v>6.7708333333333304</v>
      </c>
      <c r="L1675" s="11">
        <v>4342.6902439024398</v>
      </c>
      <c r="M1675" s="10">
        <v>-5.0521911274708398</v>
      </c>
      <c r="N1675" s="8">
        <v>34</v>
      </c>
      <c r="O1675" s="10">
        <v>-30.612244897959201</v>
      </c>
      <c r="P1675" s="8" t="s">
        <v>10</v>
      </c>
      <c r="Q1675" s="8" t="s">
        <v>10</v>
      </c>
      <c r="R1675" s="8" t="s">
        <v>10</v>
      </c>
      <c r="S1675" s="8" t="s">
        <v>10</v>
      </c>
      <c r="T1675" s="8">
        <v>584</v>
      </c>
      <c r="U1675" s="10">
        <v>7.7490774907749103</v>
      </c>
      <c r="V1675" s="8">
        <v>132</v>
      </c>
      <c r="W1675" s="10">
        <v>0</v>
      </c>
      <c r="X1675" s="8">
        <v>141</v>
      </c>
      <c r="Y1675" s="10">
        <v>0</v>
      </c>
      <c r="Z1675" s="8">
        <v>13</v>
      </c>
      <c r="AA1675" s="10">
        <v>-35</v>
      </c>
      <c r="AB1675" s="8">
        <v>298</v>
      </c>
      <c r="AC1675" s="10">
        <v>129.230769230769</v>
      </c>
      <c r="AD1675" s="8">
        <v>0</v>
      </c>
      <c r="AE1675" s="10">
        <v>-100</v>
      </c>
    </row>
    <row r="1676" spans="1:31" x14ac:dyDescent="0.2">
      <c r="A1676" s="30" t="s">
        <v>70</v>
      </c>
      <c r="B1676" s="8" t="s">
        <v>349</v>
      </c>
      <c r="C1676" s="8" t="s">
        <v>350</v>
      </c>
      <c r="D1676" s="8" t="s">
        <v>42</v>
      </c>
      <c r="E1676" s="8">
        <v>2017</v>
      </c>
      <c r="F1676" s="9">
        <v>1773495</v>
      </c>
      <c r="G1676" s="10">
        <v>-0.39359664094921198</v>
      </c>
      <c r="H1676" s="8">
        <v>351</v>
      </c>
      <c r="I1676" s="8">
        <v>27</v>
      </c>
      <c r="J1676" s="8">
        <v>378</v>
      </c>
      <c r="K1676" s="10">
        <v>-7.8048780487804796</v>
      </c>
      <c r="L1676" s="11">
        <v>4691.7857142857101</v>
      </c>
      <c r="M1676" s="10">
        <v>8.0386914741027198</v>
      </c>
      <c r="N1676" s="8">
        <v>71</v>
      </c>
      <c r="O1676" s="10">
        <v>108.82352941176499</v>
      </c>
      <c r="P1676" s="8" t="s">
        <v>10</v>
      </c>
      <c r="Q1676" s="8" t="s">
        <v>10</v>
      </c>
      <c r="R1676" s="8" t="s">
        <v>10</v>
      </c>
      <c r="S1676" s="8" t="s">
        <v>10</v>
      </c>
      <c r="T1676" s="8">
        <v>646</v>
      </c>
      <c r="U1676" s="10">
        <v>10.6164383561644</v>
      </c>
      <c r="V1676" s="8">
        <v>132</v>
      </c>
      <c r="W1676" s="10">
        <v>0</v>
      </c>
      <c r="X1676" s="8">
        <v>142</v>
      </c>
      <c r="Y1676" s="10">
        <v>0.70921985815601796</v>
      </c>
      <c r="Z1676" s="8">
        <v>13</v>
      </c>
      <c r="AA1676" s="10">
        <v>0</v>
      </c>
      <c r="AB1676" s="8">
        <v>359</v>
      </c>
      <c r="AC1676" s="10">
        <v>20.469798657718101</v>
      </c>
      <c r="AD1676" s="8">
        <v>0</v>
      </c>
      <c r="AE1676" s="10" t="s">
        <v>10</v>
      </c>
    </row>
    <row r="1677" spans="1:31" x14ac:dyDescent="0.2">
      <c r="A1677" s="30" t="s">
        <v>70</v>
      </c>
      <c r="B1677" s="8" t="s">
        <v>349</v>
      </c>
      <c r="C1677" s="8" t="s">
        <v>350</v>
      </c>
      <c r="D1677" s="8" t="s">
        <v>42</v>
      </c>
      <c r="E1677" s="8">
        <v>2018</v>
      </c>
      <c r="F1677" s="9">
        <v>1939213</v>
      </c>
      <c r="G1677" s="10">
        <v>9.3441481368709898</v>
      </c>
      <c r="H1677" s="8">
        <v>363</v>
      </c>
      <c r="I1677" s="8">
        <v>35</v>
      </c>
      <c r="J1677" s="8">
        <v>398</v>
      </c>
      <c r="K1677" s="10">
        <v>5.2910052910053</v>
      </c>
      <c r="L1677" s="11">
        <v>4872.3944723618097</v>
      </c>
      <c r="M1677" s="10">
        <v>3.8494673259729302</v>
      </c>
      <c r="N1677" s="8">
        <v>65</v>
      </c>
      <c r="O1677" s="10">
        <v>-8.4507042253521103</v>
      </c>
      <c r="P1677" s="8" t="s">
        <v>10</v>
      </c>
      <c r="Q1677" s="8" t="s">
        <v>10</v>
      </c>
      <c r="R1677" s="8" t="s">
        <v>10</v>
      </c>
      <c r="S1677" s="8" t="s">
        <v>10</v>
      </c>
      <c r="T1677" s="8">
        <v>620</v>
      </c>
      <c r="U1677" s="10">
        <v>-4.0247678018575899</v>
      </c>
      <c r="V1677" s="8">
        <v>132</v>
      </c>
      <c r="W1677" s="10">
        <v>0</v>
      </c>
      <c r="X1677" s="8">
        <v>143</v>
      </c>
      <c r="Y1677" s="10">
        <v>0.70422535211267501</v>
      </c>
      <c r="Z1677" s="8">
        <v>17</v>
      </c>
      <c r="AA1677" s="10">
        <v>30.769230769230798</v>
      </c>
      <c r="AB1677" s="8">
        <v>252</v>
      </c>
      <c r="AC1677" s="10">
        <v>-29.805013927576599</v>
      </c>
      <c r="AD1677" s="8">
        <v>76</v>
      </c>
      <c r="AE1677" s="10" t="s">
        <v>67</v>
      </c>
    </row>
    <row r="1678" spans="1:31" x14ac:dyDescent="0.2">
      <c r="A1678" s="30" t="s">
        <v>70</v>
      </c>
      <c r="B1678" s="8" t="s">
        <v>349</v>
      </c>
      <c r="C1678" s="8" t="s">
        <v>350</v>
      </c>
      <c r="D1678" s="8" t="s">
        <v>42</v>
      </c>
      <c r="E1678" s="8">
        <v>2019</v>
      </c>
      <c r="F1678" s="9">
        <v>1947345</v>
      </c>
      <c r="G1678" s="10">
        <v>0.41934537361289997</v>
      </c>
      <c r="H1678" s="8">
        <v>346</v>
      </c>
      <c r="I1678" s="8">
        <v>42</v>
      </c>
      <c r="J1678" s="8">
        <v>388</v>
      </c>
      <c r="K1678" s="10">
        <v>-2.5125628140703502</v>
      </c>
      <c r="L1678" s="11">
        <v>5018.9304123711299</v>
      </c>
      <c r="M1678" s="10">
        <v>3.00747283169571</v>
      </c>
      <c r="N1678" s="8">
        <v>65</v>
      </c>
      <c r="O1678" s="10">
        <v>0</v>
      </c>
      <c r="P1678" s="8" t="s">
        <v>10</v>
      </c>
      <c r="Q1678" s="8" t="s">
        <v>10</v>
      </c>
      <c r="R1678" s="8" t="s">
        <v>10</v>
      </c>
      <c r="S1678" s="8" t="s">
        <v>10</v>
      </c>
      <c r="T1678" s="8">
        <v>544</v>
      </c>
      <c r="U1678" s="10">
        <v>-12.258064516129</v>
      </c>
      <c r="V1678" s="8">
        <v>133</v>
      </c>
      <c r="W1678" s="10">
        <v>0.75757575757575701</v>
      </c>
      <c r="X1678" s="8">
        <v>133</v>
      </c>
      <c r="Y1678" s="10">
        <v>-6.9930069930069898</v>
      </c>
      <c r="Z1678" s="8">
        <v>20</v>
      </c>
      <c r="AA1678" s="10">
        <v>17.647058823529399</v>
      </c>
      <c r="AB1678" s="8">
        <v>197</v>
      </c>
      <c r="AC1678" s="10">
        <v>-21.825396825396801</v>
      </c>
      <c r="AD1678" s="8">
        <v>61</v>
      </c>
      <c r="AE1678" s="10">
        <v>-19.7368421052632</v>
      </c>
    </row>
    <row r="1679" spans="1:31" x14ac:dyDescent="0.2">
      <c r="A1679" s="30" t="s">
        <v>70</v>
      </c>
      <c r="B1679" s="8" t="s">
        <v>349</v>
      </c>
      <c r="C1679" s="8" t="s">
        <v>350</v>
      </c>
      <c r="D1679" s="8" t="s">
        <v>42</v>
      </c>
      <c r="E1679" s="8">
        <v>2020</v>
      </c>
      <c r="F1679" s="9">
        <v>2094498</v>
      </c>
      <c r="G1679" s="10">
        <v>7.5565962887931901</v>
      </c>
      <c r="H1679" s="8">
        <v>325</v>
      </c>
      <c r="I1679" s="8">
        <v>29</v>
      </c>
      <c r="J1679" s="8">
        <v>354</v>
      </c>
      <c r="K1679" s="10">
        <v>-8.7628865979381505</v>
      </c>
      <c r="L1679" s="11">
        <v>5916.6610169491496</v>
      </c>
      <c r="M1679" s="10">
        <v>17.886890847603901</v>
      </c>
      <c r="N1679" s="8">
        <v>51</v>
      </c>
      <c r="O1679" s="10">
        <v>-21.538461538461501</v>
      </c>
      <c r="P1679" s="8" t="s">
        <v>10</v>
      </c>
      <c r="Q1679" s="8" t="s">
        <v>10</v>
      </c>
      <c r="R1679" s="8" t="s">
        <v>10</v>
      </c>
      <c r="S1679" s="8" t="s">
        <v>10</v>
      </c>
      <c r="T1679" s="8">
        <v>570</v>
      </c>
      <c r="U1679" s="10">
        <v>4.7794117647058902</v>
      </c>
      <c r="V1679" s="8">
        <v>133</v>
      </c>
      <c r="W1679" s="10">
        <v>0</v>
      </c>
      <c r="X1679" s="8">
        <v>131</v>
      </c>
      <c r="Y1679" s="10">
        <v>-1.5037593984962401</v>
      </c>
      <c r="Z1679" s="8">
        <v>34</v>
      </c>
      <c r="AA1679" s="10">
        <v>70</v>
      </c>
      <c r="AB1679" s="8">
        <v>211</v>
      </c>
      <c r="AC1679" s="10">
        <v>7.10659898477157</v>
      </c>
      <c r="AD1679" s="8">
        <v>61</v>
      </c>
      <c r="AE1679" s="10">
        <v>0</v>
      </c>
    </row>
    <row r="1680" spans="1:31" x14ac:dyDescent="0.2">
      <c r="A1680" s="65" t="s">
        <v>70</v>
      </c>
      <c r="B1680" s="66" t="s">
        <v>349</v>
      </c>
      <c r="C1680" s="67" t="s">
        <v>350</v>
      </c>
      <c r="D1680" s="67" t="s">
        <v>42</v>
      </c>
      <c r="E1680" s="68" t="s">
        <v>971</v>
      </c>
      <c r="F1680" s="69">
        <v>11291380</v>
      </c>
      <c r="G1680" s="68">
        <v>18.303059923267899</v>
      </c>
      <c r="H1680" s="68" t="s">
        <v>10</v>
      </c>
      <c r="I1680" s="68" t="s">
        <v>10</v>
      </c>
      <c r="J1680" s="68" t="s">
        <v>10</v>
      </c>
      <c r="K1680" s="68">
        <v>-7.0184888364503504</v>
      </c>
      <c r="L1680" s="70" t="s">
        <v>10</v>
      </c>
      <c r="M1680" s="68">
        <v>27.7303313519044</v>
      </c>
      <c r="N1680" s="68" t="s">
        <v>10</v>
      </c>
      <c r="O1680" s="68">
        <v>48.222118749992198</v>
      </c>
      <c r="P1680" s="68" t="s">
        <v>10</v>
      </c>
      <c r="Q1680" s="67" t="s">
        <v>10</v>
      </c>
      <c r="R1680" s="68" t="s">
        <v>10</v>
      </c>
      <c r="S1680" s="67" t="s">
        <v>10</v>
      </c>
      <c r="T1680" s="68" t="s">
        <v>10</v>
      </c>
      <c r="U1680" s="68">
        <v>6.8620952936586104</v>
      </c>
      <c r="V1680" s="68" t="s">
        <v>10</v>
      </c>
      <c r="W1680" s="68">
        <v>0.75757575757575701</v>
      </c>
      <c r="X1680" s="68" t="s">
        <v>10</v>
      </c>
      <c r="Y1680" s="68">
        <v>-7.08332118123454</v>
      </c>
      <c r="Z1680" s="68" t="s">
        <v>10</v>
      </c>
      <c r="AA1680" s="68">
        <v>83.416289592760194</v>
      </c>
      <c r="AB1680" s="68" t="s">
        <v>10</v>
      </c>
      <c r="AC1680" s="68">
        <v>105.17675612028501</v>
      </c>
      <c r="AD1680" s="68" t="s">
        <v>10</v>
      </c>
      <c r="AE1680" s="68" t="s">
        <v>10</v>
      </c>
    </row>
    <row r="1681" spans="1:31" x14ac:dyDescent="0.2">
      <c r="A1681" s="30" t="s">
        <v>70</v>
      </c>
      <c r="B1681" s="8" t="s">
        <v>347</v>
      </c>
      <c r="C1681" s="8" t="s">
        <v>348</v>
      </c>
      <c r="D1681" s="8" t="s">
        <v>42</v>
      </c>
      <c r="E1681" s="8">
        <v>2015</v>
      </c>
      <c r="F1681" s="9">
        <v>463677</v>
      </c>
      <c r="G1681" s="10" t="s">
        <v>10</v>
      </c>
      <c r="H1681" s="8">
        <v>588</v>
      </c>
      <c r="I1681" s="8">
        <v>17</v>
      </c>
      <c r="J1681" s="8">
        <v>605</v>
      </c>
      <c r="K1681" s="10" t="s">
        <v>10</v>
      </c>
      <c r="L1681" s="11">
        <v>766.40826446281005</v>
      </c>
      <c r="M1681" s="10" t="s">
        <v>10</v>
      </c>
      <c r="N1681" s="8">
        <v>172</v>
      </c>
      <c r="O1681" s="10" t="s">
        <v>10</v>
      </c>
      <c r="P1681" s="8" t="s">
        <v>10</v>
      </c>
      <c r="Q1681" s="8" t="s">
        <v>10</v>
      </c>
      <c r="R1681" s="8" t="s">
        <v>10</v>
      </c>
      <c r="S1681" s="8" t="s">
        <v>10</v>
      </c>
      <c r="T1681" s="8">
        <v>251</v>
      </c>
      <c r="U1681" s="10" t="s">
        <v>10</v>
      </c>
      <c r="V1681" s="8">
        <v>64</v>
      </c>
      <c r="W1681" s="10" t="s">
        <v>10</v>
      </c>
      <c r="X1681" s="8">
        <v>51</v>
      </c>
      <c r="Y1681" s="10" t="s">
        <v>10</v>
      </c>
      <c r="Z1681" s="8">
        <v>2</v>
      </c>
      <c r="AA1681" s="10" t="s">
        <v>10</v>
      </c>
      <c r="AB1681" s="8">
        <v>134</v>
      </c>
      <c r="AC1681" s="10" t="s">
        <v>10</v>
      </c>
      <c r="AD1681" s="8">
        <v>0</v>
      </c>
      <c r="AE1681" s="10" t="s">
        <v>10</v>
      </c>
    </row>
    <row r="1682" spans="1:31" x14ac:dyDescent="0.2">
      <c r="A1682" s="30" t="s">
        <v>70</v>
      </c>
      <c r="B1682" s="8" t="s">
        <v>347</v>
      </c>
      <c r="C1682" s="8" t="s">
        <v>348</v>
      </c>
      <c r="D1682" s="8" t="s">
        <v>42</v>
      </c>
      <c r="E1682" s="8">
        <v>2016</v>
      </c>
      <c r="F1682" s="9">
        <v>566500</v>
      </c>
      <c r="G1682" s="10">
        <v>22.175566180768101</v>
      </c>
      <c r="H1682" s="8">
        <v>375</v>
      </c>
      <c r="I1682" s="8">
        <v>54</v>
      </c>
      <c r="J1682" s="8">
        <v>429</v>
      </c>
      <c r="K1682" s="10">
        <v>-29.090909090909101</v>
      </c>
      <c r="L1682" s="11">
        <v>1320.5128205128201</v>
      </c>
      <c r="M1682" s="10">
        <v>72.298875383134501</v>
      </c>
      <c r="N1682" s="8">
        <v>73</v>
      </c>
      <c r="O1682" s="10">
        <v>-57.558139534883701</v>
      </c>
      <c r="P1682" s="8" t="s">
        <v>10</v>
      </c>
      <c r="Q1682" s="8" t="s">
        <v>10</v>
      </c>
      <c r="R1682" s="8" t="s">
        <v>10</v>
      </c>
      <c r="S1682" s="8" t="s">
        <v>10</v>
      </c>
      <c r="T1682" s="8">
        <v>289</v>
      </c>
      <c r="U1682" s="10">
        <v>15.1394422310757</v>
      </c>
      <c r="V1682" s="8">
        <v>56</v>
      </c>
      <c r="W1682" s="10">
        <v>-12.5</v>
      </c>
      <c r="X1682" s="8">
        <v>60</v>
      </c>
      <c r="Y1682" s="10">
        <v>17.647058823529399</v>
      </c>
      <c r="Z1682" s="8">
        <v>12</v>
      </c>
      <c r="AA1682" s="10">
        <v>500</v>
      </c>
      <c r="AB1682" s="8">
        <v>161</v>
      </c>
      <c r="AC1682" s="10">
        <v>20.1492537313433</v>
      </c>
      <c r="AD1682" s="8">
        <v>0</v>
      </c>
      <c r="AE1682" s="10" t="s">
        <v>10</v>
      </c>
    </row>
    <row r="1683" spans="1:31" x14ac:dyDescent="0.2">
      <c r="A1683" s="30" t="s">
        <v>70</v>
      </c>
      <c r="B1683" s="8" t="s">
        <v>347</v>
      </c>
      <c r="C1683" s="8" t="s">
        <v>348</v>
      </c>
      <c r="D1683" s="8" t="s">
        <v>42</v>
      </c>
      <c r="E1683" s="8">
        <v>2017</v>
      </c>
      <c r="F1683" s="9">
        <v>612635</v>
      </c>
      <c r="G1683" s="10">
        <v>8.1438658428949697</v>
      </c>
      <c r="H1683" s="8">
        <v>181</v>
      </c>
      <c r="I1683" s="8">
        <v>43</v>
      </c>
      <c r="J1683" s="8">
        <v>224</v>
      </c>
      <c r="K1683" s="10">
        <v>-47.785547785547799</v>
      </c>
      <c r="L1683" s="11">
        <v>2734.9776785714298</v>
      </c>
      <c r="M1683" s="10">
        <v>107.114814493759</v>
      </c>
      <c r="N1683" s="8">
        <v>24</v>
      </c>
      <c r="O1683" s="10">
        <v>-67.123287671232902</v>
      </c>
      <c r="P1683" s="8" t="s">
        <v>10</v>
      </c>
      <c r="Q1683" s="8" t="s">
        <v>10</v>
      </c>
      <c r="R1683" s="8" t="s">
        <v>10</v>
      </c>
      <c r="S1683" s="8" t="s">
        <v>10</v>
      </c>
      <c r="T1683" s="8">
        <v>283</v>
      </c>
      <c r="U1683" s="10">
        <v>-2.0761245674740501</v>
      </c>
      <c r="V1683" s="8">
        <v>67</v>
      </c>
      <c r="W1683" s="10">
        <v>19.6428571428571</v>
      </c>
      <c r="X1683" s="8">
        <v>60</v>
      </c>
      <c r="Y1683" s="10">
        <v>0</v>
      </c>
      <c r="Z1683" s="8">
        <v>4</v>
      </c>
      <c r="AA1683" s="10">
        <v>-66.6666666666667</v>
      </c>
      <c r="AB1683" s="8">
        <v>152</v>
      </c>
      <c r="AC1683" s="10">
        <v>-5.5900621118012399</v>
      </c>
      <c r="AD1683" s="8">
        <v>0</v>
      </c>
      <c r="AE1683" s="10" t="s">
        <v>10</v>
      </c>
    </row>
    <row r="1684" spans="1:31" x14ac:dyDescent="0.2">
      <c r="A1684" s="30" t="s">
        <v>70</v>
      </c>
      <c r="B1684" s="8" t="s">
        <v>347</v>
      </c>
      <c r="C1684" s="8" t="s">
        <v>348</v>
      </c>
      <c r="D1684" s="8" t="s">
        <v>42</v>
      </c>
      <c r="E1684" s="8">
        <v>2018</v>
      </c>
      <c r="F1684" s="9">
        <v>613109</v>
      </c>
      <c r="G1684" s="10">
        <v>7.7370701967738306E-2</v>
      </c>
      <c r="H1684" s="8">
        <v>252</v>
      </c>
      <c r="I1684" s="8">
        <v>102</v>
      </c>
      <c r="J1684" s="8">
        <v>354</v>
      </c>
      <c r="K1684" s="10">
        <v>58.035714285714299</v>
      </c>
      <c r="L1684" s="11">
        <v>1731.94632768362</v>
      </c>
      <c r="M1684" s="10">
        <v>-36.674206109489297</v>
      </c>
      <c r="N1684" s="8">
        <v>52</v>
      </c>
      <c r="O1684" s="10">
        <v>116.666666666667</v>
      </c>
      <c r="P1684" s="8" t="s">
        <v>10</v>
      </c>
      <c r="Q1684" s="8" t="s">
        <v>10</v>
      </c>
      <c r="R1684" s="8" t="s">
        <v>10</v>
      </c>
      <c r="S1684" s="8" t="s">
        <v>10</v>
      </c>
      <c r="T1684" s="8">
        <v>286</v>
      </c>
      <c r="U1684" s="10">
        <v>1.0600706713781001</v>
      </c>
      <c r="V1684" s="8">
        <v>67</v>
      </c>
      <c r="W1684" s="10">
        <v>0</v>
      </c>
      <c r="X1684" s="8">
        <v>60</v>
      </c>
      <c r="Y1684" s="10">
        <v>0</v>
      </c>
      <c r="Z1684" s="8">
        <v>18</v>
      </c>
      <c r="AA1684" s="10">
        <v>350</v>
      </c>
      <c r="AB1684" s="8">
        <v>141</v>
      </c>
      <c r="AC1684" s="10">
        <v>-7.2368421052631504</v>
      </c>
      <c r="AD1684" s="8">
        <v>0</v>
      </c>
      <c r="AE1684" s="10" t="s">
        <v>10</v>
      </c>
    </row>
    <row r="1685" spans="1:31" x14ac:dyDescent="0.2">
      <c r="A1685" s="30" t="s">
        <v>70</v>
      </c>
      <c r="B1685" s="8" t="s">
        <v>347</v>
      </c>
      <c r="C1685" s="8" t="s">
        <v>348</v>
      </c>
      <c r="D1685" s="8" t="s">
        <v>42</v>
      </c>
      <c r="E1685" s="8">
        <v>2019</v>
      </c>
      <c r="F1685" s="9">
        <v>700450</v>
      </c>
      <c r="G1685" s="10">
        <v>14.245590914503</v>
      </c>
      <c r="H1685" s="8">
        <v>275</v>
      </c>
      <c r="I1685" s="8">
        <v>30</v>
      </c>
      <c r="J1685" s="8">
        <v>305</v>
      </c>
      <c r="K1685" s="10">
        <v>-13.841807909604499</v>
      </c>
      <c r="L1685" s="11">
        <v>2296.5573770491801</v>
      </c>
      <c r="M1685" s="10">
        <v>32.599800602406702</v>
      </c>
      <c r="N1685" s="8">
        <v>38</v>
      </c>
      <c r="O1685" s="10">
        <v>-26.923076923076898</v>
      </c>
      <c r="P1685" s="8" t="s">
        <v>10</v>
      </c>
      <c r="Q1685" s="8" t="s">
        <v>10</v>
      </c>
      <c r="R1685" s="8" t="s">
        <v>10</v>
      </c>
      <c r="S1685" s="8" t="s">
        <v>10</v>
      </c>
      <c r="T1685" s="8">
        <v>453</v>
      </c>
      <c r="U1685" s="10">
        <v>58.391608391608401</v>
      </c>
      <c r="V1685" s="8">
        <v>67</v>
      </c>
      <c r="W1685" s="10">
        <v>0</v>
      </c>
      <c r="X1685" s="8">
        <v>60</v>
      </c>
      <c r="Y1685" s="10">
        <v>0</v>
      </c>
      <c r="Z1685" s="8">
        <v>16</v>
      </c>
      <c r="AA1685" s="10">
        <v>-11.1111111111111</v>
      </c>
      <c r="AB1685" s="8">
        <v>310</v>
      </c>
      <c r="AC1685" s="10">
        <v>119.858156028369</v>
      </c>
      <c r="AD1685" s="8">
        <v>0</v>
      </c>
      <c r="AE1685" s="10" t="s">
        <v>10</v>
      </c>
    </row>
    <row r="1686" spans="1:31" x14ac:dyDescent="0.2">
      <c r="A1686" s="30" t="s">
        <v>70</v>
      </c>
      <c r="B1686" s="8" t="s">
        <v>347</v>
      </c>
      <c r="C1686" s="8" t="s">
        <v>348</v>
      </c>
      <c r="D1686" s="8" t="s">
        <v>42</v>
      </c>
      <c r="E1686" s="8">
        <v>2020</v>
      </c>
      <c r="F1686" s="9">
        <v>773001</v>
      </c>
      <c r="G1686" s="10">
        <v>10.3577700049968</v>
      </c>
      <c r="H1686" s="8">
        <v>324</v>
      </c>
      <c r="I1686" s="8">
        <v>25</v>
      </c>
      <c r="J1686" s="8">
        <v>349</v>
      </c>
      <c r="K1686" s="10">
        <v>14.4262295081967</v>
      </c>
      <c r="L1686" s="11">
        <v>2214.9025787965602</v>
      </c>
      <c r="M1686" s="10">
        <v>-3.55553051139248</v>
      </c>
      <c r="N1686" s="8">
        <v>44</v>
      </c>
      <c r="O1686" s="10">
        <v>15.789473684210501</v>
      </c>
      <c r="P1686" s="8" t="s">
        <v>10</v>
      </c>
      <c r="Q1686" s="8" t="s">
        <v>10</v>
      </c>
      <c r="R1686" s="8" t="s">
        <v>10</v>
      </c>
      <c r="S1686" s="8" t="s">
        <v>10</v>
      </c>
      <c r="T1686" s="8">
        <v>474</v>
      </c>
      <c r="U1686" s="10">
        <v>4.6357615894039697</v>
      </c>
      <c r="V1686" s="8">
        <v>67</v>
      </c>
      <c r="W1686" s="10">
        <v>0</v>
      </c>
      <c r="X1686" s="8">
        <v>60</v>
      </c>
      <c r="Y1686" s="10">
        <v>0</v>
      </c>
      <c r="Z1686" s="8">
        <v>25</v>
      </c>
      <c r="AA1686" s="10">
        <v>56.25</v>
      </c>
      <c r="AB1686" s="8">
        <v>322</v>
      </c>
      <c r="AC1686" s="10">
        <v>3.8709677419354902</v>
      </c>
      <c r="AD1686" s="8">
        <v>0</v>
      </c>
      <c r="AE1686" s="10" t="s">
        <v>10</v>
      </c>
    </row>
    <row r="1687" spans="1:31" x14ac:dyDescent="0.2">
      <c r="A1687" s="71" t="s">
        <v>70</v>
      </c>
      <c r="B1687" s="67" t="s">
        <v>347</v>
      </c>
      <c r="C1687" s="67" t="s">
        <v>348</v>
      </c>
      <c r="D1687" s="67" t="s">
        <v>42</v>
      </c>
      <c r="E1687" s="68" t="s">
        <v>971</v>
      </c>
      <c r="F1687" s="69">
        <v>3729372</v>
      </c>
      <c r="G1687" s="68">
        <v>55.000163645130598</v>
      </c>
      <c r="H1687" s="68" t="s">
        <v>10</v>
      </c>
      <c r="I1687" s="68" t="s">
        <v>10</v>
      </c>
      <c r="J1687" s="68" t="s">
        <v>10</v>
      </c>
      <c r="K1687" s="68">
        <v>-18.2563209921504</v>
      </c>
      <c r="L1687" s="70" t="s">
        <v>10</v>
      </c>
      <c r="M1687" s="68">
        <v>171.78375385841801</v>
      </c>
      <c r="N1687" s="68" t="s">
        <v>10</v>
      </c>
      <c r="O1687" s="68">
        <v>-19.148363778316</v>
      </c>
      <c r="P1687" s="68" t="s">
        <v>10</v>
      </c>
      <c r="Q1687" s="67" t="s">
        <v>10</v>
      </c>
      <c r="R1687" s="68" t="s">
        <v>10</v>
      </c>
      <c r="S1687" s="67" t="s">
        <v>10</v>
      </c>
      <c r="T1687" s="68" t="s">
        <v>10</v>
      </c>
      <c r="U1687" s="68">
        <v>77.150758315992107</v>
      </c>
      <c r="V1687" s="68" t="s">
        <v>10</v>
      </c>
      <c r="W1687" s="68">
        <v>7.1428571428570997</v>
      </c>
      <c r="X1687" s="68" t="s">
        <v>10</v>
      </c>
      <c r="Y1687" s="68">
        <v>17.647058823529399</v>
      </c>
      <c r="Z1687" s="68" t="s">
        <v>10</v>
      </c>
      <c r="AA1687" s="68">
        <v>828.47222222222194</v>
      </c>
      <c r="AB1687" s="68" t="s">
        <v>10</v>
      </c>
      <c r="AC1687" s="68">
        <v>131.05147328458301</v>
      </c>
      <c r="AD1687" s="68" t="s">
        <v>10</v>
      </c>
      <c r="AE1687" s="68" t="s">
        <v>10</v>
      </c>
    </row>
    <row r="1688" spans="1:31" x14ac:dyDescent="0.2">
      <c r="A1688" s="30" t="s">
        <v>70</v>
      </c>
      <c r="B1688" s="8" t="s">
        <v>345</v>
      </c>
      <c r="C1688" s="8" t="s">
        <v>346</v>
      </c>
      <c r="D1688" s="8" t="s">
        <v>42</v>
      </c>
      <c r="E1688" s="8">
        <v>2015</v>
      </c>
      <c r="F1688" s="9">
        <v>3745554</v>
      </c>
      <c r="G1688" s="10" t="s">
        <v>10</v>
      </c>
      <c r="H1688" s="8">
        <v>429</v>
      </c>
      <c r="I1688" s="8">
        <v>30</v>
      </c>
      <c r="J1688" s="8">
        <v>459</v>
      </c>
      <c r="K1688" s="10" t="s">
        <v>10</v>
      </c>
      <c r="L1688" s="11">
        <v>8160.2483660130702</v>
      </c>
      <c r="M1688" s="10" t="s">
        <v>10</v>
      </c>
      <c r="N1688" s="8">
        <v>43</v>
      </c>
      <c r="O1688" s="10" t="s">
        <v>10</v>
      </c>
      <c r="P1688" s="8" t="s">
        <v>10</v>
      </c>
      <c r="Q1688" s="8" t="s">
        <v>10</v>
      </c>
      <c r="R1688" s="8" t="s">
        <v>10</v>
      </c>
      <c r="S1688" s="8" t="s">
        <v>10</v>
      </c>
      <c r="T1688" s="8">
        <v>1301</v>
      </c>
      <c r="U1688" s="10" t="s">
        <v>10</v>
      </c>
      <c r="V1688" s="8">
        <v>491</v>
      </c>
      <c r="W1688" s="10" t="s">
        <v>10</v>
      </c>
      <c r="X1688" s="8">
        <v>51</v>
      </c>
      <c r="Y1688" s="10" t="s">
        <v>10</v>
      </c>
      <c r="Z1688" s="8">
        <v>86</v>
      </c>
      <c r="AA1688" s="10" t="s">
        <v>10</v>
      </c>
      <c r="AB1688" s="8">
        <v>673</v>
      </c>
      <c r="AC1688" s="10" t="s">
        <v>10</v>
      </c>
      <c r="AD1688" s="8">
        <v>0</v>
      </c>
      <c r="AE1688" s="10" t="s">
        <v>10</v>
      </c>
    </row>
    <row r="1689" spans="1:31" x14ac:dyDescent="0.2">
      <c r="A1689" s="30" t="s">
        <v>70</v>
      </c>
      <c r="B1689" s="8" t="s">
        <v>345</v>
      </c>
      <c r="C1689" s="8" t="s">
        <v>346</v>
      </c>
      <c r="D1689" s="8" t="s">
        <v>42</v>
      </c>
      <c r="E1689" s="8">
        <v>2016</v>
      </c>
      <c r="F1689" s="9">
        <v>4090373</v>
      </c>
      <c r="G1689" s="10">
        <v>9.2060880713507292</v>
      </c>
      <c r="H1689" s="8">
        <v>396</v>
      </c>
      <c r="I1689" s="8">
        <v>36</v>
      </c>
      <c r="J1689" s="8">
        <v>432</v>
      </c>
      <c r="K1689" s="10">
        <v>-5.8823529411764701</v>
      </c>
      <c r="L1689" s="11">
        <v>9468.4560185185201</v>
      </c>
      <c r="M1689" s="10">
        <v>16.031468575810099</v>
      </c>
      <c r="N1689" s="8">
        <v>27</v>
      </c>
      <c r="O1689" s="10">
        <v>-37.209302325581397</v>
      </c>
      <c r="P1689" s="8" t="s">
        <v>10</v>
      </c>
      <c r="Q1689" s="8" t="s">
        <v>10</v>
      </c>
      <c r="R1689" s="8" t="s">
        <v>10</v>
      </c>
      <c r="S1689" s="8" t="s">
        <v>10</v>
      </c>
      <c r="T1689" s="8">
        <v>1443</v>
      </c>
      <c r="U1689" s="10">
        <v>10.9146810146042</v>
      </c>
      <c r="V1689" s="8">
        <v>500</v>
      </c>
      <c r="W1689" s="10">
        <v>1.83299389002036</v>
      </c>
      <c r="X1689" s="8">
        <v>51</v>
      </c>
      <c r="Y1689" s="10">
        <v>0</v>
      </c>
      <c r="Z1689" s="8">
        <v>197</v>
      </c>
      <c r="AA1689" s="10">
        <v>129.06976744185999</v>
      </c>
      <c r="AB1689" s="8">
        <v>595</v>
      </c>
      <c r="AC1689" s="10">
        <v>-11.5898959881129</v>
      </c>
      <c r="AD1689" s="8">
        <v>100</v>
      </c>
      <c r="AE1689" s="10" t="s">
        <v>67</v>
      </c>
    </row>
    <row r="1690" spans="1:31" x14ac:dyDescent="0.2">
      <c r="A1690" s="30" t="s">
        <v>70</v>
      </c>
      <c r="B1690" s="8" t="s">
        <v>345</v>
      </c>
      <c r="C1690" s="8" t="s">
        <v>346</v>
      </c>
      <c r="D1690" s="8" t="s">
        <v>42</v>
      </c>
      <c r="E1690" s="8">
        <v>2017</v>
      </c>
      <c r="F1690" s="9">
        <v>4256254</v>
      </c>
      <c r="G1690" s="10">
        <v>4.0554003265716796</v>
      </c>
      <c r="H1690" s="8">
        <v>360</v>
      </c>
      <c r="I1690" s="8">
        <v>89</v>
      </c>
      <c r="J1690" s="8">
        <v>449</v>
      </c>
      <c r="K1690" s="10">
        <v>3.93518518518519</v>
      </c>
      <c r="L1690" s="11">
        <v>9479.4075723830701</v>
      </c>
      <c r="M1690" s="10">
        <v>0.115663565877444</v>
      </c>
      <c r="N1690" s="8">
        <v>58</v>
      </c>
      <c r="O1690" s="10">
        <v>114.81481481481499</v>
      </c>
      <c r="P1690" s="8" t="s">
        <v>10</v>
      </c>
      <c r="Q1690" s="8" t="s">
        <v>10</v>
      </c>
      <c r="R1690" s="8" t="s">
        <v>10</v>
      </c>
      <c r="S1690" s="8" t="s">
        <v>10</v>
      </c>
      <c r="T1690" s="8">
        <v>1370</v>
      </c>
      <c r="U1690" s="10">
        <v>-5.0589050589050597</v>
      </c>
      <c r="V1690" s="8">
        <v>475</v>
      </c>
      <c r="W1690" s="10">
        <v>-5</v>
      </c>
      <c r="X1690" s="8">
        <v>51</v>
      </c>
      <c r="Y1690" s="10">
        <v>0</v>
      </c>
      <c r="Z1690" s="8">
        <v>163</v>
      </c>
      <c r="AA1690" s="10">
        <v>-17.258883248730999</v>
      </c>
      <c r="AB1690" s="8">
        <v>581</v>
      </c>
      <c r="AC1690" s="10">
        <v>-2.3529411764705901</v>
      </c>
      <c r="AD1690" s="8">
        <v>100</v>
      </c>
      <c r="AE1690" s="10">
        <v>0</v>
      </c>
    </row>
    <row r="1691" spans="1:31" x14ac:dyDescent="0.2">
      <c r="A1691" s="30" t="s">
        <v>70</v>
      </c>
      <c r="B1691" s="8" t="s">
        <v>345</v>
      </c>
      <c r="C1691" s="8" t="s">
        <v>346</v>
      </c>
      <c r="D1691" s="8" t="s">
        <v>42</v>
      </c>
      <c r="E1691" s="8">
        <v>2018</v>
      </c>
      <c r="F1691" s="9">
        <v>4557884</v>
      </c>
      <c r="G1691" s="10">
        <v>7.0867481123072098</v>
      </c>
      <c r="H1691" s="8">
        <v>322</v>
      </c>
      <c r="I1691" s="8">
        <v>112</v>
      </c>
      <c r="J1691" s="8">
        <v>434</v>
      </c>
      <c r="K1691" s="10">
        <v>-3.3407572383073498</v>
      </c>
      <c r="L1691" s="11">
        <v>10502.0368663594</v>
      </c>
      <c r="M1691" s="10">
        <v>10.7879030009814</v>
      </c>
      <c r="N1691" s="8">
        <v>95</v>
      </c>
      <c r="O1691" s="10">
        <v>63.7931034482759</v>
      </c>
      <c r="P1691" s="8" t="s">
        <v>10</v>
      </c>
      <c r="Q1691" s="8" t="s">
        <v>10</v>
      </c>
      <c r="R1691" s="8" t="s">
        <v>10</v>
      </c>
      <c r="S1691" s="8" t="s">
        <v>10</v>
      </c>
      <c r="T1691" s="8">
        <v>1313</v>
      </c>
      <c r="U1691" s="10">
        <v>-4.1605839416058403</v>
      </c>
      <c r="V1691" s="8">
        <v>320</v>
      </c>
      <c r="W1691" s="10">
        <v>-32.631578947368403</v>
      </c>
      <c r="X1691" s="8">
        <v>51</v>
      </c>
      <c r="Y1691" s="10">
        <v>0</v>
      </c>
      <c r="Z1691" s="8">
        <v>266</v>
      </c>
      <c r="AA1691" s="10">
        <v>63.190184049079697</v>
      </c>
      <c r="AB1691" s="8">
        <v>576</v>
      </c>
      <c r="AC1691" s="10">
        <v>-0.86058519793459398</v>
      </c>
      <c r="AD1691" s="8">
        <v>100</v>
      </c>
      <c r="AE1691" s="10">
        <v>0</v>
      </c>
    </row>
    <row r="1692" spans="1:31" x14ac:dyDescent="0.2">
      <c r="A1692" s="30" t="s">
        <v>70</v>
      </c>
      <c r="B1692" s="8" t="s">
        <v>345</v>
      </c>
      <c r="C1692" s="8" t="s">
        <v>346</v>
      </c>
      <c r="D1692" s="8" t="s">
        <v>42</v>
      </c>
      <c r="E1692" s="8">
        <v>2019</v>
      </c>
      <c r="F1692" s="9">
        <v>4511971</v>
      </c>
      <c r="G1692" s="10">
        <v>-1.0073314722358</v>
      </c>
      <c r="H1692" s="8">
        <v>274</v>
      </c>
      <c r="I1692" s="8">
        <v>117</v>
      </c>
      <c r="J1692" s="8">
        <v>391</v>
      </c>
      <c r="K1692" s="10">
        <v>-9.9078341013824804</v>
      </c>
      <c r="L1692" s="11">
        <v>11539.5677749361</v>
      </c>
      <c r="M1692" s="10">
        <v>9.8793302840144896</v>
      </c>
      <c r="N1692" s="8">
        <v>93</v>
      </c>
      <c r="O1692" s="10">
        <v>-2.1052631578947301</v>
      </c>
      <c r="P1692" s="8" t="s">
        <v>10</v>
      </c>
      <c r="Q1692" s="8" t="s">
        <v>10</v>
      </c>
      <c r="R1692" s="8" t="s">
        <v>10</v>
      </c>
      <c r="S1692" s="8" t="s">
        <v>10</v>
      </c>
      <c r="T1692" s="8">
        <v>1354</v>
      </c>
      <c r="U1692" s="10">
        <v>3.1226199543031199</v>
      </c>
      <c r="V1692" s="8">
        <v>345</v>
      </c>
      <c r="W1692" s="10">
        <v>7.8125</v>
      </c>
      <c r="X1692" s="8">
        <v>34</v>
      </c>
      <c r="Y1692" s="10">
        <v>-33.3333333333333</v>
      </c>
      <c r="Z1692" s="8">
        <v>301</v>
      </c>
      <c r="AA1692" s="10">
        <v>13.157894736842101</v>
      </c>
      <c r="AB1692" s="8">
        <v>571</v>
      </c>
      <c r="AC1692" s="10">
        <v>-0.86805555555555802</v>
      </c>
      <c r="AD1692" s="8">
        <v>103</v>
      </c>
      <c r="AE1692" s="10">
        <v>3</v>
      </c>
    </row>
    <row r="1693" spans="1:31" x14ac:dyDescent="0.2">
      <c r="A1693" s="30" t="s">
        <v>70</v>
      </c>
      <c r="B1693" s="8" t="s">
        <v>345</v>
      </c>
      <c r="C1693" s="8" t="s">
        <v>346</v>
      </c>
      <c r="D1693" s="8" t="s">
        <v>42</v>
      </c>
      <c r="E1693" s="8">
        <v>2020</v>
      </c>
      <c r="F1693" s="9">
        <v>4782948</v>
      </c>
      <c r="G1693" s="10">
        <v>6.0057345226731202</v>
      </c>
      <c r="H1693" s="8">
        <v>393</v>
      </c>
      <c r="I1693" s="8">
        <v>190</v>
      </c>
      <c r="J1693" s="8">
        <v>583</v>
      </c>
      <c r="K1693" s="10">
        <v>49.104859335038398</v>
      </c>
      <c r="L1693" s="11">
        <v>8204.0274442538594</v>
      </c>
      <c r="M1693" s="10">
        <v>-28.905244942769801</v>
      </c>
      <c r="N1693" s="8">
        <v>122</v>
      </c>
      <c r="O1693" s="10">
        <v>31.1827956989247</v>
      </c>
      <c r="P1693" s="8" t="s">
        <v>10</v>
      </c>
      <c r="Q1693" s="8" t="s">
        <v>10</v>
      </c>
      <c r="R1693" s="8" t="s">
        <v>10</v>
      </c>
      <c r="S1693" s="8" t="s">
        <v>10</v>
      </c>
      <c r="T1693" s="8">
        <v>1260</v>
      </c>
      <c r="U1693" s="10">
        <v>-6.9423929098965997</v>
      </c>
      <c r="V1693" s="8">
        <v>384</v>
      </c>
      <c r="W1693" s="10">
        <v>11.304347826087</v>
      </c>
      <c r="X1693" s="8">
        <v>34</v>
      </c>
      <c r="Y1693" s="10">
        <v>0</v>
      </c>
      <c r="Z1693" s="8">
        <v>181</v>
      </c>
      <c r="AA1693" s="10">
        <v>-39.867109634551497</v>
      </c>
      <c r="AB1693" s="8">
        <v>558</v>
      </c>
      <c r="AC1693" s="10">
        <v>-2.2767075306479798</v>
      </c>
      <c r="AD1693" s="8">
        <v>103</v>
      </c>
      <c r="AE1693" s="10">
        <v>0</v>
      </c>
    </row>
    <row r="1694" spans="1:31" x14ac:dyDescent="0.2">
      <c r="A1694" s="65" t="s">
        <v>70</v>
      </c>
      <c r="B1694" s="66" t="s">
        <v>345</v>
      </c>
      <c r="C1694" s="67" t="s">
        <v>346</v>
      </c>
      <c r="D1694" s="67" t="s">
        <v>42</v>
      </c>
      <c r="E1694" s="68" t="s">
        <v>971</v>
      </c>
      <c r="F1694" s="69">
        <v>25944984</v>
      </c>
      <c r="G1694" s="68">
        <v>25.346639560666901</v>
      </c>
      <c r="H1694" s="68" t="s">
        <v>10</v>
      </c>
      <c r="I1694" s="68" t="s">
        <v>10</v>
      </c>
      <c r="J1694" s="68" t="s">
        <v>10</v>
      </c>
      <c r="K1694" s="68">
        <v>33.909100239357301</v>
      </c>
      <c r="L1694" s="70" t="s">
        <v>10</v>
      </c>
      <c r="M1694" s="68">
        <v>7.9091204839136298</v>
      </c>
      <c r="N1694" s="68" t="s">
        <v>10</v>
      </c>
      <c r="O1694" s="68">
        <v>170.47614847853899</v>
      </c>
      <c r="P1694" s="68" t="s">
        <v>10</v>
      </c>
      <c r="Q1694" s="67" t="s">
        <v>10</v>
      </c>
      <c r="R1694" s="68" t="s">
        <v>10</v>
      </c>
      <c r="S1694" s="67" t="s">
        <v>10</v>
      </c>
      <c r="T1694" s="68" t="s">
        <v>10</v>
      </c>
      <c r="U1694" s="68">
        <v>-2.12458094150018</v>
      </c>
      <c r="V1694" s="68" t="s">
        <v>10</v>
      </c>
      <c r="W1694" s="68">
        <v>-16.681737231261</v>
      </c>
      <c r="X1694" s="68" t="s">
        <v>10</v>
      </c>
      <c r="Y1694" s="68">
        <v>-33.3333333333333</v>
      </c>
      <c r="Z1694" s="68" t="s">
        <v>10</v>
      </c>
      <c r="AA1694" s="68">
        <v>148.291853344499</v>
      </c>
      <c r="AB1694" s="68" t="s">
        <v>10</v>
      </c>
      <c r="AC1694" s="68">
        <v>-17.948185448721599</v>
      </c>
      <c r="AD1694" s="68" t="s">
        <v>10</v>
      </c>
      <c r="AE1694" s="68" t="s">
        <v>67</v>
      </c>
    </row>
    <row r="1695" spans="1:31" x14ac:dyDescent="0.2">
      <c r="A1695" s="30" t="s">
        <v>70</v>
      </c>
      <c r="B1695" s="8" t="s">
        <v>343</v>
      </c>
      <c r="C1695" s="8" t="s">
        <v>344</v>
      </c>
      <c r="D1695" s="8" t="s">
        <v>42</v>
      </c>
      <c r="E1695" s="8">
        <v>2015</v>
      </c>
      <c r="F1695" s="9">
        <v>397461</v>
      </c>
      <c r="G1695" s="10" t="s">
        <v>10</v>
      </c>
      <c r="H1695" s="8">
        <v>337</v>
      </c>
      <c r="I1695" s="8">
        <v>5</v>
      </c>
      <c r="J1695" s="8">
        <v>342</v>
      </c>
      <c r="K1695" s="10" t="s">
        <v>10</v>
      </c>
      <c r="L1695" s="11">
        <v>1162.1666666666699</v>
      </c>
      <c r="M1695" s="10" t="s">
        <v>10</v>
      </c>
      <c r="N1695" s="8">
        <v>34</v>
      </c>
      <c r="O1695" s="10" t="s">
        <v>10</v>
      </c>
      <c r="P1695" s="8" t="s">
        <v>10</v>
      </c>
      <c r="Q1695" s="8" t="s">
        <v>10</v>
      </c>
      <c r="R1695" s="8" t="s">
        <v>10</v>
      </c>
      <c r="S1695" s="8" t="s">
        <v>10</v>
      </c>
      <c r="T1695" s="8">
        <v>654</v>
      </c>
      <c r="U1695" s="10" t="s">
        <v>10</v>
      </c>
      <c r="V1695" s="8">
        <v>190</v>
      </c>
      <c r="W1695" s="10" t="s">
        <v>10</v>
      </c>
      <c r="X1695" s="8">
        <v>189</v>
      </c>
      <c r="Y1695" s="10" t="s">
        <v>10</v>
      </c>
      <c r="Z1695" s="8">
        <v>25</v>
      </c>
      <c r="AA1695" s="10" t="s">
        <v>10</v>
      </c>
      <c r="AB1695" s="8">
        <v>250</v>
      </c>
      <c r="AC1695" s="10" t="s">
        <v>10</v>
      </c>
      <c r="AD1695" s="8">
        <v>0</v>
      </c>
      <c r="AE1695" s="10" t="s">
        <v>10</v>
      </c>
    </row>
    <row r="1696" spans="1:31" x14ac:dyDescent="0.2">
      <c r="A1696" s="30" t="s">
        <v>70</v>
      </c>
      <c r="B1696" s="8" t="s">
        <v>343</v>
      </c>
      <c r="C1696" s="8" t="s">
        <v>344</v>
      </c>
      <c r="D1696" s="8" t="s">
        <v>42</v>
      </c>
      <c r="E1696" s="8">
        <v>2016</v>
      </c>
      <c r="F1696" s="9">
        <v>416211</v>
      </c>
      <c r="G1696" s="10">
        <v>4.7174439756353399</v>
      </c>
      <c r="H1696" s="8">
        <v>209</v>
      </c>
      <c r="I1696" s="8">
        <v>9</v>
      </c>
      <c r="J1696" s="8">
        <v>218</v>
      </c>
      <c r="K1696" s="10">
        <v>-36.257309941520496</v>
      </c>
      <c r="L1696" s="11">
        <v>1909.2247706421999</v>
      </c>
      <c r="M1696" s="10">
        <v>64.281494677372805</v>
      </c>
      <c r="N1696" s="8">
        <v>1</v>
      </c>
      <c r="O1696" s="10">
        <v>-97.058823529411796</v>
      </c>
      <c r="P1696" s="8" t="s">
        <v>10</v>
      </c>
      <c r="Q1696" s="8" t="s">
        <v>10</v>
      </c>
      <c r="R1696" s="8" t="s">
        <v>10</v>
      </c>
      <c r="S1696" s="8" t="s">
        <v>10</v>
      </c>
      <c r="T1696" s="8">
        <v>613</v>
      </c>
      <c r="U1696" s="10">
        <v>-6.2691131498470902</v>
      </c>
      <c r="V1696" s="8">
        <v>105</v>
      </c>
      <c r="W1696" s="10">
        <v>-44.7368421052632</v>
      </c>
      <c r="X1696" s="8">
        <v>189</v>
      </c>
      <c r="Y1696" s="10">
        <v>0</v>
      </c>
      <c r="Z1696" s="8">
        <v>1</v>
      </c>
      <c r="AA1696" s="10">
        <v>-96</v>
      </c>
      <c r="AB1696" s="8">
        <v>318</v>
      </c>
      <c r="AC1696" s="10">
        <v>27.2</v>
      </c>
      <c r="AD1696" s="8">
        <v>0</v>
      </c>
      <c r="AE1696" s="10" t="s">
        <v>10</v>
      </c>
    </row>
    <row r="1697" spans="1:31" x14ac:dyDescent="0.2">
      <c r="A1697" s="30" t="s">
        <v>70</v>
      </c>
      <c r="B1697" s="8" t="s">
        <v>343</v>
      </c>
      <c r="C1697" s="8" t="s">
        <v>344</v>
      </c>
      <c r="D1697" s="8" t="s">
        <v>42</v>
      </c>
      <c r="E1697" s="8">
        <v>2017</v>
      </c>
      <c r="F1697" s="9">
        <v>424970</v>
      </c>
      <c r="G1697" s="10">
        <v>2.1044614390297101</v>
      </c>
      <c r="H1697" s="8">
        <v>239</v>
      </c>
      <c r="I1697" s="8">
        <v>5</v>
      </c>
      <c r="J1697" s="8">
        <v>244</v>
      </c>
      <c r="K1697" s="10">
        <v>11.926605504587201</v>
      </c>
      <c r="L1697" s="11">
        <v>1741.6803278688501</v>
      </c>
      <c r="M1697" s="10">
        <v>-8.7755221569324604</v>
      </c>
      <c r="N1697" s="8">
        <v>3</v>
      </c>
      <c r="O1697" s="10">
        <v>200</v>
      </c>
      <c r="P1697" s="8" t="s">
        <v>10</v>
      </c>
      <c r="Q1697" s="8" t="s">
        <v>10</v>
      </c>
      <c r="R1697" s="8" t="s">
        <v>10</v>
      </c>
      <c r="S1697" s="8" t="s">
        <v>10</v>
      </c>
      <c r="T1697" s="8">
        <v>598</v>
      </c>
      <c r="U1697" s="10">
        <v>-2.4469820554649302</v>
      </c>
      <c r="V1697" s="8">
        <v>105</v>
      </c>
      <c r="W1697" s="10">
        <v>0</v>
      </c>
      <c r="X1697" s="8">
        <v>189</v>
      </c>
      <c r="Y1697" s="10">
        <v>0</v>
      </c>
      <c r="Z1697" s="8">
        <v>7</v>
      </c>
      <c r="AA1697" s="10">
        <v>600</v>
      </c>
      <c r="AB1697" s="8">
        <v>297</v>
      </c>
      <c r="AC1697" s="10">
        <v>-6.6037735849056602</v>
      </c>
      <c r="AD1697" s="8">
        <v>0</v>
      </c>
      <c r="AE1697" s="10" t="s">
        <v>10</v>
      </c>
    </row>
    <row r="1698" spans="1:31" x14ac:dyDescent="0.2">
      <c r="A1698" s="30" t="s">
        <v>70</v>
      </c>
      <c r="B1698" s="8" t="s">
        <v>343</v>
      </c>
      <c r="C1698" s="8" t="s">
        <v>344</v>
      </c>
      <c r="D1698" s="8" t="s">
        <v>42</v>
      </c>
      <c r="E1698" s="8">
        <v>2018</v>
      </c>
      <c r="F1698" s="9">
        <v>398093</v>
      </c>
      <c r="G1698" s="10">
        <v>-6.3244464315128104</v>
      </c>
      <c r="H1698" s="8">
        <v>212</v>
      </c>
      <c r="I1698" s="8">
        <v>6</v>
      </c>
      <c r="J1698" s="8">
        <v>218</v>
      </c>
      <c r="K1698" s="10">
        <v>-10.655737704918</v>
      </c>
      <c r="L1698" s="11">
        <v>1826.11467889908</v>
      </c>
      <c r="M1698" s="10">
        <v>4.8478672968388796</v>
      </c>
      <c r="N1698" s="8">
        <v>5</v>
      </c>
      <c r="O1698" s="10">
        <v>66.6666666666667</v>
      </c>
      <c r="P1698" s="8" t="s">
        <v>10</v>
      </c>
      <c r="Q1698" s="8" t="s">
        <v>10</v>
      </c>
      <c r="R1698" s="8" t="s">
        <v>10</v>
      </c>
      <c r="S1698" s="8" t="s">
        <v>10</v>
      </c>
      <c r="T1698" s="8">
        <v>588</v>
      </c>
      <c r="U1698" s="10">
        <v>-1.67224080267558</v>
      </c>
      <c r="V1698" s="8">
        <v>105</v>
      </c>
      <c r="W1698" s="10">
        <v>0</v>
      </c>
      <c r="X1698" s="8">
        <v>189</v>
      </c>
      <c r="Y1698" s="10">
        <v>0</v>
      </c>
      <c r="Z1698" s="8">
        <v>2</v>
      </c>
      <c r="AA1698" s="10">
        <v>-71.428571428571402</v>
      </c>
      <c r="AB1698" s="8">
        <v>292</v>
      </c>
      <c r="AC1698" s="10">
        <v>-1.68350168350169</v>
      </c>
      <c r="AD1698" s="8">
        <v>0</v>
      </c>
      <c r="AE1698" s="10" t="s">
        <v>10</v>
      </c>
    </row>
    <row r="1699" spans="1:31" x14ac:dyDescent="0.2">
      <c r="A1699" s="30" t="s">
        <v>70</v>
      </c>
      <c r="B1699" s="8" t="s">
        <v>343</v>
      </c>
      <c r="C1699" s="8" t="s">
        <v>344</v>
      </c>
      <c r="D1699" s="8" t="s">
        <v>42</v>
      </c>
      <c r="E1699" s="8">
        <v>2019</v>
      </c>
      <c r="F1699" s="9">
        <v>404421</v>
      </c>
      <c r="G1699" s="10">
        <v>1.58957831461493</v>
      </c>
      <c r="H1699" s="8">
        <v>295</v>
      </c>
      <c r="I1699" s="8">
        <v>6</v>
      </c>
      <c r="J1699" s="8">
        <v>301</v>
      </c>
      <c r="K1699" s="10">
        <v>38.073394495412799</v>
      </c>
      <c r="L1699" s="11">
        <v>1343.59136212625</v>
      </c>
      <c r="M1699" s="10">
        <v>-26.423494775461599</v>
      </c>
      <c r="N1699" s="8">
        <v>7</v>
      </c>
      <c r="O1699" s="10">
        <v>40</v>
      </c>
      <c r="P1699" s="8" t="s">
        <v>10</v>
      </c>
      <c r="Q1699" s="8" t="s">
        <v>10</v>
      </c>
      <c r="R1699" s="8" t="s">
        <v>10</v>
      </c>
      <c r="S1699" s="8" t="s">
        <v>10</v>
      </c>
      <c r="T1699" s="8">
        <v>582</v>
      </c>
      <c r="U1699" s="10">
        <v>-1.0204081632653099</v>
      </c>
      <c r="V1699" s="8">
        <v>105</v>
      </c>
      <c r="W1699" s="10">
        <v>0</v>
      </c>
      <c r="X1699" s="8">
        <v>192</v>
      </c>
      <c r="Y1699" s="10">
        <v>1.5873015873015801</v>
      </c>
      <c r="Z1699" s="8">
        <v>2</v>
      </c>
      <c r="AA1699" s="10">
        <v>0</v>
      </c>
      <c r="AB1699" s="8">
        <v>283</v>
      </c>
      <c r="AC1699" s="10">
        <v>-3.0821917808219199</v>
      </c>
      <c r="AD1699" s="8">
        <v>0</v>
      </c>
      <c r="AE1699" s="10" t="s">
        <v>10</v>
      </c>
    </row>
    <row r="1700" spans="1:31" x14ac:dyDescent="0.2">
      <c r="A1700" s="30" t="s">
        <v>70</v>
      </c>
      <c r="B1700" s="8" t="s">
        <v>343</v>
      </c>
      <c r="C1700" s="8" t="s">
        <v>344</v>
      </c>
      <c r="D1700" s="8" t="s">
        <v>42</v>
      </c>
      <c r="E1700" s="8">
        <v>2020</v>
      </c>
      <c r="F1700" s="9">
        <v>406930</v>
      </c>
      <c r="G1700" s="10">
        <v>0.62039310520472002</v>
      </c>
      <c r="H1700" s="8">
        <v>332</v>
      </c>
      <c r="I1700" s="8">
        <v>10</v>
      </c>
      <c r="J1700" s="8">
        <v>342</v>
      </c>
      <c r="K1700" s="10">
        <v>13.621262458471801</v>
      </c>
      <c r="L1700" s="11">
        <v>1189.85380116959</v>
      </c>
      <c r="M1700" s="10">
        <v>-11.442285600390001</v>
      </c>
      <c r="N1700" s="8">
        <v>18</v>
      </c>
      <c r="O1700" s="10">
        <v>157.142857142857</v>
      </c>
      <c r="P1700" s="8" t="s">
        <v>10</v>
      </c>
      <c r="Q1700" s="8" t="s">
        <v>10</v>
      </c>
      <c r="R1700" s="8" t="s">
        <v>10</v>
      </c>
      <c r="S1700" s="8" t="s">
        <v>10</v>
      </c>
      <c r="T1700" s="8">
        <v>633</v>
      </c>
      <c r="U1700" s="10">
        <v>8.7628865979381292</v>
      </c>
      <c r="V1700" s="8">
        <v>104</v>
      </c>
      <c r="W1700" s="10">
        <v>-0.952380952380949</v>
      </c>
      <c r="X1700" s="8">
        <v>198</v>
      </c>
      <c r="Y1700" s="10">
        <v>3.125</v>
      </c>
      <c r="Z1700" s="8">
        <v>27</v>
      </c>
      <c r="AA1700" s="10">
        <v>1250</v>
      </c>
      <c r="AB1700" s="8">
        <v>304</v>
      </c>
      <c r="AC1700" s="10">
        <v>7.4204946996466497</v>
      </c>
      <c r="AD1700" s="8">
        <v>0</v>
      </c>
      <c r="AE1700" s="10" t="s">
        <v>10</v>
      </c>
    </row>
    <row r="1701" spans="1:31" x14ac:dyDescent="0.2">
      <c r="A1701" s="71" t="s">
        <v>70</v>
      </c>
      <c r="B1701" s="67" t="s">
        <v>343</v>
      </c>
      <c r="C1701" s="67" t="s">
        <v>344</v>
      </c>
      <c r="D1701" s="67" t="s">
        <v>42</v>
      </c>
      <c r="E1701" s="68" t="s">
        <v>971</v>
      </c>
      <c r="F1701" s="69">
        <v>2448086</v>
      </c>
      <c r="G1701" s="68">
        <v>2.7074304029718901</v>
      </c>
      <c r="H1701" s="68" t="s">
        <v>10</v>
      </c>
      <c r="I1701" s="68" t="s">
        <v>10</v>
      </c>
      <c r="J1701" s="68" t="s">
        <v>10</v>
      </c>
      <c r="K1701" s="68">
        <v>16.708214812033301</v>
      </c>
      <c r="L1701" s="70" t="s">
        <v>10</v>
      </c>
      <c r="M1701" s="68">
        <v>22.488059441427598</v>
      </c>
      <c r="N1701" s="68" t="s">
        <v>10</v>
      </c>
      <c r="O1701" s="68">
        <v>366.75070028011203</v>
      </c>
      <c r="P1701" s="68" t="s">
        <v>10</v>
      </c>
      <c r="Q1701" s="67" t="s">
        <v>10</v>
      </c>
      <c r="R1701" s="68" t="s">
        <v>10</v>
      </c>
      <c r="S1701" s="67" t="s">
        <v>10</v>
      </c>
      <c r="T1701" s="68" t="s">
        <v>10</v>
      </c>
      <c r="U1701" s="68">
        <v>-2.64585757331478</v>
      </c>
      <c r="V1701" s="68" t="s">
        <v>10</v>
      </c>
      <c r="W1701" s="68">
        <v>-45.689223057644099</v>
      </c>
      <c r="X1701" s="68" t="s">
        <v>10</v>
      </c>
      <c r="Y1701" s="68">
        <v>4.7123015873015799</v>
      </c>
      <c r="Z1701" s="68" t="s">
        <v>10</v>
      </c>
      <c r="AA1701" s="68">
        <v>1682.57142857143</v>
      </c>
      <c r="AB1701" s="68" t="s">
        <v>10</v>
      </c>
      <c r="AC1701" s="68">
        <v>23.251027650417399</v>
      </c>
      <c r="AD1701" s="68" t="s">
        <v>10</v>
      </c>
      <c r="AE1701" s="68" t="s">
        <v>10</v>
      </c>
    </row>
    <row r="1702" spans="1:31" x14ac:dyDescent="0.2">
      <c r="A1702" s="30" t="s">
        <v>70</v>
      </c>
      <c r="B1702" s="8" t="s">
        <v>341</v>
      </c>
      <c r="C1702" s="8" t="s">
        <v>342</v>
      </c>
      <c r="D1702" s="8" t="s">
        <v>42</v>
      </c>
      <c r="E1702" s="8">
        <v>2015</v>
      </c>
      <c r="F1702" s="9">
        <v>3538791</v>
      </c>
      <c r="G1702" s="10" t="s">
        <v>10</v>
      </c>
      <c r="H1702" s="8">
        <v>495</v>
      </c>
      <c r="I1702" s="8">
        <v>105</v>
      </c>
      <c r="J1702" s="8">
        <v>600</v>
      </c>
      <c r="K1702" s="10" t="s">
        <v>10</v>
      </c>
      <c r="L1702" s="11">
        <v>5897.9849999999997</v>
      </c>
      <c r="M1702" s="10" t="s">
        <v>10</v>
      </c>
      <c r="N1702" s="8">
        <v>75</v>
      </c>
      <c r="O1702" s="10" t="s">
        <v>10</v>
      </c>
      <c r="P1702" s="8" t="s">
        <v>10</v>
      </c>
      <c r="Q1702" s="8" t="s">
        <v>10</v>
      </c>
      <c r="R1702" s="8" t="s">
        <v>10</v>
      </c>
      <c r="S1702" s="8" t="s">
        <v>10</v>
      </c>
      <c r="T1702" s="8">
        <v>1260</v>
      </c>
      <c r="U1702" s="10" t="s">
        <v>10</v>
      </c>
      <c r="V1702" s="8">
        <v>284</v>
      </c>
      <c r="W1702" s="10" t="s">
        <v>10</v>
      </c>
      <c r="X1702" s="8">
        <v>245</v>
      </c>
      <c r="Y1702" s="10" t="s">
        <v>10</v>
      </c>
      <c r="Z1702" s="8">
        <v>51</v>
      </c>
      <c r="AA1702" s="10" t="s">
        <v>10</v>
      </c>
      <c r="AB1702" s="8">
        <v>680</v>
      </c>
      <c r="AC1702" s="10" t="s">
        <v>10</v>
      </c>
      <c r="AD1702" s="8">
        <v>0</v>
      </c>
      <c r="AE1702" s="10" t="s">
        <v>10</v>
      </c>
    </row>
    <row r="1703" spans="1:31" x14ac:dyDescent="0.2">
      <c r="A1703" s="30" t="s">
        <v>70</v>
      </c>
      <c r="B1703" s="8" t="s">
        <v>341</v>
      </c>
      <c r="C1703" s="8" t="s">
        <v>342</v>
      </c>
      <c r="D1703" s="8" t="s">
        <v>42</v>
      </c>
      <c r="E1703" s="8">
        <v>2016</v>
      </c>
      <c r="F1703" s="9">
        <v>3837859</v>
      </c>
      <c r="G1703" s="10">
        <v>8.4511348649863596</v>
      </c>
      <c r="H1703" s="8">
        <v>421</v>
      </c>
      <c r="I1703" s="8">
        <v>44</v>
      </c>
      <c r="J1703" s="8">
        <v>465</v>
      </c>
      <c r="K1703" s="10">
        <v>-22.5</v>
      </c>
      <c r="L1703" s="11">
        <v>8253.4602150537594</v>
      </c>
      <c r="M1703" s="10">
        <v>39.936948212885603</v>
      </c>
      <c r="N1703" s="8">
        <v>20</v>
      </c>
      <c r="O1703" s="10">
        <v>-73.3333333333333</v>
      </c>
      <c r="P1703" s="8" t="s">
        <v>10</v>
      </c>
      <c r="Q1703" s="8" t="s">
        <v>10</v>
      </c>
      <c r="R1703" s="8" t="s">
        <v>10</v>
      </c>
      <c r="S1703" s="8" t="s">
        <v>10</v>
      </c>
      <c r="T1703" s="8">
        <v>1331</v>
      </c>
      <c r="U1703" s="10">
        <v>5.6349206349206398</v>
      </c>
      <c r="V1703" s="8">
        <v>274</v>
      </c>
      <c r="W1703" s="10">
        <v>-3.52112676056338</v>
      </c>
      <c r="X1703" s="8">
        <v>137</v>
      </c>
      <c r="Y1703" s="10">
        <v>-44.081632653061199</v>
      </c>
      <c r="Z1703" s="8">
        <v>246</v>
      </c>
      <c r="AA1703" s="10">
        <v>382.35294117647101</v>
      </c>
      <c r="AB1703" s="8">
        <v>574</v>
      </c>
      <c r="AC1703" s="10">
        <v>-15.588235294117601</v>
      </c>
      <c r="AD1703" s="8">
        <v>100</v>
      </c>
      <c r="AE1703" s="10" t="s">
        <v>67</v>
      </c>
    </row>
    <row r="1704" spans="1:31" x14ac:dyDescent="0.2">
      <c r="A1704" s="30" t="s">
        <v>70</v>
      </c>
      <c r="B1704" s="8" t="s">
        <v>341</v>
      </c>
      <c r="C1704" s="8" t="s">
        <v>342</v>
      </c>
      <c r="D1704" s="8" t="s">
        <v>42</v>
      </c>
      <c r="E1704" s="8">
        <v>2017</v>
      </c>
      <c r="F1704" s="9">
        <v>3996051</v>
      </c>
      <c r="G1704" s="10">
        <v>4.1218814969492099</v>
      </c>
      <c r="H1704" s="8">
        <v>394</v>
      </c>
      <c r="I1704" s="8">
        <v>84</v>
      </c>
      <c r="J1704" s="8">
        <v>478</v>
      </c>
      <c r="K1704" s="10">
        <v>2.7956989247311901</v>
      </c>
      <c r="L1704" s="11">
        <v>8359.9393305439298</v>
      </c>
      <c r="M1704" s="10">
        <v>1.29011484535855</v>
      </c>
      <c r="N1704" s="8">
        <v>69</v>
      </c>
      <c r="O1704" s="10">
        <v>245</v>
      </c>
      <c r="P1704" s="8" t="s">
        <v>10</v>
      </c>
      <c r="Q1704" s="8" t="s">
        <v>10</v>
      </c>
      <c r="R1704" s="8" t="s">
        <v>10</v>
      </c>
      <c r="S1704" s="8" t="s">
        <v>10</v>
      </c>
      <c r="T1704" s="8">
        <v>1356</v>
      </c>
      <c r="U1704" s="10">
        <v>1.87828700225394</v>
      </c>
      <c r="V1704" s="8">
        <v>282</v>
      </c>
      <c r="W1704" s="10">
        <v>2.9197080291970798</v>
      </c>
      <c r="X1704" s="8">
        <v>120</v>
      </c>
      <c r="Y1704" s="10">
        <v>-12.408759124087601</v>
      </c>
      <c r="Z1704" s="8">
        <v>249</v>
      </c>
      <c r="AA1704" s="10">
        <v>1.2195121951219501</v>
      </c>
      <c r="AB1704" s="8">
        <v>605</v>
      </c>
      <c r="AC1704" s="10">
        <v>5.4006968641114899</v>
      </c>
      <c r="AD1704" s="8">
        <v>100</v>
      </c>
      <c r="AE1704" s="10">
        <v>0</v>
      </c>
    </row>
    <row r="1705" spans="1:31" x14ac:dyDescent="0.2">
      <c r="A1705" s="30" t="s">
        <v>70</v>
      </c>
      <c r="B1705" s="8" t="s">
        <v>341</v>
      </c>
      <c r="C1705" s="8" t="s">
        <v>342</v>
      </c>
      <c r="D1705" s="8" t="s">
        <v>42</v>
      </c>
      <c r="E1705" s="8">
        <v>2018</v>
      </c>
      <c r="F1705" s="9">
        <v>4332613</v>
      </c>
      <c r="G1705" s="10">
        <v>8.4223649798263391</v>
      </c>
      <c r="H1705" s="8">
        <v>416</v>
      </c>
      <c r="I1705" s="8">
        <v>63</v>
      </c>
      <c r="J1705" s="8">
        <v>479</v>
      </c>
      <c r="K1705" s="10">
        <v>0.2092050209205</v>
      </c>
      <c r="L1705" s="11">
        <v>9045.1210855949903</v>
      </c>
      <c r="M1705" s="10">
        <v>8.1960134871753407</v>
      </c>
      <c r="N1705" s="8">
        <v>46</v>
      </c>
      <c r="O1705" s="10">
        <v>-33.3333333333333</v>
      </c>
      <c r="P1705" s="8" t="s">
        <v>10</v>
      </c>
      <c r="Q1705" s="8" t="s">
        <v>10</v>
      </c>
      <c r="R1705" s="8" t="s">
        <v>10</v>
      </c>
      <c r="S1705" s="8" t="s">
        <v>10</v>
      </c>
      <c r="T1705" s="8">
        <v>1597</v>
      </c>
      <c r="U1705" s="10">
        <v>17.772861356932101</v>
      </c>
      <c r="V1705" s="8">
        <v>282</v>
      </c>
      <c r="W1705" s="10">
        <v>0</v>
      </c>
      <c r="X1705" s="8">
        <v>112</v>
      </c>
      <c r="Y1705" s="10">
        <v>-6.6666666666666696</v>
      </c>
      <c r="Z1705" s="8">
        <v>382</v>
      </c>
      <c r="AA1705" s="10">
        <v>53.413654618473899</v>
      </c>
      <c r="AB1705" s="8">
        <v>721</v>
      </c>
      <c r="AC1705" s="10">
        <v>19.1735537190083</v>
      </c>
      <c r="AD1705" s="8">
        <v>100</v>
      </c>
      <c r="AE1705" s="10">
        <v>0</v>
      </c>
    </row>
    <row r="1706" spans="1:31" x14ac:dyDescent="0.2">
      <c r="A1706" s="30" t="s">
        <v>70</v>
      </c>
      <c r="B1706" s="8" t="s">
        <v>341</v>
      </c>
      <c r="C1706" s="8" t="s">
        <v>342</v>
      </c>
      <c r="D1706" s="8" t="s">
        <v>42</v>
      </c>
      <c r="E1706" s="8">
        <v>2019</v>
      </c>
      <c r="F1706" s="9">
        <v>4386254</v>
      </c>
      <c r="G1706" s="10">
        <v>1.23807503693498</v>
      </c>
      <c r="H1706" s="8">
        <v>364</v>
      </c>
      <c r="I1706" s="8">
        <v>84</v>
      </c>
      <c r="J1706" s="8">
        <v>448</v>
      </c>
      <c r="K1706" s="10">
        <v>-6.4718162839248503</v>
      </c>
      <c r="L1706" s="11">
        <v>9790.7455357142899</v>
      </c>
      <c r="M1706" s="10">
        <v>8.2433882649371792</v>
      </c>
      <c r="N1706" s="8">
        <v>70</v>
      </c>
      <c r="O1706" s="10">
        <v>52.173913043478301</v>
      </c>
      <c r="P1706" s="8" t="s">
        <v>10</v>
      </c>
      <c r="Q1706" s="8" t="s">
        <v>10</v>
      </c>
      <c r="R1706" s="8" t="s">
        <v>10</v>
      </c>
      <c r="S1706" s="8" t="s">
        <v>10</v>
      </c>
      <c r="T1706" s="8">
        <v>1430</v>
      </c>
      <c r="U1706" s="10">
        <v>-10.4571070757671</v>
      </c>
      <c r="V1706" s="8">
        <v>232</v>
      </c>
      <c r="W1706" s="10">
        <v>-17.730496453900699</v>
      </c>
      <c r="X1706" s="8">
        <v>119</v>
      </c>
      <c r="Y1706" s="10">
        <v>6.25</v>
      </c>
      <c r="Z1706" s="8">
        <v>292</v>
      </c>
      <c r="AA1706" s="10">
        <v>-23.560209424083801</v>
      </c>
      <c r="AB1706" s="8">
        <v>687</v>
      </c>
      <c r="AC1706" s="10">
        <v>-4.7156726768377197</v>
      </c>
      <c r="AD1706" s="8">
        <v>100</v>
      </c>
      <c r="AE1706" s="10">
        <v>0</v>
      </c>
    </row>
    <row r="1707" spans="1:31" x14ac:dyDescent="0.2">
      <c r="A1707" s="30" t="s">
        <v>70</v>
      </c>
      <c r="B1707" s="8" t="s">
        <v>341</v>
      </c>
      <c r="C1707" s="8" t="s">
        <v>342</v>
      </c>
      <c r="D1707" s="8" t="s">
        <v>42</v>
      </c>
      <c r="E1707" s="8">
        <v>2020</v>
      </c>
      <c r="F1707" s="9">
        <v>4793389</v>
      </c>
      <c r="G1707" s="10">
        <v>9.2820662004526007</v>
      </c>
      <c r="H1707" s="8">
        <v>451</v>
      </c>
      <c r="I1707" s="8">
        <v>105</v>
      </c>
      <c r="J1707" s="8">
        <v>556</v>
      </c>
      <c r="K1707" s="10">
        <v>24.1071428571429</v>
      </c>
      <c r="L1707" s="11">
        <v>8621.2032374100709</v>
      </c>
      <c r="M1707" s="10">
        <v>-11.945385507549</v>
      </c>
      <c r="N1707" s="8">
        <v>71</v>
      </c>
      <c r="O1707" s="10">
        <v>1.4285714285714199</v>
      </c>
      <c r="P1707" s="8" t="s">
        <v>10</v>
      </c>
      <c r="Q1707" s="8" t="s">
        <v>10</v>
      </c>
      <c r="R1707" s="8" t="s">
        <v>10</v>
      </c>
      <c r="S1707" s="8" t="s">
        <v>10</v>
      </c>
      <c r="T1707" s="8">
        <v>1490</v>
      </c>
      <c r="U1707" s="10">
        <v>4.1958041958041896</v>
      </c>
      <c r="V1707" s="8">
        <v>274</v>
      </c>
      <c r="W1707" s="10">
        <v>18.1034482758621</v>
      </c>
      <c r="X1707" s="8">
        <v>124</v>
      </c>
      <c r="Y1707" s="10">
        <v>4.2016806722689104</v>
      </c>
      <c r="Z1707" s="8">
        <v>352</v>
      </c>
      <c r="AA1707" s="10">
        <v>20.547945205479401</v>
      </c>
      <c r="AB1707" s="8">
        <v>435</v>
      </c>
      <c r="AC1707" s="10">
        <v>-36.681222707423601</v>
      </c>
      <c r="AD1707" s="8">
        <v>305</v>
      </c>
      <c r="AE1707" s="10">
        <v>205</v>
      </c>
    </row>
    <row r="1708" spans="1:31" x14ac:dyDescent="0.2">
      <c r="A1708" s="65" t="s">
        <v>70</v>
      </c>
      <c r="B1708" s="66" t="s">
        <v>341</v>
      </c>
      <c r="C1708" s="67" t="s">
        <v>342</v>
      </c>
      <c r="D1708" s="67" t="s">
        <v>42</v>
      </c>
      <c r="E1708" s="68" t="s">
        <v>971</v>
      </c>
      <c r="F1708" s="69">
        <v>24884957</v>
      </c>
      <c r="G1708" s="68">
        <v>31.515522579149501</v>
      </c>
      <c r="H1708" s="68" t="s">
        <v>10</v>
      </c>
      <c r="I1708" s="68" t="s">
        <v>10</v>
      </c>
      <c r="J1708" s="68" t="s">
        <v>10</v>
      </c>
      <c r="K1708" s="68">
        <v>-1.8597694811302601</v>
      </c>
      <c r="L1708" s="70" t="s">
        <v>10</v>
      </c>
      <c r="M1708" s="68">
        <v>45.721079302807702</v>
      </c>
      <c r="N1708" s="68" t="s">
        <v>10</v>
      </c>
      <c r="O1708" s="68">
        <v>191.93581780538301</v>
      </c>
      <c r="P1708" s="68" t="s">
        <v>10</v>
      </c>
      <c r="Q1708" s="67" t="s">
        <v>10</v>
      </c>
      <c r="R1708" s="68" t="s">
        <v>10</v>
      </c>
      <c r="S1708" s="67" t="s">
        <v>10</v>
      </c>
      <c r="T1708" s="68" t="s">
        <v>10</v>
      </c>
      <c r="U1708" s="68">
        <v>19.024766114143802</v>
      </c>
      <c r="V1708" s="68" t="s">
        <v>10</v>
      </c>
      <c r="W1708" s="68">
        <v>-0.228466909404899</v>
      </c>
      <c r="X1708" s="68" t="s">
        <v>10</v>
      </c>
      <c r="Y1708" s="68">
        <v>-52.705377771546601</v>
      </c>
      <c r="Z1708" s="68" t="s">
        <v>10</v>
      </c>
      <c r="AA1708" s="68">
        <v>433.97384377146199</v>
      </c>
      <c r="AB1708" s="68" t="s">
        <v>10</v>
      </c>
      <c r="AC1708" s="68">
        <v>-32.410880095259103</v>
      </c>
      <c r="AD1708" s="68" t="s">
        <v>10</v>
      </c>
      <c r="AE1708" s="68" t="s">
        <v>67</v>
      </c>
    </row>
    <row r="1709" spans="1:31" x14ac:dyDescent="0.2">
      <c r="A1709" s="30" t="s">
        <v>70</v>
      </c>
      <c r="B1709" s="8" t="s">
        <v>339</v>
      </c>
      <c r="C1709" s="8" t="s">
        <v>340</v>
      </c>
      <c r="D1709" s="8" t="s">
        <v>42</v>
      </c>
      <c r="E1709" s="8">
        <v>2015</v>
      </c>
      <c r="F1709" s="9">
        <v>4467480</v>
      </c>
      <c r="G1709" s="10" t="s">
        <v>10</v>
      </c>
      <c r="H1709" s="8">
        <v>421</v>
      </c>
      <c r="I1709" s="8">
        <v>83</v>
      </c>
      <c r="J1709" s="8">
        <v>504</v>
      </c>
      <c r="K1709" s="10" t="s">
        <v>10</v>
      </c>
      <c r="L1709" s="11">
        <v>8864.0476190476202</v>
      </c>
      <c r="M1709" s="10" t="s">
        <v>10</v>
      </c>
      <c r="N1709" s="8">
        <v>36</v>
      </c>
      <c r="O1709" s="10" t="s">
        <v>10</v>
      </c>
      <c r="P1709" s="8" t="s">
        <v>10</v>
      </c>
      <c r="Q1709" s="8" t="s">
        <v>10</v>
      </c>
      <c r="R1709" s="8" t="s">
        <v>10</v>
      </c>
      <c r="S1709" s="8" t="s">
        <v>10</v>
      </c>
      <c r="T1709" s="8">
        <v>894</v>
      </c>
      <c r="U1709" s="10" t="s">
        <v>10</v>
      </c>
      <c r="V1709" s="8">
        <v>266</v>
      </c>
      <c r="W1709" s="10" t="s">
        <v>10</v>
      </c>
      <c r="X1709" s="8">
        <v>176</v>
      </c>
      <c r="Y1709" s="10" t="s">
        <v>10</v>
      </c>
      <c r="Z1709" s="8">
        <v>0</v>
      </c>
      <c r="AA1709" s="10" t="s">
        <v>10</v>
      </c>
      <c r="AB1709" s="8">
        <v>452</v>
      </c>
      <c r="AC1709" s="10" t="s">
        <v>10</v>
      </c>
      <c r="AD1709" s="8">
        <v>0</v>
      </c>
      <c r="AE1709" s="10" t="s">
        <v>10</v>
      </c>
    </row>
    <row r="1710" spans="1:31" x14ac:dyDescent="0.2">
      <c r="A1710" s="30" t="s">
        <v>70</v>
      </c>
      <c r="B1710" s="8" t="s">
        <v>339</v>
      </c>
      <c r="C1710" s="8" t="s">
        <v>340</v>
      </c>
      <c r="D1710" s="8" t="s">
        <v>42</v>
      </c>
      <c r="E1710" s="8">
        <v>2016</v>
      </c>
      <c r="F1710" s="9">
        <v>4598725</v>
      </c>
      <c r="G1710" s="10">
        <v>2.9377859553932</v>
      </c>
      <c r="H1710" s="8">
        <v>451</v>
      </c>
      <c r="I1710" s="8">
        <v>62</v>
      </c>
      <c r="J1710" s="8">
        <v>513</v>
      </c>
      <c r="K1710" s="10">
        <v>1.78571428571428</v>
      </c>
      <c r="L1710" s="11">
        <v>8964.3762183235904</v>
      </c>
      <c r="M1710" s="10">
        <v>1.1318598860003499</v>
      </c>
      <c r="N1710" s="8">
        <v>19</v>
      </c>
      <c r="O1710" s="10">
        <v>-47.2222222222222</v>
      </c>
      <c r="P1710" s="8" t="s">
        <v>10</v>
      </c>
      <c r="Q1710" s="8" t="s">
        <v>10</v>
      </c>
      <c r="R1710" s="8" t="s">
        <v>10</v>
      </c>
      <c r="S1710" s="8" t="s">
        <v>10</v>
      </c>
      <c r="T1710" s="8">
        <v>1008</v>
      </c>
      <c r="U1710" s="10">
        <v>12.751677852348999</v>
      </c>
      <c r="V1710" s="8">
        <v>257</v>
      </c>
      <c r="W1710" s="10">
        <v>-3.3834586466165399</v>
      </c>
      <c r="X1710" s="8">
        <v>132</v>
      </c>
      <c r="Y1710" s="10">
        <v>-25</v>
      </c>
      <c r="Z1710" s="8">
        <v>21</v>
      </c>
      <c r="AA1710" s="10" t="s">
        <v>67</v>
      </c>
      <c r="AB1710" s="8">
        <v>420</v>
      </c>
      <c r="AC1710" s="10">
        <v>-7.0796460176991198</v>
      </c>
      <c r="AD1710" s="8">
        <v>178</v>
      </c>
      <c r="AE1710" s="10" t="s">
        <v>67</v>
      </c>
    </row>
    <row r="1711" spans="1:31" x14ac:dyDescent="0.2">
      <c r="A1711" s="30" t="s">
        <v>70</v>
      </c>
      <c r="B1711" s="8" t="s">
        <v>339</v>
      </c>
      <c r="C1711" s="8" t="s">
        <v>340</v>
      </c>
      <c r="D1711" s="8" t="s">
        <v>42</v>
      </c>
      <c r="E1711" s="8">
        <v>2017</v>
      </c>
      <c r="F1711" s="9">
        <v>4256465</v>
      </c>
      <c r="G1711" s="10">
        <v>-7.4424976488048404</v>
      </c>
      <c r="H1711" s="8">
        <v>425</v>
      </c>
      <c r="I1711" s="8">
        <v>55</v>
      </c>
      <c r="J1711" s="8">
        <v>480</v>
      </c>
      <c r="K1711" s="10">
        <v>-6.4327485380117002</v>
      </c>
      <c r="L1711" s="11">
        <v>8867.6354166666697</v>
      </c>
      <c r="M1711" s="10">
        <v>-1.0791693621601699</v>
      </c>
      <c r="N1711" s="8">
        <v>43</v>
      </c>
      <c r="O1711" s="10">
        <v>126.31578947368401</v>
      </c>
      <c r="P1711" s="8" t="s">
        <v>10</v>
      </c>
      <c r="Q1711" s="8" t="s">
        <v>10</v>
      </c>
      <c r="R1711" s="8" t="s">
        <v>10</v>
      </c>
      <c r="S1711" s="8" t="s">
        <v>10</v>
      </c>
      <c r="T1711" s="8">
        <v>1004</v>
      </c>
      <c r="U1711" s="10">
        <v>-0.39682539682539503</v>
      </c>
      <c r="V1711" s="8">
        <v>205</v>
      </c>
      <c r="W1711" s="10">
        <v>-20.233463035019501</v>
      </c>
      <c r="X1711" s="8">
        <v>139</v>
      </c>
      <c r="Y1711" s="10">
        <v>5.3030303030303001</v>
      </c>
      <c r="Z1711" s="8">
        <v>194</v>
      </c>
      <c r="AA1711" s="10">
        <v>823.80952380952397</v>
      </c>
      <c r="AB1711" s="8">
        <v>466</v>
      </c>
      <c r="AC1711" s="10">
        <v>10.952380952381001</v>
      </c>
      <c r="AD1711" s="8">
        <v>0</v>
      </c>
      <c r="AE1711" s="10">
        <v>-100</v>
      </c>
    </row>
    <row r="1712" spans="1:31" x14ac:dyDescent="0.2">
      <c r="A1712" s="30" t="s">
        <v>70</v>
      </c>
      <c r="B1712" s="8" t="s">
        <v>339</v>
      </c>
      <c r="C1712" s="8" t="s">
        <v>340</v>
      </c>
      <c r="D1712" s="8" t="s">
        <v>42</v>
      </c>
      <c r="E1712" s="8">
        <v>2018</v>
      </c>
      <c r="F1712" s="9">
        <v>4321987</v>
      </c>
      <c r="G1712" s="10">
        <v>1.5393524908580101</v>
      </c>
      <c r="H1712" s="8">
        <v>437</v>
      </c>
      <c r="I1712" s="8">
        <v>41</v>
      </c>
      <c r="J1712" s="8">
        <v>478</v>
      </c>
      <c r="K1712" s="10">
        <v>-0.41666666666666502</v>
      </c>
      <c r="L1712" s="11">
        <v>9041.81380753138</v>
      </c>
      <c r="M1712" s="10">
        <v>1.9642033381001001</v>
      </c>
      <c r="N1712" s="8">
        <v>43</v>
      </c>
      <c r="O1712" s="10">
        <v>0</v>
      </c>
      <c r="P1712" s="8" t="s">
        <v>10</v>
      </c>
      <c r="Q1712" s="8" t="s">
        <v>10</v>
      </c>
      <c r="R1712" s="8" t="s">
        <v>10</v>
      </c>
      <c r="S1712" s="8" t="s">
        <v>10</v>
      </c>
      <c r="T1712" s="8">
        <v>814</v>
      </c>
      <c r="U1712" s="10">
        <v>-18.924302788844599</v>
      </c>
      <c r="V1712" s="8">
        <v>165</v>
      </c>
      <c r="W1712" s="10">
        <v>-19.512195121951201</v>
      </c>
      <c r="X1712" s="8">
        <v>125</v>
      </c>
      <c r="Y1712" s="10">
        <v>-10.071942446043201</v>
      </c>
      <c r="Z1712" s="8">
        <v>79</v>
      </c>
      <c r="AA1712" s="10">
        <v>-59.278350515463899</v>
      </c>
      <c r="AB1712" s="8">
        <v>445</v>
      </c>
      <c r="AC1712" s="10">
        <v>-4.5064377682403496</v>
      </c>
      <c r="AD1712" s="8">
        <v>0</v>
      </c>
      <c r="AE1712" s="10" t="s">
        <v>10</v>
      </c>
    </row>
    <row r="1713" spans="1:31" x14ac:dyDescent="0.2">
      <c r="A1713" s="30" t="s">
        <v>70</v>
      </c>
      <c r="B1713" s="8" t="s">
        <v>339</v>
      </c>
      <c r="C1713" s="8" t="s">
        <v>340</v>
      </c>
      <c r="D1713" s="8" t="s">
        <v>42</v>
      </c>
      <c r="E1713" s="8">
        <v>2019</v>
      </c>
      <c r="F1713" s="9">
        <v>4551474</v>
      </c>
      <c r="G1713" s="10">
        <v>5.30975683175354</v>
      </c>
      <c r="H1713" s="8">
        <v>398</v>
      </c>
      <c r="I1713" s="8">
        <v>39</v>
      </c>
      <c r="J1713" s="8">
        <v>437</v>
      </c>
      <c r="K1713" s="10">
        <v>-8.5774058577405796</v>
      </c>
      <c r="L1713" s="11">
        <v>10415.272311212801</v>
      </c>
      <c r="M1713" s="10">
        <v>15.1900772667693</v>
      </c>
      <c r="N1713" s="8">
        <v>68</v>
      </c>
      <c r="O1713" s="10">
        <v>58.139534883720899</v>
      </c>
      <c r="P1713" s="8" t="s">
        <v>10</v>
      </c>
      <c r="Q1713" s="8" t="s">
        <v>10</v>
      </c>
      <c r="R1713" s="8" t="s">
        <v>10</v>
      </c>
      <c r="S1713" s="8" t="s">
        <v>10</v>
      </c>
      <c r="T1713" s="8">
        <v>706</v>
      </c>
      <c r="U1713" s="10">
        <v>-13.267813267813301</v>
      </c>
      <c r="V1713" s="8">
        <v>140</v>
      </c>
      <c r="W1713" s="10">
        <v>-15.151515151515101</v>
      </c>
      <c r="X1713" s="8">
        <v>125</v>
      </c>
      <c r="Y1713" s="10">
        <v>0</v>
      </c>
      <c r="Z1713" s="8">
        <v>35</v>
      </c>
      <c r="AA1713" s="10">
        <v>-55.696202531645604</v>
      </c>
      <c r="AB1713" s="8">
        <v>406</v>
      </c>
      <c r="AC1713" s="10">
        <v>-8.7640449438202292</v>
      </c>
      <c r="AD1713" s="8">
        <v>0</v>
      </c>
      <c r="AE1713" s="10" t="s">
        <v>10</v>
      </c>
    </row>
    <row r="1714" spans="1:31" x14ac:dyDescent="0.2">
      <c r="A1714" s="30" t="s">
        <v>70</v>
      </c>
      <c r="B1714" s="8" t="s">
        <v>339</v>
      </c>
      <c r="C1714" s="8" t="s">
        <v>340</v>
      </c>
      <c r="D1714" s="8" t="s">
        <v>42</v>
      </c>
      <c r="E1714" s="8">
        <v>2020</v>
      </c>
      <c r="F1714" s="9">
        <v>5062559</v>
      </c>
      <c r="G1714" s="10">
        <v>11.2289996603298</v>
      </c>
      <c r="H1714" s="8">
        <v>419</v>
      </c>
      <c r="I1714" s="8">
        <v>65</v>
      </c>
      <c r="J1714" s="8">
        <v>484</v>
      </c>
      <c r="K1714" s="10">
        <v>10.7551487414188</v>
      </c>
      <c r="L1714" s="11">
        <v>10459.832644628101</v>
      </c>
      <c r="M1714" s="10">
        <v>0.42783647017381499</v>
      </c>
      <c r="N1714" s="8">
        <v>42</v>
      </c>
      <c r="O1714" s="10">
        <v>-38.235294117647101</v>
      </c>
      <c r="P1714" s="8" t="s">
        <v>10</v>
      </c>
      <c r="Q1714" s="8" t="s">
        <v>10</v>
      </c>
      <c r="R1714" s="8" t="s">
        <v>10</v>
      </c>
      <c r="S1714" s="8" t="s">
        <v>10</v>
      </c>
      <c r="T1714" s="8">
        <v>729</v>
      </c>
      <c r="U1714" s="10">
        <v>3.25779036827196</v>
      </c>
      <c r="V1714" s="8">
        <v>143</v>
      </c>
      <c r="W1714" s="10">
        <v>2.1428571428571401</v>
      </c>
      <c r="X1714" s="8">
        <v>147</v>
      </c>
      <c r="Y1714" s="10">
        <v>17.600000000000001</v>
      </c>
      <c r="Z1714" s="8">
        <v>36</v>
      </c>
      <c r="AA1714" s="10">
        <v>2.8571428571428501</v>
      </c>
      <c r="AB1714" s="8">
        <v>403</v>
      </c>
      <c r="AC1714" s="10">
        <v>-0.73891625615764001</v>
      </c>
      <c r="AD1714" s="8">
        <v>0</v>
      </c>
      <c r="AE1714" s="10" t="s">
        <v>10</v>
      </c>
    </row>
    <row r="1715" spans="1:31" x14ac:dyDescent="0.2">
      <c r="A1715" s="71" t="s">
        <v>70</v>
      </c>
      <c r="B1715" s="67" t="s">
        <v>339</v>
      </c>
      <c r="C1715" s="67" t="s">
        <v>340</v>
      </c>
      <c r="D1715" s="67" t="s">
        <v>42</v>
      </c>
      <c r="E1715" s="68" t="s">
        <v>971</v>
      </c>
      <c r="F1715" s="69">
        <v>27258690</v>
      </c>
      <c r="G1715" s="68">
        <v>13.5733972895297</v>
      </c>
      <c r="H1715" s="68" t="s">
        <v>10</v>
      </c>
      <c r="I1715" s="68" t="s">
        <v>10</v>
      </c>
      <c r="J1715" s="68" t="s">
        <v>10</v>
      </c>
      <c r="K1715" s="68">
        <v>-2.88595803528586</v>
      </c>
      <c r="L1715" s="70" t="s">
        <v>10</v>
      </c>
      <c r="M1715" s="68">
        <v>17.634807598883398</v>
      </c>
      <c r="N1715" s="68" t="s">
        <v>10</v>
      </c>
      <c r="O1715" s="68">
        <v>98.997808017535604</v>
      </c>
      <c r="P1715" s="68" t="s">
        <v>10</v>
      </c>
      <c r="Q1715" s="67" t="s">
        <v>10</v>
      </c>
      <c r="R1715" s="68" t="s">
        <v>10</v>
      </c>
      <c r="S1715" s="67" t="s">
        <v>10</v>
      </c>
      <c r="T1715" s="68" t="s">
        <v>10</v>
      </c>
      <c r="U1715" s="68">
        <v>-16.579473232862298</v>
      </c>
      <c r="V1715" s="68" t="s">
        <v>10</v>
      </c>
      <c r="W1715" s="68">
        <v>-56.137774812245198</v>
      </c>
      <c r="X1715" s="68" t="s">
        <v>10</v>
      </c>
      <c r="Y1715" s="68">
        <v>-12.1689121430129</v>
      </c>
      <c r="Z1715" s="68" t="s">
        <v>10</v>
      </c>
      <c r="AA1715" s="68" t="s">
        <v>67</v>
      </c>
      <c r="AB1715" s="68" t="s">
        <v>10</v>
      </c>
      <c r="AC1715" s="68">
        <v>-10.136664033536301</v>
      </c>
      <c r="AD1715" s="68" t="s">
        <v>10</v>
      </c>
      <c r="AE1715" s="68" t="s">
        <v>10</v>
      </c>
    </row>
    <row r="1716" spans="1:31" x14ac:dyDescent="0.2">
      <c r="A1716" s="30" t="s">
        <v>70</v>
      </c>
      <c r="B1716" s="8" t="s">
        <v>337</v>
      </c>
      <c r="C1716" s="8" t="s">
        <v>338</v>
      </c>
      <c r="D1716" s="8" t="s">
        <v>42</v>
      </c>
      <c r="E1716" s="8">
        <v>2015</v>
      </c>
      <c r="F1716" s="9">
        <v>1222609</v>
      </c>
      <c r="G1716" s="10" t="s">
        <v>10</v>
      </c>
      <c r="H1716" s="8">
        <v>249</v>
      </c>
      <c r="I1716" s="8">
        <v>6</v>
      </c>
      <c r="J1716" s="8">
        <v>255</v>
      </c>
      <c r="K1716" s="10" t="s">
        <v>10</v>
      </c>
      <c r="L1716" s="11">
        <v>4794.5450980392197</v>
      </c>
      <c r="M1716" s="10" t="s">
        <v>10</v>
      </c>
      <c r="N1716" s="8">
        <v>41</v>
      </c>
      <c r="O1716" s="10" t="s">
        <v>10</v>
      </c>
      <c r="P1716" s="8" t="s">
        <v>10</v>
      </c>
      <c r="Q1716" s="8" t="s">
        <v>10</v>
      </c>
      <c r="R1716" s="8" t="s">
        <v>10</v>
      </c>
      <c r="S1716" s="8" t="s">
        <v>10</v>
      </c>
      <c r="T1716" s="8">
        <v>513</v>
      </c>
      <c r="U1716" s="10" t="s">
        <v>10</v>
      </c>
      <c r="V1716" s="8">
        <v>154</v>
      </c>
      <c r="W1716" s="10" t="s">
        <v>10</v>
      </c>
      <c r="X1716" s="8">
        <v>119</v>
      </c>
      <c r="Y1716" s="10" t="s">
        <v>10</v>
      </c>
      <c r="Z1716" s="8">
        <v>122</v>
      </c>
      <c r="AA1716" s="10" t="s">
        <v>10</v>
      </c>
      <c r="AB1716" s="8">
        <v>118</v>
      </c>
      <c r="AC1716" s="10" t="s">
        <v>10</v>
      </c>
      <c r="AD1716" s="8">
        <v>0</v>
      </c>
      <c r="AE1716" s="10" t="s">
        <v>10</v>
      </c>
    </row>
    <row r="1717" spans="1:31" x14ac:dyDescent="0.2">
      <c r="A1717" s="30" t="s">
        <v>70</v>
      </c>
      <c r="B1717" s="8" t="s">
        <v>337</v>
      </c>
      <c r="C1717" s="8" t="s">
        <v>338</v>
      </c>
      <c r="D1717" s="8" t="s">
        <v>42</v>
      </c>
      <c r="E1717" s="8">
        <v>2016</v>
      </c>
      <c r="F1717" s="9">
        <v>1224785</v>
      </c>
      <c r="G1717" s="10">
        <v>0.17798004104336901</v>
      </c>
      <c r="H1717" s="8">
        <v>235</v>
      </c>
      <c r="I1717" s="8">
        <v>18</v>
      </c>
      <c r="J1717" s="8">
        <v>253</v>
      </c>
      <c r="K1717" s="10">
        <v>-0.78431372549019296</v>
      </c>
      <c r="L1717" s="11">
        <v>4841.04743083004</v>
      </c>
      <c r="M1717" s="10">
        <v>0.96990083188166498</v>
      </c>
      <c r="N1717" s="8">
        <v>25</v>
      </c>
      <c r="O1717" s="10">
        <v>-39.024390243902403</v>
      </c>
      <c r="P1717" s="8" t="s">
        <v>10</v>
      </c>
      <c r="Q1717" s="8" t="s">
        <v>10</v>
      </c>
      <c r="R1717" s="8" t="s">
        <v>10</v>
      </c>
      <c r="S1717" s="8" t="s">
        <v>10</v>
      </c>
      <c r="T1717" s="8">
        <v>523</v>
      </c>
      <c r="U1717" s="10">
        <v>1.94931773879143</v>
      </c>
      <c r="V1717" s="8">
        <v>154</v>
      </c>
      <c r="W1717" s="10">
        <v>0</v>
      </c>
      <c r="X1717" s="8">
        <v>117</v>
      </c>
      <c r="Y1717" s="10">
        <v>-1.6806722689075699</v>
      </c>
      <c r="Z1717" s="8">
        <v>130</v>
      </c>
      <c r="AA1717" s="10">
        <v>6.5573770491803396</v>
      </c>
      <c r="AB1717" s="8">
        <v>122</v>
      </c>
      <c r="AC1717" s="10">
        <v>3.3898305084745699</v>
      </c>
      <c r="AD1717" s="8">
        <v>0</v>
      </c>
      <c r="AE1717" s="10" t="s">
        <v>10</v>
      </c>
    </row>
    <row r="1718" spans="1:31" x14ac:dyDescent="0.2">
      <c r="A1718" s="30" t="s">
        <v>70</v>
      </c>
      <c r="B1718" s="8" t="s">
        <v>337</v>
      </c>
      <c r="C1718" s="8" t="s">
        <v>338</v>
      </c>
      <c r="D1718" s="8" t="s">
        <v>42</v>
      </c>
      <c r="E1718" s="8">
        <v>2017</v>
      </c>
      <c r="F1718" s="9">
        <v>1210313</v>
      </c>
      <c r="G1718" s="10">
        <v>-1.1815951371057001</v>
      </c>
      <c r="H1718" s="8">
        <v>244</v>
      </c>
      <c r="I1718" s="8">
        <v>42</v>
      </c>
      <c r="J1718" s="8">
        <v>286</v>
      </c>
      <c r="K1718" s="10">
        <v>13.0434782608696</v>
      </c>
      <c r="L1718" s="11">
        <v>4231.8636363636397</v>
      </c>
      <c r="M1718" s="10">
        <v>-12.583718775132001</v>
      </c>
      <c r="N1718" s="8">
        <v>32</v>
      </c>
      <c r="O1718" s="10">
        <v>28</v>
      </c>
      <c r="P1718" s="8" t="s">
        <v>10</v>
      </c>
      <c r="Q1718" s="8" t="s">
        <v>10</v>
      </c>
      <c r="R1718" s="8" t="s">
        <v>10</v>
      </c>
      <c r="S1718" s="8" t="s">
        <v>10</v>
      </c>
      <c r="T1718" s="8">
        <v>589</v>
      </c>
      <c r="U1718" s="10">
        <v>12.6195028680688</v>
      </c>
      <c r="V1718" s="8">
        <v>163</v>
      </c>
      <c r="W1718" s="10">
        <v>5.8441558441558499</v>
      </c>
      <c r="X1718" s="8">
        <v>108</v>
      </c>
      <c r="Y1718" s="10">
        <v>-7.6923076923076898</v>
      </c>
      <c r="Z1718" s="8">
        <v>185</v>
      </c>
      <c r="AA1718" s="10">
        <v>42.307692307692299</v>
      </c>
      <c r="AB1718" s="8">
        <v>133</v>
      </c>
      <c r="AC1718" s="10">
        <v>9.0163934426229506</v>
      </c>
      <c r="AD1718" s="8">
        <v>0</v>
      </c>
      <c r="AE1718" s="10" t="s">
        <v>10</v>
      </c>
    </row>
    <row r="1719" spans="1:31" x14ac:dyDescent="0.2">
      <c r="A1719" s="30" t="s">
        <v>70</v>
      </c>
      <c r="B1719" s="8" t="s">
        <v>337</v>
      </c>
      <c r="C1719" s="8" t="s">
        <v>338</v>
      </c>
      <c r="D1719" s="8" t="s">
        <v>42</v>
      </c>
      <c r="E1719" s="8">
        <v>2018</v>
      </c>
      <c r="F1719" s="9">
        <v>1253501</v>
      </c>
      <c r="G1719" s="10">
        <v>3.5683331501851199</v>
      </c>
      <c r="H1719" s="8">
        <v>276</v>
      </c>
      <c r="I1719" s="8">
        <v>62</v>
      </c>
      <c r="J1719" s="8">
        <v>338</v>
      </c>
      <c r="K1719" s="10">
        <v>18.181818181818201</v>
      </c>
      <c r="L1719" s="11">
        <v>3708.5828402366901</v>
      </c>
      <c r="M1719" s="10">
        <v>-12.365256565228</v>
      </c>
      <c r="N1719" s="8">
        <v>30</v>
      </c>
      <c r="O1719" s="10">
        <v>-6.25</v>
      </c>
      <c r="P1719" s="8" t="s">
        <v>10</v>
      </c>
      <c r="Q1719" s="8" t="s">
        <v>10</v>
      </c>
      <c r="R1719" s="8" t="s">
        <v>10</v>
      </c>
      <c r="S1719" s="8" t="s">
        <v>10</v>
      </c>
      <c r="T1719" s="8">
        <v>623</v>
      </c>
      <c r="U1719" s="10">
        <v>5.7724957555178404</v>
      </c>
      <c r="V1719" s="8">
        <v>133</v>
      </c>
      <c r="W1719" s="10">
        <v>-18.404907975460102</v>
      </c>
      <c r="X1719" s="8">
        <v>165</v>
      </c>
      <c r="Y1719" s="10">
        <v>52.7777777777778</v>
      </c>
      <c r="Z1719" s="8">
        <v>190</v>
      </c>
      <c r="AA1719" s="10">
        <v>2.7027027027027</v>
      </c>
      <c r="AB1719" s="8">
        <v>135</v>
      </c>
      <c r="AC1719" s="10">
        <v>1.5037593984962501</v>
      </c>
      <c r="AD1719" s="8">
        <v>0</v>
      </c>
      <c r="AE1719" s="10" t="s">
        <v>10</v>
      </c>
    </row>
    <row r="1720" spans="1:31" x14ac:dyDescent="0.2">
      <c r="A1720" s="30" t="s">
        <v>70</v>
      </c>
      <c r="B1720" s="8" t="s">
        <v>337</v>
      </c>
      <c r="C1720" s="8" t="s">
        <v>338</v>
      </c>
      <c r="D1720" s="8" t="s">
        <v>42</v>
      </c>
      <c r="E1720" s="8">
        <v>2019</v>
      </c>
      <c r="F1720" s="9">
        <v>1268835</v>
      </c>
      <c r="G1720" s="10">
        <v>1.22329379872852</v>
      </c>
      <c r="H1720" s="8">
        <v>306</v>
      </c>
      <c r="I1720" s="8">
        <v>28</v>
      </c>
      <c r="J1720" s="8">
        <v>334</v>
      </c>
      <c r="K1720" s="10">
        <v>-1.1834319526627199</v>
      </c>
      <c r="L1720" s="11">
        <v>3798.9071856287401</v>
      </c>
      <c r="M1720" s="10">
        <v>2.4355488142821402</v>
      </c>
      <c r="N1720" s="8">
        <v>41</v>
      </c>
      <c r="O1720" s="10">
        <v>36.6666666666667</v>
      </c>
      <c r="P1720" s="8" t="s">
        <v>10</v>
      </c>
      <c r="Q1720" s="8" t="s">
        <v>10</v>
      </c>
      <c r="R1720" s="8" t="s">
        <v>10</v>
      </c>
      <c r="S1720" s="8" t="s">
        <v>10</v>
      </c>
      <c r="T1720" s="8">
        <v>546</v>
      </c>
      <c r="U1720" s="10">
        <v>-12.3595505617978</v>
      </c>
      <c r="V1720" s="8">
        <v>133</v>
      </c>
      <c r="W1720" s="10">
        <v>0</v>
      </c>
      <c r="X1720" s="8">
        <v>166</v>
      </c>
      <c r="Y1720" s="10">
        <v>0.60606060606060996</v>
      </c>
      <c r="Z1720" s="8">
        <v>133</v>
      </c>
      <c r="AA1720" s="10">
        <v>-30</v>
      </c>
      <c r="AB1720" s="8">
        <v>114</v>
      </c>
      <c r="AC1720" s="10">
        <v>-15.5555555555556</v>
      </c>
      <c r="AD1720" s="8">
        <v>0</v>
      </c>
      <c r="AE1720" s="10" t="s">
        <v>10</v>
      </c>
    </row>
    <row r="1721" spans="1:31" x14ac:dyDescent="0.2">
      <c r="A1721" s="30" t="s">
        <v>70</v>
      </c>
      <c r="B1721" s="8" t="s">
        <v>337</v>
      </c>
      <c r="C1721" s="8" t="s">
        <v>338</v>
      </c>
      <c r="D1721" s="8" t="s">
        <v>42</v>
      </c>
      <c r="E1721" s="8">
        <v>2020</v>
      </c>
      <c r="F1721" s="9">
        <v>1295607</v>
      </c>
      <c r="G1721" s="10">
        <v>2.10996701698802</v>
      </c>
      <c r="H1721" s="8">
        <v>308</v>
      </c>
      <c r="I1721" s="8">
        <v>41</v>
      </c>
      <c r="J1721" s="8">
        <v>349</v>
      </c>
      <c r="K1721" s="10">
        <v>4.4910179640718502</v>
      </c>
      <c r="L1721" s="11">
        <v>3712.3409742120298</v>
      </c>
      <c r="M1721" s="10">
        <v>-2.2787135138280799</v>
      </c>
      <c r="N1721" s="8">
        <v>64</v>
      </c>
      <c r="O1721" s="10">
        <v>56.097560975609802</v>
      </c>
      <c r="P1721" s="8" t="s">
        <v>10</v>
      </c>
      <c r="Q1721" s="8" t="s">
        <v>10</v>
      </c>
      <c r="R1721" s="8" t="s">
        <v>10</v>
      </c>
      <c r="S1721" s="8" t="s">
        <v>10</v>
      </c>
      <c r="T1721" s="8">
        <v>623</v>
      </c>
      <c r="U1721" s="10">
        <v>14.1025641025641</v>
      </c>
      <c r="V1721" s="8">
        <v>124</v>
      </c>
      <c r="W1721" s="10">
        <v>-6.7669172932330897</v>
      </c>
      <c r="X1721" s="8">
        <v>151</v>
      </c>
      <c r="Y1721" s="10">
        <v>-9.0361445783132606</v>
      </c>
      <c r="Z1721" s="8">
        <v>225</v>
      </c>
      <c r="AA1721" s="10">
        <v>69.172932330827095</v>
      </c>
      <c r="AB1721" s="8">
        <v>123</v>
      </c>
      <c r="AC1721" s="10">
        <v>7.8947368421052699</v>
      </c>
      <c r="AD1721" s="8">
        <v>0</v>
      </c>
      <c r="AE1721" s="10" t="s">
        <v>10</v>
      </c>
    </row>
    <row r="1722" spans="1:31" x14ac:dyDescent="0.2">
      <c r="A1722" s="65" t="s">
        <v>70</v>
      </c>
      <c r="B1722" s="66" t="s">
        <v>337</v>
      </c>
      <c r="C1722" s="67" t="s">
        <v>338</v>
      </c>
      <c r="D1722" s="67" t="s">
        <v>42</v>
      </c>
      <c r="E1722" s="68" t="s">
        <v>971</v>
      </c>
      <c r="F1722" s="69">
        <v>7475650</v>
      </c>
      <c r="G1722" s="68">
        <v>5.8979788698393296</v>
      </c>
      <c r="H1722" s="68" t="s">
        <v>10</v>
      </c>
      <c r="I1722" s="68" t="s">
        <v>10</v>
      </c>
      <c r="J1722" s="68" t="s">
        <v>10</v>
      </c>
      <c r="K1722" s="68">
        <v>33.748568728606699</v>
      </c>
      <c r="L1722" s="70" t="s">
        <v>10</v>
      </c>
      <c r="M1722" s="68">
        <v>-23.8222392080243</v>
      </c>
      <c r="N1722" s="68" t="s">
        <v>10</v>
      </c>
      <c r="O1722" s="68">
        <v>75.489837398374107</v>
      </c>
      <c r="P1722" s="68" t="s">
        <v>10</v>
      </c>
      <c r="Q1722" s="67" t="s">
        <v>10</v>
      </c>
      <c r="R1722" s="68" t="s">
        <v>10</v>
      </c>
      <c r="S1722" s="67" t="s">
        <v>10</v>
      </c>
      <c r="T1722" s="68" t="s">
        <v>10</v>
      </c>
      <c r="U1722" s="68">
        <v>22.0843299031444</v>
      </c>
      <c r="V1722" s="68" t="s">
        <v>10</v>
      </c>
      <c r="W1722" s="68">
        <v>-19.327669424537302</v>
      </c>
      <c r="X1722" s="68" t="s">
        <v>10</v>
      </c>
      <c r="Y1722" s="68">
        <v>34.974713844309903</v>
      </c>
      <c r="Z1722" s="68" t="s">
        <v>10</v>
      </c>
      <c r="AA1722" s="68">
        <v>90.740704390402399</v>
      </c>
      <c r="AB1722" s="68" t="s">
        <v>10</v>
      </c>
      <c r="AC1722" s="68">
        <v>6.2491646361434396</v>
      </c>
      <c r="AD1722" s="68" t="s">
        <v>10</v>
      </c>
      <c r="AE1722" s="68" t="s">
        <v>10</v>
      </c>
    </row>
    <row r="1723" spans="1:31" x14ac:dyDescent="0.2">
      <c r="A1723" s="30" t="s">
        <v>82</v>
      </c>
      <c r="B1723" s="8" t="s">
        <v>335</v>
      </c>
      <c r="C1723" s="8" t="s">
        <v>336</v>
      </c>
      <c r="D1723" s="8" t="s">
        <v>43</v>
      </c>
      <c r="E1723" s="8">
        <v>2015</v>
      </c>
      <c r="F1723" s="9">
        <v>5681370</v>
      </c>
      <c r="G1723" s="10" t="s">
        <v>10</v>
      </c>
      <c r="H1723" s="8">
        <v>1104</v>
      </c>
      <c r="I1723" s="8">
        <v>183</v>
      </c>
      <c r="J1723" s="8">
        <v>1287</v>
      </c>
      <c r="K1723" s="10" t="s">
        <v>10</v>
      </c>
      <c r="L1723" s="11">
        <v>4414.4289044288998</v>
      </c>
      <c r="M1723" s="10" t="s">
        <v>10</v>
      </c>
      <c r="N1723" s="8">
        <v>260</v>
      </c>
      <c r="O1723" s="10" t="s">
        <v>10</v>
      </c>
      <c r="P1723" s="8" t="s">
        <v>10</v>
      </c>
      <c r="Q1723" s="8" t="s">
        <v>10</v>
      </c>
      <c r="R1723" s="8" t="s">
        <v>10</v>
      </c>
      <c r="S1723" s="8" t="s">
        <v>10</v>
      </c>
      <c r="T1723" s="8">
        <v>2276</v>
      </c>
      <c r="U1723" s="10" t="s">
        <v>10</v>
      </c>
      <c r="V1723" s="8">
        <v>378</v>
      </c>
      <c r="W1723" s="10" t="s">
        <v>10</v>
      </c>
      <c r="X1723" s="8">
        <v>520</v>
      </c>
      <c r="Y1723" s="10" t="s">
        <v>10</v>
      </c>
      <c r="Z1723" s="8">
        <v>144</v>
      </c>
      <c r="AA1723" s="10" t="s">
        <v>10</v>
      </c>
      <c r="AB1723" s="8">
        <v>1234</v>
      </c>
      <c r="AC1723" s="10" t="s">
        <v>10</v>
      </c>
      <c r="AD1723" s="8">
        <v>0</v>
      </c>
      <c r="AE1723" s="10" t="s">
        <v>10</v>
      </c>
    </row>
    <row r="1724" spans="1:31" x14ac:dyDescent="0.2">
      <c r="A1724" s="30" t="s">
        <v>82</v>
      </c>
      <c r="B1724" s="8" t="s">
        <v>335</v>
      </c>
      <c r="C1724" s="8" t="s">
        <v>336</v>
      </c>
      <c r="D1724" s="8" t="s">
        <v>43</v>
      </c>
      <c r="E1724" s="8">
        <v>2016</v>
      </c>
      <c r="F1724" s="9">
        <v>5794442</v>
      </c>
      <c r="G1724" s="10">
        <v>1.99022418888402</v>
      </c>
      <c r="H1724" s="8">
        <v>1039</v>
      </c>
      <c r="I1724" s="8">
        <v>183</v>
      </c>
      <c r="J1724" s="8">
        <v>1222</v>
      </c>
      <c r="K1724" s="10">
        <v>-5.0505050505050502</v>
      </c>
      <c r="L1724" s="11">
        <v>4741.7692307692296</v>
      </c>
      <c r="M1724" s="10">
        <v>7.4152361138246601</v>
      </c>
      <c r="N1724" s="8">
        <v>255</v>
      </c>
      <c r="O1724" s="10">
        <v>-1.92307692307693</v>
      </c>
      <c r="P1724" s="8" t="s">
        <v>10</v>
      </c>
      <c r="Q1724" s="8" t="s">
        <v>10</v>
      </c>
      <c r="R1724" s="8" t="s">
        <v>10</v>
      </c>
      <c r="S1724" s="8" t="s">
        <v>10</v>
      </c>
      <c r="T1724" s="8">
        <v>2519</v>
      </c>
      <c r="U1724" s="10">
        <v>10.676625659051</v>
      </c>
      <c r="V1724" s="8">
        <v>367</v>
      </c>
      <c r="W1724" s="10">
        <v>-2.9100529100529098</v>
      </c>
      <c r="X1724" s="8">
        <v>512</v>
      </c>
      <c r="Y1724" s="10">
        <v>-1.5384615384615301</v>
      </c>
      <c r="Z1724" s="8">
        <v>233</v>
      </c>
      <c r="AA1724" s="10">
        <v>61.8055555555556</v>
      </c>
      <c r="AB1724" s="8">
        <v>1407</v>
      </c>
      <c r="AC1724" s="10">
        <v>14.0194489465154</v>
      </c>
      <c r="AD1724" s="8">
        <v>0</v>
      </c>
      <c r="AE1724" s="10" t="s">
        <v>10</v>
      </c>
    </row>
    <row r="1725" spans="1:31" x14ac:dyDescent="0.2">
      <c r="A1725" s="30" t="s">
        <v>82</v>
      </c>
      <c r="B1725" s="8" t="s">
        <v>335</v>
      </c>
      <c r="C1725" s="8" t="s">
        <v>336</v>
      </c>
      <c r="D1725" s="8" t="s">
        <v>43</v>
      </c>
      <c r="E1725" s="8">
        <v>2017</v>
      </c>
      <c r="F1725" s="9">
        <v>5601571</v>
      </c>
      <c r="G1725" s="10">
        <v>-3.3285517397533702</v>
      </c>
      <c r="H1725" s="8">
        <v>934</v>
      </c>
      <c r="I1725" s="8">
        <v>384</v>
      </c>
      <c r="J1725" s="8">
        <v>1318</v>
      </c>
      <c r="K1725" s="10">
        <v>7.8559738134206203</v>
      </c>
      <c r="L1725" s="11">
        <v>4250.0538694992401</v>
      </c>
      <c r="M1725" s="10">
        <v>-10.3698711881477</v>
      </c>
      <c r="N1725" s="8">
        <v>379</v>
      </c>
      <c r="O1725" s="10">
        <v>48.627450980392197</v>
      </c>
      <c r="P1725" s="8" t="s">
        <v>10</v>
      </c>
      <c r="Q1725" s="8" t="s">
        <v>10</v>
      </c>
      <c r="R1725" s="8" t="s">
        <v>10</v>
      </c>
      <c r="S1725" s="8" t="s">
        <v>10</v>
      </c>
      <c r="T1725" s="8">
        <v>2753</v>
      </c>
      <c r="U1725" s="10">
        <v>9.2894005557760906</v>
      </c>
      <c r="V1725" s="8">
        <v>372</v>
      </c>
      <c r="W1725" s="10">
        <v>1.3623978201635001</v>
      </c>
      <c r="X1725" s="8">
        <v>310</v>
      </c>
      <c r="Y1725" s="10">
        <v>-39.453125</v>
      </c>
      <c r="Z1725" s="8">
        <v>514</v>
      </c>
      <c r="AA1725" s="10">
        <v>120.600858369099</v>
      </c>
      <c r="AB1725" s="8">
        <v>1557</v>
      </c>
      <c r="AC1725" s="10">
        <v>10.6609808102345</v>
      </c>
      <c r="AD1725" s="8">
        <v>0</v>
      </c>
      <c r="AE1725" s="10" t="s">
        <v>10</v>
      </c>
    </row>
    <row r="1726" spans="1:31" x14ac:dyDescent="0.2">
      <c r="A1726" s="30" t="s">
        <v>82</v>
      </c>
      <c r="B1726" s="8" t="s">
        <v>335</v>
      </c>
      <c r="C1726" s="8" t="s">
        <v>336</v>
      </c>
      <c r="D1726" s="8" t="s">
        <v>43</v>
      </c>
      <c r="E1726" s="8">
        <v>2018</v>
      </c>
      <c r="F1726" s="9">
        <v>5572933</v>
      </c>
      <c r="G1726" s="10">
        <v>-0.51124943341787099</v>
      </c>
      <c r="H1726" s="8">
        <v>956</v>
      </c>
      <c r="I1726" s="8">
        <v>384</v>
      </c>
      <c r="J1726" s="8">
        <v>1340</v>
      </c>
      <c r="K1726" s="10">
        <v>1.6691957511380899</v>
      </c>
      <c r="L1726" s="11">
        <v>4158.9052238805998</v>
      </c>
      <c r="M1726" s="10">
        <v>-2.14464683077966</v>
      </c>
      <c r="N1726" s="8">
        <v>421</v>
      </c>
      <c r="O1726" s="10">
        <v>11.0817941952507</v>
      </c>
      <c r="P1726" s="8" t="s">
        <v>10</v>
      </c>
      <c r="Q1726" s="8" t="s">
        <v>10</v>
      </c>
      <c r="R1726" s="8" t="s">
        <v>10</v>
      </c>
      <c r="S1726" s="8" t="s">
        <v>10</v>
      </c>
      <c r="T1726" s="8">
        <v>2926</v>
      </c>
      <c r="U1726" s="10">
        <v>6.2840537595350501</v>
      </c>
      <c r="V1726" s="8">
        <v>384</v>
      </c>
      <c r="W1726" s="10">
        <v>3.2258064516128999</v>
      </c>
      <c r="X1726" s="8">
        <v>385</v>
      </c>
      <c r="Y1726" s="10">
        <v>24.193548387096801</v>
      </c>
      <c r="Z1726" s="8">
        <v>479</v>
      </c>
      <c r="AA1726" s="10">
        <v>-6.8093385214007798</v>
      </c>
      <c r="AB1726" s="8">
        <v>1562</v>
      </c>
      <c r="AC1726" s="10">
        <v>0.321130378933843</v>
      </c>
      <c r="AD1726" s="8">
        <v>116</v>
      </c>
      <c r="AE1726" s="10" t="s">
        <v>67</v>
      </c>
    </row>
    <row r="1727" spans="1:31" x14ac:dyDescent="0.2">
      <c r="A1727" s="30" t="s">
        <v>82</v>
      </c>
      <c r="B1727" s="8" t="s">
        <v>335</v>
      </c>
      <c r="C1727" s="8" t="s">
        <v>336</v>
      </c>
      <c r="D1727" s="8" t="s">
        <v>43</v>
      </c>
      <c r="E1727" s="8">
        <v>2019</v>
      </c>
      <c r="F1727" s="9">
        <v>5567279</v>
      </c>
      <c r="G1727" s="10">
        <v>-0.10145465592355001</v>
      </c>
      <c r="H1727" s="8">
        <v>957</v>
      </c>
      <c r="I1727" s="8">
        <v>567</v>
      </c>
      <c r="J1727" s="8">
        <v>1524</v>
      </c>
      <c r="K1727" s="10">
        <v>13.731343283582101</v>
      </c>
      <c r="L1727" s="11">
        <v>3653.07020997375</v>
      </c>
      <c r="M1727" s="10">
        <v>-12.162696351008901</v>
      </c>
      <c r="N1727" s="8">
        <v>590</v>
      </c>
      <c r="O1727" s="10">
        <v>40.142517814726801</v>
      </c>
      <c r="P1727" s="8" t="s">
        <v>10</v>
      </c>
      <c r="Q1727" s="8" t="s">
        <v>10</v>
      </c>
      <c r="R1727" s="8" t="s">
        <v>10</v>
      </c>
      <c r="S1727" s="8" t="s">
        <v>10</v>
      </c>
      <c r="T1727" s="8">
        <v>3148</v>
      </c>
      <c r="U1727" s="10">
        <v>7.5871496924128499</v>
      </c>
      <c r="V1727" s="8">
        <v>854</v>
      </c>
      <c r="W1727" s="10">
        <v>122.395833333333</v>
      </c>
      <c r="X1727" s="8">
        <v>344</v>
      </c>
      <c r="Y1727" s="10">
        <v>-10.6493506493507</v>
      </c>
      <c r="Z1727" s="8">
        <v>472</v>
      </c>
      <c r="AA1727" s="10">
        <v>-1.46137787056367</v>
      </c>
      <c r="AB1727" s="8">
        <v>1382</v>
      </c>
      <c r="AC1727" s="10">
        <v>-11.5236875800256</v>
      </c>
      <c r="AD1727" s="8">
        <v>96</v>
      </c>
      <c r="AE1727" s="10">
        <v>-17.241379310344801</v>
      </c>
    </row>
    <row r="1728" spans="1:31" x14ac:dyDescent="0.2">
      <c r="A1728" s="30" t="s">
        <v>82</v>
      </c>
      <c r="B1728" s="8" t="s">
        <v>335</v>
      </c>
      <c r="C1728" s="8" t="s">
        <v>336</v>
      </c>
      <c r="D1728" s="8" t="s">
        <v>43</v>
      </c>
      <c r="E1728" s="8">
        <v>2020</v>
      </c>
      <c r="F1728" s="9">
        <v>5828695</v>
      </c>
      <c r="G1728" s="10">
        <v>4.6955792946608197</v>
      </c>
      <c r="H1728" s="8">
        <v>1019</v>
      </c>
      <c r="I1728" s="8">
        <v>567</v>
      </c>
      <c r="J1728" s="8">
        <v>1586</v>
      </c>
      <c r="K1728" s="10">
        <v>4.0682414698162797</v>
      </c>
      <c r="L1728" s="11">
        <v>3675.0914249684702</v>
      </c>
      <c r="M1728" s="10">
        <v>0.60281389978758004</v>
      </c>
      <c r="N1728" s="8">
        <v>553</v>
      </c>
      <c r="O1728" s="10">
        <v>-6.2711864406779698</v>
      </c>
      <c r="P1728" s="8" t="s">
        <v>10</v>
      </c>
      <c r="Q1728" s="8" t="s">
        <v>10</v>
      </c>
      <c r="R1728" s="8" t="s">
        <v>10</v>
      </c>
      <c r="S1728" s="8" t="s">
        <v>10</v>
      </c>
      <c r="T1728" s="8">
        <v>2982</v>
      </c>
      <c r="U1728" s="10">
        <v>-5.2731893265565501</v>
      </c>
      <c r="V1728" s="8">
        <v>693</v>
      </c>
      <c r="W1728" s="10">
        <v>-18.8524590163934</v>
      </c>
      <c r="X1728" s="8">
        <v>461</v>
      </c>
      <c r="Y1728" s="10">
        <v>34.011627906976699</v>
      </c>
      <c r="Z1728" s="8">
        <v>457</v>
      </c>
      <c r="AA1728" s="10">
        <v>-3.1779661016949201</v>
      </c>
      <c r="AB1728" s="8">
        <v>1255</v>
      </c>
      <c r="AC1728" s="10">
        <v>-9.1895803183791607</v>
      </c>
      <c r="AD1728" s="8">
        <v>116</v>
      </c>
      <c r="AE1728" s="10">
        <v>20.8333333333333</v>
      </c>
    </row>
    <row r="1729" spans="1:31" x14ac:dyDescent="0.2">
      <c r="A1729" s="71" t="s">
        <v>82</v>
      </c>
      <c r="B1729" s="67" t="s">
        <v>335</v>
      </c>
      <c r="C1729" s="67" t="s">
        <v>336</v>
      </c>
      <c r="D1729" s="67" t="s">
        <v>43</v>
      </c>
      <c r="E1729" s="68" t="s">
        <v>971</v>
      </c>
      <c r="F1729" s="69">
        <v>34046290</v>
      </c>
      <c r="G1729" s="68">
        <v>2.74454765445005</v>
      </c>
      <c r="H1729" s="68" t="s">
        <v>10</v>
      </c>
      <c r="I1729" s="68" t="s">
        <v>10</v>
      </c>
      <c r="J1729" s="68" t="s">
        <v>10</v>
      </c>
      <c r="K1729" s="68">
        <v>22.274249267451999</v>
      </c>
      <c r="L1729" s="70" t="s">
        <v>10</v>
      </c>
      <c r="M1729" s="68">
        <v>-16.659164356323998</v>
      </c>
      <c r="N1729" s="68" t="s">
        <v>10</v>
      </c>
      <c r="O1729" s="68">
        <v>91.657499626614793</v>
      </c>
      <c r="P1729" s="68" t="s">
        <v>10</v>
      </c>
      <c r="Q1729" s="67" t="s">
        <v>10</v>
      </c>
      <c r="R1729" s="68" t="s">
        <v>10</v>
      </c>
      <c r="S1729" s="67" t="s">
        <v>10</v>
      </c>
      <c r="T1729" s="68" t="s">
        <v>10</v>
      </c>
      <c r="U1729" s="68">
        <v>28.564040340218401</v>
      </c>
      <c r="V1729" s="68" t="s">
        <v>10</v>
      </c>
      <c r="W1729" s="68">
        <v>105.221525678663</v>
      </c>
      <c r="X1729" s="68" t="s">
        <v>10</v>
      </c>
      <c r="Y1729" s="68">
        <v>6.5642391062612697</v>
      </c>
      <c r="Z1729" s="68" t="s">
        <v>10</v>
      </c>
      <c r="AA1729" s="68">
        <v>170.95773143099501</v>
      </c>
      <c r="AB1729" s="68" t="s">
        <v>10</v>
      </c>
      <c r="AC1729" s="68">
        <v>4.2882922372789798</v>
      </c>
      <c r="AD1729" s="68" t="s">
        <v>10</v>
      </c>
      <c r="AE1729" s="68" t="s">
        <v>10</v>
      </c>
    </row>
    <row r="1730" spans="1:31" x14ac:dyDescent="0.2">
      <c r="A1730" s="30" t="s">
        <v>64</v>
      </c>
      <c r="B1730" s="8" t="s">
        <v>333</v>
      </c>
      <c r="C1730" s="8" t="s">
        <v>334</v>
      </c>
      <c r="D1730" s="8" t="s">
        <v>43</v>
      </c>
      <c r="E1730" s="8">
        <v>2015</v>
      </c>
      <c r="F1730" s="9">
        <v>4611587</v>
      </c>
      <c r="G1730" s="10" t="s">
        <v>10</v>
      </c>
      <c r="H1730" s="8">
        <v>1071</v>
      </c>
      <c r="I1730" s="8">
        <v>271</v>
      </c>
      <c r="J1730" s="8">
        <v>1342</v>
      </c>
      <c r="K1730" s="10" t="s">
        <v>10</v>
      </c>
      <c r="L1730" s="11">
        <v>3436.3539493293601</v>
      </c>
      <c r="M1730" s="10" t="s">
        <v>10</v>
      </c>
      <c r="N1730" s="8">
        <v>456</v>
      </c>
      <c r="O1730" s="10" t="s">
        <v>10</v>
      </c>
      <c r="P1730" s="8" t="s">
        <v>10</v>
      </c>
      <c r="Q1730" s="8" t="s">
        <v>10</v>
      </c>
      <c r="R1730" s="8" t="s">
        <v>10</v>
      </c>
      <c r="S1730" s="8" t="s">
        <v>10</v>
      </c>
      <c r="T1730" s="8">
        <v>2386</v>
      </c>
      <c r="U1730" s="10" t="s">
        <v>10</v>
      </c>
      <c r="V1730" s="8">
        <v>887</v>
      </c>
      <c r="W1730" s="10" t="s">
        <v>10</v>
      </c>
      <c r="X1730" s="8">
        <v>492</v>
      </c>
      <c r="Y1730" s="10" t="s">
        <v>10</v>
      </c>
      <c r="Z1730" s="8">
        <v>192</v>
      </c>
      <c r="AA1730" s="10" t="s">
        <v>10</v>
      </c>
      <c r="AB1730" s="8">
        <v>815</v>
      </c>
      <c r="AC1730" s="10" t="s">
        <v>10</v>
      </c>
      <c r="AD1730" s="8">
        <v>0</v>
      </c>
      <c r="AE1730" s="10" t="s">
        <v>10</v>
      </c>
    </row>
    <row r="1731" spans="1:31" x14ac:dyDescent="0.2">
      <c r="A1731" s="30" t="s">
        <v>64</v>
      </c>
      <c r="B1731" s="8" t="s">
        <v>333</v>
      </c>
      <c r="C1731" s="8" t="s">
        <v>334</v>
      </c>
      <c r="D1731" s="8" t="s">
        <v>43</v>
      </c>
      <c r="E1731" s="8">
        <v>2016</v>
      </c>
      <c r="F1731" s="9">
        <v>4963571</v>
      </c>
      <c r="G1731" s="10">
        <v>7.6326002306797998</v>
      </c>
      <c r="H1731" s="8">
        <v>770</v>
      </c>
      <c r="I1731" s="8">
        <v>271</v>
      </c>
      <c r="J1731" s="8">
        <v>1041</v>
      </c>
      <c r="K1731" s="10">
        <v>-22.429210134128201</v>
      </c>
      <c r="L1731" s="11">
        <v>4768.0797310278604</v>
      </c>
      <c r="M1731" s="10">
        <v>38.754034111020502</v>
      </c>
      <c r="N1731" s="8">
        <v>394</v>
      </c>
      <c r="O1731" s="10">
        <v>-13.596491228070199</v>
      </c>
      <c r="P1731" s="8" t="s">
        <v>10</v>
      </c>
      <c r="Q1731" s="8" t="s">
        <v>10</v>
      </c>
      <c r="R1731" s="8" t="s">
        <v>10</v>
      </c>
      <c r="S1731" s="8" t="s">
        <v>10</v>
      </c>
      <c r="T1731" s="8">
        <v>2265</v>
      </c>
      <c r="U1731" s="10">
        <v>-5.07124895222129</v>
      </c>
      <c r="V1731" s="8">
        <v>720</v>
      </c>
      <c r="W1731" s="10">
        <v>-18.8275084554679</v>
      </c>
      <c r="X1731" s="8">
        <v>281</v>
      </c>
      <c r="Y1731" s="10">
        <v>-42.886178861788601</v>
      </c>
      <c r="Z1731" s="8">
        <v>275</v>
      </c>
      <c r="AA1731" s="10">
        <v>43.2291666666667</v>
      </c>
      <c r="AB1731" s="8">
        <v>981</v>
      </c>
      <c r="AC1731" s="10">
        <v>20.368098159509199</v>
      </c>
      <c r="AD1731" s="8">
        <v>8</v>
      </c>
      <c r="AE1731" s="10" t="s">
        <v>67</v>
      </c>
    </row>
    <row r="1732" spans="1:31" x14ac:dyDescent="0.2">
      <c r="A1732" s="30" t="s">
        <v>64</v>
      </c>
      <c r="B1732" s="8" t="s">
        <v>333</v>
      </c>
      <c r="C1732" s="8" t="s">
        <v>334</v>
      </c>
      <c r="D1732" s="8" t="s">
        <v>43</v>
      </c>
      <c r="E1732" s="8">
        <v>2017</v>
      </c>
      <c r="F1732" s="9">
        <v>5126788</v>
      </c>
      <c r="G1732" s="10">
        <v>3.2882978806991998</v>
      </c>
      <c r="H1732" s="8">
        <v>752</v>
      </c>
      <c r="I1732" s="8">
        <v>412</v>
      </c>
      <c r="J1732" s="8">
        <v>1164</v>
      </c>
      <c r="K1732" s="10">
        <v>11.8155619596542</v>
      </c>
      <c r="L1732" s="11">
        <v>4404.4570446735397</v>
      </c>
      <c r="M1732" s="10">
        <v>-7.6261872046324104</v>
      </c>
      <c r="N1732" s="8">
        <v>435</v>
      </c>
      <c r="O1732" s="10">
        <v>10.4060913705584</v>
      </c>
      <c r="P1732" s="8" t="s">
        <v>10</v>
      </c>
      <c r="Q1732" s="8" t="s">
        <v>10</v>
      </c>
      <c r="R1732" s="8" t="s">
        <v>10</v>
      </c>
      <c r="S1732" s="8" t="s">
        <v>10</v>
      </c>
      <c r="T1732" s="8">
        <v>2355</v>
      </c>
      <c r="U1732" s="10">
        <v>3.9735099337748299</v>
      </c>
      <c r="V1732" s="8">
        <v>740</v>
      </c>
      <c r="W1732" s="10">
        <v>2.7777777777777701</v>
      </c>
      <c r="X1732" s="8">
        <v>252</v>
      </c>
      <c r="Y1732" s="10">
        <v>-10.3202846975089</v>
      </c>
      <c r="Z1732" s="8">
        <v>286</v>
      </c>
      <c r="AA1732" s="10">
        <v>4</v>
      </c>
      <c r="AB1732" s="8">
        <v>1077</v>
      </c>
      <c r="AC1732" s="10">
        <v>9.7859327217125305</v>
      </c>
      <c r="AD1732" s="8">
        <v>0</v>
      </c>
      <c r="AE1732" s="10">
        <v>-100</v>
      </c>
    </row>
    <row r="1733" spans="1:31" x14ac:dyDescent="0.2">
      <c r="A1733" s="30" t="s">
        <v>64</v>
      </c>
      <c r="B1733" s="8" t="s">
        <v>333</v>
      </c>
      <c r="C1733" s="8" t="s">
        <v>334</v>
      </c>
      <c r="D1733" s="8" t="s">
        <v>43</v>
      </c>
      <c r="E1733" s="8">
        <v>2018</v>
      </c>
      <c r="F1733" s="9">
        <v>5614726</v>
      </c>
      <c r="G1733" s="10">
        <v>9.5174210441313392</v>
      </c>
      <c r="H1733" s="8">
        <v>799</v>
      </c>
      <c r="I1733" s="8">
        <v>412</v>
      </c>
      <c r="J1733" s="8">
        <v>1211</v>
      </c>
      <c r="K1733" s="10">
        <v>4.0378006872852303</v>
      </c>
      <c r="L1733" s="11">
        <v>4636.43765483072</v>
      </c>
      <c r="M1733" s="10">
        <v>5.2669513586860903</v>
      </c>
      <c r="N1733" s="8">
        <v>470</v>
      </c>
      <c r="O1733" s="10">
        <v>8.0459770114942604</v>
      </c>
      <c r="P1733" s="8" t="s">
        <v>10</v>
      </c>
      <c r="Q1733" s="8" t="s">
        <v>10</v>
      </c>
      <c r="R1733" s="8" t="s">
        <v>10</v>
      </c>
      <c r="S1733" s="8" t="s">
        <v>10</v>
      </c>
      <c r="T1733" s="8">
        <v>2236</v>
      </c>
      <c r="U1733" s="10">
        <v>-5.0530785562632703</v>
      </c>
      <c r="V1733" s="8">
        <v>727</v>
      </c>
      <c r="W1733" s="10">
        <v>-1.7567567567567599</v>
      </c>
      <c r="X1733" s="8">
        <v>155</v>
      </c>
      <c r="Y1733" s="10">
        <v>-38.492063492063501</v>
      </c>
      <c r="Z1733" s="8">
        <v>363</v>
      </c>
      <c r="AA1733" s="10">
        <v>26.923076923076898</v>
      </c>
      <c r="AB1733" s="8">
        <v>983</v>
      </c>
      <c r="AC1733" s="10">
        <v>-8.7279480037140296</v>
      </c>
      <c r="AD1733" s="8">
        <v>8</v>
      </c>
      <c r="AE1733" s="10" t="s">
        <v>67</v>
      </c>
    </row>
    <row r="1734" spans="1:31" x14ac:dyDescent="0.2">
      <c r="A1734" s="30" t="s">
        <v>64</v>
      </c>
      <c r="B1734" s="8" t="s">
        <v>333</v>
      </c>
      <c r="C1734" s="8" t="s">
        <v>334</v>
      </c>
      <c r="D1734" s="8" t="s">
        <v>43</v>
      </c>
      <c r="E1734" s="8">
        <v>2019</v>
      </c>
      <c r="F1734" s="9">
        <v>5458209</v>
      </c>
      <c r="G1734" s="10">
        <v>-2.7876159940841201</v>
      </c>
      <c r="H1734" s="8">
        <v>1025</v>
      </c>
      <c r="I1734" s="8">
        <v>692</v>
      </c>
      <c r="J1734" s="8">
        <v>1717</v>
      </c>
      <c r="K1734" s="10">
        <v>41.783649876135399</v>
      </c>
      <c r="L1734" s="11">
        <v>3178.92195690157</v>
      </c>
      <c r="M1734" s="10">
        <v>-31.436111222385499</v>
      </c>
      <c r="N1734" s="8">
        <v>865</v>
      </c>
      <c r="O1734" s="10">
        <v>84.042553191489404</v>
      </c>
      <c r="P1734" s="8" t="s">
        <v>10</v>
      </c>
      <c r="Q1734" s="8" t="s">
        <v>10</v>
      </c>
      <c r="R1734" s="8" t="s">
        <v>10</v>
      </c>
      <c r="S1734" s="8" t="s">
        <v>10</v>
      </c>
      <c r="T1734" s="8">
        <v>2431</v>
      </c>
      <c r="U1734" s="10">
        <v>8.7209302325581302</v>
      </c>
      <c r="V1734" s="8">
        <v>1096</v>
      </c>
      <c r="W1734" s="10">
        <v>50.756533700137602</v>
      </c>
      <c r="X1734" s="8">
        <v>171</v>
      </c>
      <c r="Y1734" s="10">
        <v>10.322580645161301</v>
      </c>
      <c r="Z1734" s="8">
        <v>337</v>
      </c>
      <c r="AA1734" s="10">
        <v>-7.1625344352617004</v>
      </c>
      <c r="AB1734" s="8">
        <v>827</v>
      </c>
      <c r="AC1734" s="10">
        <v>-15.869786368260399</v>
      </c>
      <c r="AD1734" s="8">
        <v>0</v>
      </c>
      <c r="AE1734" s="10">
        <v>-100</v>
      </c>
    </row>
    <row r="1735" spans="1:31" x14ac:dyDescent="0.2">
      <c r="A1735" s="30" t="s">
        <v>64</v>
      </c>
      <c r="B1735" s="8" t="s">
        <v>333</v>
      </c>
      <c r="C1735" s="8" t="s">
        <v>334</v>
      </c>
      <c r="D1735" s="8" t="s">
        <v>43</v>
      </c>
      <c r="E1735" s="8">
        <v>2020</v>
      </c>
      <c r="F1735" s="9">
        <v>7324505</v>
      </c>
      <c r="G1735" s="10">
        <v>34.192461300034502</v>
      </c>
      <c r="H1735" s="8">
        <v>1055</v>
      </c>
      <c r="I1735" s="8">
        <v>692</v>
      </c>
      <c r="J1735" s="8">
        <v>1747</v>
      </c>
      <c r="K1735" s="10">
        <v>1.74723354688411</v>
      </c>
      <c r="L1735" s="11">
        <v>4192.6187750429299</v>
      </c>
      <c r="M1735" s="10">
        <v>31.8880687190379</v>
      </c>
      <c r="N1735" s="8">
        <v>981</v>
      </c>
      <c r="O1735" s="10">
        <v>13.410404624277501</v>
      </c>
      <c r="P1735" s="8" t="s">
        <v>10</v>
      </c>
      <c r="Q1735" s="8" t="s">
        <v>10</v>
      </c>
      <c r="R1735" s="8" t="s">
        <v>10</v>
      </c>
      <c r="S1735" s="8" t="s">
        <v>10</v>
      </c>
      <c r="T1735" s="8">
        <v>2403</v>
      </c>
      <c r="U1735" s="10">
        <v>-1.1517893870835001</v>
      </c>
      <c r="V1735" s="8">
        <v>1025</v>
      </c>
      <c r="W1735" s="10">
        <v>-6.47810218978102</v>
      </c>
      <c r="X1735" s="8">
        <v>200</v>
      </c>
      <c r="Y1735" s="10">
        <v>16.9590643274854</v>
      </c>
      <c r="Z1735" s="8">
        <v>363</v>
      </c>
      <c r="AA1735" s="10">
        <v>7.71513353115727</v>
      </c>
      <c r="AB1735" s="8">
        <v>815</v>
      </c>
      <c r="AC1735" s="10">
        <v>-1.4510278113663899</v>
      </c>
      <c r="AD1735" s="8">
        <v>0</v>
      </c>
      <c r="AE1735" s="10" t="s">
        <v>10</v>
      </c>
    </row>
    <row r="1736" spans="1:31" x14ac:dyDescent="0.2">
      <c r="A1736" s="65" t="s">
        <v>64</v>
      </c>
      <c r="B1736" s="66" t="s">
        <v>333</v>
      </c>
      <c r="C1736" s="67" t="s">
        <v>334</v>
      </c>
      <c r="D1736" s="67" t="s">
        <v>43</v>
      </c>
      <c r="E1736" s="68" t="s">
        <v>971</v>
      </c>
      <c r="F1736" s="69">
        <v>33099386</v>
      </c>
      <c r="G1736" s="68">
        <v>51.843164461460702</v>
      </c>
      <c r="H1736" s="68" t="s">
        <v>10</v>
      </c>
      <c r="I1736" s="68" t="s">
        <v>10</v>
      </c>
      <c r="J1736" s="68" t="s">
        <v>10</v>
      </c>
      <c r="K1736" s="68">
        <v>36.955035935830701</v>
      </c>
      <c r="L1736" s="70" t="s">
        <v>10</v>
      </c>
      <c r="M1736" s="68">
        <v>36.846755761726598</v>
      </c>
      <c r="N1736" s="68" t="s">
        <v>10</v>
      </c>
      <c r="O1736" s="68">
        <v>102.308534969749</v>
      </c>
      <c r="P1736" s="68" t="s">
        <v>10</v>
      </c>
      <c r="Q1736" s="67" t="s">
        <v>10</v>
      </c>
      <c r="R1736" s="68" t="s">
        <v>10</v>
      </c>
      <c r="S1736" s="67" t="s">
        <v>10</v>
      </c>
      <c r="T1736" s="68" t="s">
        <v>10</v>
      </c>
      <c r="U1736" s="68">
        <v>1.4183232707649001</v>
      </c>
      <c r="V1736" s="68" t="s">
        <v>10</v>
      </c>
      <c r="W1736" s="68">
        <v>26.4719440759097</v>
      </c>
      <c r="X1736" s="68" t="s">
        <v>10</v>
      </c>
      <c r="Y1736" s="68">
        <v>-64.416882078714295</v>
      </c>
      <c r="Z1736" s="68" t="s">
        <v>10</v>
      </c>
      <c r="AA1736" s="68">
        <v>74.704842685639207</v>
      </c>
      <c r="AB1736" s="68" t="s">
        <v>10</v>
      </c>
      <c r="AC1736" s="68">
        <v>4.1052686978809101</v>
      </c>
      <c r="AD1736" s="68" t="s">
        <v>10</v>
      </c>
      <c r="AE1736" s="68" t="s">
        <v>10</v>
      </c>
    </row>
    <row r="1737" spans="1:31" x14ac:dyDescent="0.2">
      <c r="A1737" s="30" t="s">
        <v>82</v>
      </c>
      <c r="B1737" s="8" t="s">
        <v>331</v>
      </c>
      <c r="C1737" s="8" t="s">
        <v>332</v>
      </c>
      <c r="D1737" s="8" t="s">
        <v>44</v>
      </c>
      <c r="E1737" s="8">
        <v>2015</v>
      </c>
      <c r="F1737" s="9">
        <v>13369068</v>
      </c>
      <c r="G1737" s="10" t="s">
        <v>10</v>
      </c>
      <c r="H1737" s="8">
        <v>3593</v>
      </c>
      <c r="I1737" s="8">
        <v>3916</v>
      </c>
      <c r="J1737" s="8">
        <v>7509</v>
      </c>
      <c r="K1737" s="10" t="s">
        <v>10</v>
      </c>
      <c r="L1737" s="11">
        <v>1780.4059129045099</v>
      </c>
      <c r="M1737" s="10" t="s">
        <v>10</v>
      </c>
      <c r="N1737" s="8">
        <v>458</v>
      </c>
      <c r="O1737" s="10" t="s">
        <v>10</v>
      </c>
      <c r="P1737" s="8" t="s">
        <v>10</v>
      </c>
      <c r="Q1737" s="8" t="s">
        <v>10</v>
      </c>
      <c r="R1737" s="8" t="s">
        <v>10</v>
      </c>
      <c r="S1737" s="8" t="s">
        <v>10</v>
      </c>
      <c r="T1737" s="8">
        <v>5667</v>
      </c>
      <c r="U1737" s="10" t="s">
        <v>10</v>
      </c>
      <c r="V1737" s="8">
        <v>2244</v>
      </c>
      <c r="W1737" s="10" t="s">
        <v>10</v>
      </c>
      <c r="X1737" s="8">
        <v>1034</v>
      </c>
      <c r="Y1737" s="10" t="s">
        <v>10</v>
      </c>
      <c r="Z1737" s="8">
        <v>447</v>
      </c>
      <c r="AA1737" s="10" t="s">
        <v>10</v>
      </c>
      <c r="AB1737" s="8">
        <v>1942</v>
      </c>
      <c r="AC1737" s="10" t="s">
        <v>10</v>
      </c>
      <c r="AD1737" s="8">
        <v>0</v>
      </c>
      <c r="AE1737" s="10" t="s">
        <v>10</v>
      </c>
    </row>
    <row r="1738" spans="1:31" x14ac:dyDescent="0.2">
      <c r="A1738" s="30" t="s">
        <v>82</v>
      </c>
      <c r="B1738" s="8" t="s">
        <v>331</v>
      </c>
      <c r="C1738" s="8" t="s">
        <v>332</v>
      </c>
      <c r="D1738" s="8" t="s">
        <v>44</v>
      </c>
      <c r="E1738" s="8">
        <v>2016</v>
      </c>
      <c r="F1738" s="9">
        <v>13484302</v>
      </c>
      <c r="G1738" s="10">
        <v>0.86194490146958003</v>
      </c>
      <c r="H1738" s="8">
        <v>2477</v>
      </c>
      <c r="I1738" s="8">
        <v>3731</v>
      </c>
      <c r="J1738" s="8">
        <v>6208</v>
      </c>
      <c r="K1738" s="10">
        <v>-17.3258756159276</v>
      </c>
      <c r="L1738" s="11">
        <v>2172.08472938144</v>
      </c>
      <c r="M1738" s="10">
        <v>21.9994111251828</v>
      </c>
      <c r="N1738" s="8">
        <v>285</v>
      </c>
      <c r="O1738" s="10">
        <v>-37.772925764192102</v>
      </c>
      <c r="P1738" s="8" t="s">
        <v>10</v>
      </c>
      <c r="Q1738" s="8" t="s">
        <v>10</v>
      </c>
      <c r="R1738" s="8" t="s">
        <v>10</v>
      </c>
      <c r="S1738" s="8" t="s">
        <v>10</v>
      </c>
      <c r="T1738" s="8">
        <v>4992</v>
      </c>
      <c r="U1738" s="10">
        <v>-11.911064055055601</v>
      </c>
      <c r="V1738" s="8">
        <v>1602</v>
      </c>
      <c r="W1738" s="10">
        <v>-28.609625668449201</v>
      </c>
      <c r="X1738" s="8">
        <v>824</v>
      </c>
      <c r="Y1738" s="10">
        <v>-20.309477756286299</v>
      </c>
      <c r="Z1738" s="8">
        <v>500</v>
      </c>
      <c r="AA1738" s="10">
        <v>11.8568232662192</v>
      </c>
      <c r="AB1738" s="8">
        <v>2066</v>
      </c>
      <c r="AC1738" s="10">
        <v>6.3851699279093603</v>
      </c>
      <c r="AD1738" s="8">
        <v>0</v>
      </c>
      <c r="AE1738" s="10" t="s">
        <v>10</v>
      </c>
    </row>
    <row r="1739" spans="1:31" x14ac:dyDescent="0.2">
      <c r="A1739" s="30" t="s">
        <v>82</v>
      </c>
      <c r="B1739" s="8" t="s">
        <v>331</v>
      </c>
      <c r="C1739" s="8" t="s">
        <v>332</v>
      </c>
      <c r="D1739" s="8" t="s">
        <v>44</v>
      </c>
      <c r="E1739" s="8">
        <v>2017</v>
      </c>
      <c r="F1739" s="9">
        <v>13597125</v>
      </c>
      <c r="G1739" s="10">
        <v>0.83669885174626502</v>
      </c>
      <c r="H1739" s="8">
        <v>2137</v>
      </c>
      <c r="I1739" s="8">
        <v>4353</v>
      </c>
      <c r="J1739" s="8">
        <v>6490</v>
      </c>
      <c r="K1739" s="10">
        <v>4.5425257731958704</v>
      </c>
      <c r="L1739" s="11">
        <v>2095.08859784284</v>
      </c>
      <c r="M1739" s="10">
        <v>-3.5448033171585598</v>
      </c>
      <c r="N1739" s="8">
        <v>446</v>
      </c>
      <c r="O1739" s="10">
        <v>56.491228070175403</v>
      </c>
      <c r="P1739" s="8" t="s">
        <v>10</v>
      </c>
      <c r="Q1739" s="8" t="s">
        <v>10</v>
      </c>
      <c r="R1739" s="8" t="s">
        <v>10</v>
      </c>
      <c r="S1739" s="8" t="s">
        <v>10</v>
      </c>
      <c r="T1739" s="8">
        <v>5230</v>
      </c>
      <c r="U1739" s="10">
        <v>4.7676282051282204</v>
      </c>
      <c r="V1739" s="8">
        <v>1395</v>
      </c>
      <c r="W1739" s="10">
        <v>-12.9213483146067</v>
      </c>
      <c r="X1739" s="8">
        <v>711</v>
      </c>
      <c r="Y1739" s="10">
        <v>-13.713592233009701</v>
      </c>
      <c r="Z1739" s="8">
        <v>684</v>
      </c>
      <c r="AA1739" s="10">
        <v>36.799999999999997</v>
      </c>
      <c r="AB1739" s="8">
        <v>2440</v>
      </c>
      <c r="AC1739" s="10">
        <v>18.102613746369801</v>
      </c>
      <c r="AD1739" s="8">
        <v>0</v>
      </c>
      <c r="AE1739" s="10" t="s">
        <v>10</v>
      </c>
    </row>
    <row r="1740" spans="1:31" x14ac:dyDescent="0.2">
      <c r="A1740" s="30" t="s">
        <v>82</v>
      </c>
      <c r="B1740" s="8" t="s">
        <v>331</v>
      </c>
      <c r="C1740" s="8" t="s">
        <v>332</v>
      </c>
      <c r="D1740" s="8" t="s">
        <v>44</v>
      </c>
      <c r="E1740" s="8">
        <v>2018</v>
      </c>
      <c r="F1740" s="9">
        <v>14236132</v>
      </c>
      <c r="G1740" s="10">
        <v>4.69957435855006</v>
      </c>
      <c r="H1740" s="8">
        <v>2199</v>
      </c>
      <c r="I1740" s="8">
        <v>3884</v>
      </c>
      <c r="J1740" s="8">
        <v>6083</v>
      </c>
      <c r="K1740" s="10">
        <v>-6.2711864406779698</v>
      </c>
      <c r="L1740" s="11">
        <v>2340.3143185928002</v>
      </c>
      <c r="M1740" s="10">
        <v>11.704790002793001</v>
      </c>
      <c r="N1740" s="8">
        <v>505</v>
      </c>
      <c r="O1740" s="10">
        <v>13.2286995515695</v>
      </c>
      <c r="P1740" s="8" t="s">
        <v>10</v>
      </c>
      <c r="Q1740" s="8" t="s">
        <v>10</v>
      </c>
      <c r="R1740" s="8" t="s">
        <v>10</v>
      </c>
      <c r="S1740" s="8" t="s">
        <v>10</v>
      </c>
      <c r="T1740" s="8">
        <v>5113</v>
      </c>
      <c r="U1740" s="10">
        <v>-2.2370936902485701</v>
      </c>
      <c r="V1740" s="8">
        <v>1290</v>
      </c>
      <c r="W1740" s="10">
        <v>-7.5268817204301097</v>
      </c>
      <c r="X1740" s="8">
        <v>568</v>
      </c>
      <c r="Y1740" s="10">
        <v>-20.112517580872002</v>
      </c>
      <c r="Z1740" s="8">
        <v>662</v>
      </c>
      <c r="AA1740" s="10">
        <v>-3.2163742690058501</v>
      </c>
      <c r="AB1740" s="8">
        <v>2562</v>
      </c>
      <c r="AC1740" s="10">
        <v>5</v>
      </c>
      <c r="AD1740" s="8">
        <v>31</v>
      </c>
      <c r="AE1740" s="10" t="s">
        <v>67</v>
      </c>
    </row>
    <row r="1741" spans="1:31" x14ac:dyDescent="0.2">
      <c r="A1741" s="30" t="s">
        <v>82</v>
      </c>
      <c r="B1741" s="8" t="s">
        <v>331</v>
      </c>
      <c r="C1741" s="8" t="s">
        <v>332</v>
      </c>
      <c r="D1741" s="8" t="s">
        <v>44</v>
      </c>
      <c r="E1741" s="8">
        <v>2019</v>
      </c>
      <c r="F1741" s="9">
        <v>13540428</v>
      </c>
      <c r="G1741" s="10">
        <v>-4.8868892196279203</v>
      </c>
      <c r="H1741" s="8">
        <v>2213</v>
      </c>
      <c r="I1741" s="8">
        <v>3317</v>
      </c>
      <c r="J1741" s="8">
        <v>5530</v>
      </c>
      <c r="K1741" s="10">
        <v>-9.0909090909090899</v>
      </c>
      <c r="L1741" s="11">
        <v>2448.5403254972898</v>
      </c>
      <c r="M1741" s="10">
        <v>4.6244218584092804</v>
      </c>
      <c r="N1741" s="8">
        <v>622</v>
      </c>
      <c r="O1741" s="10">
        <v>23.1683168316832</v>
      </c>
      <c r="P1741" s="8" t="s">
        <v>10</v>
      </c>
      <c r="Q1741" s="8" t="s">
        <v>10</v>
      </c>
      <c r="R1741" s="8" t="s">
        <v>10</v>
      </c>
      <c r="S1741" s="8" t="s">
        <v>10</v>
      </c>
      <c r="T1741" s="8">
        <v>4938</v>
      </c>
      <c r="U1741" s="10">
        <v>-3.4226481517699998</v>
      </c>
      <c r="V1741" s="8">
        <v>1306</v>
      </c>
      <c r="W1741" s="10">
        <v>1.24031007751939</v>
      </c>
      <c r="X1741" s="8">
        <v>578</v>
      </c>
      <c r="Y1741" s="10">
        <v>1.7605633802817</v>
      </c>
      <c r="Z1741" s="8">
        <v>539</v>
      </c>
      <c r="AA1741" s="10">
        <v>-18.580060422960699</v>
      </c>
      <c r="AB1741" s="8">
        <v>2484</v>
      </c>
      <c r="AC1741" s="10">
        <v>-3.04449648711944</v>
      </c>
      <c r="AD1741" s="8">
        <v>31</v>
      </c>
      <c r="AE1741" s="10">
        <v>0</v>
      </c>
    </row>
    <row r="1742" spans="1:31" x14ac:dyDescent="0.2">
      <c r="A1742" s="30" t="s">
        <v>82</v>
      </c>
      <c r="B1742" s="8" t="s">
        <v>331</v>
      </c>
      <c r="C1742" s="8" t="s">
        <v>332</v>
      </c>
      <c r="D1742" s="8" t="s">
        <v>44</v>
      </c>
      <c r="E1742" s="8">
        <v>2020</v>
      </c>
      <c r="F1742" s="9">
        <v>14901170</v>
      </c>
      <c r="G1742" s="10">
        <v>10.0494755409504</v>
      </c>
      <c r="H1742" s="8">
        <v>1822</v>
      </c>
      <c r="I1742" s="8">
        <v>3461</v>
      </c>
      <c r="J1742" s="8">
        <v>5283</v>
      </c>
      <c r="K1742" s="10">
        <v>-4.4665461121157302</v>
      </c>
      <c r="L1742" s="11">
        <v>2820.5886806738599</v>
      </c>
      <c r="M1742" s="10">
        <v>15.1946999321324</v>
      </c>
      <c r="N1742" s="8">
        <v>1131</v>
      </c>
      <c r="O1742" s="10">
        <v>81.832797427652693</v>
      </c>
      <c r="P1742" s="8" t="s">
        <v>10</v>
      </c>
      <c r="Q1742" s="8" t="s">
        <v>10</v>
      </c>
      <c r="R1742" s="8" t="s">
        <v>10</v>
      </c>
      <c r="S1742" s="8" t="s">
        <v>10</v>
      </c>
      <c r="T1742" s="8">
        <v>5573</v>
      </c>
      <c r="U1742" s="10">
        <v>12.8594572701499</v>
      </c>
      <c r="V1742" s="8">
        <v>1563</v>
      </c>
      <c r="W1742" s="10">
        <v>19.678407350689099</v>
      </c>
      <c r="X1742" s="8">
        <v>687</v>
      </c>
      <c r="Y1742" s="10">
        <v>18.858131487889299</v>
      </c>
      <c r="Z1742" s="8">
        <v>1006</v>
      </c>
      <c r="AA1742" s="10">
        <v>86.641929499072305</v>
      </c>
      <c r="AB1742" s="8">
        <v>2284</v>
      </c>
      <c r="AC1742" s="10">
        <v>-8.0515297906602292</v>
      </c>
      <c r="AD1742" s="8">
        <v>33</v>
      </c>
      <c r="AE1742" s="10">
        <v>6.4516129032257998</v>
      </c>
    </row>
    <row r="1743" spans="1:31" x14ac:dyDescent="0.2">
      <c r="A1743" s="71" t="s">
        <v>82</v>
      </c>
      <c r="B1743" s="67" t="s">
        <v>331</v>
      </c>
      <c r="C1743" s="67" t="s">
        <v>332</v>
      </c>
      <c r="D1743" s="67" t="s">
        <v>44</v>
      </c>
      <c r="E1743" s="68" t="s">
        <v>971</v>
      </c>
      <c r="F1743" s="69">
        <v>83128225</v>
      </c>
      <c r="G1743" s="68">
        <v>11.5608044330884</v>
      </c>
      <c r="H1743" s="68" t="s">
        <v>10</v>
      </c>
      <c r="I1743" s="68" t="s">
        <v>10</v>
      </c>
      <c r="J1743" s="68" t="s">
        <v>10</v>
      </c>
      <c r="K1743" s="68">
        <v>-32.611991486434498</v>
      </c>
      <c r="L1743" s="70" t="s">
        <v>10</v>
      </c>
      <c r="M1743" s="68">
        <v>49.978519601358897</v>
      </c>
      <c r="N1743" s="68" t="s">
        <v>10</v>
      </c>
      <c r="O1743" s="68">
        <v>136.948116116889</v>
      </c>
      <c r="P1743" s="68" t="s">
        <v>10</v>
      </c>
      <c r="Q1743" s="67" t="s">
        <v>10</v>
      </c>
      <c r="R1743" s="68" t="s">
        <v>10</v>
      </c>
      <c r="S1743" s="67" t="s">
        <v>10</v>
      </c>
      <c r="T1743" s="68" t="s">
        <v>10</v>
      </c>
      <c r="U1743" s="68">
        <v>5.6279578203949597E-2</v>
      </c>
      <c r="V1743" s="68" t="s">
        <v>10</v>
      </c>
      <c r="W1743" s="68">
        <v>-28.139138275277499</v>
      </c>
      <c r="X1743" s="68" t="s">
        <v>10</v>
      </c>
      <c r="Y1743" s="68">
        <v>-33.516892701997001</v>
      </c>
      <c r="Z1743" s="68" t="s">
        <v>10</v>
      </c>
      <c r="AA1743" s="68">
        <v>113.502318073325</v>
      </c>
      <c r="AB1743" s="68" t="s">
        <v>10</v>
      </c>
      <c r="AC1743" s="68">
        <v>18.3917573964995</v>
      </c>
      <c r="AD1743" s="68" t="s">
        <v>10</v>
      </c>
      <c r="AE1743" s="68" t="s">
        <v>10</v>
      </c>
    </row>
    <row r="1744" spans="1:31" x14ac:dyDescent="0.2">
      <c r="A1744" s="30" t="s">
        <v>77</v>
      </c>
      <c r="B1744" s="8" t="s">
        <v>329</v>
      </c>
      <c r="C1744" s="8" t="s">
        <v>330</v>
      </c>
      <c r="D1744" s="8" t="s">
        <v>44</v>
      </c>
      <c r="E1744" s="8">
        <v>2015</v>
      </c>
      <c r="F1744" s="9">
        <v>1575244</v>
      </c>
      <c r="G1744" s="10" t="s">
        <v>10</v>
      </c>
      <c r="H1744" s="8">
        <v>794</v>
      </c>
      <c r="I1744" s="8">
        <v>113</v>
      </c>
      <c r="J1744" s="8">
        <v>907</v>
      </c>
      <c r="K1744" s="10" t="s">
        <v>10</v>
      </c>
      <c r="L1744" s="11">
        <v>1736.76295479603</v>
      </c>
      <c r="M1744" s="10" t="s">
        <v>10</v>
      </c>
      <c r="N1744" s="8">
        <v>90</v>
      </c>
      <c r="O1744" s="10" t="s">
        <v>10</v>
      </c>
      <c r="P1744" s="8" t="s">
        <v>10</v>
      </c>
      <c r="Q1744" s="8" t="s">
        <v>10</v>
      </c>
      <c r="R1744" s="8" t="s">
        <v>10</v>
      </c>
      <c r="S1744" s="8" t="s">
        <v>10</v>
      </c>
      <c r="T1744" s="8">
        <v>1406</v>
      </c>
      <c r="U1744" s="10" t="s">
        <v>10</v>
      </c>
      <c r="V1744" s="8">
        <v>526</v>
      </c>
      <c r="W1744" s="10" t="s">
        <v>10</v>
      </c>
      <c r="X1744" s="8">
        <v>401</v>
      </c>
      <c r="Y1744" s="10" t="s">
        <v>10</v>
      </c>
      <c r="Z1744" s="8">
        <v>0</v>
      </c>
      <c r="AA1744" s="10" t="s">
        <v>10</v>
      </c>
      <c r="AB1744" s="8">
        <v>479</v>
      </c>
      <c r="AC1744" s="10" t="s">
        <v>10</v>
      </c>
      <c r="AD1744" s="8">
        <v>0</v>
      </c>
      <c r="AE1744" s="10" t="s">
        <v>10</v>
      </c>
    </row>
    <row r="1745" spans="1:31" x14ac:dyDescent="0.2">
      <c r="A1745" s="30" t="s">
        <v>77</v>
      </c>
      <c r="B1745" s="8" t="s">
        <v>329</v>
      </c>
      <c r="C1745" s="8" t="s">
        <v>330</v>
      </c>
      <c r="D1745" s="8" t="s">
        <v>44</v>
      </c>
      <c r="E1745" s="8">
        <v>2016</v>
      </c>
      <c r="F1745" s="9">
        <v>1703062</v>
      </c>
      <c r="G1745" s="10">
        <v>8.1141715188250298</v>
      </c>
      <c r="H1745" s="8">
        <v>869</v>
      </c>
      <c r="I1745" s="8">
        <v>120</v>
      </c>
      <c r="J1745" s="8">
        <v>989</v>
      </c>
      <c r="K1745" s="10">
        <v>9.0407938257993408</v>
      </c>
      <c r="L1745" s="11">
        <v>1722.00404448938</v>
      </c>
      <c r="M1745" s="10">
        <v>-0.84979416827675203</v>
      </c>
      <c r="N1745" s="8">
        <v>35</v>
      </c>
      <c r="O1745" s="10">
        <v>-61.1111111111111</v>
      </c>
      <c r="P1745" s="8" t="s">
        <v>10</v>
      </c>
      <c r="Q1745" s="8" t="s">
        <v>10</v>
      </c>
      <c r="R1745" s="8" t="s">
        <v>10</v>
      </c>
      <c r="S1745" s="8" t="s">
        <v>10</v>
      </c>
      <c r="T1745" s="8">
        <v>1420</v>
      </c>
      <c r="U1745" s="10">
        <v>0.99573257467995302</v>
      </c>
      <c r="V1745" s="8">
        <v>445</v>
      </c>
      <c r="W1745" s="10">
        <v>-15.3992395437262</v>
      </c>
      <c r="X1745" s="8">
        <v>451</v>
      </c>
      <c r="Y1745" s="10">
        <v>12.4688279301746</v>
      </c>
      <c r="Z1745" s="8">
        <v>21</v>
      </c>
      <c r="AA1745" s="10" t="s">
        <v>67</v>
      </c>
      <c r="AB1745" s="8">
        <v>503</v>
      </c>
      <c r="AC1745" s="10">
        <v>5.0104384133611699</v>
      </c>
      <c r="AD1745" s="8">
        <v>0</v>
      </c>
      <c r="AE1745" s="10" t="s">
        <v>10</v>
      </c>
    </row>
    <row r="1746" spans="1:31" x14ac:dyDescent="0.2">
      <c r="A1746" s="30" t="s">
        <v>77</v>
      </c>
      <c r="B1746" s="8" t="s">
        <v>329</v>
      </c>
      <c r="C1746" s="8" t="s">
        <v>330</v>
      </c>
      <c r="D1746" s="8" t="s">
        <v>44</v>
      </c>
      <c r="E1746" s="8">
        <v>2017</v>
      </c>
      <c r="F1746" s="9">
        <v>1707408</v>
      </c>
      <c r="G1746" s="10">
        <v>0.25518742124479599</v>
      </c>
      <c r="H1746" s="8">
        <v>1026</v>
      </c>
      <c r="I1746" s="8">
        <v>80</v>
      </c>
      <c r="J1746" s="8">
        <v>1106</v>
      </c>
      <c r="K1746" s="10">
        <v>11.8301314459049</v>
      </c>
      <c r="L1746" s="11">
        <v>1543.76853526221</v>
      </c>
      <c r="M1746" s="10">
        <v>-10.350469837603001</v>
      </c>
      <c r="N1746" s="8">
        <v>38</v>
      </c>
      <c r="O1746" s="10">
        <v>8.5714285714285605</v>
      </c>
      <c r="P1746" s="8" t="s">
        <v>10</v>
      </c>
      <c r="Q1746" s="8" t="s">
        <v>10</v>
      </c>
      <c r="R1746" s="8" t="s">
        <v>10</v>
      </c>
      <c r="S1746" s="8" t="s">
        <v>10</v>
      </c>
      <c r="T1746" s="8">
        <v>1526</v>
      </c>
      <c r="U1746" s="10">
        <v>7.4647887323943598</v>
      </c>
      <c r="V1746" s="8">
        <v>451</v>
      </c>
      <c r="W1746" s="10">
        <v>1.3483146067415599</v>
      </c>
      <c r="X1746" s="8">
        <v>550</v>
      </c>
      <c r="Y1746" s="10">
        <v>21.951219512195099</v>
      </c>
      <c r="Z1746" s="8">
        <v>14</v>
      </c>
      <c r="AA1746" s="10">
        <v>-33.3333333333333</v>
      </c>
      <c r="AB1746" s="8">
        <v>511</v>
      </c>
      <c r="AC1746" s="10">
        <v>1.59045725646123</v>
      </c>
      <c r="AD1746" s="8">
        <v>0</v>
      </c>
      <c r="AE1746" s="10" t="s">
        <v>10</v>
      </c>
    </row>
    <row r="1747" spans="1:31" x14ac:dyDescent="0.2">
      <c r="A1747" s="30" t="s">
        <v>77</v>
      </c>
      <c r="B1747" s="8" t="s">
        <v>329</v>
      </c>
      <c r="C1747" s="8" t="s">
        <v>330</v>
      </c>
      <c r="D1747" s="8" t="s">
        <v>44</v>
      </c>
      <c r="E1747" s="8">
        <v>2018</v>
      </c>
      <c r="F1747" s="9">
        <v>1625336</v>
      </c>
      <c r="G1747" s="10">
        <v>-4.80681828830601</v>
      </c>
      <c r="H1747" s="8">
        <v>1008</v>
      </c>
      <c r="I1747" s="8">
        <v>184</v>
      </c>
      <c r="J1747" s="8">
        <v>1192</v>
      </c>
      <c r="K1747" s="10">
        <v>7.7757685352622099</v>
      </c>
      <c r="L1747" s="11">
        <v>1363.5369127516799</v>
      </c>
      <c r="M1747" s="10">
        <v>-11.674782740659801</v>
      </c>
      <c r="N1747" s="8">
        <v>106</v>
      </c>
      <c r="O1747" s="10">
        <v>178.947368421053</v>
      </c>
      <c r="P1747" s="8" t="s">
        <v>10</v>
      </c>
      <c r="Q1747" s="8" t="s">
        <v>10</v>
      </c>
      <c r="R1747" s="8" t="s">
        <v>10</v>
      </c>
      <c r="S1747" s="8" t="s">
        <v>10</v>
      </c>
      <c r="T1747" s="8">
        <v>1304</v>
      </c>
      <c r="U1747" s="10">
        <v>-14.5478374836173</v>
      </c>
      <c r="V1747" s="8">
        <v>228</v>
      </c>
      <c r="W1747" s="10">
        <v>-49.445676274944603</v>
      </c>
      <c r="X1747" s="8">
        <v>484</v>
      </c>
      <c r="Y1747" s="10">
        <v>-12</v>
      </c>
      <c r="Z1747" s="8">
        <v>24</v>
      </c>
      <c r="AA1747" s="10">
        <v>71.428571428571402</v>
      </c>
      <c r="AB1747" s="8">
        <v>568</v>
      </c>
      <c r="AC1747" s="10">
        <v>11.1545988258317</v>
      </c>
      <c r="AD1747" s="8">
        <v>0</v>
      </c>
      <c r="AE1747" s="10" t="s">
        <v>10</v>
      </c>
    </row>
    <row r="1748" spans="1:31" x14ac:dyDescent="0.2">
      <c r="A1748" s="30" t="s">
        <v>77</v>
      </c>
      <c r="B1748" s="8" t="s">
        <v>329</v>
      </c>
      <c r="C1748" s="8" t="s">
        <v>330</v>
      </c>
      <c r="D1748" s="8" t="s">
        <v>44</v>
      </c>
      <c r="E1748" s="8">
        <v>2019</v>
      </c>
      <c r="F1748" s="9">
        <v>1973370</v>
      </c>
      <c r="G1748" s="10">
        <v>21.413049363331599</v>
      </c>
      <c r="H1748" s="8">
        <v>1030</v>
      </c>
      <c r="I1748" s="8">
        <v>226</v>
      </c>
      <c r="J1748" s="8">
        <v>1256</v>
      </c>
      <c r="K1748" s="10">
        <v>5.3691275167785202</v>
      </c>
      <c r="L1748" s="11">
        <v>1571.1544585987299</v>
      </c>
      <c r="M1748" s="10">
        <v>15.226397166473999</v>
      </c>
      <c r="N1748" s="8">
        <v>76</v>
      </c>
      <c r="O1748" s="10">
        <v>-28.301886792452802</v>
      </c>
      <c r="P1748" s="8" t="s">
        <v>10</v>
      </c>
      <c r="Q1748" s="8" t="s">
        <v>10</v>
      </c>
      <c r="R1748" s="8" t="s">
        <v>10</v>
      </c>
      <c r="S1748" s="8" t="s">
        <v>10</v>
      </c>
      <c r="T1748" s="8">
        <v>1593</v>
      </c>
      <c r="U1748" s="10">
        <v>22.162576687116601</v>
      </c>
      <c r="V1748" s="8">
        <v>484</v>
      </c>
      <c r="W1748" s="10">
        <v>112.280701754386</v>
      </c>
      <c r="X1748" s="8">
        <v>511</v>
      </c>
      <c r="Y1748" s="10">
        <v>5.5785123966942196</v>
      </c>
      <c r="Z1748" s="8">
        <v>40</v>
      </c>
      <c r="AA1748" s="10">
        <v>66.6666666666667</v>
      </c>
      <c r="AB1748" s="8">
        <v>558</v>
      </c>
      <c r="AC1748" s="10">
        <v>-1.76056338028169</v>
      </c>
      <c r="AD1748" s="8">
        <v>0</v>
      </c>
      <c r="AE1748" s="10" t="s">
        <v>10</v>
      </c>
    </row>
    <row r="1749" spans="1:31" x14ac:dyDescent="0.2">
      <c r="A1749" s="30" t="s">
        <v>77</v>
      </c>
      <c r="B1749" s="8" t="s">
        <v>329</v>
      </c>
      <c r="C1749" s="8" t="s">
        <v>330</v>
      </c>
      <c r="D1749" s="8" t="s">
        <v>44</v>
      </c>
      <c r="E1749" s="8">
        <v>2020</v>
      </c>
      <c r="F1749" s="9">
        <v>2234774</v>
      </c>
      <c r="G1749" s="10">
        <v>13.2465781885809</v>
      </c>
      <c r="H1749" s="8">
        <v>772</v>
      </c>
      <c r="I1749" s="8">
        <v>459</v>
      </c>
      <c r="J1749" s="8">
        <v>1231</v>
      </c>
      <c r="K1749" s="10">
        <v>-1.99044585987261</v>
      </c>
      <c r="L1749" s="11">
        <v>1815.4134849715699</v>
      </c>
      <c r="M1749" s="10">
        <v>15.5464680786821</v>
      </c>
      <c r="N1749" s="8">
        <v>148</v>
      </c>
      <c r="O1749" s="10">
        <v>94.736842105263193</v>
      </c>
      <c r="P1749" s="8" t="s">
        <v>10</v>
      </c>
      <c r="Q1749" s="8" t="s">
        <v>10</v>
      </c>
      <c r="R1749" s="8" t="s">
        <v>10</v>
      </c>
      <c r="S1749" s="8" t="s">
        <v>10</v>
      </c>
      <c r="T1749" s="8">
        <v>1283</v>
      </c>
      <c r="U1749" s="10">
        <v>-19.4601381042059</v>
      </c>
      <c r="V1749" s="8">
        <v>382</v>
      </c>
      <c r="W1749" s="10">
        <v>-21.074380165289298</v>
      </c>
      <c r="X1749" s="8">
        <v>323</v>
      </c>
      <c r="Y1749" s="10">
        <v>-36.790606653620401</v>
      </c>
      <c r="Z1749" s="8">
        <v>70</v>
      </c>
      <c r="AA1749" s="10">
        <v>75</v>
      </c>
      <c r="AB1749" s="8">
        <v>508</v>
      </c>
      <c r="AC1749" s="10">
        <v>-8.9605734767025105</v>
      </c>
      <c r="AD1749" s="8">
        <v>0</v>
      </c>
      <c r="AE1749" s="10" t="s">
        <v>10</v>
      </c>
    </row>
    <row r="1750" spans="1:31" x14ac:dyDescent="0.2">
      <c r="A1750" s="65" t="s">
        <v>77</v>
      </c>
      <c r="B1750" s="66" t="s">
        <v>329</v>
      </c>
      <c r="C1750" s="67" t="s">
        <v>330</v>
      </c>
      <c r="D1750" s="67" t="s">
        <v>44</v>
      </c>
      <c r="E1750" s="68" t="s">
        <v>971</v>
      </c>
      <c r="F1750" s="69">
        <v>10819194</v>
      </c>
      <c r="G1750" s="68">
        <v>38.222168203676297</v>
      </c>
      <c r="H1750" s="68" t="s">
        <v>10</v>
      </c>
      <c r="I1750" s="68" t="s">
        <v>10</v>
      </c>
      <c r="J1750" s="68" t="s">
        <v>10</v>
      </c>
      <c r="K1750" s="68">
        <v>32.0253754638724</v>
      </c>
      <c r="L1750" s="70" t="s">
        <v>10</v>
      </c>
      <c r="M1750" s="68">
        <v>7.8978184986165498</v>
      </c>
      <c r="N1750" s="68" t="s">
        <v>10</v>
      </c>
      <c r="O1750" s="68">
        <v>192.842641194181</v>
      </c>
      <c r="P1750" s="68" t="s">
        <v>10</v>
      </c>
      <c r="Q1750" s="67" t="s">
        <v>10</v>
      </c>
      <c r="R1750" s="68" t="s">
        <v>10</v>
      </c>
      <c r="S1750" s="67" t="s">
        <v>10</v>
      </c>
      <c r="T1750" s="68" t="s">
        <v>10</v>
      </c>
      <c r="U1750" s="68">
        <v>-3.3848775936322899</v>
      </c>
      <c r="V1750" s="68" t="s">
        <v>10</v>
      </c>
      <c r="W1750" s="68">
        <v>27.7097203771675</v>
      </c>
      <c r="X1750" s="68" t="s">
        <v>10</v>
      </c>
      <c r="Y1750" s="68">
        <v>-8.7920468145564801</v>
      </c>
      <c r="Z1750" s="68" t="s">
        <v>10</v>
      </c>
      <c r="AA1750" s="68" t="s">
        <v>67</v>
      </c>
      <c r="AB1750" s="68" t="s">
        <v>10</v>
      </c>
      <c r="AC1750" s="68">
        <v>7.0343576386699</v>
      </c>
      <c r="AD1750" s="68" t="s">
        <v>10</v>
      </c>
      <c r="AE1750" s="68" t="s">
        <v>10</v>
      </c>
    </row>
    <row r="1751" spans="1:31" x14ac:dyDescent="0.2">
      <c r="A1751" s="30" t="s">
        <v>64</v>
      </c>
      <c r="B1751" s="8" t="s">
        <v>327</v>
      </c>
      <c r="C1751" s="8" t="s">
        <v>328</v>
      </c>
      <c r="D1751" s="8" t="s">
        <v>44</v>
      </c>
      <c r="E1751" s="8">
        <v>2015</v>
      </c>
      <c r="F1751" s="9">
        <v>610198</v>
      </c>
      <c r="G1751" s="10" t="s">
        <v>10</v>
      </c>
      <c r="H1751" s="8">
        <v>141</v>
      </c>
      <c r="I1751" s="8">
        <v>186</v>
      </c>
      <c r="J1751" s="8">
        <v>327</v>
      </c>
      <c r="K1751" s="10" t="s">
        <v>10</v>
      </c>
      <c r="L1751" s="11">
        <v>1866.0489296636099</v>
      </c>
      <c r="M1751" s="10" t="s">
        <v>10</v>
      </c>
      <c r="N1751" s="8">
        <v>46</v>
      </c>
      <c r="O1751" s="10" t="s">
        <v>10</v>
      </c>
      <c r="P1751" s="8" t="s">
        <v>10</v>
      </c>
      <c r="Q1751" s="8" t="s">
        <v>10</v>
      </c>
      <c r="R1751" s="8" t="s">
        <v>10</v>
      </c>
      <c r="S1751" s="8" t="s">
        <v>10</v>
      </c>
      <c r="T1751" s="8">
        <v>458</v>
      </c>
      <c r="U1751" s="10" t="s">
        <v>10</v>
      </c>
      <c r="V1751" s="8">
        <v>134</v>
      </c>
      <c r="W1751" s="10" t="s">
        <v>10</v>
      </c>
      <c r="X1751" s="8">
        <v>102</v>
      </c>
      <c r="Y1751" s="10" t="s">
        <v>10</v>
      </c>
      <c r="Z1751" s="8">
        <v>0</v>
      </c>
      <c r="AA1751" s="10" t="s">
        <v>10</v>
      </c>
      <c r="AB1751" s="8">
        <v>166</v>
      </c>
      <c r="AC1751" s="10" t="s">
        <v>10</v>
      </c>
      <c r="AD1751" s="8">
        <v>56</v>
      </c>
      <c r="AE1751" s="10" t="s">
        <v>10</v>
      </c>
    </row>
    <row r="1752" spans="1:31" x14ac:dyDescent="0.2">
      <c r="A1752" s="30" t="s">
        <v>64</v>
      </c>
      <c r="B1752" s="8" t="s">
        <v>327</v>
      </c>
      <c r="C1752" s="8" t="s">
        <v>328</v>
      </c>
      <c r="D1752" s="8" t="s">
        <v>44</v>
      </c>
      <c r="E1752" s="8">
        <v>2016</v>
      </c>
      <c r="F1752" s="9">
        <v>574995</v>
      </c>
      <c r="G1752" s="10">
        <v>-5.7691110098689302</v>
      </c>
      <c r="H1752" s="8">
        <v>125</v>
      </c>
      <c r="I1752" s="8">
        <v>76</v>
      </c>
      <c r="J1752" s="8">
        <v>201</v>
      </c>
      <c r="K1752" s="10">
        <v>-38.5321100917431</v>
      </c>
      <c r="L1752" s="11">
        <v>2860.6716417910402</v>
      </c>
      <c r="M1752" s="10">
        <v>53.300998506332597</v>
      </c>
      <c r="N1752" s="8">
        <v>27</v>
      </c>
      <c r="O1752" s="10">
        <v>-41.304347826087003</v>
      </c>
      <c r="P1752" s="8" t="s">
        <v>10</v>
      </c>
      <c r="Q1752" s="8" t="s">
        <v>10</v>
      </c>
      <c r="R1752" s="8" t="s">
        <v>10</v>
      </c>
      <c r="S1752" s="8" t="s">
        <v>10</v>
      </c>
      <c r="T1752" s="8">
        <v>439</v>
      </c>
      <c r="U1752" s="10">
        <v>-4.1484716157205304</v>
      </c>
      <c r="V1752" s="8">
        <v>151</v>
      </c>
      <c r="W1752" s="10">
        <v>12.686567164179101</v>
      </c>
      <c r="X1752" s="8">
        <v>79</v>
      </c>
      <c r="Y1752" s="10">
        <v>-22.5490196078431</v>
      </c>
      <c r="Z1752" s="8">
        <v>0</v>
      </c>
      <c r="AA1752" s="10" t="s">
        <v>10</v>
      </c>
      <c r="AB1752" s="8">
        <v>209</v>
      </c>
      <c r="AC1752" s="10">
        <v>25.903614457831299</v>
      </c>
      <c r="AD1752" s="8">
        <v>0</v>
      </c>
      <c r="AE1752" s="10">
        <v>-100</v>
      </c>
    </row>
    <row r="1753" spans="1:31" x14ac:dyDescent="0.2">
      <c r="A1753" s="30" t="s">
        <v>64</v>
      </c>
      <c r="B1753" s="8" t="s">
        <v>327</v>
      </c>
      <c r="C1753" s="8" t="s">
        <v>328</v>
      </c>
      <c r="D1753" s="8" t="s">
        <v>44</v>
      </c>
      <c r="E1753" s="8">
        <v>2017</v>
      </c>
      <c r="F1753" s="9">
        <v>558309</v>
      </c>
      <c r="G1753" s="10">
        <v>-2.90193827772416</v>
      </c>
      <c r="H1753" s="8">
        <v>92</v>
      </c>
      <c r="I1753" s="8">
        <v>145</v>
      </c>
      <c r="J1753" s="8">
        <v>237</v>
      </c>
      <c r="K1753" s="10">
        <v>17.910447761194</v>
      </c>
      <c r="L1753" s="11">
        <v>2355.7341772151899</v>
      </c>
      <c r="M1753" s="10">
        <v>-17.651010944399001</v>
      </c>
      <c r="N1753" s="8">
        <v>28</v>
      </c>
      <c r="O1753" s="10">
        <v>3.7037037037037002</v>
      </c>
      <c r="P1753" s="8" t="s">
        <v>10</v>
      </c>
      <c r="Q1753" s="8" t="s">
        <v>10</v>
      </c>
      <c r="R1753" s="8" t="s">
        <v>10</v>
      </c>
      <c r="S1753" s="8" t="s">
        <v>10</v>
      </c>
      <c r="T1753" s="8">
        <v>449</v>
      </c>
      <c r="U1753" s="10">
        <v>2.2779043280182201</v>
      </c>
      <c r="V1753" s="8">
        <v>148</v>
      </c>
      <c r="W1753" s="10">
        <v>-1.98675496688742</v>
      </c>
      <c r="X1753" s="8">
        <v>51</v>
      </c>
      <c r="Y1753" s="10">
        <v>-35.443037974683499</v>
      </c>
      <c r="Z1753" s="8">
        <v>0</v>
      </c>
      <c r="AA1753" s="10" t="s">
        <v>10</v>
      </c>
      <c r="AB1753" s="8">
        <v>250</v>
      </c>
      <c r="AC1753" s="10">
        <v>19.6172248803828</v>
      </c>
      <c r="AD1753" s="8">
        <v>0</v>
      </c>
      <c r="AE1753" s="10" t="s">
        <v>10</v>
      </c>
    </row>
    <row r="1754" spans="1:31" x14ac:dyDescent="0.2">
      <c r="A1754" s="30" t="s">
        <v>64</v>
      </c>
      <c r="B1754" s="8" t="s">
        <v>327</v>
      </c>
      <c r="C1754" s="8" t="s">
        <v>328</v>
      </c>
      <c r="D1754" s="8" t="s">
        <v>44</v>
      </c>
      <c r="E1754" s="8">
        <v>2018</v>
      </c>
      <c r="F1754" s="9">
        <v>598552</v>
      </c>
      <c r="G1754" s="10">
        <v>7.2080156329201301</v>
      </c>
      <c r="H1754" s="8">
        <v>98</v>
      </c>
      <c r="I1754" s="8">
        <v>171</v>
      </c>
      <c r="J1754" s="8">
        <v>269</v>
      </c>
      <c r="K1754" s="10">
        <v>13.502109704641301</v>
      </c>
      <c r="L1754" s="11">
        <v>2225.1003717472099</v>
      </c>
      <c r="M1754" s="10">
        <v>-5.5453542564978902</v>
      </c>
      <c r="N1754" s="8">
        <v>37</v>
      </c>
      <c r="O1754" s="10">
        <v>32.142857142857103</v>
      </c>
      <c r="P1754" s="8" t="s">
        <v>10</v>
      </c>
      <c r="Q1754" s="8" t="s">
        <v>10</v>
      </c>
      <c r="R1754" s="8" t="s">
        <v>10</v>
      </c>
      <c r="S1754" s="8" t="s">
        <v>10</v>
      </c>
      <c r="T1754" s="8">
        <v>487</v>
      </c>
      <c r="U1754" s="10">
        <v>8.4632516703786305</v>
      </c>
      <c r="V1754" s="8">
        <v>218</v>
      </c>
      <c r="W1754" s="10">
        <v>47.297297297297298</v>
      </c>
      <c r="X1754" s="8">
        <v>30</v>
      </c>
      <c r="Y1754" s="10">
        <v>-41.176470588235297</v>
      </c>
      <c r="Z1754" s="8">
        <v>14</v>
      </c>
      <c r="AA1754" s="10" t="s">
        <v>67</v>
      </c>
      <c r="AB1754" s="8">
        <v>188</v>
      </c>
      <c r="AC1754" s="10">
        <v>-24.8</v>
      </c>
      <c r="AD1754" s="8">
        <v>37</v>
      </c>
      <c r="AE1754" s="10" t="s">
        <v>67</v>
      </c>
    </row>
    <row r="1755" spans="1:31" x14ac:dyDescent="0.2">
      <c r="A1755" s="30" t="s">
        <v>64</v>
      </c>
      <c r="B1755" s="8" t="s">
        <v>327</v>
      </c>
      <c r="C1755" s="8" t="s">
        <v>328</v>
      </c>
      <c r="D1755" s="8" t="s">
        <v>44</v>
      </c>
      <c r="E1755" s="8">
        <v>2019</v>
      </c>
      <c r="F1755" s="9">
        <v>676545</v>
      </c>
      <c r="G1755" s="10">
        <v>13.0302797417768</v>
      </c>
      <c r="H1755" s="8">
        <v>119</v>
      </c>
      <c r="I1755" s="8">
        <v>264</v>
      </c>
      <c r="J1755" s="8">
        <v>383</v>
      </c>
      <c r="K1755" s="10">
        <v>42.379182156133801</v>
      </c>
      <c r="L1755" s="11">
        <v>1766.4360313315899</v>
      </c>
      <c r="M1755" s="10">
        <v>-20.613197779274198</v>
      </c>
      <c r="N1755" s="8">
        <v>17</v>
      </c>
      <c r="O1755" s="10">
        <v>-54.054054054054099</v>
      </c>
      <c r="P1755" s="8" t="s">
        <v>10</v>
      </c>
      <c r="Q1755" s="8" t="s">
        <v>10</v>
      </c>
      <c r="R1755" s="8" t="s">
        <v>10</v>
      </c>
      <c r="S1755" s="8" t="s">
        <v>10</v>
      </c>
      <c r="T1755" s="8">
        <v>392</v>
      </c>
      <c r="U1755" s="10">
        <v>-19.507186858316199</v>
      </c>
      <c r="V1755" s="8">
        <v>148</v>
      </c>
      <c r="W1755" s="10">
        <v>-32.110091743119298</v>
      </c>
      <c r="X1755" s="8">
        <v>11</v>
      </c>
      <c r="Y1755" s="10">
        <v>-63.3333333333333</v>
      </c>
      <c r="Z1755" s="8">
        <v>43</v>
      </c>
      <c r="AA1755" s="10">
        <v>207.142857142857</v>
      </c>
      <c r="AB1755" s="8">
        <v>190</v>
      </c>
      <c r="AC1755" s="10">
        <v>1.0638297872340501</v>
      </c>
      <c r="AD1755" s="8">
        <v>0</v>
      </c>
      <c r="AE1755" s="10">
        <v>-100</v>
      </c>
    </row>
    <row r="1756" spans="1:31" x14ac:dyDescent="0.2">
      <c r="A1756" s="30" t="s">
        <v>64</v>
      </c>
      <c r="B1756" s="8" t="s">
        <v>327</v>
      </c>
      <c r="C1756" s="8" t="s">
        <v>328</v>
      </c>
      <c r="D1756" s="8" t="s">
        <v>44</v>
      </c>
      <c r="E1756" s="8">
        <v>2020</v>
      </c>
      <c r="F1756" s="9">
        <v>698818</v>
      </c>
      <c r="G1756" s="10">
        <v>3.2921682962700101</v>
      </c>
      <c r="H1756" s="8">
        <v>97</v>
      </c>
      <c r="I1756" s="8">
        <v>289</v>
      </c>
      <c r="J1756" s="8">
        <v>386</v>
      </c>
      <c r="K1756" s="10">
        <v>0.78328981723236901</v>
      </c>
      <c r="L1756" s="11">
        <v>1810.40932642487</v>
      </c>
      <c r="M1756" s="10">
        <v>2.4893794235010902</v>
      </c>
      <c r="N1756" s="8">
        <v>90</v>
      </c>
      <c r="O1756" s="10">
        <v>429.41176470588198</v>
      </c>
      <c r="P1756" s="8" t="s">
        <v>10</v>
      </c>
      <c r="Q1756" s="8" t="s">
        <v>10</v>
      </c>
      <c r="R1756" s="8" t="s">
        <v>10</v>
      </c>
      <c r="S1756" s="8" t="s">
        <v>10</v>
      </c>
      <c r="T1756" s="8">
        <v>384</v>
      </c>
      <c r="U1756" s="10">
        <v>-2.0408163265306101</v>
      </c>
      <c r="V1756" s="8">
        <v>138</v>
      </c>
      <c r="W1756" s="10">
        <v>-6.7567567567567499</v>
      </c>
      <c r="X1756" s="8">
        <v>35</v>
      </c>
      <c r="Y1756" s="10">
        <v>218.18181818181799</v>
      </c>
      <c r="Z1756" s="8">
        <v>39</v>
      </c>
      <c r="AA1756" s="10">
        <v>-9.3023255813953494</v>
      </c>
      <c r="AB1756" s="8">
        <v>155</v>
      </c>
      <c r="AC1756" s="10">
        <v>-18.421052631578899</v>
      </c>
      <c r="AD1756" s="8">
        <v>17</v>
      </c>
      <c r="AE1756" s="10" t="s">
        <v>67</v>
      </c>
    </row>
    <row r="1757" spans="1:31" x14ac:dyDescent="0.2">
      <c r="A1757" s="71" t="s">
        <v>64</v>
      </c>
      <c r="B1757" s="67" t="s">
        <v>327</v>
      </c>
      <c r="C1757" s="67" t="s">
        <v>328</v>
      </c>
      <c r="D1757" s="67" t="s">
        <v>44</v>
      </c>
      <c r="E1757" s="68" t="s">
        <v>971</v>
      </c>
      <c r="F1757" s="69">
        <v>3717417</v>
      </c>
      <c r="G1757" s="68">
        <v>14.859414383373799</v>
      </c>
      <c r="H1757" s="68" t="s">
        <v>10</v>
      </c>
      <c r="I1757" s="68" t="s">
        <v>10</v>
      </c>
      <c r="J1757" s="68" t="s">
        <v>10</v>
      </c>
      <c r="K1757" s="68">
        <v>36.042919347458401</v>
      </c>
      <c r="L1757" s="70" t="s">
        <v>10</v>
      </c>
      <c r="M1757" s="68">
        <v>11.9808149496626</v>
      </c>
      <c r="N1757" s="68" t="s">
        <v>10</v>
      </c>
      <c r="O1757" s="68">
        <v>369.89992367230201</v>
      </c>
      <c r="P1757" s="68" t="s">
        <v>10</v>
      </c>
      <c r="Q1757" s="67" t="s">
        <v>10</v>
      </c>
      <c r="R1757" s="68" t="s">
        <v>10</v>
      </c>
      <c r="S1757" s="67" t="s">
        <v>10</v>
      </c>
      <c r="T1757" s="68" t="s">
        <v>10</v>
      </c>
      <c r="U1757" s="68">
        <v>-14.955318802170501</v>
      </c>
      <c r="V1757" s="68" t="s">
        <v>10</v>
      </c>
      <c r="W1757" s="68">
        <v>19.130260994712899</v>
      </c>
      <c r="X1757" s="68" t="s">
        <v>10</v>
      </c>
      <c r="Y1757" s="68">
        <v>55.679956677722799</v>
      </c>
      <c r="Z1757" s="68" t="s">
        <v>10</v>
      </c>
      <c r="AA1757" s="68" t="s">
        <v>10</v>
      </c>
      <c r="AB1757" s="68" t="s">
        <v>10</v>
      </c>
      <c r="AC1757" s="68">
        <v>3.3636164938692499</v>
      </c>
      <c r="AD1757" s="68" t="s">
        <v>10</v>
      </c>
      <c r="AE1757" s="68" t="s">
        <v>10</v>
      </c>
    </row>
    <row r="1758" spans="1:31" x14ac:dyDescent="0.2">
      <c r="A1758" s="30" t="s">
        <v>70</v>
      </c>
      <c r="B1758" s="8" t="s">
        <v>325</v>
      </c>
      <c r="C1758" s="8" t="s">
        <v>326</v>
      </c>
      <c r="D1758" s="8" t="s">
        <v>45</v>
      </c>
      <c r="E1758" s="8">
        <v>2015</v>
      </c>
      <c r="F1758" s="9">
        <v>11127315</v>
      </c>
      <c r="G1758" s="10" t="s">
        <v>10</v>
      </c>
      <c r="H1758" s="8">
        <v>727</v>
      </c>
      <c r="I1758" s="8">
        <v>35</v>
      </c>
      <c r="J1758" s="8">
        <v>762</v>
      </c>
      <c r="K1758" s="10" t="s">
        <v>10</v>
      </c>
      <c r="L1758" s="11">
        <v>14602.7755905512</v>
      </c>
      <c r="M1758" s="10" t="s">
        <v>10</v>
      </c>
      <c r="N1758" s="8">
        <v>49</v>
      </c>
      <c r="O1758" s="10" t="s">
        <v>10</v>
      </c>
      <c r="P1758" s="8" t="s">
        <v>10</v>
      </c>
      <c r="Q1758" s="8" t="s">
        <v>10</v>
      </c>
      <c r="R1758" s="8" t="s">
        <v>10</v>
      </c>
      <c r="S1758" s="8" t="s">
        <v>10</v>
      </c>
      <c r="T1758" s="8">
        <v>2525</v>
      </c>
      <c r="U1758" s="10" t="s">
        <v>10</v>
      </c>
      <c r="V1758" s="8">
        <v>495</v>
      </c>
      <c r="W1758" s="10" t="s">
        <v>10</v>
      </c>
      <c r="X1758" s="8">
        <v>231</v>
      </c>
      <c r="Y1758" s="10" t="s">
        <v>10</v>
      </c>
      <c r="Z1758" s="8">
        <v>0</v>
      </c>
      <c r="AA1758" s="10" t="s">
        <v>10</v>
      </c>
      <c r="AB1758" s="8">
        <v>1799</v>
      </c>
      <c r="AC1758" s="10" t="s">
        <v>10</v>
      </c>
      <c r="AD1758" s="8">
        <v>0</v>
      </c>
      <c r="AE1758" s="10" t="s">
        <v>10</v>
      </c>
    </row>
    <row r="1759" spans="1:31" x14ac:dyDescent="0.2">
      <c r="A1759" s="30" t="s">
        <v>70</v>
      </c>
      <c r="B1759" s="8" t="s">
        <v>325</v>
      </c>
      <c r="C1759" s="8" t="s">
        <v>326</v>
      </c>
      <c r="D1759" s="8" t="s">
        <v>45</v>
      </c>
      <c r="E1759" s="8">
        <v>2016</v>
      </c>
      <c r="F1759" s="9">
        <v>11853955</v>
      </c>
      <c r="G1759" s="10">
        <v>6.5302366294115002</v>
      </c>
      <c r="H1759" s="8">
        <v>791</v>
      </c>
      <c r="I1759" s="8">
        <v>69</v>
      </c>
      <c r="J1759" s="8">
        <v>860</v>
      </c>
      <c r="K1759" s="10">
        <v>12.8608923884515</v>
      </c>
      <c r="L1759" s="11">
        <v>13783.6686046512</v>
      </c>
      <c r="M1759" s="10">
        <v>-5.6092554516144597</v>
      </c>
      <c r="N1759" s="8">
        <v>184</v>
      </c>
      <c r="O1759" s="10">
        <v>275.51020408163299</v>
      </c>
      <c r="P1759" s="8" t="s">
        <v>10</v>
      </c>
      <c r="Q1759" s="8" t="s">
        <v>10</v>
      </c>
      <c r="R1759" s="8" t="s">
        <v>10</v>
      </c>
      <c r="S1759" s="8" t="s">
        <v>10</v>
      </c>
      <c r="T1759" s="8">
        <v>2419</v>
      </c>
      <c r="U1759" s="10">
        <v>-4.1980198019802</v>
      </c>
      <c r="V1759" s="8">
        <v>457</v>
      </c>
      <c r="W1759" s="10">
        <v>-7.67676767676768</v>
      </c>
      <c r="X1759" s="8">
        <v>216</v>
      </c>
      <c r="Y1759" s="10">
        <v>-6.4935064935064997</v>
      </c>
      <c r="Z1759" s="8">
        <v>40</v>
      </c>
      <c r="AA1759" s="10" t="s">
        <v>67</v>
      </c>
      <c r="AB1759" s="8">
        <v>1706</v>
      </c>
      <c r="AC1759" s="10">
        <v>-5.1695386325736603</v>
      </c>
      <c r="AD1759" s="8">
        <v>0</v>
      </c>
      <c r="AE1759" s="10" t="s">
        <v>10</v>
      </c>
    </row>
    <row r="1760" spans="1:31" x14ac:dyDescent="0.2">
      <c r="A1760" s="30" t="s">
        <v>70</v>
      </c>
      <c r="B1760" s="8" t="s">
        <v>325</v>
      </c>
      <c r="C1760" s="8" t="s">
        <v>326</v>
      </c>
      <c r="D1760" s="8" t="s">
        <v>45</v>
      </c>
      <c r="E1760" s="8">
        <v>2017</v>
      </c>
      <c r="F1760" s="9">
        <v>12425702</v>
      </c>
      <c r="G1760" s="10">
        <v>4.8232594100449999</v>
      </c>
      <c r="H1760" s="8">
        <v>752</v>
      </c>
      <c r="I1760" s="8">
        <v>65</v>
      </c>
      <c r="J1760" s="8">
        <v>817</v>
      </c>
      <c r="K1760" s="10">
        <v>-5</v>
      </c>
      <c r="L1760" s="11">
        <v>15208.9375764994</v>
      </c>
      <c r="M1760" s="10">
        <v>10.3402730632053</v>
      </c>
      <c r="N1760" s="8">
        <v>184</v>
      </c>
      <c r="O1760" s="10">
        <v>0</v>
      </c>
      <c r="P1760" s="8" t="s">
        <v>10</v>
      </c>
      <c r="Q1760" s="8" t="s">
        <v>10</v>
      </c>
      <c r="R1760" s="8" t="s">
        <v>10</v>
      </c>
      <c r="S1760" s="8" t="s">
        <v>10</v>
      </c>
      <c r="T1760" s="8">
        <v>3008</v>
      </c>
      <c r="U1760" s="10">
        <v>24.348904505994199</v>
      </c>
      <c r="V1760" s="8">
        <v>488</v>
      </c>
      <c r="W1760" s="10">
        <v>6.7833698030634704</v>
      </c>
      <c r="X1760" s="8">
        <v>137</v>
      </c>
      <c r="Y1760" s="10">
        <v>-36.574074074074097</v>
      </c>
      <c r="Z1760" s="8">
        <v>398</v>
      </c>
      <c r="AA1760" s="10">
        <v>895</v>
      </c>
      <c r="AB1760" s="8">
        <v>1985</v>
      </c>
      <c r="AC1760" s="10">
        <v>16.3540445486518</v>
      </c>
      <c r="AD1760" s="8">
        <v>0</v>
      </c>
      <c r="AE1760" s="10" t="s">
        <v>10</v>
      </c>
    </row>
    <row r="1761" spans="1:31" x14ac:dyDescent="0.2">
      <c r="A1761" s="30" t="s">
        <v>70</v>
      </c>
      <c r="B1761" s="8" t="s">
        <v>325</v>
      </c>
      <c r="C1761" s="8" t="s">
        <v>326</v>
      </c>
      <c r="D1761" s="8" t="s">
        <v>45</v>
      </c>
      <c r="E1761" s="8">
        <v>2018</v>
      </c>
      <c r="F1761" s="9">
        <v>12511442</v>
      </c>
      <c r="G1761" s="10">
        <v>0.69002137665943297</v>
      </c>
      <c r="H1761" s="8">
        <v>779</v>
      </c>
      <c r="I1761" s="8">
        <v>56</v>
      </c>
      <c r="J1761" s="8">
        <v>835</v>
      </c>
      <c r="K1761" s="10">
        <v>2.203182374541</v>
      </c>
      <c r="L1761" s="11">
        <v>14983.762874251501</v>
      </c>
      <c r="M1761" s="10">
        <v>-1.48054195840627</v>
      </c>
      <c r="N1761" s="8">
        <v>90</v>
      </c>
      <c r="O1761" s="10">
        <v>-51.086956521739097</v>
      </c>
      <c r="P1761" s="8" t="s">
        <v>10</v>
      </c>
      <c r="Q1761" s="8" t="s">
        <v>10</v>
      </c>
      <c r="R1761" s="8" t="s">
        <v>10</v>
      </c>
      <c r="S1761" s="8" t="s">
        <v>10</v>
      </c>
      <c r="T1761" s="8">
        <v>2990</v>
      </c>
      <c r="U1761" s="10">
        <v>-0.59840425531915198</v>
      </c>
      <c r="V1761" s="8">
        <v>555</v>
      </c>
      <c r="W1761" s="10">
        <v>13.7295081967213</v>
      </c>
      <c r="X1761" s="8">
        <v>133</v>
      </c>
      <c r="Y1761" s="10">
        <v>-2.9197080291970798</v>
      </c>
      <c r="Z1761" s="8">
        <v>576</v>
      </c>
      <c r="AA1761" s="10">
        <v>44.723618090452298</v>
      </c>
      <c r="AB1761" s="8">
        <v>1726</v>
      </c>
      <c r="AC1761" s="10">
        <v>-13.047858942065499</v>
      </c>
      <c r="AD1761" s="8">
        <v>0</v>
      </c>
      <c r="AE1761" s="10" t="s">
        <v>10</v>
      </c>
    </row>
    <row r="1762" spans="1:31" x14ac:dyDescent="0.2">
      <c r="A1762" s="30" t="s">
        <v>70</v>
      </c>
      <c r="B1762" s="8" t="s">
        <v>325</v>
      </c>
      <c r="C1762" s="8" t="s">
        <v>326</v>
      </c>
      <c r="D1762" s="8" t="s">
        <v>45</v>
      </c>
      <c r="E1762" s="8">
        <v>2019</v>
      </c>
      <c r="F1762" s="9">
        <v>12736174</v>
      </c>
      <c r="G1762" s="10">
        <v>1.7962118195488499</v>
      </c>
      <c r="H1762" s="8">
        <v>814</v>
      </c>
      <c r="I1762" s="8">
        <v>35</v>
      </c>
      <c r="J1762" s="8">
        <v>849</v>
      </c>
      <c r="K1762" s="10">
        <v>1.67664670658683</v>
      </c>
      <c r="L1762" s="11">
        <v>15001.382803298</v>
      </c>
      <c r="M1762" s="10">
        <v>0.117593485657586</v>
      </c>
      <c r="N1762" s="8">
        <v>97</v>
      </c>
      <c r="O1762" s="10">
        <v>7.7777777777777697</v>
      </c>
      <c r="P1762" s="8" t="s">
        <v>10</v>
      </c>
      <c r="Q1762" s="8" t="s">
        <v>10</v>
      </c>
      <c r="R1762" s="8" t="s">
        <v>10</v>
      </c>
      <c r="S1762" s="8" t="s">
        <v>10</v>
      </c>
      <c r="T1762" s="8">
        <v>2780</v>
      </c>
      <c r="U1762" s="10">
        <v>-7.02341137123745</v>
      </c>
      <c r="V1762" s="8">
        <v>585</v>
      </c>
      <c r="W1762" s="10">
        <v>5.4054054054053902</v>
      </c>
      <c r="X1762" s="8">
        <v>139</v>
      </c>
      <c r="Y1762" s="10">
        <v>4.51127819548873</v>
      </c>
      <c r="Z1762" s="8">
        <v>591</v>
      </c>
      <c r="AA1762" s="10">
        <v>2.6041666666666701</v>
      </c>
      <c r="AB1762" s="8">
        <v>1465</v>
      </c>
      <c r="AC1762" s="10">
        <v>-15.121668597914301</v>
      </c>
      <c r="AD1762" s="8">
        <v>0</v>
      </c>
      <c r="AE1762" s="10" t="s">
        <v>10</v>
      </c>
    </row>
    <row r="1763" spans="1:31" x14ac:dyDescent="0.2">
      <c r="A1763" s="30" t="s">
        <v>70</v>
      </c>
      <c r="B1763" s="8" t="s">
        <v>325</v>
      </c>
      <c r="C1763" s="8" t="s">
        <v>326</v>
      </c>
      <c r="D1763" s="8" t="s">
        <v>45</v>
      </c>
      <c r="E1763" s="8">
        <v>2020</v>
      </c>
      <c r="F1763" s="9">
        <v>13221604</v>
      </c>
      <c r="G1763" s="10">
        <v>3.8114271994085498</v>
      </c>
      <c r="H1763" s="8">
        <v>771</v>
      </c>
      <c r="I1763" s="8">
        <v>44</v>
      </c>
      <c r="J1763" s="8">
        <v>815</v>
      </c>
      <c r="K1763" s="10">
        <v>-4.0047114252061196</v>
      </c>
      <c r="L1763" s="11">
        <v>16222.826993864999</v>
      </c>
      <c r="M1763" s="10">
        <v>8.1422106653961297</v>
      </c>
      <c r="N1763" s="8">
        <v>96</v>
      </c>
      <c r="O1763" s="10">
        <v>-1.0309278350515401</v>
      </c>
      <c r="P1763" s="8" t="s">
        <v>10</v>
      </c>
      <c r="Q1763" s="8" t="s">
        <v>10</v>
      </c>
      <c r="R1763" s="8" t="s">
        <v>10</v>
      </c>
      <c r="S1763" s="8" t="s">
        <v>10</v>
      </c>
      <c r="T1763" s="8">
        <v>2481</v>
      </c>
      <c r="U1763" s="10">
        <v>-10.7553956834532</v>
      </c>
      <c r="V1763" s="8">
        <v>575</v>
      </c>
      <c r="W1763" s="10">
        <v>-1.70940170940171</v>
      </c>
      <c r="X1763" s="8">
        <v>161</v>
      </c>
      <c r="Y1763" s="10">
        <v>15.8273381294964</v>
      </c>
      <c r="Z1763" s="8">
        <v>438</v>
      </c>
      <c r="AA1763" s="10">
        <v>-25.888324873096401</v>
      </c>
      <c r="AB1763" s="8">
        <v>1298</v>
      </c>
      <c r="AC1763" s="10">
        <v>-11.3993174061433</v>
      </c>
      <c r="AD1763" s="8">
        <v>9</v>
      </c>
      <c r="AE1763" s="10" t="s">
        <v>67</v>
      </c>
    </row>
    <row r="1764" spans="1:31" x14ac:dyDescent="0.2">
      <c r="A1764" s="65" t="s">
        <v>70</v>
      </c>
      <c r="B1764" s="66" t="s">
        <v>325</v>
      </c>
      <c r="C1764" s="67" t="s">
        <v>326</v>
      </c>
      <c r="D1764" s="67" t="s">
        <v>45</v>
      </c>
      <c r="E1764" s="68" t="s">
        <v>971</v>
      </c>
      <c r="F1764" s="69">
        <v>73876192</v>
      </c>
      <c r="G1764" s="68">
        <v>17.6511564350733</v>
      </c>
      <c r="H1764" s="68" t="s">
        <v>10</v>
      </c>
      <c r="I1764" s="68" t="s">
        <v>10</v>
      </c>
      <c r="J1764" s="68" t="s">
        <v>10</v>
      </c>
      <c r="K1764" s="68">
        <v>7.7360100443732103</v>
      </c>
      <c r="L1764" s="70" t="s">
        <v>10</v>
      </c>
      <c r="M1764" s="68">
        <v>11.5102798042383</v>
      </c>
      <c r="N1764" s="68" t="s">
        <v>10</v>
      </c>
      <c r="O1764" s="68">
        <v>231.17009750262</v>
      </c>
      <c r="P1764" s="68" t="s">
        <v>10</v>
      </c>
      <c r="Q1764" s="67" t="s">
        <v>10</v>
      </c>
      <c r="R1764" s="68" t="s">
        <v>10</v>
      </c>
      <c r="S1764" s="67" t="s">
        <v>10</v>
      </c>
      <c r="T1764" s="68" t="s">
        <v>10</v>
      </c>
      <c r="U1764" s="68">
        <v>1.7736733940042</v>
      </c>
      <c r="V1764" s="68" t="s">
        <v>10</v>
      </c>
      <c r="W1764" s="68">
        <v>16.532114019020799</v>
      </c>
      <c r="X1764" s="68" t="s">
        <v>10</v>
      </c>
      <c r="Y1764" s="68">
        <v>-25.648672271792499</v>
      </c>
      <c r="Z1764" s="68" t="s">
        <v>10</v>
      </c>
      <c r="AA1764" s="68" t="s">
        <v>67</v>
      </c>
      <c r="AB1764" s="68" t="s">
        <v>10</v>
      </c>
      <c r="AC1764" s="68">
        <v>-28.384339030044998</v>
      </c>
      <c r="AD1764" s="68" t="s">
        <v>10</v>
      </c>
      <c r="AE1764" s="68" t="s">
        <v>10</v>
      </c>
    </row>
    <row r="1765" spans="1:31" x14ac:dyDescent="0.2">
      <c r="A1765" s="30" t="s">
        <v>64</v>
      </c>
      <c r="B1765" s="8" t="s">
        <v>323</v>
      </c>
      <c r="C1765" s="8" t="s">
        <v>324</v>
      </c>
      <c r="D1765" s="8" t="s">
        <v>45</v>
      </c>
      <c r="E1765" s="8">
        <v>2016</v>
      </c>
      <c r="F1765" s="9">
        <v>1527165</v>
      </c>
      <c r="G1765" s="10">
        <v>-88.449472545086095</v>
      </c>
      <c r="H1765" s="8">
        <v>380</v>
      </c>
      <c r="I1765" s="8">
        <v>126</v>
      </c>
      <c r="J1765" s="8">
        <v>506</v>
      </c>
      <c r="K1765" s="10">
        <v>-37.914110429447902</v>
      </c>
      <c r="L1765" s="11">
        <v>3018.1126482213399</v>
      </c>
      <c r="M1765" s="10">
        <v>-81.395889573606993</v>
      </c>
      <c r="N1765" s="8">
        <v>117</v>
      </c>
      <c r="O1765" s="10">
        <v>21.875</v>
      </c>
      <c r="P1765" s="8" t="s">
        <v>10</v>
      </c>
      <c r="Q1765" s="8" t="s">
        <v>10</v>
      </c>
      <c r="R1765" s="8" t="s">
        <v>10</v>
      </c>
      <c r="S1765" s="8" t="s">
        <v>10</v>
      </c>
      <c r="T1765" s="8">
        <v>1201</v>
      </c>
      <c r="U1765" s="10">
        <v>-51.592099959693698</v>
      </c>
      <c r="V1765" s="8">
        <v>161</v>
      </c>
      <c r="W1765" s="10">
        <v>-72</v>
      </c>
      <c r="X1765" s="8">
        <v>287</v>
      </c>
      <c r="Y1765" s="10">
        <v>78.260869565217405</v>
      </c>
      <c r="Z1765" s="8">
        <v>116</v>
      </c>
      <c r="AA1765" s="10">
        <v>-73.515981735159798</v>
      </c>
      <c r="AB1765" s="8">
        <v>637</v>
      </c>
      <c r="AC1765" s="10">
        <v>-50.924499229584001</v>
      </c>
      <c r="AD1765" s="8">
        <v>0</v>
      </c>
      <c r="AE1765" s="10">
        <v>-100</v>
      </c>
    </row>
    <row r="1766" spans="1:31" x14ac:dyDescent="0.2">
      <c r="A1766" s="30" t="s">
        <v>64</v>
      </c>
      <c r="B1766" s="8" t="s">
        <v>323</v>
      </c>
      <c r="C1766" s="8" t="s">
        <v>324</v>
      </c>
      <c r="D1766" s="8" t="s">
        <v>45</v>
      </c>
      <c r="E1766" s="8">
        <v>2017</v>
      </c>
      <c r="F1766" s="9">
        <v>1541787</v>
      </c>
      <c r="G1766" s="10">
        <v>0.95746039229551705</v>
      </c>
      <c r="H1766" s="8">
        <v>189</v>
      </c>
      <c r="I1766" s="8">
        <v>37</v>
      </c>
      <c r="J1766" s="8">
        <v>226</v>
      </c>
      <c r="K1766" s="10">
        <v>-55.335968379446598</v>
      </c>
      <c r="L1766" s="11">
        <v>6822.0663716814197</v>
      </c>
      <c r="M1766" s="10">
        <v>126.037499816378</v>
      </c>
      <c r="N1766" s="8">
        <v>6</v>
      </c>
      <c r="O1766" s="10">
        <v>-94.871794871794904</v>
      </c>
      <c r="P1766" s="8" t="s">
        <v>10</v>
      </c>
      <c r="Q1766" s="8" t="s">
        <v>10</v>
      </c>
      <c r="R1766" s="8" t="s">
        <v>10</v>
      </c>
      <c r="S1766" s="8" t="s">
        <v>10</v>
      </c>
      <c r="T1766" s="8">
        <v>596</v>
      </c>
      <c r="U1766" s="10">
        <v>-50.374687760199798</v>
      </c>
      <c r="V1766" s="8">
        <v>56</v>
      </c>
      <c r="W1766" s="10">
        <v>-65.2173913043478</v>
      </c>
      <c r="X1766" s="8">
        <v>75</v>
      </c>
      <c r="Y1766" s="10">
        <v>-73.867595818815303</v>
      </c>
      <c r="Z1766" s="8">
        <v>228</v>
      </c>
      <c r="AA1766" s="10">
        <v>96.551724137931004</v>
      </c>
      <c r="AB1766" s="8">
        <v>237</v>
      </c>
      <c r="AC1766" s="10">
        <v>-62.794348508634201</v>
      </c>
      <c r="AD1766" s="8">
        <v>0</v>
      </c>
      <c r="AE1766" s="10" t="s">
        <v>10</v>
      </c>
    </row>
    <row r="1767" spans="1:31" x14ac:dyDescent="0.2">
      <c r="A1767" s="30" t="s">
        <v>64</v>
      </c>
      <c r="B1767" s="8" t="s">
        <v>323</v>
      </c>
      <c r="C1767" s="8" t="s">
        <v>324</v>
      </c>
      <c r="D1767" s="8" t="s">
        <v>45</v>
      </c>
      <c r="E1767" s="8">
        <v>2018</v>
      </c>
      <c r="F1767" s="9">
        <v>1709455</v>
      </c>
      <c r="G1767" s="10">
        <v>10.8749133310892</v>
      </c>
      <c r="H1767" s="8">
        <v>219</v>
      </c>
      <c r="I1767" s="8">
        <v>14</v>
      </c>
      <c r="J1767" s="8">
        <v>233</v>
      </c>
      <c r="K1767" s="10">
        <v>3.0973451327433601</v>
      </c>
      <c r="L1767" s="11">
        <v>7336.7167381974295</v>
      </c>
      <c r="M1767" s="10">
        <v>7.5439073511852204</v>
      </c>
      <c r="N1767" s="8">
        <v>0</v>
      </c>
      <c r="O1767" s="10">
        <v>-100</v>
      </c>
      <c r="P1767" s="8" t="s">
        <v>10</v>
      </c>
      <c r="Q1767" s="8" t="s">
        <v>10</v>
      </c>
      <c r="R1767" s="8" t="s">
        <v>10</v>
      </c>
      <c r="S1767" s="8" t="s">
        <v>10</v>
      </c>
      <c r="T1767" s="8">
        <v>609</v>
      </c>
      <c r="U1767" s="10">
        <v>2.1812080536912899</v>
      </c>
      <c r="V1767" s="8">
        <v>79</v>
      </c>
      <c r="W1767" s="10">
        <v>41.071428571428598</v>
      </c>
      <c r="X1767" s="8">
        <v>68</v>
      </c>
      <c r="Y1767" s="10">
        <v>-9.3333333333333393</v>
      </c>
      <c r="Z1767" s="8">
        <v>194</v>
      </c>
      <c r="AA1767" s="10">
        <v>-14.912280701754399</v>
      </c>
      <c r="AB1767" s="8">
        <v>268</v>
      </c>
      <c r="AC1767" s="10">
        <v>13.0801687763713</v>
      </c>
      <c r="AD1767" s="8">
        <v>0</v>
      </c>
      <c r="AE1767" s="10" t="s">
        <v>10</v>
      </c>
    </row>
    <row r="1768" spans="1:31" x14ac:dyDescent="0.2">
      <c r="A1768" s="30" t="s">
        <v>64</v>
      </c>
      <c r="B1768" s="8" t="s">
        <v>323</v>
      </c>
      <c r="C1768" s="8" t="s">
        <v>324</v>
      </c>
      <c r="D1768" s="8" t="s">
        <v>45</v>
      </c>
      <c r="E1768" s="8">
        <v>2019</v>
      </c>
      <c r="F1768" s="9">
        <v>1746038</v>
      </c>
      <c r="G1768" s="10">
        <v>2.1400387842908999</v>
      </c>
      <c r="H1768" s="8">
        <v>233</v>
      </c>
      <c r="I1768" s="8">
        <v>7</v>
      </c>
      <c r="J1768" s="8">
        <v>240</v>
      </c>
      <c r="K1768" s="10">
        <v>3.0042918454935599</v>
      </c>
      <c r="L1768" s="11">
        <v>7275.1583333333301</v>
      </c>
      <c r="M1768" s="10">
        <v>-0.83904568025091597</v>
      </c>
      <c r="N1768" s="8">
        <v>3</v>
      </c>
      <c r="O1768" s="10" t="s">
        <v>67</v>
      </c>
      <c r="P1768" s="8" t="s">
        <v>10</v>
      </c>
      <c r="Q1768" s="8" t="s">
        <v>10</v>
      </c>
      <c r="R1768" s="8" t="s">
        <v>10</v>
      </c>
      <c r="S1768" s="8" t="s">
        <v>10</v>
      </c>
      <c r="T1768" s="8">
        <v>486</v>
      </c>
      <c r="U1768" s="10">
        <v>-20.197044334975399</v>
      </c>
      <c r="V1768" s="8">
        <v>75</v>
      </c>
      <c r="W1768" s="10">
        <v>-5.0632911392405102</v>
      </c>
      <c r="X1768" s="8">
        <v>67</v>
      </c>
      <c r="Y1768" s="10">
        <v>-1.47058823529411</v>
      </c>
      <c r="Z1768" s="8">
        <v>157</v>
      </c>
      <c r="AA1768" s="10">
        <v>-19.072164948453601</v>
      </c>
      <c r="AB1768" s="8">
        <v>187</v>
      </c>
      <c r="AC1768" s="10">
        <v>-30.223880597014901</v>
      </c>
      <c r="AD1768" s="8">
        <v>0</v>
      </c>
      <c r="AE1768" s="10" t="s">
        <v>10</v>
      </c>
    </row>
    <row r="1769" spans="1:31" x14ac:dyDescent="0.2">
      <c r="A1769" s="30" t="s">
        <v>64</v>
      </c>
      <c r="B1769" s="8" t="s">
        <v>323</v>
      </c>
      <c r="C1769" s="8" t="s">
        <v>324</v>
      </c>
      <c r="D1769" s="8" t="s">
        <v>45</v>
      </c>
      <c r="E1769" s="8">
        <v>2020</v>
      </c>
      <c r="F1769" s="9">
        <v>1839614</v>
      </c>
      <c r="G1769" s="10">
        <v>5.3593335311144399</v>
      </c>
      <c r="H1769" s="8">
        <v>231</v>
      </c>
      <c r="I1769" s="8">
        <v>21</v>
      </c>
      <c r="J1769" s="8">
        <v>252</v>
      </c>
      <c r="K1769" s="10">
        <v>5</v>
      </c>
      <c r="L1769" s="11">
        <v>7300.0555555555602</v>
      </c>
      <c r="M1769" s="10">
        <v>0.342222410585169</v>
      </c>
      <c r="N1769" s="8">
        <v>15</v>
      </c>
      <c r="O1769" s="10">
        <v>400</v>
      </c>
      <c r="P1769" s="8" t="s">
        <v>10</v>
      </c>
      <c r="Q1769" s="8" t="s">
        <v>10</v>
      </c>
      <c r="R1769" s="8" t="s">
        <v>10</v>
      </c>
      <c r="S1769" s="8" t="s">
        <v>10</v>
      </c>
      <c r="T1769" s="8">
        <v>627</v>
      </c>
      <c r="U1769" s="10">
        <v>29.012345679012299</v>
      </c>
      <c r="V1769" s="8">
        <v>76</v>
      </c>
      <c r="W1769" s="10">
        <v>1.3333333333333399</v>
      </c>
      <c r="X1769" s="8">
        <v>60</v>
      </c>
      <c r="Y1769" s="10">
        <v>-10.4477611940298</v>
      </c>
      <c r="Z1769" s="8">
        <v>272</v>
      </c>
      <c r="AA1769" s="10">
        <v>73.248407643312106</v>
      </c>
      <c r="AB1769" s="8">
        <v>219</v>
      </c>
      <c r="AC1769" s="10">
        <v>17.1122994652406</v>
      </c>
      <c r="AD1769" s="8">
        <v>0</v>
      </c>
      <c r="AE1769" s="10" t="s">
        <v>10</v>
      </c>
    </row>
    <row r="1770" spans="1:31" x14ac:dyDescent="0.2">
      <c r="A1770" s="71" t="s">
        <v>64</v>
      </c>
      <c r="B1770" s="67" t="s">
        <v>323</v>
      </c>
      <c r="C1770" s="67" t="s">
        <v>324</v>
      </c>
      <c r="D1770" s="67" t="s">
        <v>45</v>
      </c>
      <c r="E1770" s="68" t="s">
        <v>971</v>
      </c>
      <c r="F1770" s="69">
        <v>8364059</v>
      </c>
      <c r="G1770" s="68">
        <v>-69.117726506295995</v>
      </c>
      <c r="H1770" s="68" t="s">
        <v>10</v>
      </c>
      <c r="I1770" s="68" t="s">
        <v>10</v>
      </c>
      <c r="J1770" s="68" t="s">
        <v>10</v>
      </c>
      <c r="K1770" s="68">
        <v>-82.148441830657603</v>
      </c>
      <c r="L1770" s="70" t="s">
        <v>10</v>
      </c>
      <c r="M1770" s="68">
        <v>51.688694324290502</v>
      </c>
      <c r="N1770" s="68" t="s">
        <v>10</v>
      </c>
      <c r="O1770" s="68" t="s">
        <v>67</v>
      </c>
      <c r="P1770" s="68" t="s">
        <v>10</v>
      </c>
      <c r="Q1770" s="67" t="s">
        <v>10</v>
      </c>
      <c r="R1770" s="68" t="s">
        <v>10</v>
      </c>
      <c r="S1770" s="67" t="s">
        <v>10</v>
      </c>
      <c r="T1770" s="68" t="s">
        <v>10</v>
      </c>
      <c r="U1770" s="68">
        <v>-90.970278322165299</v>
      </c>
      <c r="V1770" s="68" t="s">
        <v>10</v>
      </c>
      <c r="W1770" s="68">
        <v>-99.875920538826406</v>
      </c>
      <c r="X1770" s="68" t="s">
        <v>10</v>
      </c>
      <c r="Y1770" s="68">
        <v>-16.858409016255099</v>
      </c>
      <c r="Z1770" s="68" t="s">
        <v>10</v>
      </c>
      <c r="AA1770" s="68">
        <v>62.299704395875303</v>
      </c>
      <c r="AB1770" s="68" t="s">
        <v>10</v>
      </c>
      <c r="AC1770" s="68">
        <v>-113.75026009362099</v>
      </c>
      <c r="AD1770" s="68" t="s">
        <v>10</v>
      </c>
      <c r="AE1770" s="68" t="s">
        <v>10</v>
      </c>
    </row>
    <row r="1771" spans="1:31" x14ac:dyDescent="0.2">
      <c r="A1771" s="30" t="s">
        <v>70</v>
      </c>
      <c r="B1771" s="8" t="s">
        <v>321</v>
      </c>
      <c r="C1771" s="8" t="s">
        <v>322</v>
      </c>
      <c r="D1771" s="8" t="s">
        <v>45</v>
      </c>
      <c r="E1771" s="8">
        <v>2015</v>
      </c>
      <c r="F1771" s="9">
        <v>5040772</v>
      </c>
      <c r="G1771" s="10" t="s">
        <v>10</v>
      </c>
      <c r="H1771" s="8">
        <v>577</v>
      </c>
      <c r="I1771" s="8">
        <v>20</v>
      </c>
      <c r="J1771" s="8">
        <v>597</v>
      </c>
      <c r="K1771" s="10" t="s">
        <v>10</v>
      </c>
      <c r="L1771" s="11">
        <v>8443.5041876046907</v>
      </c>
      <c r="M1771" s="10" t="s">
        <v>10</v>
      </c>
      <c r="N1771" s="8">
        <v>87</v>
      </c>
      <c r="O1771" s="10" t="s">
        <v>10</v>
      </c>
      <c r="P1771" s="8" t="s">
        <v>10</v>
      </c>
      <c r="Q1771" s="8" t="s">
        <v>10</v>
      </c>
      <c r="R1771" s="8" t="s">
        <v>10</v>
      </c>
      <c r="S1771" s="8" t="s">
        <v>10</v>
      </c>
      <c r="T1771" s="8">
        <v>1431</v>
      </c>
      <c r="U1771" s="10" t="s">
        <v>10</v>
      </c>
      <c r="V1771" s="8">
        <v>314</v>
      </c>
      <c r="W1771" s="10" t="s">
        <v>10</v>
      </c>
      <c r="X1771" s="8">
        <v>139</v>
      </c>
      <c r="Y1771" s="10" t="s">
        <v>10</v>
      </c>
      <c r="Z1771" s="8">
        <v>42</v>
      </c>
      <c r="AA1771" s="10" t="s">
        <v>10</v>
      </c>
      <c r="AB1771" s="8">
        <v>936</v>
      </c>
      <c r="AC1771" s="10" t="s">
        <v>10</v>
      </c>
      <c r="AD1771" s="8">
        <v>0</v>
      </c>
      <c r="AE1771" s="10" t="s">
        <v>10</v>
      </c>
    </row>
    <row r="1772" spans="1:31" x14ac:dyDescent="0.2">
      <c r="A1772" s="30" t="s">
        <v>70</v>
      </c>
      <c r="B1772" s="8" t="s">
        <v>321</v>
      </c>
      <c r="C1772" s="8" t="s">
        <v>322</v>
      </c>
      <c r="D1772" s="8" t="s">
        <v>45</v>
      </c>
      <c r="E1772" s="8">
        <v>2016</v>
      </c>
      <c r="F1772" s="9">
        <v>5154071</v>
      </c>
      <c r="G1772" s="10">
        <v>2.2476517485813701</v>
      </c>
      <c r="H1772" s="8">
        <v>722</v>
      </c>
      <c r="I1772" s="8">
        <v>26</v>
      </c>
      <c r="J1772" s="8">
        <v>748</v>
      </c>
      <c r="K1772" s="10">
        <v>25.2931323283082</v>
      </c>
      <c r="L1772" s="11">
        <v>6890.4692513369</v>
      </c>
      <c r="M1772" s="10">
        <v>-18.393251211359502</v>
      </c>
      <c r="N1772" s="8">
        <v>83</v>
      </c>
      <c r="O1772" s="10">
        <v>-4.5977011494252897</v>
      </c>
      <c r="P1772" s="8" t="s">
        <v>10</v>
      </c>
      <c r="Q1772" s="8" t="s">
        <v>10</v>
      </c>
      <c r="R1772" s="8" t="s">
        <v>10</v>
      </c>
      <c r="S1772" s="8" t="s">
        <v>10</v>
      </c>
      <c r="T1772" s="8">
        <v>1363</v>
      </c>
      <c r="U1772" s="10">
        <v>-4.7519217330538099</v>
      </c>
      <c r="V1772" s="8">
        <v>307</v>
      </c>
      <c r="W1772" s="10">
        <v>-2.2292993630573199</v>
      </c>
      <c r="X1772" s="8">
        <v>151</v>
      </c>
      <c r="Y1772" s="10">
        <v>8.6330935251798504</v>
      </c>
      <c r="Z1772" s="8">
        <v>53</v>
      </c>
      <c r="AA1772" s="10">
        <v>26.1904761904762</v>
      </c>
      <c r="AB1772" s="8">
        <v>852</v>
      </c>
      <c r="AC1772" s="10">
        <v>-8.9743589743589798</v>
      </c>
      <c r="AD1772" s="8">
        <v>0</v>
      </c>
      <c r="AE1772" s="10" t="s">
        <v>10</v>
      </c>
    </row>
    <row r="1773" spans="1:31" x14ac:dyDescent="0.2">
      <c r="A1773" s="30" t="s">
        <v>70</v>
      </c>
      <c r="B1773" s="8" t="s">
        <v>321</v>
      </c>
      <c r="C1773" s="8" t="s">
        <v>322</v>
      </c>
      <c r="D1773" s="8" t="s">
        <v>45</v>
      </c>
      <c r="E1773" s="8">
        <v>2017</v>
      </c>
      <c r="F1773" s="9">
        <v>5185778</v>
      </c>
      <c r="G1773" s="10">
        <v>0.61518360922852</v>
      </c>
      <c r="H1773" s="8">
        <v>777</v>
      </c>
      <c r="I1773" s="8">
        <v>25</v>
      </c>
      <c r="J1773" s="8">
        <v>802</v>
      </c>
      <c r="K1773" s="10">
        <v>7.2192513368983997</v>
      </c>
      <c r="L1773" s="11">
        <v>6466.0573566084804</v>
      </c>
      <c r="M1773" s="10">
        <v>-6.1594048133379999</v>
      </c>
      <c r="N1773" s="8">
        <v>82</v>
      </c>
      <c r="O1773" s="10">
        <v>-1.2048192771084401</v>
      </c>
      <c r="P1773" s="8" t="s">
        <v>10</v>
      </c>
      <c r="Q1773" s="8" t="s">
        <v>10</v>
      </c>
      <c r="R1773" s="8" t="s">
        <v>10</v>
      </c>
      <c r="S1773" s="8" t="s">
        <v>10</v>
      </c>
      <c r="T1773" s="8">
        <v>1440</v>
      </c>
      <c r="U1773" s="10">
        <v>5.6493030080704303</v>
      </c>
      <c r="V1773" s="8">
        <v>317</v>
      </c>
      <c r="W1773" s="10">
        <v>3.25732899022801</v>
      </c>
      <c r="X1773" s="8">
        <v>161</v>
      </c>
      <c r="Y1773" s="10">
        <v>6.6225165562913801</v>
      </c>
      <c r="Z1773" s="8">
        <v>115</v>
      </c>
      <c r="AA1773" s="10">
        <v>116.981132075472</v>
      </c>
      <c r="AB1773" s="8">
        <v>847</v>
      </c>
      <c r="AC1773" s="10">
        <v>-0.58685446009389997</v>
      </c>
      <c r="AD1773" s="8">
        <v>0</v>
      </c>
      <c r="AE1773" s="10" t="s">
        <v>10</v>
      </c>
    </row>
    <row r="1774" spans="1:31" x14ac:dyDescent="0.2">
      <c r="A1774" s="30" t="s">
        <v>70</v>
      </c>
      <c r="B1774" s="8" t="s">
        <v>321</v>
      </c>
      <c r="C1774" s="8" t="s">
        <v>322</v>
      </c>
      <c r="D1774" s="8" t="s">
        <v>45</v>
      </c>
      <c r="E1774" s="8">
        <v>2018</v>
      </c>
      <c r="F1774" s="9">
        <v>5663416</v>
      </c>
      <c r="G1774" s="10">
        <v>9.2105369724658495</v>
      </c>
      <c r="H1774" s="8">
        <v>800</v>
      </c>
      <c r="I1774" s="8">
        <v>35</v>
      </c>
      <c r="J1774" s="8">
        <v>835</v>
      </c>
      <c r="K1774" s="10">
        <v>4.1147132169576004</v>
      </c>
      <c r="L1774" s="11">
        <v>6782.5341317365301</v>
      </c>
      <c r="M1774" s="10">
        <v>4.8944319184642104</v>
      </c>
      <c r="N1774" s="8">
        <v>99</v>
      </c>
      <c r="O1774" s="10">
        <v>20.731707317073202</v>
      </c>
      <c r="P1774" s="8" t="s">
        <v>10</v>
      </c>
      <c r="Q1774" s="8" t="s">
        <v>10</v>
      </c>
      <c r="R1774" s="8" t="s">
        <v>10</v>
      </c>
      <c r="S1774" s="8" t="s">
        <v>10</v>
      </c>
      <c r="T1774" s="8">
        <v>1562</v>
      </c>
      <c r="U1774" s="10">
        <v>8.4722222222222108</v>
      </c>
      <c r="V1774" s="8">
        <v>304</v>
      </c>
      <c r="W1774" s="10">
        <v>-4.1009463722397399</v>
      </c>
      <c r="X1774" s="8">
        <v>152</v>
      </c>
      <c r="Y1774" s="10">
        <v>-5.5900621118012399</v>
      </c>
      <c r="Z1774" s="8">
        <v>207</v>
      </c>
      <c r="AA1774" s="10">
        <v>80</v>
      </c>
      <c r="AB1774" s="8">
        <v>899</v>
      </c>
      <c r="AC1774" s="10">
        <v>6.1393152302243301</v>
      </c>
      <c r="AD1774" s="8">
        <v>0</v>
      </c>
      <c r="AE1774" s="10" t="s">
        <v>10</v>
      </c>
    </row>
    <row r="1775" spans="1:31" x14ac:dyDescent="0.2">
      <c r="A1775" s="30" t="s">
        <v>70</v>
      </c>
      <c r="B1775" s="8" t="s">
        <v>321</v>
      </c>
      <c r="C1775" s="8" t="s">
        <v>322</v>
      </c>
      <c r="D1775" s="8" t="s">
        <v>45</v>
      </c>
      <c r="E1775" s="8">
        <v>2019</v>
      </c>
      <c r="F1775" s="9">
        <v>6054612</v>
      </c>
      <c r="G1775" s="10">
        <v>6.9074212454109096</v>
      </c>
      <c r="H1775" s="8">
        <v>716</v>
      </c>
      <c r="I1775" s="8">
        <v>34</v>
      </c>
      <c r="J1775" s="8">
        <v>750</v>
      </c>
      <c r="K1775" s="10">
        <v>-10.179640718562901</v>
      </c>
      <c r="L1775" s="11">
        <v>8072.8159999999998</v>
      </c>
      <c r="M1775" s="10">
        <v>19.023595653224099</v>
      </c>
      <c r="N1775" s="8">
        <v>91</v>
      </c>
      <c r="O1775" s="10">
        <v>-8.0808080808080796</v>
      </c>
      <c r="P1775" s="8" t="s">
        <v>10</v>
      </c>
      <c r="Q1775" s="8" t="s">
        <v>10</v>
      </c>
      <c r="R1775" s="8" t="s">
        <v>10</v>
      </c>
      <c r="S1775" s="8" t="s">
        <v>10</v>
      </c>
      <c r="T1775" s="8">
        <v>1515</v>
      </c>
      <c r="U1775" s="10">
        <v>-3.00896286811779</v>
      </c>
      <c r="V1775" s="8">
        <v>298</v>
      </c>
      <c r="W1775" s="10">
        <v>-1.9736842105263199</v>
      </c>
      <c r="X1775" s="8">
        <v>144</v>
      </c>
      <c r="Y1775" s="10">
        <v>-5.2631578947368496</v>
      </c>
      <c r="Z1775" s="8">
        <v>186</v>
      </c>
      <c r="AA1775" s="10">
        <v>-10.144927536231901</v>
      </c>
      <c r="AB1775" s="8">
        <v>887</v>
      </c>
      <c r="AC1775" s="10">
        <v>-1.3348164627363801</v>
      </c>
      <c r="AD1775" s="8">
        <v>0</v>
      </c>
      <c r="AE1775" s="10" t="s">
        <v>10</v>
      </c>
    </row>
    <row r="1776" spans="1:31" x14ac:dyDescent="0.2">
      <c r="A1776" s="30" t="s">
        <v>70</v>
      </c>
      <c r="B1776" s="8" t="s">
        <v>321</v>
      </c>
      <c r="C1776" s="8" t="s">
        <v>322</v>
      </c>
      <c r="D1776" s="8" t="s">
        <v>45</v>
      </c>
      <c r="E1776" s="8">
        <v>2020</v>
      </c>
      <c r="F1776" s="9">
        <v>6220212</v>
      </c>
      <c r="G1776" s="10">
        <v>2.7351050736199101</v>
      </c>
      <c r="H1776" s="8">
        <v>766</v>
      </c>
      <c r="I1776" s="8">
        <v>54</v>
      </c>
      <c r="J1776" s="8">
        <v>820</v>
      </c>
      <c r="K1776" s="10">
        <v>9.3333333333333304</v>
      </c>
      <c r="L1776" s="11">
        <v>7585.6243902439001</v>
      </c>
      <c r="M1776" s="10">
        <v>-6.0349648716891</v>
      </c>
      <c r="N1776" s="8">
        <v>116</v>
      </c>
      <c r="O1776" s="10">
        <v>27.472527472527499</v>
      </c>
      <c r="P1776" s="8" t="s">
        <v>10</v>
      </c>
      <c r="Q1776" s="8" t="s">
        <v>10</v>
      </c>
      <c r="R1776" s="8" t="s">
        <v>10</v>
      </c>
      <c r="S1776" s="8" t="s">
        <v>10</v>
      </c>
      <c r="T1776" s="8">
        <v>1602</v>
      </c>
      <c r="U1776" s="10">
        <v>5.7425742574257503</v>
      </c>
      <c r="V1776" s="8">
        <v>298</v>
      </c>
      <c r="W1776" s="10">
        <v>0</v>
      </c>
      <c r="X1776" s="8">
        <v>167</v>
      </c>
      <c r="Y1776" s="10">
        <v>15.9722222222222</v>
      </c>
      <c r="Z1776" s="8">
        <v>272</v>
      </c>
      <c r="AA1776" s="10">
        <v>46.236559139785001</v>
      </c>
      <c r="AB1776" s="8">
        <v>865</v>
      </c>
      <c r="AC1776" s="10">
        <v>-2.4802705749718101</v>
      </c>
      <c r="AD1776" s="8">
        <v>0</v>
      </c>
      <c r="AE1776" s="10" t="s">
        <v>10</v>
      </c>
    </row>
    <row r="1777" spans="1:31" x14ac:dyDescent="0.2">
      <c r="A1777" s="65" t="s">
        <v>70</v>
      </c>
      <c r="B1777" s="66" t="s">
        <v>321</v>
      </c>
      <c r="C1777" s="67" t="s">
        <v>322</v>
      </c>
      <c r="D1777" s="67" t="s">
        <v>45</v>
      </c>
      <c r="E1777" s="68" t="s">
        <v>971</v>
      </c>
      <c r="F1777" s="69">
        <v>33318861</v>
      </c>
      <c r="G1777" s="68">
        <v>21.715898649306599</v>
      </c>
      <c r="H1777" s="68" t="s">
        <v>10</v>
      </c>
      <c r="I1777" s="68" t="s">
        <v>10</v>
      </c>
      <c r="J1777" s="68" t="s">
        <v>10</v>
      </c>
      <c r="K1777" s="68">
        <v>35.780789496934602</v>
      </c>
      <c r="L1777" s="70" t="s">
        <v>10</v>
      </c>
      <c r="M1777" s="68">
        <v>-6.6695933246982904</v>
      </c>
      <c r="N1777" s="68" t="s">
        <v>10</v>
      </c>
      <c r="O1777" s="68">
        <v>34.320906282258903</v>
      </c>
      <c r="P1777" s="68" t="s">
        <v>10</v>
      </c>
      <c r="Q1777" s="67" t="s">
        <v>10</v>
      </c>
      <c r="R1777" s="68" t="s">
        <v>10</v>
      </c>
      <c r="S1777" s="67" t="s">
        <v>10</v>
      </c>
      <c r="T1777" s="68" t="s">
        <v>10</v>
      </c>
      <c r="U1777" s="68">
        <v>12.1032148865468</v>
      </c>
      <c r="V1777" s="68" t="s">
        <v>10</v>
      </c>
      <c r="W1777" s="68">
        <v>-5.0466009555953697</v>
      </c>
      <c r="X1777" s="68" t="s">
        <v>10</v>
      </c>
      <c r="Y1777" s="68">
        <v>20.374612297155299</v>
      </c>
      <c r="Z1777" s="68" t="s">
        <v>10</v>
      </c>
      <c r="AA1777" s="68">
        <v>259.26323986950098</v>
      </c>
      <c r="AB1777" s="68" t="s">
        <v>10</v>
      </c>
      <c r="AC1777" s="68">
        <v>-7.2369852419367398</v>
      </c>
      <c r="AD1777" s="68" t="s">
        <v>10</v>
      </c>
      <c r="AE1777" s="68" t="s">
        <v>10</v>
      </c>
    </row>
    <row r="1778" spans="1:31" x14ac:dyDescent="0.2">
      <c r="A1778" s="30" t="s">
        <v>70</v>
      </c>
      <c r="B1778" s="8" t="s">
        <v>319</v>
      </c>
      <c r="C1778" s="8" t="s">
        <v>320</v>
      </c>
      <c r="D1778" s="8" t="s">
        <v>45</v>
      </c>
      <c r="E1778" s="8">
        <v>2015</v>
      </c>
      <c r="F1778" s="9">
        <v>8296514</v>
      </c>
      <c r="G1778" s="10" t="s">
        <v>10</v>
      </c>
      <c r="H1778" s="8">
        <v>906</v>
      </c>
      <c r="I1778" s="8">
        <v>16</v>
      </c>
      <c r="J1778" s="8">
        <v>922</v>
      </c>
      <c r="K1778" s="10" t="s">
        <v>10</v>
      </c>
      <c r="L1778" s="11">
        <v>8998.3882863340605</v>
      </c>
      <c r="M1778" s="10" t="s">
        <v>10</v>
      </c>
      <c r="N1778" s="8">
        <v>86</v>
      </c>
      <c r="O1778" s="10" t="s">
        <v>10</v>
      </c>
      <c r="P1778" s="8" t="s">
        <v>10</v>
      </c>
      <c r="Q1778" s="8" t="s">
        <v>10</v>
      </c>
      <c r="R1778" s="8" t="s">
        <v>10</v>
      </c>
      <c r="S1778" s="8" t="s">
        <v>10</v>
      </c>
      <c r="T1778" s="8">
        <v>2044</v>
      </c>
      <c r="U1778" s="10" t="s">
        <v>10</v>
      </c>
      <c r="V1778" s="8">
        <v>498</v>
      </c>
      <c r="W1778" s="10" t="s">
        <v>10</v>
      </c>
      <c r="X1778" s="8">
        <v>276</v>
      </c>
      <c r="Y1778" s="10" t="s">
        <v>10</v>
      </c>
      <c r="Z1778" s="8">
        <v>0</v>
      </c>
      <c r="AA1778" s="10" t="s">
        <v>10</v>
      </c>
      <c r="AB1778" s="8">
        <v>1200</v>
      </c>
      <c r="AC1778" s="10" t="s">
        <v>10</v>
      </c>
      <c r="AD1778" s="8">
        <v>70</v>
      </c>
      <c r="AE1778" s="10" t="s">
        <v>10</v>
      </c>
    </row>
    <row r="1779" spans="1:31" x14ac:dyDescent="0.2">
      <c r="A1779" s="30" t="s">
        <v>70</v>
      </c>
      <c r="B1779" s="8" t="s">
        <v>319</v>
      </c>
      <c r="C1779" s="8" t="s">
        <v>320</v>
      </c>
      <c r="D1779" s="8" t="s">
        <v>45</v>
      </c>
      <c r="E1779" s="8">
        <v>2016</v>
      </c>
      <c r="F1779" s="9">
        <v>8658238</v>
      </c>
      <c r="G1779" s="10">
        <v>4.3599516616255896</v>
      </c>
      <c r="H1779" s="8">
        <v>840</v>
      </c>
      <c r="I1779" s="8">
        <v>27</v>
      </c>
      <c r="J1779" s="8">
        <v>867</v>
      </c>
      <c r="K1779" s="10">
        <v>-5.9652928416486004</v>
      </c>
      <c r="L1779" s="11">
        <v>9986.4336793541006</v>
      </c>
      <c r="M1779" s="10">
        <v>10.980248479837099</v>
      </c>
      <c r="N1779" s="8">
        <v>62</v>
      </c>
      <c r="O1779" s="10">
        <v>-27.9069767441861</v>
      </c>
      <c r="P1779" s="8" t="s">
        <v>10</v>
      </c>
      <c r="Q1779" s="8" t="s">
        <v>10</v>
      </c>
      <c r="R1779" s="8" t="s">
        <v>10</v>
      </c>
      <c r="S1779" s="8" t="s">
        <v>10</v>
      </c>
      <c r="T1779" s="8">
        <v>2385</v>
      </c>
      <c r="U1779" s="10">
        <v>16.682974559686901</v>
      </c>
      <c r="V1779" s="8">
        <v>498</v>
      </c>
      <c r="W1779" s="10">
        <v>0</v>
      </c>
      <c r="X1779" s="8">
        <v>306</v>
      </c>
      <c r="Y1779" s="10">
        <v>10.869565217391299</v>
      </c>
      <c r="Z1779" s="8">
        <v>170</v>
      </c>
      <c r="AA1779" s="10" t="s">
        <v>67</v>
      </c>
      <c r="AB1779" s="8">
        <v>1411</v>
      </c>
      <c r="AC1779" s="10">
        <v>17.5833333333333</v>
      </c>
      <c r="AD1779" s="8">
        <v>0</v>
      </c>
      <c r="AE1779" s="10">
        <v>-100</v>
      </c>
    </row>
    <row r="1780" spans="1:31" x14ac:dyDescent="0.2">
      <c r="A1780" s="30" t="s">
        <v>70</v>
      </c>
      <c r="B1780" s="8" t="s">
        <v>319</v>
      </c>
      <c r="C1780" s="8" t="s">
        <v>320</v>
      </c>
      <c r="D1780" s="8" t="s">
        <v>45</v>
      </c>
      <c r="E1780" s="8">
        <v>2017</v>
      </c>
      <c r="F1780" s="9">
        <v>8728263</v>
      </c>
      <c r="G1780" s="10">
        <v>0.80876732656227601</v>
      </c>
      <c r="H1780" s="8">
        <v>770</v>
      </c>
      <c r="I1780" s="8">
        <v>28</v>
      </c>
      <c r="J1780" s="8">
        <v>798</v>
      </c>
      <c r="K1780" s="10">
        <v>-7.9584775086505202</v>
      </c>
      <c r="L1780" s="11">
        <v>10937.672932330801</v>
      </c>
      <c r="M1780" s="10">
        <v>9.5253148773552603</v>
      </c>
      <c r="N1780" s="8">
        <v>43</v>
      </c>
      <c r="O1780" s="10">
        <v>-30.645161290322601</v>
      </c>
      <c r="P1780" s="8" t="s">
        <v>10</v>
      </c>
      <c r="Q1780" s="8" t="s">
        <v>10</v>
      </c>
      <c r="R1780" s="8" t="s">
        <v>10</v>
      </c>
      <c r="S1780" s="8" t="s">
        <v>10</v>
      </c>
      <c r="T1780" s="8">
        <v>2616</v>
      </c>
      <c r="U1780" s="10">
        <v>9.6855345911949708</v>
      </c>
      <c r="V1780" s="8">
        <v>522</v>
      </c>
      <c r="W1780" s="10">
        <v>4.81927710843373</v>
      </c>
      <c r="X1780" s="8">
        <v>288</v>
      </c>
      <c r="Y1780" s="10">
        <v>-5.8823529411764701</v>
      </c>
      <c r="Z1780" s="8">
        <v>313</v>
      </c>
      <c r="AA1780" s="10">
        <v>84.117647058823493</v>
      </c>
      <c r="AB1780" s="8">
        <v>1493</v>
      </c>
      <c r="AC1780" s="10">
        <v>5.8114812189936202</v>
      </c>
      <c r="AD1780" s="8">
        <v>0</v>
      </c>
      <c r="AE1780" s="10" t="s">
        <v>10</v>
      </c>
    </row>
    <row r="1781" spans="1:31" x14ac:dyDescent="0.2">
      <c r="A1781" s="30" t="s">
        <v>70</v>
      </c>
      <c r="B1781" s="8" t="s">
        <v>319</v>
      </c>
      <c r="C1781" s="8" t="s">
        <v>320</v>
      </c>
      <c r="D1781" s="8" t="s">
        <v>45</v>
      </c>
      <c r="E1781" s="8">
        <v>2018</v>
      </c>
      <c r="F1781" s="9">
        <v>9472298</v>
      </c>
      <c r="G1781" s="10">
        <v>8.5244337848206406</v>
      </c>
      <c r="H1781" s="8">
        <v>710</v>
      </c>
      <c r="I1781" s="8">
        <v>12</v>
      </c>
      <c r="J1781" s="8">
        <v>722</v>
      </c>
      <c r="K1781" s="10">
        <v>-9.5238095238095202</v>
      </c>
      <c r="L1781" s="11">
        <v>13119.526315789501</v>
      </c>
      <c r="M1781" s="10">
        <v>19.948058393749101</v>
      </c>
      <c r="N1781" s="8">
        <v>36</v>
      </c>
      <c r="O1781" s="10">
        <v>-16.2790697674419</v>
      </c>
      <c r="P1781" s="8" t="s">
        <v>10</v>
      </c>
      <c r="Q1781" s="8" t="s">
        <v>10</v>
      </c>
      <c r="R1781" s="8" t="s">
        <v>10</v>
      </c>
      <c r="S1781" s="8" t="s">
        <v>10</v>
      </c>
      <c r="T1781" s="8">
        <v>2666</v>
      </c>
      <c r="U1781" s="10">
        <v>1.9113149847094899</v>
      </c>
      <c r="V1781" s="8">
        <v>557</v>
      </c>
      <c r="W1781" s="10">
        <v>6.70498084291187</v>
      </c>
      <c r="X1781" s="8">
        <v>202</v>
      </c>
      <c r="Y1781" s="10">
        <v>-29.8611111111111</v>
      </c>
      <c r="Z1781" s="8">
        <v>623</v>
      </c>
      <c r="AA1781" s="10">
        <v>99.041533546325894</v>
      </c>
      <c r="AB1781" s="8">
        <v>1161</v>
      </c>
      <c r="AC1781" s="10">
        <v>-22.237106496985898</v>
      </c>
      <c r="AD1781" s="8">
        <v>123</v>
      </c>
      <c r="AE1781" s="10" t="s">
        <v>67</v>
      </c>
    </row>
    <row r="1782" spans="1:31" x14ac:dyDescent="0.2">
      <c r="A1782" s="30" t="s">
        <v>70</v>
      </c>
      <c r="B1782" s="8" t="s">
        <v>319</v>
      </c>
      <c r="C1782" s="8" t="s">
        <v>320</v>
      </c>
      <c r="D1782" s="8" t="s">
        <v>45</v>
      </c>
      <c r="E1782" s="8">
        <v>2019</v>
      </c>
      <c r="F1782" s="9">
        <v>9755656</v>
      </c>
      <c r="G1782" s="10">
        <v>2.9914388250876298</v>
      </c>
      <c r="H1782" s="8">
        <v>719</v>
      </c>
      <c r="I1782" s="8">
        <v>13</v>
      </c>
      <c r="J1782" s="8">
        <v>732</v>
      </c>
      <c r="K1782" s="10">
        <v>1.3850415512465499</v>
      </c>
      <c r="L1782" s="11">
        <v>13327.3989071038</v>
      </c>
      <c r="M1782" s="10">
        <v>1.5844519558924499</v>
      </c>
      <c r="N1782" s="8">
        <v>30</v>
      </c>
      <c r="O1782" s="10">
        <v>-16.6666666666667</v>
      </c>
      <c r="P1782" s="8" t="s">
        <v>10</v>
      </c>
      <c r="Q1782" s="8" t="s">
        <v>10</v>
      </c>
      <c r="R1782" s="8" t="s">
        <v>10</v>
      </c>
      <c r="S1782" s="8" t="s">
        <v>10</v>
      </c>
      <c r="T1782" s="8">
        <v>2930</v>
      </c>
      <c r="U1782" s="10">
        <v>9.9024756189047203</v>
      </c>
      <c r="V1782" s="8">
        <v>615</v>
      </c>
      <c r="W1782" s="10">
        <v>10.412926391382401</v>
      </c>
      <c r="X1782" s="8">
        <v>173</v>
      </c>
      <c r="Y1782" s="10">
        <v>-14.356435643564399</v>
      </c>
      <c r="Z1782" s="8">
        <v>798</v>
      </c>
      <c r="AA1782" s="10">
        <v>28.089887640449401</v>
      </c>
      <c r="AB1782" s="8">
        <v>1176</v>
      </c>
      <c r="AC1782" s="10">
        <v>1.29198966408268</v>
      </c>
      <c r="AD1782" s="8">
        <v>168</v>
      </c>
      <c r="AE1782" s="10">
        <v>36.585365853658502</v>
      </c>
    </row>
    <row r="1783" spans="1:31" x14ac:dyDescent="0.2">
      <c r="A1783" s="30" t="s">
        <v>70</v>
      </c>
      <c r="B1783" s="8" t="s">
        <v>319</v>
      </c>
      <c r="C1783" s="8" t="s">
        <v>320</v>
      </c>
      <c r="D1783" s="8" t="s">
        <v>45</v>
      </c>
      <c r="E1783" s="8">
        <v>2020</v>
      </c>
      <c r="F1783" s="9">
        <v>10102468</v>
      </c>
      <c r="G1783" s="10">
        <v>3.5549838985712499</v>
      </c>
      <c r="H1783" s="8">
        <v>598</v>
      </c>
      <c r="I1783" s="8">
        <v>20</v>
      </c>
      <c r="J1783" s="8">
        <v>618</v>
      </c>
      <c r="K1783" s="10">
        <v>-15.5737704918033</v>
      </c>
      <c r="L1783" s="11">
        <v>16347.035598705501</v>
      </c>
      <c r="M1783" s="10">
        <v>22.657359569181502</v>
      </c>
      <c r="N1783" s="8">
        <v>53</v>
      </c>
      <c r="O1783" s="10">
        <v>76.6666666666667</v>
      </c>
      <c r="P1783" s="8" t="s">
        <v>10</v>
      </c>
      <c r="Q1783" s="8" t="s">
        <v>10</v>
      </c>
      <c r="R1783" s="8" t="s">
        <v>10</v>
      </c>
      <c r="S1783" s="8" t="s">
        <v>10</v>
      </c>
      <c r="T1783" s="8">
        <v>2877</v>
      </c>
      <c r="U1783" s="10">
        <v>-1.8088737201365199</v>
      </c>
      <c r="V1783" s="8">
        <v>595</v>
      </c>
      <c r="W1783" s="10">
        <v>-3.2520325203252001</v>
      </c>
      <c r="X1783" s="8">
        <v>180</v>
      </c>
      <c r="Y1783" s="10">
        <v>4.04624277456647</v>
      </c>
      <c r="Z1783" s="8">
        <v>700</v>
      </c>
      <c r="AA1783" s="10">
        <v>-12.280701754386</v>
      </c>
      <c r="AB1783" s="8">
        <v>1234</v>
      </c>
      <c r="AC1783" s="10">
        <v>4.9319727891156599</v>
      </c>
      <c r="AD1783" s="8">
        <v>168</v>
      </c>
      <c r="AE1783" s="10">
        <v>0</v>
      </c>
    </row>
    <row r="1784" spans="1:31" x14ac:dyDescent="0.2">
      <c r="A1784" s="71" t="s">
        <v>70</v>
      </c>
      <c r="B1784" s="67" t="s">
        <v>319</v>
      </c>
      <c r="C1784" s="67" t="s">
        <v>320</v>
      </c>
      <c r="D1784" s="67" t="s">
        <v>45</v>
      </c>
      <c r="E1784" s="68" t="s">
        <v>971</v>
      </c>
      <c r="F1784" s="69">
        <v>55013437</v>
      </c>
      <c r="G1784" s="68">
        <v>20.239575496667399</v>
      </c>
      <c r="H1784" s="68" t="s">
        <v>10</v>
      </c>
      <c r="I1784" s="68" t="s">
        <v>10</v>
      </c>
      <c r="J1784" s="68" t="s">
        <v>10</v>
      </c>
      <c r="K1784" s="68">
        <v>-37.636308814665398</v>
      </c>
      <c r="L1784" s="70" t="s">
        <v>10</v>
      </c>
      <c r="M1784" s="68">
        <v>64.695433276015393</v>
      </c>
      <c r="N1784" s="68" t="s">
        <v>10</v>
      </c>
      <c r="O1784" s="68">
        <v>-14.831207801950599</v>
      </c>
      <c r="P1784" s="68" t="s">
        <v>10</v>
      </c>
      <c r="Q1784" s="67" t="s">
        <v>10</v>
      </c>
      <c r="R1784" s="68" t="s">
        <v>10</v>
      </c>
      <c r="S1784" s="67" t="s">
        <v>10</v>
      </c>
      <c r="T1784" s="68" t="s">
        <v>10</v>
      </c>
      <c r="U1784" s="68">
        <v>36.373426034359603</v>
      </c>
      <c r="V1784" s="68" t="s">
        <v>10</v>
      </c>
      <c r="W1784" s="68">
        <v>18.685151822402801</v>
      </c>
      <c r="X1784" s="68" t="s">
        <v>10</v>
      </c>
      <c r="Y1784" s="68">
        <v>-35.184091703894197</v>
      </c>
      <c r="Z1784" s="68" t="s">
        <v>10</v>
      </c>
      <c r="AA1784" s="68" t="s">
        <v>67</v>
      </c>
      <c r="AB1784" s="68" t="s">
        <v>10</v>
      </c>
      <c r="AC1784" s="68">
        <v>7.3816705085393597</v>
      </c>
      <c r="AD1784" s="68" t="s">
        <v>10</v>
      </c>
      <c r="AE1784" s="68" t="s">
        <v>10</v>
      </c>
    </row>
    <row r="1785" spans="1:31" x14ac:dyDescent="0.2">
      <c r="A1785" s="30" t="s">
        <v>70</v>
      </c>
      <c r="B1785" s="8" t="s">
        <v>317</v>
      </c>
      <c r="C1785" s="8" t="s">
        <v>318</v>
      </c>
      <c r="D1785" s="8" t="s">
        <v>45</v>
      </c>
      <c r="E1785" s="8">
        <v>2015</v>
      </c>
      <c r="F1785" s="9">
        <v>3867818</v>
      </c>
      <c r="G1785" s="10" t="s">
        <v>10</v>
      </c>
      <c r="H1785" s="8">
        <v>322</v>
      </c>
      <c r="I1785" s="8">
        <v>27</v>
      </c>
      <c r="J1785" s="8">
        <v>349</v>
      </c>
      <c r="K1785" s="10" t="s">
        <v>10</v>
      </c>
      <c r="L1785" s="11">
        <v>11082.573065902599</v>
      </c>
      <c r="M1785" s="10" t="s">
        <v>10</v>
      </c>
      <c r="N1785" s="8">
        <v>44</v>
      </c>
      <c r="O1785" s="10" t="s">
        <v>10</v>
      </c>
      <c r="P1785" s="8" t="s">
        <v>10</v>
      </c>
      <c r="Q1785" s="8" t="s">
        <v>10</v>
      </c>
      <c r="R1785" s="8" t="s">
        <v>10</v>
      </c>
      <c r="S1785" s="8" t="s">
        <v>10</v>
      </c>
      <c r="T1785" s="8">
        <v>635</v>
      </c>
      <c r="U1785" s="10" t="s">
        <v>10</v>
      </c>
      <c r="V1785" s="8">
        <v>169</v>
      </c>
      <c r="W1785" s="10" t="s">
        <v>10</v>
      </c>
      <c r="X1785" s="8">
        <v>44</v>
      </c>
      <c r="Y1785" s="10" t="s">
        <v>10</v>
      </c>
      <c r="Z1785" s="8">
        <v>30</v>
      </c>
      <c r="AA1785" s="10" t="s">
        <v>10</v>
      </c>
      <c r="AB1785" s="8">
        <v>392</v>
      </c>
      <c r="AC1785" s="10" t="s">
        <v>10</v>
      </c>
      <c r="AD1785" s="8">
        <v>0</v>
      </c>
      <c r="AE1785" s="10" t="s">
        <v>10</v>
      </c>
    </row>
    <row r="1786" spans="1:31" x14ac:dyDescent="0.2">
      <c r="A1786" s="30" t="s">
        <v>70</v>
      </c>
      <c r="B1786" s="8" t="s">
        <v>317</v>
      </c>
      <c r="C1786" s="8" t="s">
        <v>318</v>
      </c>
      <c r="D1786" s="8" t="s">
        <v>45</v>
      </c>
      <c r="E1786" s="8">
        <v>2016</v>
      </c>
      <c r="F1786" s="9">
        <v>3975203</v>
      </c>
      <c r="G1786" s="10">
        <v>2.7763715872877199</v>
      </c>
      <c r="H1786" s="8">
        <v>276</v>
      </c>
      <c r="I1786" s="8">
        <v>69</v>
      </c>
      <c r="J1786" s="8">
        <v>345</v>
      </c>
      <c r="K1786" s="10">
        <v>-1.1461318051575899</v>
      </c>
      <c r="L1786" s="11">
        <v>11522.3275362319</v>
      </c>
      <c r="M1786" s="10">
        <v>3.9679816926475602</v>
      </c>
      <c r="N1786" s="8">
        <v>31</v>
      </c>
      <c r="O1786" s="10">
        <v>-29.545454545454501</v>
      </c>
      <c r="P1786" s="8" t="s">
        <v>10</v>
      </c>
      <c r="Q1786" s="8" t="s">
        <v>10</v>
      </c>
      <c r="R1786" s="8" t="s">
        <v>10</v>
      </c>
      <c r="S1786" s="8" t="s">
        <v>10</v>
      </c>
      <c r="T1786" s="8">
        <v>592</v>
      </c>
      <c r="U1786" s="10">
        <v>-6.7716535433070897</v>
      </c>
      <c r="V1786" s="8">
        <v>142</v>
      </c>
      <c r="W1786" s="10">
        <v>-15.9763313609467</v>
      </c>
      <c r="X1786" s="8">
        <v>41</v>
      </c>
      <c r="Y1786" s="10">
        <v>-6.8181818181818201</v>
      </c>
      <c r="Z1786" s="8">
        <v>51</v>
      </c>
      <c r="AA1786" s="10">
        <v>70</v>
      </c>
      <c r="AB1786" s="8">
        <v>358</v>
      </c>
      <c r="AC1786" s="10">
        <v>-8.6734693877551106</v>
      </c>
      <c r="AD1786" s="8">
        <v>0</v>
      </c>
      <c r="AE1786" s="10" t="s">
        <v>10</v>
      </c>
    </row>
    <row r="1787" spans="1:31" x14ac:dyDescent="0.2">
      <c r="A1787" s="30" t="s">
        <v>70</v>
      </c>
      <c r="B1787" s="8" t="s">
        <v>317</v>
      </c>
      <c r="C1787" s="8" t="s">
        <v>318</v>
      </c>
      <c r="D1787" s="8" t="s">
        <v>45</v>
      </c>
      <c r="E1787" s="8">
        <v>2017</v>
      </c>
      <c r="F1787" s="9">
        <v>3975845</v>
      </c>
      <c r="G1787" s="10">
        <v>1.61501186228818E-2</v>
      </c>
      <c r="H1787" s="8">
        <v>251</v>
      </c>
      <c r="I1787" s="8">
        <v>23</v>
      </c>
      <c r="J1787" s="8">
        <v>274</v>
      </c>
      <c r="K1787" s="10">
        <v>-20.5797101449275</v>
      </c>
      <c r="L1787" s="11">
        <v>14510.3832116788</v>
      </c>
      <c r="M1787" s="10">
        <v>25.932743762499602</v>
      </c>
      <c r="N1787" s="8">
        <v>15</v>
      </c>
      <c r="O1787" s="10">
        <v>-51.612903225806399</v>
      </c>
      <c r="P1787" s="8" t="s">
        <v>10</v>
      </c>
      <c r="Q1787" s="8" t="s">
        <v>10</v>
      </c>
      <c r="R1787" s="8" t="s">
        <v>10</v>
      </c>
      <c r="S1787" s="8" t="s">
        <v>10</v>
      </c>
      <c r="T1787" s="8">
        <v>609</v>
      </c>
      <c r="U1787" s="10">
        <v>2.8716216216216202</v>
      </c>
      <c r="V1787" s="8">
        <v>146</v>
      </c>
      <c r="W1787" s="10">
        <v>2.8169014084507</v>
      </c>
      <c r="X1787" s="8">
        <v>34</v>
      </c>
      <c r="Y1787" s="10">
        <v>-17.0731707317073</v>
      </c>
      <c r="Z1787" s="8">
        <v>45</v>
      </c>
      <c r="AA1787" s="10">
        <v>-11.764705882352899</v>
      </c>
      <c r="AB1787" s="8">
        <v>384</v>
      </c>
      <c r="AC1787" s="10">
        <v>7.2625698324022299</v>
      </c>
      <c r="AD1787" s="8">
        <v>0</v>
      </c>
      <c r="AE1787" s="10" t="s">
        <v>10</v>
      </c>
    </row>
    <row r="1788" spans="1:31" x14ac:dyDescent="0.2">
      <c r="A1788" s="30" t="s">
        <v>70</v>
      </c>
      <c r="B1788" s="8" t="s">
        <v>317</v>
      </c>
      <c r="C1788" s="8" t="s">
        <v>318</v>
      </c>
      <c r="D1788" s="8" t="s">
        <v>45</v>
      </c>
      <c r="E1788" s="8">
        <v>2018</v>
      </c>
      <c r="F1788" s="9">
        <v>4054963</v>
      </c>
      <c r="G1788" s="10">
        <v>1.98996691269404</v>
      </c>
      <c r="H1788" s="8">
        <v>382</v>
      </c>
      <c r="I1788" s="8">
        <v>11</v>
      </c>
      <c r="J1788" s="8">
        <v>393</v>
      </c>
      <c r="K1788" s="10">
        <v>43.430656934306597</v>
      </c>
      <c r="L1788" s="11">
        <v>10317.9720101781</v>
      </c>
      <c r="M1788" s="10">
        <v>-28.892491261887599</v>
      </c>
      <c r="N1788" s="8">
        <v>38</v>
      </c>
      <c r="O1788" s="10">
        <v>153.333333333333</v>
      </c>
      <c r="P1788" s="8" t="s">
        <v>10</v>
      </c>
      <c r="Q1788" s="8" t="s">
        <v>10</v>
      </c>
      <c r="R1788" s="8" t="s">
        <v>10</v>
      </c>
      <c r="S1788" s="8" t="s">
        <v>10</v>
      </c>
      <c r="T1788" s="8">
        <v>951</v>
      </c>
      <c r="U1788" s="10">
        <v>56.157635467980299</v>
      </c>
      <c r="V1788" s="8">
        <v>178</v>
      </c>
      <c r="W1788" s="10">
        <v>21.917808219178099</v>
      </c>
      <c r="X1788" s="8">
        <v>49</v>
      </c>
      <c r="Y1788" s="10">
        <v>44.117647058823501</v>
      </c>
      <c r="Z1788" s="8">
        <v>260</v>
      </c>
      <c r="AA1788" s="10">
        <v>477.777777777778</v>
      </c>
      <c r="AB1788" s="8">
        <v>464</v>
      </c>
      <c r="AC1788" s="10">
        <v>20.8333333333333</v>
      </c>
      <c r="AD1788" s="8">
        <v>0</v>
      </c>
      <c r="AE1788" s="10" t="s">
        <v>10</v>
      </c>
    </row>
    <row r="1789" spans="1:31" x14ac:dyDescent="0.2">
      <c r="A1789" s="30" t="s">
        <v>70</v>
      </c>
      <c r="B1789" s="8" t="s">
        <v>317</v>
      </c>
      <c r="C1789" s="8" t="s">
        <v>318</v>
      </c>
      <c r="D1789" s="8" t="s">
        <v>45</v>
      </c>
      <c r="E1789" s="8">
        <v>2019</v>
      </c>
      <c r="F1789" s="9">
        <v>4498061</v>
      </c>
      <c r="G1789" s="10">
        <v>10.9273006930026</v>
      </c>
      <c r="H1789" s="8">
        <v>350</v>
      </c>
      <c r="I1789" s="8">
        <v>22</v>
      </c>
      <c r="J1789" s="8">
        <v>372</v>
      </c>
      <c r="K1789" s="10">
        <v>-5.3435114503816799</v>
      </c>
      <c r="L1789" s="11">
        <v>12091.561827957001</v>
      </c>
      <c r="M1789" s="10">
        <v>17.189325732123699</v>
      </c>
      <c r="N1789" s="8">
        <v>24</v>
      </c>
      <c r="O1789" s="10">
        <v>-36.842105263157897</v>
      </c>
      <c r="P1789" s="8" t="s">
        <v>10</v>
      </c>
      <c r="Q1789" s="8" t="s">
        <v>10</v>
      </c>
      <c r="R1789" s="8" t="s">
        <v>10</v>
      </c>
      <c r="S1789" s="8" t="s">
        <v>10</v>
      </c>
      <c r="T1789" s="8">
        <v>847</v>
      </c>
      <c r="U1789" s="10">
        <v>-10.9358569926393</v>
      </c>
      <c r="V1789" s="8">
        <v>166</v>
      </c>
      <c r="W1789" s="10">
        <v>-6.7415730337078701</v>
      </c>
      <c r="X1789" s="8">
        <v>50</v>
      </c>
      <c r="Y1789" s="10">
        <v>2.0408163265306101</v>
      </c>
      <c r="Z1789" s="8">
        <v>122</v>
      </c>
      <c r="AA1789" s="10">
        <v>-53.076923076923102</v>
      </c>
      <c r="AB1789" s="8">
        <v>509</v>
      </c>
      <c r="AC1789" s="10">
        <v>9.6982758620689697</v>
      </c>
      <c r="AD1789" s="8">
        <v>0</v>
      </c>
      <c r="AE1789" s="10" t="s">
        <v>10</v>
      </c>
    </row>
    <row r="1790" spans="1:31" x14ac:dyDescent="0.2">
      <c r="A1790" s="30" t="s">
        <v>70</v>
      </c>
      <c r="B1790" s="8" t="s">
        <v>317</v>
      </c>
      <c r="C1790" s="8" t="s">
        <v>318</v>
      </c>
      <c r="D1790" s="8" t="s">
        <v>45</v>
      </c>
      <c r="E1790" s="8">
        <v>2020</v>
      </c>
      <c r="F1790" s="9">
        <v>4628133</v>
      </c>
      <c r="G1790" s="10">
        <v>2.8917349053292098</v>
      </c>
      <c r="H1790" s="8">
        <v>409</v>
      </c>
      <c r="I1790" s="8">
        <v>25</v>
      </c>
      <c r="J1790" s="8">
        <v>434</v>
      </c>
      <c r="K1790" s="10">
        <v>16.6666666666667</v>
      </c>
      <c r="L1790" s="11">
        <v>10663.900921659</v>
      </c>
      <c r="M1790" s="10">
        <v>-11.8070843668607</v>
      </c>
      <c r="N1790" s="8">
        <v>17</v>
      </c>
      <c r="O1790" s="10">
        <v>-29.1666666666667</v>
      </c>
      <c r="P1790" s="8" t="s">
        <v>10</v>
      </c>
      <c r="Q1790" s="8" t="s">
        <v>10</v>
      </c>
      <c r="R1790" s="8" t="s">
        <v>10</v>
      </c>
      <c r="S1790" s="8" t="s">
        <v>10</v>
      </c>
      <c r="T1790" s="8">
        <v>919</v>
      </c>
      <c r="U1790" s="10">
        <v>8.5005903187721295</v>
      </c>
      <c r="V1790" s="8">
        <v>170</v>
      </c>
      <c r="W1790" s="10">
        <v>2.4096385542168801</v>
      </c>
      <c r="X1790" s="8">
        <v>50</v>
      </c>
      <c r="Y1790" s="10">
        <v>0</v>
      </c>
      <c r="Z1790" s="8">
        <v>176</v>
      </c>
      <c r="AA1790" s="10">
        <v>44.262295081967203</v>
      </c>
      <c r="AB1790" s="8">
        <v>523</v>
      </c>
      <c r="AC1790" s="10">
        <v>2.7504911591355699</v>
      </c>
      <c r="AD1790" s="8">
        <v>0</v>
      </c>
      <c r="AE1790" s="10" t="s">
        <v>10</v>
      </c>
    </row>
    <row r="1791" spans="1:31" x14ac:dyDescent="0.2">
      <c r="A1791" s="65" t="s">
        <v>70</v>
      </c>
      <c r="B1791" s="66" t="s">
        <v>317</v>
      </c>
      <c r="C1791" s="67" t="s">
        <v>318</v>
      </c>
      <c r="D1791" s="67" t="s">
        <v>45</v>
      </c>
      <c r="E1791" s="68" t="s">
        <v>971</v>
      </c>
      <c r="F1791" s="69">
        <v>25000023</v>
      </c>
      <c r="G1791" s="68">
        <v>18.6015242169365</v>
      </c>
      <c r="H1791" s="68" t="s">
        <v>10</v>
      </c>
      <c r="I1791" s="68" t="s">
        <v>10</v>
      </c>
      <c r="J1791" s="68" t="s">
        <v>10</v>
      </c>
      <c r="K1791" s="68">
        <v>33.027970200506502</v>
      </c>
      <c r="L1791" s="70" t="s">
        <v>10</v>
      </c>
      <c r="M1791" s="68">
        <v>6.3904755585225601</v>
      </c>
      <c r="N1791" s="68" t="s">
        <v>10</v>
      </c>
      <c r="O1791" s="68">
        <v>6.1662036322475098</v>
      </c>
      <c r="P1791" s="68" t="s">
        <v>10</v>
      </c>
      <c r="Q1791" s="67" t="s">
        <v>10</v>
      </c>
      <c r="R1791" s="68" t="s">
        <v>10</v>
      </c>
      <c r="S1791" s="67" t="s">
        <v>10</v>
      </c>
      <c r="T1791" s="68" t="s">
        <v>10</v>
      </c>
      <c r="U1791" s="68">
        <v>49.822336872427698</v>
      </c>
      <c r="V1791" s="68" t="s">
        <v>10</v>
      </c>
      <c r="W1791" s="68">
        <v>4.4264437871911104</v>
      </c>
      <c r="X1791" s="68" t="s">
        <v>10</v>
      </c>
      <c r="Y1791" s="68">
        <v>22.267110835465001</v>
      </c>
      <c r="Z1791" s="68" t="s">
        <v>10</v>
      </c>
      <c r="AA1791" s="68">
        <v>527.19844390046899</v>
      </c>
      <c r="AB1791" s="68" t="s">
        <v>10</v>
      </c>
      <c r="AC1791" s="68">
        <v>31.871200799185001</v>
      </c>
      <c r="AD1791" s="68" t="s">
        <v>10</v>
      </c>
      <c r="AE1791" s="68" t="s">
        <v>10</v>
      </c>
    </row>
    <row r="1792" spans="1:31" x14ac:dyDescent="0.2">
      <c r="A1792" s="30" t="s">
        <v>70</v>
      </c>
      <c r="B1792" s="8" t="s">
        <v>315</v>
      </c>
      <c r="C1792" s="8" t="s">
        <v>316</v>
      </c>
      <c r="D1792" s="8" t="s">
        <v>45</v>
      </c>
      <c r="E1792" s="8">
        <v>2015</v>
      </c>
      <c r="F1792" s="9">
        <v>10873277</v>
      </c>
      <c r="G1792" s="10" t="s">
        <v>10</v>
      </c>
      <c r="H1792" s="8">
        <v>858</v>
      </c>
      <c r="I1792" s="8">
        <v>61</v>
      </c>
      <c r="J1792" s="8">
        <v>919</v>
      </c>
      <c r="K1792" s="10" t="s">
        <v>10</v>
      </c>
      <c r="L1792" s="11">
        <v>11831.639825897701</v>
      </c>
      <c r="M1792" s="10" t="s">
        <v>10</v>
      </c>
      <c r="N1792" s="8">
        <v>85</v>
      </c>
      <c r="O1792" s="10" t="s">
        <v>10</v>
      </c>
      <c r="P1792" s="8" t="s">
        <v>10</v>
      </c>
      <c r="Q1792" s="8" t="s">
        <v>10</v>
      </c>
      <c r="R1792" s="8" t="s">
        <v>10</v>
      </c>
      <c r="S1792" s="8" t="s">
        <v>10</v>
      </c>
      <c r="T1792" s="8">
        <v>2289</v>
      </c>
      <c r="U1792" s="10" t="s">
        <v>10</v>
      </c>
      <c r="V1792" s="8">
        <v>536</v>
      </c>
      <c r="W1792" s="10" t="s">
        <v>10</v>
      </c>
      <c r="X1792" s="8">
        <v>494</v>
      </c>
      <c r="Y1792" s="10" t="s">
        <v>10</v>
      </c>
      <c r="Z1792" s="8">
        <v>54</v>
      </c>
      <c r="AA1792" s="10" t="s">
        <v>10</v>
      </c>
      <c r="AB1792" s="8">
        <v>1176</v>
      </c>
      <c r="AC1792" s="10" t="s">
        <v>10</v>
      </c>
      <c r="AD1792" s="8">
        <v>29</v>
      </c>
      <c r="AE1792" s="10" t="s">
        <v>10</v>
      </c>
    </row>
    <row r="1793" spans="1:31" x14ac:dyDescent="0.2">
      <c r="A1793" s="30" t="s">
        <v>70</v>
      </c>
      <c r="B1793" s="8" t="s">
        <v>315</v>
      </c>
      <c r="C1793" s="8" t="s">
        <v>316</v>
      </c>
      <c r="D1793" s="8" t="s">
        <v>45</v>
      </c>
      <c r="E1793" s="8">
        <v>2016</v>
      </c>
      <c r="F1793" s="9">
        <v>11765574</v>
      </c>
      <c r="G1793" s="10">
        <v>8.2063300695825099</v>
      </c>
      <c r="H1793" s="8">
        <v>905</v>
      </c>
      <c r="I1793" s="8">
        <v>57</v>
      </c>
      <c r="J1793" s="8">
        <v>962</v>
      </c>
      <c r="K1793" s="10">
        <v>4.6789989118607203</v>
      </c>
      <c r="L1793" s="11">
        <v>12230.3264033264</v>
      </c>
      <c r="M1793" s="10">
        <v>3.3696645883018101</v>
      </c>
      <c r="N1793" s="8">
        <v>38</v>
      </c>
      <c r="O1793" s="10">
        <v>-55.294117647058798</v>
      </c>
      <c r="P1793" s="8" t="s">
        <v>10</v>
      </c>
      <c r="Q1793" s="8" t="s">
        <v>10</v>
      </c>
      <c r="R1793" s="8" t="s">
        <v>10</v>
      </c>
      <c r="S1793" s="8" t="s">
        <v>10</v>
      </c>
      <c r="T1793" s="8">
        <v>2447</v>
      </c>
      <c r="U1793" s="10">
        <v>6.9025775447793896</v>
      </c>
      <c r="V1793" s="8">
        <v>591</v>
      </c>
      <c r="W1793" s="10">
        <v>10.261194029850801</v>
      </c>
      <c r="X1793" s="8">
        <v>459</v>
      </c>
      <c r="Y1793" s="10">
        <v>-7.08502024291497</v>
      </c>
      <c r="Z1793" s="8">
        <v>165</v>
      </c>
      <c r="AA1793" s="10">
        <v>205.555555555556</v>
      </c>
      <c r="AB1793" s="8">
        <v>1206</v>
      </c>
      <c r="AC1793" s="10">
        <v>2.5510204081632599</v>
      </c>
      <c r="AD1793" s="8">
        <v>26</v>
      </c>
      <c r="AE1793" s="10">
        <v>-10.3448275862069</v>
      </c>
    </row>
    <row r="1794" spans="1:31" x14ac:dyDescent="0.2">
      <c r="A1794" s="30" t="s">
        <v>70</v>
      </c>
      <c r="B1794" s="8" t="s">
        <v>315</v>
      </c>
      <c r="C1794" s="8" t="s">
        <v>316</v>
      </c>
      <c r="D1794" s="8" t="s">
        <v>45</v>
      </c>
      <c r="E1794" s="8">
        <v>2017</v>
      </c>
      <c r="F1794" s="9">
        <v>12123086</v>
      </c>
      <c r="G1794" s="10">
        <v>3.0386277796561298</v>
      </c>
      <c r="H1794" s="8">
        <v>907</v>
      </c>
      <c r="I1794" s="8">
        <v>18</v>
      </c>
      <c r="J1794" s="8">
        <v>925</v>
      </c>
      <c r="K1794" s="10">
        <v>-3.84615384615384</v>
      </c>
      <c r="L1794" s="11">
        <v>13106.038918918901</v>
      </c>
      <c r="M1794" s="10">
        <v>7.1601728908423903</v>
      </c>
      <c r="N1794" s="8">
        <v>24</v>
      </c>
      <c r="O1794" s="10">
        <v>-36.842105263157897</v>
      </c>
      <c r="P1794" s="8" t="s">
        <v>10</v>
      </c>
      <c r="Q1794" s="8" t="s">
        <v>10</v>
      </c>
      <c r="R1794" s="8" t="s">
        <v>10</v>
      </c>
      <c r="S1794" s="8" t="s">
        <v>10</v>
      </c>
      <c r="T1794" s="8">
        <v>2718</v>
      </c>
      <c r="U1794" s="10">
        <v>11.074785451573399</v>
      </c>
      <c r="V1794" s="8">
        <v>649</v>
      </c>
      <c r="W1794" s="10">
        <v>9.8138747884940702</v>
      </c>
      <c r="X1794" s="8">
        <v>418</v>
      </c>
      <c r="Y1794" s="10">
        <v>-8.9324618736383403</v>
      </c>
      <c r="Z1794" s="8">
        <v>396</v>
      </c>
      <c r="AA1794" s="10">
        <v>140</v>
      </c>
      <c r="AB1794" s="8">
        <v>1255</v>
      </c>
      <c r="AC1794" s="10">
        <v>4.0630182421227197</v>
      </c>
      <c r="AD1794" s="8">
        <v>0</v>
      </c>
      <c r="AE1794" s="10">
        <v>-100</v>
      </c>
    </row>
    <row r="1795" spans="1:31" x14ac:dyDescent="0.2">
      <c r="A1795" s="30" t="s">
        <v>70</v>
      </c>
      <c r="B1795" s="8" t="s">
        <v>315</v>
      </c>
      <c r="C1795" s="8" t="s">
        <v>316</v>
      </c>
      <c r="D1795" s="8" t="s">
        <v>45</v>
      </c>
      <c r="E1795" s="8">
        <v>2018</v>
      </c>
      <c r="F1795" s="9">
        <v>12207363</v>
      </c>
      <c r="G1795" s="10">
        <v>0.69517777899126298</v>
      </c>
      <c r="H1795" s="8">
        <v>942</v>
      </c>
      <c r="I1795" s="8">
        <v>15</v>
      </c>
      <c r="J1795" s="8">
        <v>957</v>
      </c>
      <c r="K1795" s="10">
        <v>3.4594594594594699</v>
      </c>
      <c r="L1795" s="11">
        <v>12755.865203761799</v>
      </c>
      <c r="M1795" s="10">
        <v>-2.6718501091254798</v>
      </c>
      <c r="N1795" s="8">
        <v>25</v>
      </c>
      <c r="O1795" s="10">
        <v>4.1666666666666696</v>
      </c>
      <c r="P1795" s="8" t="s">
        <v>10</v>
      </c>
      <c r="Q1795" s="8" t="s">
        <v>10</v>
      </c>
      <c r="R1795" s="8" t="s">
        <v>10</v>
      </c>
      <c r="S1795" s="8" t="s">
        <v>10</v>
      </c>
      <c r="T1795" s="8">
        <v>2919</v>
      </c>
      <c r="U1795" s="10">
        <v>7.3951434878587197</v>
      </c>
      <c r="V1795" s="8">
        <v>695</v>
      </c>
      <c r="W1795" s="10">
        <v>7.0878274268104704</v>
      </c>
      <c r="X1795" s="8">
        <v>344</v>
      </c>
      <c r="Y1795" s="10">
        <v>-17.703349282296699</v>
      </c>
      <c r="Z1795" s="8">
        <v>420</v>
      </c>
      <c r="AA1795" s="10">
        <v>6.0606060606060597</v>
      </c>
      <c r="AB1795" s="8">
        <v>1434</v>
      </c>
      <c r="AC1795" s="10">
        <v>14.2629482071713</v>
      </c>
      <c r="AD1795" s="8">
        <v>26</v>
      </c>
      <c r="AE1795" s="10" t="s">
        <v>67</v>
      </c>
    </row>
    <row r="1796" spans="1:31" x14ac:dyDescent="0.2">
      <c r="A1796" s="30" t="s">
        <v>70</v>
      </c>
      <c r="B1796" s="8" t="s">
        <v>315</v>
      </c>
      <c r="C1796" s="8" t="s">
        <v>316</v>
      </c>
      <c r="D1796" s="8" t="s">
        <v>45</v>
      </c>
      <c r="E1796" s="8">
        <v>2019</v>
      </c>
      <c r="F1796" s="9">
        <v>12973261</v>
      </c>
      <c r="G1796" s="10">
        <v>6.2740659059618498</v>
      </c>
      <c r="H1796" s="8">
        <v>891</v>
      </c>
      <c r="I1796" s="8">
        <v>33</v>
      </c>
      <c r="J1796" s="8">
        <v>924</v>
      </c>
      <c r="K1796" s="10">
        <v>-3.44827586206896</v>
      </c>
      <c r="L1796" s="11">
        <v>14040.3257575758</v>
      </c>
      <c r="M1796" s="10">
        <v>10.0695682597462</v>
      </c>
      <c r="N1796" s="8">
        <v>31</v>
      </c>
      <c r="O1796" s="10">
        <v>24</v>
      </c>
      <c r="P1796" s="8" t="s">
        <v>10</v>
      </c>
      <c r="Q1796" s="8" t="s">
        <v>10</v>
      </c>
      <c r="R1796" s="8" t="s">
        <v>10</v>
      </c>
      <c r="S1796" s="8" t="s">
        <v>10</v>
      </c>
      <c r="T1796" s="8">
        <v>2590</v>
      </c>
      <c r="U1796" s="10">
        <v>-11.2709832134293</v>
      </c>
      <c r="V1796" s="8">
        <v>675</v>
      </c>
      <c r="W1796" s="10">
        <v>-2.8776978417266199</v>
      </c>
      <c r="X1796" s="8">
        <v>285</v>
      </c>
      <c r="Y1796" s="10">
        <v>-17.1511627906977</v>
      </c>
      <c r="Z1796" s="8">
        <v>384</v>
      </c>
      <c r="AA1796" s="10">
        <v>-8.5714285714285694</v>
      </c>
      <c r="AB1796" s="8">
        <v>1206</v>
      </c>
      <c r="AC1796" s="10">
        <v>-15.899581589958199</v>
      </c>
      <c r="AD1796" s="8">
        <v>40</v>
      </c>
      <c r="AE1796" s="10">
        <v>53.846153846153904</v>
      </c>
    </row>
    <row r="1797" spans="1:31" x14ac:dyDescent="0.2">
      <c r="A1797" s="30" t="s">
        <v>70</v>
      </c>
      <c r="B1797" s="8" t="s">
        <v>315</v>
      </c>
      <c r="C1797" s="8" t="s">
        <v>316</v>
      </c>
      <c r="D1797" s="8" t="s">
        <v>45</v>
      </c>
      <c r="E1797" s="8">
        <v>2020</v>
      </c>
      <c r="F1797" s="9">
        <v>13839923</v>
      </c>
      <c r="G1797" s="10">
        <v>6.6803712651738003</v>
      </c>
      <c r="H1797" s="8">
        <v>839</v>
      </c>
      <c r="I1797" s="8">
        <v>33</v>
      </c>
      <c r="J1797" s="8">
        <v>872</v>
      </c>
      <c r="K1797" s="10">
        <v>-5.6277056277056303</v>
      </c>
      <c r="L1797" s="11">
        <v>15871.471330275201</v>
      </c>
      <c r="M1797" s="10">
        <v>13.042044780986901</v>
      </c>
      <c r="N1797" s="8">
        <v>29</v>
      </c>
      <c r="O1797" s="10">
        <v>-6.4516129032258096</v>
      </c>
      <c r="P1797" s="8" t="s">
        <v>10</v>
      </c>
      <c r="Q1797" s="8" t="s">
        <v>10</v>
      </c>
      <c r="R1797" s="8" t="s">
        <v>10</v>
      </c>
      <c r="S1797" s="8" t="s">
        <v>10</v>
      </c>
      <c r="T1797" s="8">
        <v>2639</v>
      </c>
      <c r="U1797" s="10">
        <v>1.8918918918918901</v>
      </c>
      <c r="V1797" s="8">
        <v>656</v>
      </c>
      <c r="W1797" s="10">
        <v>-2.81481481481481</v>
      </c>
      <c r="X1797" s="8">
        <v>253</v>
      </c>
      <c r="Y1797" s="10">
        <v>-11.228070175438599</v>
      </c>
      <c r="Z1797" s="8">
        <v>465</v>
      </c>
      <c r="AA1797" s="10">
        <v>21.09375</v>
      </c>
      <c r="AB1797" s="8">
        <v>1225</v>
      </c>
      <c r="AC1797" s="10">
        <v>1.57545605306799</v>
      </c>
      <c r="AD1797" s="8">
        <v>40</v>
      </c>
      <c r="AE1797" s="10">
        <v>0</v>
      </c>
    </row>
    <row r="1798" spans="1:31" x14ac:dyDescent="0.2">
      <c r="A1798" s="71" t="s">
        <v>70</v>
      </c>
      <c r="B1798" s="67" t="s">
        <v>315</v>
      </c>
      <c r="C1798" s="67" t="s">
        <v>316</v>
      </c>
      <c r="D1798" s="67" t="s">
        <v>45</v>
      </c>
      <c r="E1798" s="68" t="s">
        <v>971</v>
      </c>
      <c r="F1798" s="69">
        <v>73782484</v>
      </c>
      <c r="G1798" s="68">
        <v>24.894572799365601</v>
      </c>
      <c r="H1798" s="68" t="s">
        <v>10</v>
      </c>
      <c r="I1798" s="68" t="s">
        <v>10</v>
      </c>
      <c r="J1798" s="68" t="s">
        <v>10</v>
      </c>
      <c r="K1798" s="68">
        <v>-4.7836769646082402</v>
      </c>
      <c r="L1798" s="70" t="s">
        <v>10</v>
      </c>
      <c r="M1798" s="68">
        <v>30.969600410751799</v>
      </c>
      <c r="N1798" s="68" t="s">
        <v>10</v>
      </c>
      <c r="O1798" s="68">
        <v>-70.421169146775796</v>
      </c>
      <c r="P1798" s="68" t="s">
        <v>10</v>
      </c>
      <c r="Q1798" s="67" t="s">
        <v>10</v>
      </c>
      <c r="R1798" s="68" t="s">
        <v>10</v>
      </c>
      <c r="S1798" s="67" t="s">
        <v>10</v>
      </c>
      <c r="T1798" s="68" t="s">
        <v>10</v>
      </c>
      <c r="U1798" s="68">
        <v>15.993415162674101</v>
      </c>
      <c r="V1798" s="68" t="s">
        <v>10</v>
      </c>
      <c r="W1798" s="68">
        <v>21.470383588613899</v>
      </c>
      <c r="X1798" s="68" t="s">
        <v>10</v>
      </c>
      <c r="Y1798" s="68">
        <v>-62.100064364986302</v>
      </c>
      <c r="Z1798" s="68" t="s">
        <v>10</v>
      </c>
      <c r="AA1798" s="68">
        <v>364.13848304473402</v>
      </c>
      <c r="AB1798" s="68" t="s">
        <v>10</v>
      </c>
      <c r="AC1798" s="68">
        <v>6.5528613205670698</v>
      </c>
      <c r="AD1798" s="68" t="s">
        <v>10</v>
      </c>
      <c r="AE1798" s="68" t="s">
        <v>67</v>
      </c>
    </row>
    <row r="1799" spans="1:31" x14ac:dyDescent="0.2">
      <c r="A1799" s="30" t="s">
        <v>64</v>
      </c>
      <c r="B1799" s="8" t="s">
        <v>313</v>
      </c>
      <c r="C1799" s="8" t="s">
        <v>314</v>
      </c>
      <c r="D1799" s="8" t="s">
        <v>45</v>
      </c>
      <c r="E1799" s="8">
        <v>2015</v>
      </c>
      <c r="F1799" s="9">
        <v>211918</v>
      </c>
      <c r="G1799" s="10" t="s">
        <v>10</v>
      </c>
      <c r="H1799" s="8">
        <v>72</v>
      </c>
      <c r="I1799" s="8">
        <v>16</v>
      </c>
      <c r="J1799" s="8">
        <v>88</v>
      </c>
      <c r="K1799" s="10" t="s">
        <v>10</v>
      </c>
      <c r="L1799" s="11">
        <v>2408.1590909090901</v>
      </c>
      <c r="M1799" s="10" t="s">
        <v>10</v>
      </c>
      <c r="N1799" s="8">
        <v>9</v>
      </c>
      <c r="O1799" s="10" t="s">
        <v>10</v>
      </c>
      <c r="P1799" s="8" t="s">
        <v>10</v>
      </c>
      <c r="Q1799" s="8" t="s">
        <v>10</v>
      </c>
      <c r="R1799" s="8" t="s">
        <v>10</v>
      </c>
      <c r="S1799" s="8" t="s">
        <v>10</v>
      </c>
      <c r="T1799" s="8">
        <v>174</v>
      </c>
      <c r="U1799" s="10" t="s">
        <v>10</v>
      </c>
      <c r="V1799" s="8">
        <v>44</v>
      </c>
      <c r="W1799" s="10" t="s">
        <v>10</v>
      </c>
      <c r="X1799" s="8">
        <v>31</v>
      </c>
      <c r="Y1799" s="10" t="s">
        <v>10</v>
      </c>
      <c r="Z1799" s="8">
        <v>7</v>
      </c>
      <c r="AA1799" s="10" t="s">
        <v>10</v>
      </c>
      <c r="AB1799" s="8">
        <v>45</v>
      </c>
      <c r="AC1799" s="10" t="s">
        <v>10</v>
      </c>
      <c r="AD1799" s="8">
        <v>47</v>
      </c>
      <c r="AE1799" s="10" t="s">
        <v>10</v>
      </c>
    </row>
    <row r="1800" spans="1:31" x14ac:dyDescent="0.2">
      <c r="A1800" s="30" t="s">
        <v>64</v>
      </c>
      <c r="B1800" s="8" t="s">
        <v>313</v>
      </c>
      <c r="C1800" s="8" t="s">
        <v>314</v>
      </c>
      <c r="D1800" s="8" t="s">
        <v>45</v>
      </c>
      <c r="E1800" s="8">
        <v>2016</v>
      </c>
      <c r="F1800" s="9">
        <v>197057</v>
      </c>
      <c r="G1800" s="10">
        <v>-7.0126180881284297</v>
      </c>
      <c r="H1800" s="8">
        <v>56</v>
      </c>
      <c r="I1800" s="8">
        <v>30</v>
      </c>
      <c r="J1800" s="8">
        <v>86</v>
      </c>
      <c r="K1800" s="10">
        <v>-2.2727272727272698</v>
      </c>
      <c r="L1800" s="11">
        <v>2291.36046511628</v>
      </c>
      <c r="M1800" s="10">
        <v>-4.8501208343639703</v>
      </c>
      <c r="N1800" s="8">
        <v>4</v>
      </c>
      <c r="O1800" s="10">
        <v>-55.5555555555556</v>
      </c>
      <c r="P1800" s="8" t="s">
        <v>10</v>
      </c>
      <c r="Q1800" s="8" t="s">
        <v>10</v>
      </c>
      <c r="R1800" s="8" t="s">
        <v>10</v>
      </c>
      <c r="S1800" s="8" t="s">
        <v>10</v>
      </c>
      <c r="T1800" s="8">
        <v>172</v>
      </c>
      <c r="U1800" s="10">
        <v>-1.14942528735632</v>
      </c>
      <c r="V1800" s="8">
        <v>34</v>
      </c>
      <c r="W1800" s="10">
        <v>-22.727272727272702</v>
      </c>
      <c r="X1800" s="8">
        <v>25</v>
      </c>
      <c r="Y1800" s="10">
        <v>-19.354838709677399</v>
      </c>
      <c r="Z1800" s="8">
        <v>16</v>
      </c>
      <c r="AA1800" s="10">
        <v>128.57142857142901</v>
      </c>
      <c r="AB1800" s="8">
        <v>47</v>
      </c>
      <c r="AC1800" s="10">
        <v>4.44444444444445</v>
      </c>
      <c r="AD1800" s="8">
        <v>50</v>
      </c>
      <c r="AE1800" s="10">
        <v>6.3829787234042499</v>
      </c>
    </row>
    <row r="1801" spans="1:31" x14ac:dyDescent="0.2">
      <c r="A1801" s="30" t="s">
        <v>64</v>
      </c>
      <c r="B1801" s="8" t="s">
        <v>313</v>
      </c>
      <c r="C1801" s="8" t="s">
        <v>314</v>
      </c>
      <c r="D1801" s="8" t="s">
        <v>45</v>
      </c>
      <c r="E1801" s="8">
        <v>2017</v>
      </c>
      <c r="F1801" s="9">
        <v>220812</v>
      </c>
      <c r="G1801" s="10">
        <v>12.0548876720949</v>
      </c>
      <c r="H1801" s="8">
        <v>53</v>
      </c>
      <c r="I1801" s="8">
        <v>20</v>
      </c>
      <c r="J1801" s="8">
        <v>73</v>
      </c>
      <c r="K1801" s="10">
        <v>-15.116279069767399</v>
      </c>
      <c r="L1801" s="11">
        <v>3024.82191780822</v>
      </c>
      <c r="M1801" s="10">
        <v>32.009867668495303</v>
      </c>
      <c r="N1801" s="8">
        <v>5</v>
      </c>
      <c r="O1801" s="10">
        <v>25</v>
      </c>
      <c r="P1801" s="8" t="s">
        <v>10</v>
      </c>
      <c r="Q1801" s="8" t="s">
        <v>10</v>
      </c>
      <c r="R1801" s="8" t="s">
        <v>10</v>
      </c>
      <c r="S1801" s="8" t="s">
        <v>10</v>
      </c>
      <c r="T1801" s="8">
        <v>151</v>
      </c>
      <c r="U1801" s="10">
        <v>-12.209302325581399</v>
      </c>
      <c r="V1801" s="8">
        <v>23</v>
      </c>
      <c r="W1801" s="10">
        <v>-32.352941176470601</v>
      </c>
      <c r="X1801" s="8">
        <v>26</v>
      </c>
      <c r="Y1801" s="10">
        <v>4</v>
      </c>
      <c r="Z1801" s="8">
        <v>5</v>
      </c>
      <c r="AA1801" s="10">
        <v>-68.75</v>
      </c>
      <c r="AB1801" s="8">
        <v>50</v>
      </c>
      <c r="AC1801" s="10">
        <v>6.3829787234042499</v>
      </c>
      <c r="AD1801" s="8">
        <v>47</v>
      </c>
      <c r="AE1801" s="10">
        <v>-6.0000000000000098</v>
      </c>
    </row>
    <row r="1802" spans="1:31" x14ac:dyDescent="0.2">
      <c r="A1802" s="30" t="s">
        <v>64</v>
      </c>
      <c r="B1802" s="8" t="s">
        <v>313</v>
      </c>
      <c r="C1802" s="8" t="s">
        <v>314</v>
      </c>
      <c r="D1802" s="8" t="s">
        <v>45</v>
      </c>
      <c r="E1802" s="8">
        <v>2018</v>
      </c>
      <c r="F1802" s="9">
        <v>217267</v>
      </c>
      <c r="G1802" s="10">
        <v>-1.60543811024764</v>
      </c>
      <c r="H1802" s="8">
        <v>46</v>
      </c>
      <c r="I1802" s="8">
        <v>45</v>
      </c>
      <c r="J1802" s="8">
        <v>91</v>
      </c>
      <c r="K1802" s="10">
        <v>24.657534246575398</v>
      </c>
      <c r="L1802" s="11">
        <v>2387.5494505494498</v>
      </c>
      <c r="M1802" s="10">
        <v>-21.068098703825001</v>
      </c>
      <c r="N1802" s="8">
        <v>5</v>
      </c>
      <c r="O1802" s="10">
        <v>0</v>
      </c>
      <c r="P1802" s="8" t="s">
        <v>10</v>
      </c>
      <c r="Q1802" s="8" t="s">
        <v>10</v>
      </c>
      <c r="R1802" s="8" t="s">
        <v>10</v>
      </c>
      <c r="S1802" s="8" t="s">
        <v>10</v>
      </c>
      <c r="T1802" s="8">
        <v>167</v>
      </c>
      <c r="U1802" s="10">
        <v>10.596026490066199</v>
      </c>
      <c r="V1802" s="8">
        <v>21</v>
      </c>
      <c r="W1802" s="10">
        <v>-8.6956521739130501</v>
      </c>
      <c r="X1802" s="8">
        <v>19</v>
      </c>
      <c r="Y1802" s="10">
        <v>-26.923076923076898</v>
      </c>
      <c r="Z1802" s="8">
        <v>25</v>
      </c>
      <c r="AA1802" s="10">
        <v>400</v>
      </c>
      <c r="AB1802" s="8">
        <v>68</v>
      </c>
      <c r="AC1802" s="10">
        <v>36</v>
      </c>
      <c r="AD1802" s="8">
        <v>34</v>
      </c>
      <c r="AE1802" s="10">
        <v>-27.659574468085101</v>
      </c>
    </row>
    <row r="1803" spans="1:31" x14ac:dyDescent="0.2">
      <c r="A1803" s="30" t="s">
        <v>64</v>
      </c>
      <c r="B1803" s="8" t="s">
        <v>313</v>
      </c>
      <c r="C1803" s="8" t="s">
        <v>314</v>
      </c>
      <c r="D1803" s="8" t="s">
        <v>45</v>
      </c>
      <c r="E1803" s="8">
        <v>2019</v>
      </c>
      <c r="F1803" s="9">
        <v>213365</v>
      </c>
      <c r="G1803" s="10">
        <v>-1.79594692245025</v>
      </c>
      <c r="H1803" s="8">
        <v>171</v>
      </c>
      <c r="I1803" s="8">
        <v>0</v>
      </c>
      <c r="J1803" s="8">
        <v>171</v>
      </c>
      <c r="K1803" s="10">
        <v>87.912087912087898</v>
      </c>
      <c r="L1803" s="11">
        <v>1247.7485380117</v>
      </c>
      <c r="M1803" s="10">
        <v>-47.739363566918001</v>
      </c>
      <c r="N1803" s="8">
        <v>55</v>
      </c>
      <c r="O1803" s="10">
        <v>1000</v>
      </c>
      <c r="P1803" s="8" t="s">
        <v>10</v>
      </c>
      <c r="Q1803" s="8" t="s">
        <v>10</v>
      </c>
      <c r="R1803" s="8" t="s">
        <v>10</v>
      </c>
      <c r="S1803" s="8" t="s">
        <v>10</v>
      </c>
      <c r="T1803" s="8">
        <v>190</v>
      </c>
      <c r="U1803" s="10">
        <v>13.772455089820401</v>
      </c>
      <c r="V1803" s="8">
        <v>29</v>
      </c>
      <c r="W1803" s="10">
        <v>38.095238095238102</v>
      </c>
      <c r="X1803" s="8">
        <v>23</v>
      </c>
      <c r="Y1803" s="10">
        <v>21.052631578947398</v>
      </c>
      <c r="Z1803" s="8">
        <v>27</v>
      </c>
      <c r="AA1803" s="10">
        <v>8.0000000000000107</v>
      </c>
      <c r="AB1803" s="8">
        <v>83</v>
      </c>
      <c r="AC1803" s="10">
        <v>22.0588235294118</v>
      </c>
      <c r="AD1803" s="8">
        <v>28</v>
      </c>
      <c r="AE1803" s="10">
        <v>-17.647058823529399</v>
      </c>
    </row>
    <row r="1804" spans="1:31" x14ac:dyDescent="0.2">
      <c r="A1804" s="30" t="s">
        <v>64</v>
      </c>
      <c r="B1804" s="8" t="s">
        <v>313</v>
      </c>
      <c r="C1804" s="8" t="s">
        <v>314</v>
      </c>
      <c r="D1804" s="8" t="s">
        <v>45</v>
      </c>
      <c r="E1804" s="8">
        <v>2020</v>
      </c>
      <c r="F1804" s="9">
        <v>223598</v>
      </c>
      <c r="G1804" s="10">
        <v>4.7960068427342897</v>
      </c>
      <c r="H1804" s="8">
        <v>99</v>
      </c>
      <c r="I1804" s="8">
        <v>34</v>
      </c>
      <c r="J1804" s="8">
        <v>133</v>
      </c>
      <c r="K1804" s="10">
        <v>-22.2222222222222</v>
      </c>
      <c r="L1804" s="11">
        <v>1681.18796992481</v>
      </c>
      <c r="M1804" s="10">
        <v>34.737723083515498</v>
      </c>
      <c r="N1804" s="8">
        <v>60</v>
      </c>
      <c r="O1804" s="10">
        <v>9.0909090909090793</v>
      </c>
      <c r="P1804" s="8" t="s">
        <v>10</v>
      </c>
      <c r="Q1804" s="8" t="s">
        <v>10</v>
      </c>
      <c r="R1804" s="8" t="s">
        <v>10</v>
      </c>
      <c r="S1804" s="8" t="s">
        <v>10</v>
      </c>
      <c r="T1804" s="8">
        <v>235</v>
      </c>
      <c r="U1804" s="10">
        <v>23.684210526315798</v>
      </c>
      <c r="V1804" s="8">
        <v>29</v>
      </c>
      <c r="W1804" s="10">
        <v>0</v>
      </c>
      <c r="X1804" s="8">
        <v>23</v>
      </c>
      <c r="Y1804" s="10">
        <v>0</v>
      </c>
      <c r="Z1804" s="8">
        <v>42</v>
      </c>
      <c r="AA1804" s="10">
        <v>55.5555555555556</v>
      </c>
      <c r="AB1804" s="8">
        <v>113</v>
      </c>
      <c r="AC1804" s="10">
        <v>36.144578313253</v>
      </c>
      <c r="AD1804" s="8">
        <v>28</v>
      </c>
      <c r="AE1804" s="10">
        <v>0</v>
      </c>
    </row>
    <row r="1805" spans="1:31" x14ac:dyDescent="0.2">
      <c r="A1805" s="65" t="s">
        <v>64</v>
      </c>
      <c r="B1805" s="66" t="s">
        <v>313</v>
      </c>
      <c r="C1805" s="67" t="s">
        <v>314</v>
      </c>
      <c r="D1805" s="67" t="s">
        <v>45</v>
      </c>
      <c r="E1805" s="68" t="s">
        <v>971</v>
      </c>
      <c r="F1805" s="69">
        <v>1284017</v>
      </c>
      <c r="G1805" s="68">
        <v>6.4368913940028696</v>
      </c>
      <c r="H1805" s="68" t="s">
        <v>10</v>
      </c>
      <c r="I1805" s="68" t="s">
        <v>10</v>
      </c>
      <c r="J1805" s="68" t="s">
        <v>10</v>
      </c>
      <c r="K1805" s="68">
        <v>72.958393593946397</v>
      </c>
      <c r="L1805" s="70" t="s">
        <v>10</v>
      </c>
      <c r="M1805" s="68">
        <v>-6.90999235309617</v>
      </c>
      <c r="N1805" s="68" t="s">
        <v>10</v>
      </c>
      <c r="O1805" s="68">
        <v>978.53535353535301</v>
      </c>
      <c r="P1805" s="68" t="s">
        <v>10</v>
      </c>
      <c r="Q1805" s="67" t="s">
        <v>10</v>
      </c>
      <c r="R1805" s="68" t="s">
        <v>10</v>
      </c>
      <c r="S1805" s="67" t="s">
        <v>10</v>
      </c>
      <c r="T1805" s="68" t="s">
        <v>10</v>
      </c>
      <c r="U1805" s="68">
        <v>34.693964493264701</v>
      </c>
      <c r="V1805" s="68" t="s">
        <v>10</v>
      </c>
      <c r="W1805" s="68">
        <v>-25.680627982418301</v>
      </c>
      <c r="X1805" s="68" t="s">
        <v>10</v>
      </c>
      <c r="Y1805" s="68">
        <v>-21.225284053806899</v>
      </c>
      <c r="Z1805" s="68" t="s">
        <v>10</v>
      </c>
      <c r="AA1805" s="68">
        <v>523.37698412698501</v>
      </c>
      <c r="AB1805" s="68" t="s">
        <v>10</v>
      </c>
      <c r="AC1805" s="68">
        <v>105.030825010513</v>
      </c>
      <c r="AD1805" s="68" t="s">
        <v>10</v>
      </c>
      <c r="AE1805" s="68">
        <v>-44.923654568210303</v>
      </c>
    </row>
    <row r="1806" spans="1:31" x14ac:dyDescent="0.2">
      <c r="A1806" s="30" t="s">
        <v>64</v>
      </c>
      <c r="B1806" s="8" t="s">
        <v>311</v>
      </c>
      <c r="C1806" s="8" t="s">
        <v>312</v>
      </c>
      <c r="D1806" s="8" t="s">
        <v>45</v>
      </c>
      <c r="E1806" s="8">
        <v>2015</v>
      </c>
      <c r="F1806" s="9">
        <v>1563384</v>
      </c>
      <c r="G1806" s="10" t="s">
        <v>10</v>
      </c>
      <c r="H1806" s="8">
        <v>262</v>
      </c>
      <c r="I1806" s="8">
        <v>40</v>
      </c>
      <c r="J1806" s="8">
        <v>302</v>
      </c>
      <c r="K1806" s="10" t="s">
        <v>10</v>
      </c>
      <c r="L1806" s="11">
        <v>5176.7682119205301</v>
      </c>
      <c r="M1806" s="10" t="s">
        <v>10</v>
      </c>
      <c r="N1806" s="8">
        <v>8</v>
      </c>
      <c r="O1806" s="10" t="s">
        <v>10</v>
      </c>
      <c r="P1806" s="8" t="s">
        <v>10</v>
      </c>
      <c r="Q1806" s="8" t="s">
        <v>10</v>
      </c>
      <c r="R1806" s="8" t="s">
        <v>10</v>
      </c>
      <c r="S1806" s="8" t="s">
        <v>10</v>
      </c>
      <c r="T1806" s="8">
        <v>611</v>
      </c>
      <c r="U1806" s="10" t="s">
        <v>10</v>
      </c>
      <c r="V1806" s="8">
        <v>128</v>
      </c>
      <c r="W1806" s="10" t="s">
        <v>10</v>
      </c>
      <c r="X1806" s="8">
        <v>164</v>
      </c>
      <c r="Y1806" s="10" t="s">
        <v>10</v>
      </c>
      <c r="Z1806" s="8">
        <v>0</v>
      </c>
      <c r="AA1806" s="10" t="s">
        <v>10</v>
      </c>
      <c r="AB1806" s="8">
        <v>272</v>
      </c>
      <c r="AC1806" s="10" t="s">
        <v>10</v>
      </c>
      <c r="AD1806" s="8">
        <v>47</v>
      </c>
      <c r="AE1806" s="10" t="s">
        <v>10</v>
      </c>
    </row>
    <row r="1807" spans="1:31" x14ac:dyDescent="0.2">
      <c r="A1807" s="30" t="s">
        <v>64</v>
      </c>
      <c r="B1807" s="8" t="s">
        <v>311</v>
      </c>
      <c r="C1807" s="8" t="s">
        <v>312</v>
      </c>
      <c r="D1807" s="8" t="s">
        <v>45</v>
      </c>
      <c r="E1807" s="8">
        <v>2016</v>
      </c>
      <c r="F1807" s="9">
        <v>1607135</v>
      </c>
      <c r="G1807" s="10">
        <v>2.79848073154132</v>
      </c>
      <c r="H1807" s="8">
        <v>248</v>
      </c>
      <c r="I1807" s="8">
        <v>28</v>
      </c>
      <c r="J1807" s="8">
        <v>276</v>
      </c>
      <c r="K1807" s="10">
        <v>-8.6092715231788102</v>
      </c>
      <c r="L1807" s="11">
        <v>5822.9528985507204</v>
      </c>
      <c r="M1807" s="10">
        <v>12.482395583063299</v>
      </c>
      <c r="N1807" s="8">
        <v>0</v>
      </c>
      <c r="O1807" s="10">
        <v>-100</v>
      </c>
      <c r="P1807" s="8" t="s">
        <v>10</v>
      </c>
      <c r="Q1807" s="8" t="s">
        <v>10</v>
      </c>
      <c r="R1807" s="8" t="s">
        <v>10</v>
      </c>
      <c r="S1807" s="8" t="s">
        <v>10</v>
      </c>
      <c r="T1807" s="8">
        <v>634</v>
      </c>
      <c r="U1807" s="10">
        <v>3.7643207855973899</v>
      </c>
      <c r="V1807" s="8">
        <v>111</v>
      </c>
      <c r="W1807" s="10">
        <v>-13.28125</v>
      </c>
      <c r="X1807" s="8">
        <v>147</v>
      </c>
      <c r="Y1807" s="10">
        <v>-10.365853658536601</v>
      </c>
      <c r="Z1807" s="8">
        <v>0</v>
      </c>
      <c r="AA1807" s="10" t="s">
        <v>10</v>
      </c>
      <c r="AB1807" s="8">
        <v>376</v>
      </c>
      <c r="AC1807" s="10">
        <v>38.235294117647101</v>
      </c>
      <c r="AD1807" s="8">
        <v>0</v>
      </c>
      <c r="AE1807" s="10">
        <v>-100</v>
      </c>
    </row>
    <row r="1808" spans="1:31" x14ac:dyDescent="0.2">
      <c r="A1808" s="30" t="s">
        <v>64</v>
      </c>
      <c r="B1808" s="8" t="s">
        <v>311</v>
      </c>
      <c r="C1808" s="8" t="s">
        <v>312</v>
      </c>
      <c r="D1808" s="8" t="s">
        <v>45</v>
      </c>
      <c r="E1808" s="8">
        <v>2017</v>
      </c>
      <c r="F1808" s="9">
        <v>1675462</v>
      </c>
      <c r="G1808" s="10">
        <v>4.2514785627840901</v>
      </c>
      <c r="H1808" s="8">
        <v>246</v>
      </c>
      <c r="I1808" s="8">
        <v>62</v>
      </c>
      <c r="J1808" s="8">
        <v>308</v>
      </c>
      <c r="K1808" s="10">
        <v>11.5942028985507</v>
      </c>
      <c r="L1808" s="11">
        <v>5439.81168831169</v>
      </c>
      <c r="M1808" s="10">
        <v>-6.5798438852973904</v>
      </c>
      <c r="N1808" s="8">
        <v>5</v>
      </c>
      <c r="O1808" s="10" t="s">
        <v>67</v>
      </c>
      <c r="P1808" s="8" t="s">
        <v>10</v>
      </c>
      <c r="Q1808" s="8" t="s">
        <v>10</v>
      </c>
      <c r="R1808" s="8" t="s">
        <v>10</v>
      </c>
      <c r="S1808" s="8" t="s">
        <v>10</v>
      </c>
      <c r="T1808" s="8">
        <v>661</v>
      </c>
      <c r="U1808" s="10">
        <v>4.2586750788643499</v>
      </c>
      <c r="V1808" s="8">
        <v>126</v>
      </c>
      <c r="W1808" s="10">
        <v>13.5135135135135</v>
      </c>
      <c r="X1808" s="8">
        <v>147</v>
      </c>
      <c r="Y1808" s="10">
        <v>0</v>
      </c>
      <c r="Z1808" s="8">
        <v>30</v>
      </c>
      <c r="AA1808" s="10" t="s">
        <v>67</v>
      </c>
      <c r="AB1808" s="8">
        <v>299</v>
      </c>
      <c r="AC1808" s="10">
        <v>-20.478723404255302</v>
      </c>
      <c r="AD1808" s="8">
        <v>59</v>
      </c>
      <c r="AE1808" s="10" t="s">
        <v>67</v>
      </c>
    </row>
    <row r="1809" spans="1:31" x14ac:dyDescent="0.2">
      <c r="A1809" s="30" t="s">
        <v>64</v>
      </c>
      <c r="B1809" s="8" t="s">
        <v>311</v>
      </c>
      <c r="C1809" s="8" t="s">
        <v>312</v>
      </c>
      <c r="D1809" s="8" t="s">
        <v>45</v>
      </c>
      <c r="E1809" s="8">
        <v>2018</v>
      </c>
      <c r="F1809" s="9">
        <v>1689334</v>
      </c>
      <c r="G1809" s="10">
        <v>0.82795073836350297</v>
      </c>
      <c r="H1809" s="8">
        <v>166</v>
      </c>
      <c r="I1809" s="8">
        <v>78</v>
      </c>
      <c r="J1809" s="8">
        <v>244</v>
      </c>
      <c r="K1809" s="10">
        <v>-20.7792207792208</v>
      </c>
      <c r="L1809" s="11">
        <v>6923.5</v>
      </c>
      <c r="M1809" s="10">
        <v>27.2746263418687</v>
      </c>
      <c r="N1809" s="8">
        <v>21</v>
      </c>
      <c r="O1809" s="10">
        <v>320</v>
      </c>
      <c r="P1809" s="8" t="s">
        <v>10</v>
      </c>
      <c r="Q1809" s="8" t="s">
        <v>10</v>
      </c>
      <c r="R1809" s="8" t="s">
        <v>10</v>
      </c>
      <c r="S1809" s="8" t="s">
        <v>10</v>
      </c>
      <c r="T1809" s="8">
        <v>586</v>
      </c>
      <c r="U1809" s="10">
        <v>-11.3464447806354</v>
      </c>
      <c r="V1809" s="8">
        <v>126</v>
      </c>
      <c r="W1809" s="10">
        <v>0</v>
      </c>
      <c r="X1809" s="8">
        <v>54</v>
      </c>
      <c r="Y1809" s="10">
        <v>-63.265306122448997</v>
      </c>
      <c r="Z1809" s="8">
        <v>30</v>
      </c>
      <c r="AA1809" s="10">
        <v>0</v>
      </c>
      <c r="AB1809" s="8">
        <v>376</v>
      </c>
      <c r="AC1809" s="10">
        <v>25.752508361204001</v>
      </c>
      <c r="AD1809" s="8">
        <v>0</v>
      </c>
      <c r="AE1809" s="10">
        <v>-100</v>
      </c>
    </row>
    <row r="1810" spans="1:31" x14ac:dyDescent="0.2">
      <c r="A1810" s="30" t="s">
        <v>64</v>
      </c>
      <c r="B1810" s="8" t="s">
        <v>311</v>
      </c>
      <c r="C1810" s="8" t="s">
        <v>312</v>
      </c>
      <c r="D1810" s="8" t="s">
        <v>45</v>
      </c>
      <c r="E1810" s="8">
        <v>2019</v>
      </c>
      <c r="F1810" s="9">
        <v>1730234</v>
      </c>
      <c r="G1810" s="10">
        <v>2.42107244630132</v>
      </c>
      <c r="H1810" s="8">
        <v>309</v>
      </c>
      <c r="I1810" s="8">
        <v>9</v>
      </c>
      <c r="J1810" s="8">
        <v>318</v>
      </c>
      <c r="K1810" s="10">
        <v>30.327868852459002</v>
      </c>
      <c r="L1810" s="11">
        <v>5440.9874213836501</v>
      </c>
      <c r="M1810" s="10">
        <v>-21.4127620223348</v>
      </c>
      <c r="N1810" s="8">
        <v>0</v>
      </c>
      <c r="O1810" s="10">
        <v>-100</v>
      </c>
      <c r="P1810" s="8" t="s">
        <v>10</v>
      </c>
      <c r="Q1810" s="8" t="s">
        <v>10</v>
      </c>
      <c r="R1810" s="8" t="s">
        <v>10</v>
      </c>
      <c r="S1810" s="8" t="s">
        <v>10</v>
      </c>
      <c r="T1810" s="8">
        <v>771</v>
      </c>
      <c r="U1810" s="10">
        <v>31.5699658703072</v>
      </c>
      <c r="V1810" s="8">
        <v>251</v>
      </c>
      <c r="W1810" s="10">
        <v>99.206349206349202</v>
      </c>
      <c r="X1810" s="8">
        <v>65</v>
      </c>
      <c r="Y1810" s="10">
        <v>20.370370370370399</v>
      </c>
      <c r="Z1810" s="8">
        <v>72</v>
      </c>
      <c r="AA1810" s="10">
        <v>140</v>
      </c>
      <c r="AB1810" s="8">
        <v>383</v>
      </c>
      <c r="AC1810" s="10">
        <v>1.86170212765957</v>
      </c>
      <c r="AD1810" s="8">
        <v>0</v>
      </c>
      <c r="AE1810" s="10" t="s">
        <v>10</v>
      </c>
    </row>
    <row r="1811" spans="1:31" x14ac:dyDescent="0.2">
      <c r="A1811" s="30" t="s">
        <v>64</v>
      </c>
      <c r="B1811" s="8" t="s">
        <v>311</v>
      </c>
      <c r="C1811" s="8" t="s">
        <v>312</v>
      </c>
      <c r="D1811" s="8" t="s">
        <v>45</v>
      </c>
      <c r="E1811" s="8">
        <v>2020</v>
      </c>
      <c r="F1811" s="9">
        <v>1780761</v>
      </c>
      <c r="G1811" s="10">
        <v>2.9202408460358602</v>
      </c>
      <c r="H1811" s="8">
        <v>301</v>
      </c>
      <c r="I1811" s="8">
        <v>16</v>
      </c>
      <c r="J1811" s="8">
        <v>317</v>
      </c>
      <c r="K1811" s="10">
        <v>-0.31446540880503099</v>
      </c>
      <c r="L1811" s="11">
        <v>5617.5425867507902</v>
      </c>
      <c r="M1811" s="10">
        <v>3.2449103755186202</v>
      </c>
      <c r="N1811" s="8">
        <v>39</v>
      </c>
      <c r="O1811" s="10" t="s">
        <v>67</v>
      </c>
      <c r="P1811" s="8" t="s">
        <v>10</v>
      </c>
      <c r="Q1811" s="8" t="s">
        <v>10</v>
      </c>
      <c r="R1811" s="8" t="s">
        <v>10</v>
      </c>
      <c r="S1811" s="8" t="s">
        <v>10</v>
      </c>
      <c r="T1811" s="8">
        <v>801</v>
      </c>
      <c r="U1811" s="10">
        <v>3.8910505836575999</v>
      </c>
      <c r="V1811" s="8">
        <v>256</v>
      </c>
      <c r="W1811" s="10">
        <v>1.9920318725099599</v>
      </c>
      <c r="X1811" s="8">
        <v>74</v>
      </c>
      <c r="Y1811" s="10">
        <v>13.846153846153801</v>
      </c>
      <c r="Z1811" s="8">
        <v>110</v>
      </c>
      <c r="AA1811" s="10">
        <v>52.7777777777778</v>
      </c>
      <c r="AB1811" s="8">
        <v>361</v>
      </c>
      <c r="AC1811" s="10">
        <v>-5.7441253263707504</v>
      </c>
      <c r="AD1811" s="8">
        <v>0</v>
      </c>
      <c r="AE1811" s="10" t="s">
        <v>10</v>
      </c>
    </row>
    <row r="1812" spans="1:31" x14ac:dyDescent="0.2">
      <c r="A1812" s="71" t="s">
        <v>64</v>
      </c>
      <c r="B1812" s="67" t="s">
        <v>311</v>
      </c>
      <c r="C1812" s="67" t="s">
        <v>312</v>
      </c>
      <c r="D1812" s="67" t="s">
        <v>45</v>
      </c>
      <c r="E1812" s="68" t="s">
        <v>971</v>
      </c>
      <c r="F1812" s="69">
        <v>10046310</v>
      </c>
      <c r="G1812" s="68">
        <v>13.2192233250261</v>
      </c>
      <c r="H1812" s="68" t="s">
        <v>10</v>
      </c>
      <c r="I1812" s="68" t="s">
        <v>10</v>
      </c>
      <c r="J1812" s="68" t="s">
        <v>10</v>
      </c>
      <c r="K1812" s="68">
        <v>12.219114039805101</v>
      </c>
      <c r="L1812" s="70" t="s">
        <v>10</v>
      </c>
      <c r="M1812" s="68">
        <v>15.0093263928184</v>
      </c>
      <c r="N1812" s="68" t="s">
        <v>10</v>
      </c>
      <c r="O1812" s="68" t="s">
        <v>67</v>
      </c>
      <c r="P1812" s="68" t="s">
        <v>10</v>
      </c>
      <c r="Q1812" s="67" t="s">
        <v>10</v>
      </c>
      <c r="R1812" s="68" t="s">
        <v>10</v>
      </c>
      <c r="S1812" s="67" t="s">
        <v>10</v>
      </c>
      <c r="T1812" s="68" t="s">
        <v>10</v>
      </c>
      <c r="U1812" s="68">
        <v>32.137567537791099</v>
      </c>
      <c r="V1812" s="68" t="s">
        <v>10</v>
      </c>
      <c r="W1812" s="68">
        <v>101.430644592373</v>
      </c>
      <c r="X1812" s="68" t="s">
        <v>10</v>
      </c>
      <c r="Y1812" s="68">
        <v>-39.414635564461399</v>
      </c>
      <c r="Z1812" s="68" t="s">
        <v>10</v>
      </c>
      <c r="AA1812" s="68" t="s">
        <v>10</v>
      </c>
      <c r="AB1812" s="68" t="s">
        <v>10</v>
      </c>
      <c r="AC1812" s="68">
        <v>39.626655875884602</v>
      </c>
      <c r="AD1812" s="68" t="s">
        <v>10</v>
      </c>
      <c r="AE1812" s="68" t="s">
        <v>10</v>
      </c>
    </row>
    <row r="1813" spans="1:31" x14ac:dyDescent="0.2">
      <c r="A1813" s="30" t="s">
        <v>70</v>
      </c>
      <c r="B1813" s="8" t="s">
        <v>309</v>
      </c>
      <c r="C1813" s="8" t="s">
        <v>310</v>
      </c>
      <c r="D1813" s="8" t="s">
        <v>45</v>
      </c>
      <c r="E1813" s="8">
        <v>2015</v>
      </c>
      <c r="F1813" s="9">
        <v>3210595</v>
      </c>
      <c r="G1813" s="10" t="s">
        <v>10</v>
      </c>
      <c r="H1813" s="8">
        <v>147</v>
      </c>
      <c r="I1813" s="8">
        <v>42</v>
      </c>
      <c r="J1813" s="8">
        <v>189</v>
      </c>
      <c r="K1813" s="10" t="s">
        <v>10</v>
      </c>
      <c r="L1813" s="11">
        <v>16987.275132275099</v>
      </c>
      <c r="M1813" s="10" t="s">
        <v>10</v>
      </c>
      <c r="N1813" s="8">
        <v>46</v>
      </c>
      <c r="O1813" s="10" t="s">
        <v>10</v>
      </c>
      <c r="P1813" s="8" t="s">
        <v>10</v>
      </c>
      <c r="Q1813" s="8" t="s">
        <v>10</v>
      </c>
      <c r="R1813" s="8" t="s">
        <v>10</v>
      </c>
      <c r="S1813" s="8" t="s">
        <v>10</v>
      </c>
      <c r="T1813" s="8">
        <v>732</v>
      </c>
      <c r="U1813" s="10" t="s">
        <v>10</v>
      </c>
      <c r="V1813" s="8">
        <v>97</v>
      </c>
      <c r="W1813" s="10" t="s">
        <v>10</v>
      </c>
      <c r="X1813" s="8">
        <v>29</v>
      </c>
      <c r="Y1813" s="10" t="s">
        <v>10</v>
      </c>
      <c r="Z1813" s="8">
        <v>4</v>
      </c>
      <c r="AA1813" s="10" t="s">
        <v>10</v>
      </c>
      <c r="AB1813" s="8">
        <v>602</v>
      </c>
      <c r="AC1813" s="10" t="s">
        <v>10</v>
      </c>
      <c r="AD1813" s="8">
        <v>0</v>
      </c>
      <c r="AE1813" s="10" t="s">
        <v>10</v>
      </c>
    </row>
    <row r="1814" spans="1:31" x14ac:dyDescent="0.2">
      <c r="A1814" s="30" t="s">
        <v>70</v>
      </c>
      <c r="B1814" s="8" t="s">
        <v>309</v>
      </c>
      <c r="C1814" s="8" t="s">
        <v>310</v>
      </c>
      <c r="D1814" s="8" t="s">
        <v>45</v>
      </c>
      <c r="E1814" s="8">
        <v>2016</v>
      </c>
      <c r="F1814" s="9">
        <v>3292226</v>
      </c>
      <c r="G1814" s="10">
        <v>2.54255052412404</v>
      </c>
      <c r="H1814" s="8">
        <v>167</v>
      </c>
      <c r="I1814" s="8">
        <v>12</v>
      </c>
      <c r="J1814" s="8">
        <v>179</v>
      </c>
      <c r="K1814" s="10">
        <v>-5.2910052910052903</v>
      </c>
      <c r="L1814" s="11">
        <v>18392.324022346402</v>
      </c>
      <c r="M1814" s="10">
        <v>8.2711846316170003</v>
      </c>
      <c r="N1814" s="8">
        <v>19</v>
      </c>
      <c r="O1814" s="10">
        <v>-58.695652173912997</v>
      </c>
      <c r="P1814" s="8" t="s">
        <v>10</v>
      </c>
      <c r="Q1814" s="8" t="s">
        <v>10</v>
      </c>
      <c r="R1814" s="8" t="s">
        <v>10</v>
      </c>
      <c r="S1814" s="8" t="s">
        <v>10</v>
      </c>
      <c r="T1814" s="8">
        <v>848</v>
      </c>
      <c r="U1814" s="10">
        <v>15.8469945355191</v>
      </c>
      <c r="V1814" s="8">
        <v>100</v>
      </c>
      <c r="W1814" s="10">
        <v>3.09278350515463</v>
      </c>
      <c r="X1814" s="8">
        <v>40</v>
      </c>
      <c r="Y1814" s="10">
        <v>37.931034482758598</v>
      </c>
      <c r="Z1814" s="8">
        <v>48</v>
      </c>
      <c r="AA1814" s="10">
        <v>1100</v>
      </c>
      <c r="AB1814" s="8">
        <v>660</v>
      </c>
      <c r="AC1814" s="10">
        <v>9.6345514950166198</v>
      </c>
      <c r="AD1814" s="8">
        <v>0</v>
      </c>
      <c r="AE1814" s="10" t="s">
        <v>10</v>
      </c>
    </row>
    <row r="1815" spans="1:31" x14ac:dyDescent="0.2">
      <c r="A1815" s="30" t="s">
        <v>70</v>
      </c>
      <c r="B1815" s="8" t="s">
        <v>309</v>
      </c>
      <c r="C1815" s="8" t="s">
        <v>310</v>
      </c>
      <c r="D1815" s="8" t="s">
        <v>45</v>
      </c>
      <c r="E1815" s="8">
        <v>2017</v>
      </c>
      <c r="F1815" s="9">
        <v>3315773</v>
      </c>
      <c r="G1815" s="10">
        <v>0.71523036389360395</v>
      </c>
      <c r="H1815" s="8">
        <v>175</v>
      </c>
      <c r="I1815" s="8">
        <v>19</v>
      </c>
      <c r="J1815" s="8">
        <v>194</v>
      </c>
      <c r="K1815" s="10">
        <v>8.3798882681564297</v>
      </c>
      <c r="L1815" s="11">
        <v>17091.613402061899</v>
      </c>
      <c r="M1815" s="10">
        <v>-7.0720297157888901</v>
      </c>
      <c r="N1815" s="8">
        <v>18</v>
      </c>
      <c r="O1815" s="10">
        <v>-5.2631578947368496</v>
      </c>
      <c r="P1815" s="8" t="s">
        <v>10</v>
      </c>
      <c r="Q1815" s="8" t="s">
        <v>10</v>
      </c>
      <c r="R1815" s="8" t="s">
        <v>10</v>
      </c>
      <c r="S1815" s="8" t="s">
        <v>10</v>
      </c>
      <c r="T1815" s="8">
        <v>1054</v>
      </c>
      <c r="U1815" s="10">
        <v>24.292452830188701</v>
      </c>
      <c r="V1815" s="8">
        <v>97</v>
      </c>
      <c r="W1815" s="10">
        <v>-3</v>
      </c>
      <c r="X1815" s="8">
        <v>42</v>
      </c>
      <c r="Y1815" s="10">
        <v>5</v>
      </c>
      <c r="Z1815" s="8">
        <v>200</v>
      </c>
      <c r="AA1815" s="10">
        <v>316.66666666666703</v>
      </c>
      <c r="AB1815" s="8">
        <v>715</v>
      </c>
      <c r="AC1815" s="10">
        <v>8.3333333333333304</v>
      </c>
      <c r="AD1815" s="8">
        <v>0</v>
      </c>
      <c r="AE1815" s="10" t="s">
        <v>10</v>
      </c>
    </row>
    <row r="1816" spans="1:31" x14ac:dyDescent="0.2">
      <c r="A1816" s="30" t="s">
        <v>70</v>
      </c>
      <c r="B1816" s="8" t="s">
        <v>309</v>
      </c>
      <c r="C1816" s="8" t="s">
        <v>310</v>
      </c>
      <c r="D1816" s="8" t="s">
        <v>45</v>
      </c>
      <c r="E1816" s="8">
        <v>2018</v>
      </c>
      <c r="F1816" s="9">
        <v>3529625</v>
      </c>
      <c r="G1816" s="10">
        <v>6.44953680484159</v>
      </c>
      <c r="H1816" s="8">
        <v>172</v>
      </c>
      <c r="I1816" s="8">
        <v>6</v>
      </c>
      <c r="J1816" s="8">
        <v>178</v>
      </c>
      <c r="K1816" s="10">
        <v>-8.2474226804123791</v>
      </c>
      <c r="L1816" s="11">
        <v>19829.353932584301</v>
      </c>
      <c r="M1816" s="10">
        <v>16.0180344951644</v>
      </c>
      <c r="N1816" s="8">
        <v>7</v>
      </c>
      <c r="O1816" s="10">
        <v>-61.1111111111111</v>
      </c>
      <c r="P1816" s="8" t="s">
        <v>10</v>
      </c>
      <c r="Q1816" s="8" t="s">
        <v>10</v>
      </c>
      <c r="R1816" s="8" t="s">
        <v>10</v>
      </c>
      <c r="S1816" s="8" t="s">
        <v>10</v>
      </c>
      <c r="T1816" s="8">
        <v>930</v>
      </c>
      <c r="U1816" s="10">
        <v>-11.764705882352899</v>
      </c>
      <c r="V1816" s="8">
        <v>110</v>
      </c>
      <c r="W1816" s="10">
        <v>13.4020618556701</v>
      </c>
      <c r="X1816" s="8">
        <v>40</v>
      </c>
      <c r="Y1816" s="10">
        <v>-4.7619047619047699</v>
      </c>
      <c r="Z1816" s="8">
        <v>158</v>
      </c>
      <c r="AA1816" s="10">
        <v>-21</v>
      </c>
      <c r="AB1816" s="8">
        <v>622</v>
      </c>
      <c r="AC1816" s="10">
        <v>-13.006993006993</v>
      </c>
      <c r="AD1816" s="8">
        <v>0</v>
      </c>
      <c r="AE1816" s="10" t="s">
        <v>10</v>
      </c>
    </row>
    <row r="1817" spans="1:31" x14ac:dyDescent="0.2">
      <c r="A1817" s="30" t="s">
        <v>70</v>
      </c>
      <c r="B1817" s="8" t="s">
        <v>309</v>
      </c>
      <c r="C1817" s="8" t="s">
        <v>310</v>
      </c>
      <c r="D1817" s="8" t="s">
        <v>45</v>
      </c>
      <c r="E1817" s="8">
        <v>2019</v>
      </c>
      <c r="F1817" s="9">
        <v>3735842</v>
      </c>
      <c r="G1817" s="10">
        <v>5.8424620179197602</v>
      </c>
      <c r="H1817" s="8">
        <v>189</v>
      </c>
      <c r="I1817" s="8">
        <v>10</v>
      </c>
      <c r="J1817" s="8">
        <v>199</v>
      </c>
      <c r="K1817" s="10">
        <v>11.7977528089888</v>
      </c>
      <c r="L1817" s="11">
        <v>18773.075376884401</v>
      </c>
      <c r="M1817" s="10">
        <v>-5.3268430191471499</v>
      </c>
      <c r="N1817" s="8">
        <v>9</v>
      </c>
      <c r="O1817" s="10">
        <v>28.571428571428601</v>
      </c>
      <c r="P1817" s="8" t="s">
        <v>10</v>
      </c>
      <c r="Q1817" s="8" t="s">
        <v>10</v>
      </c>
      <c r="R1817" s="8" t="s">
        <v>10</v>
      </c>
      <c r="S1817" s="8" t="s">
        <v>10</v>
      </c>
      <c r="T1817" s="8">
        <v>1029</v>
      </c>
      <c r="U1817" s="10">
        <v>10.6451612903226</v>
      </c>
      <c r="V1817" s="8">
        <v>116</v>
      </c>
      <c r="W1817" s="10">
        <v>5.4545454545454497</v>
      </c>
      <c r="X1817" s="8">
        <v>25</v>
      </c>
      <c r="Y1817" s="10">
        <v>-37.5</v>
      </c>
      <c r="Z1817" s="8">
        <v>218</v>
      </c>
      <c r="AA1817" s="10">
        <v>37.974683544303801</v>
      </c>
      <c r="AB1817" s="8">
        <v>670</v>
      </c>
      <c r="AC1817" s="10">
        <v>7.7170418006430799</v>
      </c>
      <c r="AD1817" s="8">
        <v>0</v>
      </c>
      <c r="AE1817" s="10" t="s">
        <v>10</v>
      </c>
    </row>
    <row r="1818" spans="1:31" x14ac:dyDescent="0.2">
      <c r="A1818" s="30" t="s">
        <v>70</v>
      </c>
      <c r="B1818" s="8" t="s">
        <v>309</v>
      </c>
      <c r="C1818" s="8" t="s">
        <v>310</v>
      </c>
      <c r="D1818" s="8" t="s">
        <v>45</v>
      </c>
      <c r="E1818" s="8">
        <v>2020</v>
      </c>
      <c r="F1818" s="9">
        <v>3788987</v>
      </c>
      <c r="G1818" s="10">
        <v>1.4225708688965</v>
      </c>
      <c r="H1818" s="8">
        <v>218</v>
      </c>
      <c r="I1818" s="8">
        <v>14</v>
      </c>
      <c r="J1818" s="8">
        <v>232</v>
      </c>
      <c r="K1818" s="10">
        <v>16.582914572864301</v>
      </c>
      <c r="L1818" s="11">
        <v>16331.8405172414</v>
      </c>
      <c r="M1818" s="10">
        <v>-13.0039155046966</v>
      </c>
      <c r="N1818" s="8">
        <v>14</v>
      </c>
      <c r="O1818" s="10">
        <v>55.5555555555556</v>
      </c>
      <c r="P1818" s="8" t="s">
        <v>10</v>
      </c>
      <c r="Q1818" s="8" t="s">
        <v>10</v>
      </c>
      <c r="R1818" s="8" t="s">
        <v>10</v>
      </c>
      <c r="S1818" s="8" t="s">
        <v>10</v>
      </c>
      <c r="T1818" s="8">
        <v>957</v>
      </c>
      <c r="U1818" s="10">
        <v>-6.9970845481049597</v>
      </c>
      <c r="V1818" s="8">
        <v>117</v>
      </c>
      <c r="W1818" s="10">
        <v>0.862068965517238</v>
      </c>
      <c r="X1818" s="8">
        <v>45</v>
      </c>
      <c r="Y1818" s="10">
        <v>80</v>
      </c>
      <c r="Z1818" s="8">
        <v>152</v>
      </c>
      <c r="AA1818" s="10">
        <v>-30.275229357798199</v>
      </c>
      <c r="AB1818" s="8">
        <v>643</v>
      </c>
      <c r="AC1818" s="10">
        <v>-4.0298507462686599</v>
      </c>
      <c r="AD1818" s="8">
        <v>0</v>
      </c>
      <c r="AE1818" s="10" t="s">
        <v>10</v>
      </c>
    </row>
    <row r="1819" spans="1:31" x14ac:dyDescent="0.2">
      <c r="A1819" s="65" t="s">
        <v>70</v>
      </c>
      <c r="B1819" s="66" t="s">
        <v>309</v>
      </c>
      <c r="C1819" s="67" t="s">
        <v>310</v>
      </c>
      <c r="D1819" s="67" t="s">
        <v>45</v>
      </c>
      <c r="E1819" s="68" t="s">
        <v>971</v>
      </c>
      <c r="F1819" s="69">
        <v>20873048</v>
      </c>
      <c r="G1819" s="68">
        <v>16.972350579675499</v>
      </c>
      <c r="H1819" s="68" t="s">
        <v>10</v>
      </c>
      <c r="I1819" s="68" t="s">
        <v>10</v>
      </c>
      <c r="J1819" s="68" t="s">
        <v>10</v>
      </c>
      <c r="K1819" s="68">
        <v>23.2221276785919</v>
      </c>
      <c r="L1819" s="70" t="s">
        <v>10</v>
      </c>
      <c r="M1819" s="68">
        <v>-1.1135691128512399</v>
      </c>
      <c r="N1819" s="68" t="s">
        <v>10</v>
      </c>
      <c r="O1819" s="68">
        <v>-40.942937052776699</v>
      </c>
      <c r="P1819" s="68" t="s">
        <v>10</v>
      </c>
      <c r="Q1819" s="67" t="s">
        <v>10</v>
      </c>
      <c r="R1819" s="68" t="s">
        <v>10</v>
      </c>
      <c r="S1819" s="67" t="s">
        <v>10</v>
      </c>
      <c r="T1819" s="68" t="s">
        <v>10</v>
      </c>
      <c r="U1819" s="68">
        <v>32.0228182255725</v>
      </c>
      <c r="V1819" s="68" t="s">
        <v>10</v>
      </c>
      <c r="W1819" s="68">
        <v>19.8114597808874</v>
      </c>
      <c r="X1819" s="68" t="s">
        <v>10</v>
      </c>
      <c r="Y1819" s="68">
        <v>80.669129720853803</v>
      </c>
      <c r="Z1819" s="68" t="s">
        <v>10</v>
      </c>
      <c r="AA1819" s="68">
        <v>1403.3661208531701</v>
      </c>
      <c r="AB1819" s="68" t="s">
        <v>10</v>
      </c>
      <c r="AC1819" s="68">
        <v>8.6480828757313706</v>
      </c>
      <c r="AD1819" s="68" t="s">
        <v>10</v>
      </c>
      <c r="AE1819" s="68" t="s">
        <v>10</v>
      </c>
    </row>
    <row r="1820" spans="1:31" x14ac:dyDescent="0.2">
      <c r="A1820" s="30" t="s">
        <v>64</v>
      </c>
      <c r="B1820" s="8" t="s">
        <v>307</v>
      </c>
      <c r="C1820" s="8" t="s">
        <v>308</v>
      </c>
      <c r="D1820" s="8" t="s">
        <v>45</v>
      </c>
      <c r="E1820" s="8">
        <v>2015</v>
      </c>
      <c r="F1820" s="9">
        <v>205097</v>
      </c>
      <c r="G1820" s="10" t="s">
        <v>10</v>
      </c>
      <c r="H1820" s="8">
        <v>187</v>
      </c>
      <c r="I1820" s="8">
        <v>0</v>
      </c>
      <c r="J1820" s="8">
        <v>187</v>
      </c>
      <c r="K1820" s="10" t="s">
        <v>10</v>
      </c>
      <c r="L1820" s="11">
        <v>1096.7754010695201</v>
      </c>
      <c r="M1820" s="10" t="s">
        <v>10</v>
      </c>
      <c r="N1820" s="8">
        <v>38</v>
      </c>
      <c r="O1820" s="10" t="s">
        <v>10</v>
      </c>
      <c r="P1820" s="8" t="s">
        <v>10</v>
      </c>
      <c r="Q1820" s="8" t="s">
        <v>10</v>
      </c>
      <c r="R1820" s="8" t="s">
        <v>10</v>
      </c>
      <c r="S1820" s="8" t="s">
        <v>10</v>
      </c>
      <c r="T1820" s="8">
        <v>279</v>
      </c>
      <c r="U1820" s="10" t="s">
        <v>10</v>
      </c>
      <c r="V1820" s="8">
        <v>35</v>
      </c>
      <c r="W1820" s="10" t="s">
        <v>10</v>
      </c>
      <c r="X1820" s="8">
        <v>155</v>
      </c>
      <c r="Y1820" s="10" t="s">
        <v>10</v>
      </c>
      <c r="Z1820" s="8">
        <v>7</v>
      </c>
      <c r="AA1820" s="10" t="s">
        <v>10</v>
      </c>
      <c r="AB1820" s="8">
        <v>82</v>
      </c>
      <c r="AC1820" s="10" t="s">
        <v>10</v>
      </c>
      <c r="AD1820" s="8">
        <v>0</v>
      </c>
      <c r="AE1820" s="10" t="s">
        <v>10</v>
      </c>
    </row>
    <row r="1821" spans="1:31" x14ac:dyDescent="0.2">
      <c r="A1821" s="30" t="s">
        <v>64</v>
      </c>
      <c r="B1821" s="8" t="s">
        <v>307</v>
      </c>
      <c r="C1821" s="8" t="s">
        <v>308</v>
      </c>
      <c r="D1821" s="8" t="s">
        <v>45</v>
      </c>
      <c r="E1821" s="8">
        <v>2016</v>
      </c>
      <c r="F1821" s="9">
        <v>314662</v>
      </c>
      <c r="G1821" s="10">
        <v>53.421064179388303</v>
      </c>
      <c r="H1821" s="8">
        <v>58</v>
      </c>
      <c r="I1821" s="8">
        <v>0</v>
      </c>
      <c r="J1821" s="8">
        <v>58</v>
      </c>
      <c r="K1821" s="10">
        <v>-68.983957219251295</v>
      </c>
      <c r="L1821" s="11">
        <v>5425.2068965517201</v>
      </c>
      <c r="M1821" s="10">
        <v>394.65067244044099</v>
      </c>
      <c r="N1821" s="8">
        <v>33</v>
      </c>
      <c r="O1821" s="10">
        <v>-13.157894736842101</v>
      </c>
      <c r="P1821" s="8" t="s">
        <v>10</v>
      </c>
      <c r="Q1821" s="8" t="s">
        <v>10</v>
      </c>
      <c r="R1821" s="8" t="s">
        <v>10</v>
      </c>
      <c r="S1821" s="8" t="s">
        <v>10</v>
      </c>
      <c r="T1821" s="8">
        <v>58</v>
      </c>
      <c r="U1821" s="10">
        <v>-79.211469534050195</v>
      </c>
      <c r="V1821" s="8">
        <v>42</v>
      </c>
      <c r="W1821" s="10">
        <v>20</v>
      </c>
      <c r="X1821" s="8">
        <v>16</v>
      </c>
      <c r="Y1821" s="10">
        <v>-89.677419354838705</v>
      </c>
      <c r="Z1821" s="8">
        <v>0</v>
      </c>
      <c r="AA1821" s="10">
        <v>-100</v>
      </c>
      <c r="AB1821" s="8">
        <v>0</v>
      </c>
      <c r="AC1821" s="10">
        <v>-100</v>
      </c>
      <c r="AD1821" s="8">
        <v>0</v>
      </c>
      <c r="AE1821" s="10" t="s">
        <v>10</v>
      </c>
    </row>
    <row r="1822" spans="1:31" x14ac:dyDescent="0.2">
      <c r="A1822" s="30" t="s">
        <v>64</v>
      </c>
      <c r="B1822" s="8" t="s">
        <v>307</v>
      </c>
      <c r="C1822" s="8" t="s">
        <v>308</v>
      </c>
      <c r="D1822" s="8" t="s">
        <v>45</v>
      </c>
      <c r="E1822" s="8">
        <v>2017</v>
      </c>
      <c r="F1822" s="9">
        <v>327362</v>
      </c>
      <c r="G1822" s="10">
        <v>4.0360768062238197</v>
      </c>
      <c r="H1822" s="8">
        <v>326</v>
      </c>
      <c r="I1822" s="8">
        <v>11</v>
      </c>
      <c r="J1822" s="8">
        <v>337</v>
      </c>
      <c r="K1822" s="10">
        <v>481.03448275862098</v>
      </c>
      <c r="L1822" s="11">
        <v>971.40059347181</v>
      </c>
      <c r="M1822" s="10">
        <v>-82.094681143142495</v>
      </c>
      <c r="N1822" s="8">
        <v>29</v>
      </c>
      <c r="O1822" s="10">
        <v>-12.1212121212121</v>
      </c>
      <c r="P1822" s="8" t="s">
        <v>10</v>
      </c>
      <c r="Q1822" s="8" t="s">
        <v>10</v>
      </c>
      <c r="R1822" s="8" t="s">
        <v>10</v>
      </c>
      <c r="S1822" s="8" t="s">
        <v>10</v>
      </c>
      <c r="T1822" s="8">
        <v>374</v>
      </c>
      <c r="U1822" s="10">
        <v>544.82758620689697</v>
      </c>
      <c r="V1822" s="8">
        <v>150</v>
      </c>
      <c r="W1822" s="10">
        <v>257.142857142857</v>
      </c>
      <c r="X1822" s="8">
        <v>170</v>
      </c>
      <c r="Y1822" s="10">
        <v>962.5</v>
      </c>
      <c r="Z1822" s="8">
        <v>0</v>
      </c>
      <c r="AA1822" s="10" t="s">
        <v>10</v>
      </c>
      <c r="AB1822" s="8">
        <v>54</v>
      </c>
      <c r="AC1822" s="10" t="s">
        <v>67</v>
      </c>
      <c r="AD1822" s="8">
        <v>0</v>
      </c>
      <c r="AE1822" s="10" t="s">
        <v>10</v>
      </c>
    </row>
    <row r="1823" spans="1:31" x14ac:dyDescent="0.2">
      <c r="A1823" s="30" t="s">
        <v>64</v>
      </c>
      <c r="B1823" s="8" t="s">
        <v>307</v>
      </c>
      <c r="C1823" s="8" t="s">
        <v>308</v>
      </c>
      <c r="D1823" s="8" t="s">
        <v>45</v>
      </c>
      <c r="E1823" s="8">
        <v>2018</v>
      </c>
      <c r="F1823" s="9">
        <v>329297</v>
      </c>
      <c r="G1823" s="10">
        <v>0.59108876412046196</v>
      </c>
      <c r="H1823" s="8">
        <v>163</v>
      </c>
      <c r="I1823" s="8">
        <v>19</v>
      </c>
      <c r="J1823" s="8">
        <v>182</v>
      </c>
      <c r="K1823" s="10">
        <v>-45.994065281899097</v>
      </c>
      <c r="L1823" s="11">
        <v>1809.32417582418</v>
      </c>
      <c r="M1823" s="10">
        <v>86.259323700596696</v>
      </c>
      <c r="N1823" s="8">
        <v>6</v>
      </c>
      <c r="O1823" s="10">
        <v>-79.310344827586206</v>
      </c>
      <c r="P1823" s="8" t="s">
        <v>10</v>
      </c>
      <c r="Q1823" s="8" t="s">
        <v>10</v>
      </c>
      <c r="R1823" s="8" t="s">
        <v>10</v>
      </c>
      <c r="S1823" s="8" t="s">
        <v>10</v>
      </c>
      <c r="T1823" s="8">
        <v>248</v>
      </c>
      <c r="U1823" s="10">
        <v>-33.689839572192497</v>
      </c>
      <c r="V1823" s="8">
        <v>64</v>
      </c>
      <c r="W1823" s="10">
        <v>-57.3333333333333</v>
      </c>
      <c r="X1823" s="8">
        <v>124</v>
      </c>
      <c r="Y1823" s="10">
        <v>-27.0588235294118</v>
      </c>
      <c r="Z1823" s="8">
        <v>0</v>
      </c>
      <c r="AA1823" s="10" t="s">
        <v>10</v>
      </c>
      <c r="AB1823" s="8">
        <v>60</v>
      </c>
      <c r="AC1823" s="10">
        <v>11.1111111111111</v>
      </c>
      <c r="AD1823" s="8">
        <v>0</v>
      </c>
      <c r="AE1823" s="10" t="s">
        <v>10</v>
      </c>
    </row>
    <row r="1824" spans="1:31" x14ac:dyDescent="0.2">
      <c r="A1824" s="30" t="s">
        <v>64</v>
      </c>
      <c r="B1824" s="8" t="s">
        <v>307</v>
      </c>
      <c r="C1824" s="8" t="s">
        <v>308</v>
      </c>
      <c r="D1824" s="8" t="s">
        <v>45</v>
      </c>
      <c r="E1824" s="8">
        <v>2019</v>
      </c>
      <c r="F1824" s="9">
        <v>338057</v>
      </c>
      <c r="G1824" s="10">
        <v>2.6602125133238501</v>
      </c>
      <c r="H1824" s="8">
        <v>204</v>
      </c>
      <c r="I1824" s="8">
        <v>1</v>
      </c>
      <c r="J1824" s="8">
        <v>205</v>
      </c>
      <c r="K1824" s="10">
        <v>12.6373626373626</v>
      </c>
      <c r="L1824" s="11">
        <v>1649.0585365853699</v>
      </c>
      <c r="M1824" s="10">
        <v>-8.8577625491466403</v>
      </c>
      <c r="N1824" s="8">
        <v>149</v>
      </c>
      <c r="O1824" s="10">
        <v>2383.3333333333298</v>
      </c>
      <c r="P1824" s="8" t="s">
        <v>10</v>
      </c>
      <c r="Q1824" s="8" t="s">
        <v>10</v>
      </c>
      <c r="R1824" s="8" t="s">
        <v>10</v>
      </c>
      <c r="S1824" s="8" t="s">
        <v>10</v>
      </c>
      <c r="T1824" s="8">
        <v>278</v>
      </c>
      <c r="U1824" s="10">
        <v>12.0967741935484</v>
      </c>
      <c r="V1824" s="8">
        <v>117</v>
      </c>
      <c r="W1824" s="10">
        <v>82.8125</v>
      </c>
      <c r="X1824" s="8">
        <v>93</v>
      </c>
      <c r="Y1824" s="10">
        <v>-25</v>
      </c>
      <c r="Z1824" s="8">
        <v>0</v>
      </c>
      <c r="AA1824" s="10" t="s">
        <v>10</v>
      </c>
      <c r="AB1824" s="8">
        <v>68</v>
      </c>
      <c r="AC1824" s="10">
        <v>13.3333333333333</v>
      </c>
      <c r="AD1824" s="8">
        <v>0</v>
      </c>
      <c r="AE1824" s="10" t="s">
        <v>10</v>
      </c>
    </row>
    <row r="1825" spans="1:31" x14ac:dyDescent="0.2">
      <c r="A1825" s="30" t="s">
        <v>64</v>
      </c>
      <c r="B1825" s="8" t="s">
        <v>307</v>
      </c>
      <c r="C1825" s="8" t="s">
        <v>308</v>
      </c>
      <c r="D1825" s="8" t="s">
        <v>45</v>
      </c>
      <c r="E1825" s="8">
        <v>2020</v>
      </c>
      <c r="F1825" s="9">
        <v>355918</v>
      </c>
      <c r="G1825" s="10">
        <v>5.2834285342412599</v>
      </c>
      <c r="H1825" s="8">
        <v>294</v>
      </c>
      <c r="I1825" s="8">
        <v>7</v>
      </c>
      <c r="J1825" s="8">
        <v>301</v>
      </c>
      <c r="K1825" s="10">
        <v>46.829268292682897</v>
      </c>
      <c r="L1825" s="11">
        <v>1182.45182724252</v>
      </c>
      <c r="M1825" s="10">
        <v>-28.295339370367198</v>
      </c>
      <c r="N1825" s="8">
        <v>67</v>
      </c>
      <c r="O1825" s="10">
        <v>-55.033557046979901</v>
      </c>
      <c r="P1825" s="8" t="s">
        <v>10</v>
      </c>
      <c r="Q1825" s="8" t="s">
        <v>10</v>
      </c>
      <c r="R1825" s="8" t="s">
        <v>10</v>
      </c>
      <c r="S1825" s="8" t="s">
        <v>10</v>
      </c>
      <c r="T1825" s="8">
        <v>398</v>
      </c>
      <c r="U1825" s="10">
        <v>43.165467625899304</v>
      </c>
      <c r="V1825" s="8">
        <v>183</v>
      </c>
      <c r="W1825" s="10">
        <v>56.410256410256402</v>
      </c>
      <c r="X1825" s="8">
        <v>114</v>
      </c>
      <c r="Y1825" s="10">
        <v>22.580645161290299</v>
      </c>
      <c r="Z1825" s="8">
        <v>0</v>
      </c>
      <c r="AA1825" s="10" t="s">
        <v>10</v>
      </c>
      <c r="AB1825" s="8">
        <v>101</v>
      </c>
      <c r="AC1825" s="10">
        <v>48.529411764705898</v>
      </c>
      <c r="AD1825" s="8">
        <v>0</v>
      </c>
      <c r="AE1825" s="10" t="s">
        <v>10</v>
      </c>
    </row>
    <row r="1826" spans="1:31" x14ac:dyDescent="0.2">
      <c r="A1826" s="71" t="s">
        <v>64</v>
      </c>
      <c r="B1826" s="67" t="s">
        <v>307</v>
      </c>
      <c r="C1826" s="67" t="s">
        <v>308</v>
      </c>
      <c r="D1826" s="67" t="s">
        <v>45</v>
      </c>
      <c r="E1826" s="68" t="s">
        <v>971</v>
      </c>
      <c r="F1826" s="69">
        <v>1870393</v>
      </c>
      <c r="G1826" s="68">
        <v>65.991870797297693</v>
      </c>
      <c r="H1826" s="68" t="s">
        <v>10</v>
      </c>
      <c r="I1826" s="68" t="s">
        <v>10</v>
      </c>
      <c r="J1826" s="68" t="s">
        <v>10</v>
      </c>
      <c r="K1826" s="68">
        <v>425.523091187516</v>
      </c>
      <c r="L1826" s="70" t="s">
        <v>10</v>
      </c>
      <c r="M1826" s="68">
        <v>361.662213078381</v>
      </c>
      <c r="N1826" s="68" t="s">
        <v>10</v>
      </c>
      <c r="O1826" s="68">
        <v>2223.71032460071</v>
      </c>
      <c r="P1826" s="68" t="s">
        <v>10</v>
      </c>
      <c r="Q1826" s="67" t="s">
        <v>10</v>
      </c>
      <c r="R1826" s="68" t="s">
        <v>10</v>
      </c>
      <c r="S1826" s="67" t="s">
        <v>10</v>
      </c>
      <c r="T1826" s="68" t="s">
        <v>10</v>
      </c>
      <c r="U1826" s="68">
        <v>487.18851892010201</v>
      </c>
      <c r="V1826" s="68" t="s">
        <v>10</v>
      </c>
      <c r="W1826" s="68">
        <v>359.03228021977998</v>
      </c>
      <c r="X1826" s="68" t="s">
        <v>10</v>
      </c>
      <c r="Y1826" s="68">
        <v>843.34440227703999</v>
      </c>
      <c r="Z1826" s="68" t="s">
        <v>10</v>
      </c>
      <c r="AA1826" s="68" t="s">
        <v>10</v>
      </c>
      <c r="AB1826" s="68" t="s">
        <v>10</v>
      </c>
      <c r="AC1826" s="68" t="s">
        <v>67</v>
      </c>
      <c r="AD1826" s="68" t="s">
        <v>10</v>
      </c>
      <c r="AE1826" s="68" t="s">
        <v>10</v>
      </c>
    </row>
    <row r="1827" spans="1:31" x14ac:dyDescent="0.2">
      <c r="A1827" s="30" t="s">
        <v>64</v>
      </c>
      <c r="B1827" s="8" t="s">
        <v>305</v>
      </c>
      <c r="C1827" s="8" t="s">
        <v>306</v>
      </c>
      <c r="D1827" s="8" t="s">
        <v>45</v>
      </c>
      <c r="E1827" s="8">
        <v>2015</v>
      </c>
      <c r="F1827" s="9">
        <v>210874</v>
      </c>
      <c r="G1827" s="10" t="s">
        <v>10</v>
      </c>
      <c r="H1827" s="8">
        <v>29</v>
      </c>
      <c r="I1827" s="8">
        <v>0</v>
      </c>
      <c r="J1827" s="8">
        <v>29</v>
      </c>
      <c r="K1827" s="10" t="s">
        <v>10</v>
      </c>
      <c r="L1827" s="11">
        <v>7271.5172413793098</v>
      </c>
      <c r="M1827" s="10" t="s">
        <v>10</v>
      </c>
      <c r="N1827" s="8">
        <v>23</v>
      </c>
      <c r="O1827" s="10" t="s">
        <v>10</v>
      </c>
      <c r="P1827" s="8" t="s">
        <v>10</v>
      </c>
      <c r="Q1827" s="8" t="s">
        <v>10</v>
      </c>
      <c r="R1827" s="8" t="s">
        <v>10</v>
      </c>
      <c r="S1827" s="8" t="s">
        <v>10</v>
      </c>
      <c r="T1827" s="8">
        <v>142</v>
      </c>
      <c r="U1827" s="10" t="s">
        <v>10</v>
      </c>
      <c r="V1827" s="8">
        <v>79</v>
      </c>
      <c r="W1827" s="10" t="s">
        <v>10</v>
      </c>
      <c r="X1827" s="8">
        <v>26</v>
      </c>
      <c r="Y1827" s="10" t="s">
        <v>10</v>
      </c>
      <c r="Z1827" s="8">
        <v>0</v>
      </c>
      <c r="AA1827" s="10" t="s">
        <v>10</v>
      </c>
      <c r="AB1827" s="8">
        <v>37</v>
      </c>
      <c r="AC1827" s="10" t="s">
        <v>10</v>
      </c>
      <c r="AD1827" s="8">
        <v>0</v>
      </c>
      <c r="AE1827" s="10" t="s">
        <v>10</v>
      </c>
    </row>
    <row r="1828" spans="1:31" x14ac:dyDescent="0.2">
      <c r="A1828" s="30" t="s">
        <v>64</v>
      </c>
      <c r="B1828" s="8" t="s">
        <v>305</v>
      </c>
      <c r="C1828" s="8" t="s">
        <v>306</v>
      </c>
      <c r="D1828" s="8" t="s">
        <v>45</v>
      </c>
      <c r="E1828" s="8">
        <v>2016</v>
      </c>
      <c r="F1828" s="9">
        <v>217879</v>
      </c>
      <c r="G1828" s="10">
        <v>3.3218889004808601</v>
      </c>
      <c r="H1828" s="8">
        <v>23</v>
      </c>
      <c r="I1828" s="8">
        <v>0</v>
      </c>
      <c r="J1828" s="8">
        <v>23</v>
      </c>
      <c r="K1828" s="10">
        <v>-20.689655172413801</v>
      </c>
      <c r="L1828" s="11">
        <v>9473</v>
      </c>
      <c r="M1828" s="10">
        <v>30.2754251353889</v>
      </c>
      <c r="N1828" s="8">
        <v>0</v>
      </c>
      <c r="O1828" s="10">
        <v>-100</v>
      </c>
      <c r="P1828" s="8" t="s">
        <v>10</v>
      </c>
      <c r="Q1828" s="8" t="s">
        <v>10</v>
      </c>
      <c r="R1828" s="8" t="s">
        <v>10</v>
      </c>
      <c r="S1828" s="8" t="s">
        <v>10</v>
      </c>
      <c r="T1828" s="8">
        <v>112</v>
      </c>
      <c r="U1828" s="10">
        <v>-21.126760563380302</v>
      </c>
      <c r="V1828" s="8">
        <v>37</v>
      </c>
      <c r="W1828" s="10">
        <v>-53.164556962025301</v>
      </c>
      <c r="X1828" s="8">
        <v>38</v>
      </c>
      <c r="Y1828" s="10">
        <v>46.153846153846096</v>
      </c>
      <c r="Z1828" s="8">
        <v>0</v>
      </c>
      <c r="AA1828" s="10" t="s">
        <v>10</v>
      </c>
      <c r="AB1828" s="8">
        <v>37</v>
      </c>
      <c r="AC1828" s="10">
        <v>0</v>
      </c>
      <c r="AD1828" s="8">
        <v>0</v>
      </c>
      <c r="AE1828" s="10" t="s">
        <v>10</v>
      </c>
    </row>
    <row r="1829" spans="1:31" x14ac:dyDescent="0.2">
      <c r="A1829" s="30" t="s">
        <v>64</v>
      </c>
      <c r="B1829" s="8" t="s">
        <v>305</v>
      </c>
      <c r="C1829" s="8" t="s">
        <v>306</v>
      </c>
      <c r="D1829" s="8" t="s">
        <v>45</v>
      </c>
      <c r="E1829" s="8">
        <v>2017</v>
      </c>
      <c r="F1829" s="9">
        <v>224360</v>
      </c>
      <c r="G1829" s="10">
        <v>2.9745868119460899</v>
      </c>
      <c r="H1829" s="8">
        <v>80</v>
      </c>
      <c r="I1829" s="8">
        <v>3</v>
      </c>
      <c r="J1829" s="8">
        <v>83</v>
      </c>
      <c r="K1829" s="10">
        <v>260.86956521739103</v>
      </c>
      <c r="L1829" s="11">
        <v>2703.1325301204802</v>
      </c>
      <c r="M1829" s="10">
        <v>-71.464873534039</v>
      </c>
      <c r="N1829" s="8">
        <v>0</v>
      </c>
      <c r="O1829" s="10" t="s">
        <v>10</v>
      </c>
      <c r="P1829" s="8" t="s">
        <v>10</v>
      </c>
      <c r="Q1829" s="8" t="s">
        <v>10</v>
      </c>
      <c r="R1829" s="8" t="s">
        <v>10</v>
      </c>
      <c r="S1829" s="8" t="s">
        <v>10</v>
      </c>
      <c r="T1829" s="8">
        <v>143</v>
      </c>
      <c r="U1829" s="10">
        <v>27.678571428571399</v>
      </c>
      <c r="V1829" s="8">
        <v>26</v>
      </c>
      <c r="W1829" s="10">
        <v>-29.729729729729701</v>
      </c>
      <c r="X1829" s="8">
        <v>80</v>
      </c>
      <c r="Y1829" s="10">
        <v>110.526315789474</v>
      </c>
      <c r="Z1829" s="8">
        <v>0</v>
      </c>
      <c r="AA1829" s="10" t="s">
        <v>10</v>
      </c>
      <c r="AB1829" s="8">
        <v>37</v>
      </c>
      <c r="AC1829" s="10">
        <v>0</v>
      </c>
      <c r="AD1829" s="8">
        <v>0</v>
      </c>
      <c r="AE1829" s="10" t="s">
        <v>10</v>
      </c>
    </row>
    <row r="1830" spans="1:31" x14ac:dyDescent="0.2">
      <c r="A1830" s="30" t="s">
        <v>64</v>
      </c>
      <c r="B1830" s="8" t="s">
        <v>305</v>
      </c>
      <c r="C1830" s="8" t="s">
        <v>306</v>
      </c>
      <c r="D1830" s="8" t="s">
        <v>45</v>
      </c>
      <c r="E1830" s="8">
        <v>2018</v>
      </c>
      <c r="F1830" s="9">
        <v>199474</v>
      </c>
      <c r="G1830" s="10">
        <v>-11.091995008022799</v>
      </c>
      <c r="H1830" s="8">
        <v>142</v>
      </c>
      <c r="I1830" s="8">
        <v>3</v>
      </c>
      <c r="J1830" s="8">
        <v>145</v>
      </c>
      <c r="K1830" s="10">
        <v>74.698795180722897</v>
      </c>
      <c r="L1830" s="11">
        <v>1375.68275862069</v>
      </c>
      <c r="M1830" s="10">
        <v>-49.107831625282003</v>
      </c>
      <c r="N1830" s="8">
        <v>1</v>
      </c>
      <c r="O1830" s="10" t="s">
        <v>67</v>
      </c>
      <c r="P1830" s="8" t="s">
        <v>10</v>
      </c>
      <c r="Q1830" s="8" t="s">
        <v>10</v>
      </c>
      <c r="R1830" s="8" t="s">
        <v>10</v>
      </c>
      <c r="S1830" s="8" t="s">
        <v>10</v>
      </c>
      <c r="T1830" s="8">
        <v>203</v>
      </c>
      <c r="U1830" s="10">
        <v>41.958041958042003</v>
      </c>
      <c r="V1830" s="8">
        <v>85</v>
      </c>
      <c r="W1830" s="10">
        <v>226.92307692307699</v>
      </c>
      <c r="X1830" s="8">
        <v>81</v>
      </c>
      <c r="Y1830" s="10">
        <v>1.25</v>
      </c>
      <c r="Z1830" s="8">
        <v>0</v>
      </c>
      <c r="AA1830" s="10" t="s">
        <v>10</v>
      </c>
      <c r="AB1830" s="8">
        <v>37</v>
      </c>
      <c r="AC1830" s="10">
        <v>0</v>
      </c>
      <c r="AD1830" s="8">
        <v>0</v>
      </c>
      <c r="AE1830" s="10" t="s">
        <v>10</v>
      </c>
    </row>
    <row r="1831" spans="1:31" x14ac:dyDescent="0.2">
      <c r="A1831" s="30" t="s">
        <v>64</v>
      </c>
      <c r="B1831" s="8" t="s">
        <v>305</v>
      </c>
      <c r="C1831" s="8" t="s">
        <v>306</v>
      </c>
      <c r="D1831" s="8" t="s">
        <v>45</v>
      </c>
      <c r="E1831" s="8">
        <v>2019</v>
      </c>
      <c r="F1831" s="9">
        <v>254503</v>
      </c>
      <c r="G1831" s="10">
        <v>27.587053951893498</v>
      </c>
      <c r="H1831" s="8">
        <v>96</v>
      </c>
      <c r="I1831" s="8">
        <v>0</v>
      </c>
      <c r="J1831" s="8">
        <v>96</v>
      </c>
      <c r="K1831" s="10">
        <v>-33.7931034482759</v>
      </c>
      <c r="L1831" s="11">
        <v>2651.0729166666702</v>
      </c>
      <c r="M1831" s="10">
        <v>92.709612739839102</v>
      </c>
      <c r="N1831" s="8">
        <v>2</v>
      </c>
      <c r="O1831" s="10">
        <v>100</v>
      </c>
      <c r="P1831" s="8" t="s">
        <v>10</v>
      </c>
      <c r="Q1831" s="8" t="s">
        <v>10</v>
      </c>
      <c r="R1831" s="8" t="s">
        <v>10</v>
      </c>
      <c r="S1831" s="8" t="s">
        <v>10</v>
      </c>
      <c r="T1831" s="8">
        <v>200</v>
      </c>
      <c r="U1831" s="10">
        <v>-1.47783251231527</v>
      </c>
      <c r="V1831" s="8">
        <v>58</v>
      </c>
      <c r="W1831" s="10">
        <v>-31.764705882352899</v>
      </c>
      <c r="X1831" s="8">
        <v>81</v>
      </c>
      <c r="Y1831" s="10">
        <v>0</v>
      </c>
      <c r="Z1831" s="8">
        <v>24</v>
      </c>
      <c r="AA1831" s="10" t="s">
        <v>67</v>
      </c>
      <c r="AB1831" s="8">
        <v>37</v>
      </c>
      <c r="AC1831" s="10">
        <v>0</v>
      </c>
      <c r="AD1831" s="8">
        <v>0</v>
      </c>
      <c r="AE1831" s="10" t="s">
        <v>10</v>
      </c>
    </row>
    <row r="1832" spans="1:31" x14ac:dyDescent="0.2">
      <c r="A1832" s="30" t="s">
        <v>64</v>
      </c>
      <c r="B1832" s="8" t="s">
        <v>305</v>
      </c>
      <c r="C1832" s="8" t="s">
        <v>306</v>
      </c>
      <c r="D1832" s="8" t="s">
        <v>45</v>
      </c>
      <c r="E1832" s="8">
        <v>2020</v>
      </c>
      <c r="F1832" s="9">
        <v>267578</v>
      </c>
      <c r="G1832" s="10">
        <v>5.1374639984597303</v>
      </c>
      <c r="H1832" s="8">
        <v>110</v>
      </c>
      <c r="I1832" s="8">
        <v>2</v>
      </c>
      <c r="J1832" s="8">
        <v>112</v>
      </c>
      <c r="K1832" s="10">
        <v>16.6666666666667</v>
      </c>
      <c r="L1832" s="11">
        <v>2389.0892857142899</v>
      </c>
      <c r="M1832" s="10">
        <v>-9.8821737156059193</v>
      </c>
      <c r="N1832" s="8">
        <v>5</v>
      </c>
      <c r="O1832" s="10">
        <v>150</v>
      </c>
      <c r="P1832" s="8" t="s">
        <v>10</v>
      </c>
      <c r="Q1832" s="8" t="s">
        <v>10</v>
      </c>
      <c r="R1832" s="8" t="s">
        <v>10</v>
      </c>
      <c r="S1832" s="8" t="s">
        <v>10</v>
      </c>
      <c r="T1832" s="8">
        <v>257</v>
      </c>
      <c r="U1832" s="10">
        <v>28.5</v>
      </c>
      <c r="V1832" s="8">
        <v>85</v>
      </c>
      <c r="W1832" s="10">
        <v>46.551724137930997</v>
      </c>
      <c r="X1832" s="8">
        <v>40</v>
      </c>
      <c r="Y1832" s="10">
        <v>-50.617283950617299</v>
      </c>
      <c r="Z1832" s="8">
        <v>41</v>
      </c>
      <c r="AA1832" s="10">
        <v>70.8333333333333</v>
      </c>
      <c r="AB1832" s="8">
        <v>91</v>
      </c>
      <c r="AC1832" s="10">
        <v>145.94594594594599</v>
      </c>
      <c r="AD1832" s="8">
        <v>0</v>
      </c>
      <c r="AE1832" s="10" t="s">
        <v>10</v>
      </c>
    </row>
    <row r="1833" spans="1:31" x14ac:dyDescent="0.2">
      <c r="A1833" s="65" t="s">
        <v>64</v>
      </c>
      <c r="B1833" s="66" t="s">
        <v>305</v>
      </c>
      <c r="C1833" s="67" t="s">
        <v>306</v>
      </c>
      <c r="D1833" s="67" t="s">
        <v>45</v>
      </c>
      <c r="E1833" s="68" t="s">
        <v>971</v>
      </c>
      <c r="F1833" s="69">
        <v>1374668</v>
      </c>
      <c r="G1833" s="68">
        <v>27.9289986547574</v>
      </c>
      <c r="H1833" s="68" t="s">
        <v>10</v>
      </c>
      <c r="I1833" s="68" t="s">
        <v>10</v>
      </c>
      <c r="J1833" s="68" t="s">
        <v>10</v>
      </c>
      <c r="K1833" s="68">
        <v>297.75226844409099</v>
      </c>
      <c r="L1833" s="70" t="s">
        <v>10</v>
      </c>
      <c r="M1833" s="68">
        <v>-7.4698409996989197</v>
      </c>
      <c r="N1833" s="68" t="s">
        <v>10</v>
      </c>
      <c r="O1833" s="68" t="s">
        <v>10</v>
      </c>
      <c r="P1833" s="68" t="s">
        <v>10</v>
      </c>
      <c r="Q1833" s="67" t="s">
        <v>10</v>
      </c>
      <c r="R1833" s="68" t="s">
        <v>10</v>
      </c>
      <c r="S1833" s="67" t="s">
        <v>10</v>
      </c>
      <c r="T1833" s="68" t="s">
        <v>10</v>
      </c>
      <c r="U1833" s="68">
        <v>75.532020310917801</v>
      </c>
      <c r="V1833" s="68" t="s">
        <v>10</v>
      </c>
      <c r="W1833" s="68">
        <v>158.81580848690001</v>
      </c>
      <c r="X1833" s="68" t="s">
        <v>10</v>
      </c>
      <c r="Y1833" s="68">
        <v>107.31287799270299</v>
      </c>
      <c r="Z1833" s="68" t="s">
        <v>10</v>
      </c>
      <c r="AA1833" s="68" t="s">
        <v>10</v>
      </c>
      <c r="AB1833" s="68" t="s">
        <v>10</v>
      </c>
      <c r="AC1833" s="68">
        <v>145.94594594594599</v>
      </c>
      <c r="AD1833" s="68" t="s">
        <v>10</v>
      </c>
      <c r="AE1833" s="68" t="s">
        <v>10</v>
      </c>
    </row>
    <row r="1834" spans="1:31" x14ac:dyDescent="0.2">
      <c r="A1834" s="30" t="s">
        <v>64</v>
      </c>
      <c r="B1834" s="8" t="s">
        <v>303</v>
      </c>
      <c r="C1834" s="8" t="s">
        <v>304</v>
      </c>
      <c r="D1834" s="8" t="s">
        <v>45</v>
      </c>
      <c r="E1834" s="8">
        <v>2015</v>
      </c>
      <c r="F1834" s="9">
        <v>3120929</v>
      </c>
      <c r="G1834" s="10" t="s">
        <v>10</v>
      </c>
      <c r="H1834" s="8">
        <v>123</v>
      </c>
      <c r="I1834" s="8">
        <v>17</v>
      </c>
      <c r="J1834" s="8">
        <v>140</v>
      </c>
      <c r="K1834" s="10" t="s">
        <v>10</v>
      </c>
      <c r="L1834" s="11">
        <v>22292.35</v>
      </c>
      <c r="M1834" s="10" t="s">
        <v>10</v>
      </c>
      <c r="N1834" s="8">
        <v>41</v>
      </c>
      <c r="O1834" s="10" t="s">
        <v>10</v>
      </c>
      <c r="P1834" s="8" t="s">
        <v>10</v>
      </c>
      <c r="Q1834" s="8" t="s">
        <v>10</v>
      </c>
      <c r="R1834" s="8" t="s">
        <v>10</v>
      </c>
      <c r="S1834" s="8" t="s">
        <v>10</v>
      </c>
      <c r="T1834" s="8">
        <v>707</v>
      </c>
      <c r="U1834" s="10" t="s">
        <v>10</v>
      </c>
      <c r="V1834" s="8">
        <v>115</v>
      </c>
      <c r="W1834" s="10" t="s">
        <v>10</v>
      </c>
      <c r="X1834" s="8">
        <v>57</v>
      </c>
      <c r="Y1834" s="10" t="s">
        <v>10</v>
      </c>
      <c r="Z1834" s="8">
        <v>9</v>
      </c>
      <c r="AA1834" s="10" t="s">
        <v>10</v>
      </c>
      <c r="AB1834" s="8">
        <v>526</v>
      </c>
      <c r="AC1834" s="10" t="s">
        <v>10</v>
      </c>
      <c r="AD1834" s="8">
        <v>0</v>
      </c>
      <c r="AE1834" s="10" t="s">
        <v>10</v>
      </c>
    </row>
    <row r="1835" spans="1:31" x14ac:dyDescent="0.2">
      <c r="A1835" s="30" t="s">
        <v>64</v>
      </c>
      <c r="B1835" s="8" t="s">
        <v>303</v>
      </c>
      <c r="C1835" s="8" t="s">
        <v>304</v>
      </c>
      <c r="D1835" s="8" t="s">
        <v>45</v>
      </c>
      <c r="E1835" s="8">
        <v>2016</v>
      </c>
      <c r="F1835" s="9">
        <v>3110204</v>
      </c>
      <c r="G1835" s="10">
        <v>-0.34364767670139701</v>
      </c>
      <c r="H1835" s="8">
        <v>143</v>
      </c>
      <c r="I1835" s="8">
        <v>17</v>
      </c>
      <c r="J1835" s="8">
        <v>160</v>
      </c>
      <c r="K1835" s="10">
        <v>14.285714285714301</v>
      </c>
      <c r="L1835" s="11">
        <v>19438.775000000001</v>
      </c>
      <c r="M1835" s="10">
        <v>-12.8006917171137</v>
      </c>
      <c r="N1835" s="8">
        <v>22</v>
      </c>
      <c r="O1835" s="10">
        <v>-46.341463414634099</v>
      </c>
      <c r="P1835" s="8" t="s">
        <v>10</v>
      </c>
      <c r="Q1835" s="8" t="s">
        <v>10</v>
      </c>
      <c r="R1835" s="8" t="s">
        <v>10</v>
      </c>
      <c r="S1835" s="8" t="s">
        <v>10</v>
      </c>
      <c r="T1835" s="8">
        <v>705</v>
      </c>
      <c r="U1835" s="10">
        <v>-0.28288543140028199</v>
      </c>
      <c r="V1835" s="8">
        <v>116</v>
      </c>
      <c r="W1835" s="10">
        <v>0.86956521739129899</v>
      </c>
      <c r="X1835" s="8">
        <v>58</v>
      </c>
      <c r="Y1835" s="10">
        <v>1.7543859649122899</v>
      </c>
      <c r="Z1835" s="8">
        <v>37</v>
      </c>
      <c r="AA1835" s="10">
        <v>311.11111111111097</v>
      </c>
      <c r="AB1835" s="8">
        <v>494</v>
      </c>
      <c r="AC1835" s="10">
        <v>-6.0836501901140698</v>
      </c>
      <c r="AD1835" s="8">
        <v>0</v>
      </c>
      <c r="AE1835" s="10" t="s">
        <v>10</v>
      </c>
    </row>
    <row r="1836" spans="1:31" x14ac:dyDescent="0.2">
      <c r="A1836" s="30" t="s">
        <v>64</v>
      </c>
      <c r="B1836" s="8" t="s">
        <v>303</v>
      </c>
      <c r="C1836" s="8" t="s">
        <v>304</v>
      </c>
      <c r="D1836" s="8" t="s">
        <v>45</v>
      </c>
      <c r="E1836" s="8">
        <v>2017</v>
      </c>
      <c r="F1836" s="9">
        <v>3291261</v>
      </c>
      <c r="G1836" s="10">
        <v>5.8213866357319297</v>
      </c>
      <c r="H1836" s="8">
        <v>146</v>
      </c>
      <c r="I1836" s="8">
        <v>16</v>
      </c>
      <c r="J1836" s="8">
        <v>162</v>
      </c>
      <c r="K1836" s="10">
        <v>1.25</v>
      </c>
      <c r="L1836" s="11">
        <v>20316.425925925902</v>
      </c>
      <c r="M1836" s="10">
        <v>4.5149497636858502</v>
      </c>
      <c r="N1836" s="8">
        <v>8</v>
      </c>
      <c r="O1836" s="10">
        <v>-63.636363636363598</v>
      </c>
      <c r="P1836" s="8" t="s">
        <v>10</v>
      </c>
      <c r="Q1836" s="8" t="s">
        <v>10</v>
      </c>
      <c r="R1836" s="8" t="s">
        <v>10</v>
      </c>
      <c r="S1836" s="8" t="s">
        <v>10</v>
      </c>
      <c r="T1836" s="8">
        <v>685</v>
      </c>
      <c r="U1836" s="10">
        <v>-2.8368794326241198</v>
      </c>
      <c r="V1836" s="8">
        <v>130</v>
      </c>
      <c r="W1836" s="10">
        <v>12.0689655172414</v>
      </c>
      <c r="X1836" s="8">
        <v>71</v>
      </c>
      <c r="Y1836" s="10">
        <v>22.413793103448299</v>
      </c>
      <c r="Z1836" s="8">
        <v>24</v>
      </c>
      <c r="AA1836" s="10">
        <v>-35.135135135135101</v>
      </c>
      <c r="AB1836" s="8">
        <v>460</v>
      </c>
      <c r="AC1836" s="10">
        <v>-6.8825910931174104</v>
      </c>
      <c r="AD1836" s="8">
        <v>0</v>
      </c>
      <c r="AE1836" s="10" t="s">
        <v>10</v>
      </c>
    </row>
    <row r="1837" spans="1:31" x14ac:dyDescent="0.2">
      <c r="A1837" s="30" t="s">
        <v>64</v>
      </c>
      <c r="B1837" s="8" t="s">
        <v>303</v>
      </c>
      <c r="C1837" s="8" t="s">
        <v>304</v>
      </c>
      <c r="D1837" s="8" t="s">
        <v>45</v>
      </c>
      <c r="E1837" s="8">
        <v>2018</v>
      </c>
      <c r="F1837" s="9">
        <v>3248035</v>
      </c>
      <c r="G1837" s="10">
        <v>-1.31335679546533</v>
      </c>
      <c r="H1837" s="8">
        <v>162</v>
      </c>
      <c r="I1837" s="8">
        <v>16</v>
      </c>
      <c r="J1837" s="8">
        <v>178</v>
      </c>
      <c r="K1837" s="10">
        <v>9.8765432098765409</v>
      </c>
      <c r="L1837" s="11">
        <v>18247.3876404494</v>
      </c>
      <c r="M1837" s="10">
        <v>-10.1840662969965</v>
      </c>
      <c r="N1837" s="8">
        <v>19</v>
      </c>
      <c r="O1837" s="10">
        <v>137.5</v>
      </c>
      <c r="P1837" s="8" t="s">
        <v>10</v>
      </c>
      <c r="Q1837" s="8" t="s">
        <v>10</v>
      </c>
      <c r="R1837" s="8" t="s">
        <v>10</v>
      </c>
      <c r="S1837" s="8" t="s">
        <v>10</v>
      </c>
      <c r="T1837" s="8">
        <v>695</v>
      </c>
      <c r="U1837" s="10">
        <v>1.4598540145985399</v>
      </c>
      <c r="V1837" s="8">
        <v>128</v>
      </c>
      <c r="W1837" s="10">
        <v>-1.5384615384615301</v>
      </c>
      <c r="X1837" s="8">
        <v>52</v>
      </c>
      <c r="Y1837" s="10">
        <v>-26.760563380281699</v>
      </c>
      <c r="Z1837" s="8">
        <v>41</v>
      </c>
      <c r="AA1837" s="10">
        <v>70.8333333333333</v>
      </c>
      <c r="AB1837" s="8">
        <v>474</v>
      </c>
      <c r="AC1837" s="10">
        <v>3.0434782608695699</v>
      </c>
      <c r="AD1837" s="8">
        <v>0</v>
      </c>
      <c r="AE1837" s="10" t="s">
        <v>10</v>
      </c>
    </row>
    <row r="1838" spans="1:31" x14ac:dyDescent="0.2">
      <c r="A1838" s="30" t="s">
        <v>64</v>
      </c>
      <c r="B1838" s="8" t="s">
        <v>303</v>
      </c>
      <c r="C1838" s="8" t="s">
        <v>304</v>
      </c>
      <c r="D1838" s="8" t="s">
        <v>45</v>
      </c>
      <c r="E1838" s="8">
        <v>2019</v>
      </c>
      <c r="F1838" s="9">
        <v>3443985</v>
      </c>
      <c r="G1838" s="10">
        <v>6.0328783402888302</v>
      </c>
      <c r="H1838" s="8">
        <v>154</v>
      </c>
      <c r="I1838" s="8">
        <v>14</v>
      </c>
      <c r="J1838" s="8">
        <v>168</v>
      </c>
      <c r="K1838" s="10">
        <v>-5.6179775280898898</v>
      </c>
      <c r="L1838" s="11">
        <v>20499.910714285699</v>
      </c>
      <c r="M1838" s="10">
        <v>12.3443591938774</v>
      </c>
      <c r="N1838" s="8">
        <v>6</v>
      </c>
      <c r="O1838" s="10">
        <v>-68.421052631578902</v>
      </c>
      <c r="P1838" s="8" t="s">
        <v>10</v>
      </c>
      <c r="Q1838" s="8" t="s">
        <v>10</v>
      </c>
      <c r="R1838" s="8" t="s">
        <v>10</v>
      </c>
      <c r="S1838" s="8" t="s">
        <v>10</v>
      </c>
      <c r="T1838" s="8">
        <v>806</v>
      </c>
      <c r="U1838" s="10">
        <v>15.9712230215827</v>
      </c>
      <c r="V1838" s="8">
        <v>160</v>
      </c>
      <c r="W1838" s="10">
        <v>25</v>
      </c>
      <c r="X1838" s="8">
        <v>52</v>
      </c>
      <c r="Y1838" s="10">
        <v>0</v>
      </c>
      <c r="Z1838" s="8">
        <v>103</v>
      </c>
      <c r="AA1838" s="10">
        <v>151.21951219512201</v>
      </c>
      <c r="AB1838" s="8">
        <v>480</v>
      </c>
      <c r="AC1838" s="10">
        <v>1.26582278481013</v>
      </c>
      <c r="AD1838" s="8">
        <v>11</v>
      </c>
      <c r="AE1838" s="10" t="s">
        <v>67</v>
      </c>
    </row>
    <row r="1839" spans="1:31" x14ac:dyDescent="0.2">
      <c r="A1839" s="30" t="s">
        <v>64</v>
      </c>
      <c r="B1839" s="8" t="s">
        <v>303</v>
      </c>
      <c r="C1839" s="8" t="s">
        <v>304</v>
      </c>
      <c r="D1839" s="8" t="s">
        <v>45</v>
      </c>
      <c r="E1839" s="8">
        <v>2020</v>
      </c>
      <c r="F1839" s="9">
        <v>3512641</v>
      </c>
      <c r="G1839" s="10">
        <v>1.99350461747074</v>
      </c>
      <c r="H1839" s="8">
        <v>177</v>
      </c>
      <c r="I1839" s="8">
        <v>14</v>
      </c>
      <c r="J1839" s="8">
        <v>191</v>
      </c>
      <c r="K1839" s="10">
        <v>13.6904761904762</v>
      </c>
      <c r="L1839" s="11">
        <v>18390.790575916199</v>
      </c>
      <c r="M1839" s="10">
        <v>-10.288435729135699</v>
      </c>
      <c r="N1839" s="8">
        <v>23</v>
      </c>
      <c r="O1839" s="10">
        <v>283.33333333333297</v>
      </c>
      <c r="P1839" s="8" t="s">
        <v>10</v>
      </c>
      <c r="Q1839" s="8" t="s">
        <v>10</v>
      </c>
      <c r="R1839" s="8" t="s">
        <v>10</v>
      </c>
      <c r="S1839" s="8" t="s">
        <v>10</v>
      </c>
      <c r="T1839" s="8">
        <v>861</v>
      </c>
      <c r="U1839" s="10">
        <v>6.82382133995036</v>
      </c>
      <c r="V1839" s="8">
        <v>159</v>
      </c>
      <c r="W1839" s="10">
        <v>-0.624999999999998</v>
      </c>
      <c r="X1839" s="8">
        <v>62</v>
      </c>
      <c r="Y1839" s="10">
        <v>19.230769230769202</v>
      </c>
      <c r="Z1839" s="8">
        <v>118</v>
      </c>
      <c r="AA1839" s="10">
        <v>14.5631067961165</v>
      </c>
      <c r="AB1839" s="8">
        <v>511</v>
      </c>
      <c r="AC1839" s="10">
        <v>6.4583333333333401</v>
      </c>
      <c r="AD1839" s="8">
        <v>11</v>
      </c>
      <c r="AE1839" s="10">
        <v>0</v>
      </c>
    </row>
    <row r="1840" spans="1:31" x14ac:dyDescent="0.2">
      <c r="A1840" s="71" t="s">
        <v>64</v>
      </c>
      <c r="B1840" s="67" t="s">
        <v>303</v>
      </c>
      <c r="C1840" s="67" t="s">
        <v>304</v>
      </c>
      <c r="D1840" s="67" t="s">
        <v>45</v>
      </c>
      <c r="E1840" s="68" t="s">
        <v>971</v>
      </c>
      <c r="F1840" s="69">
        <v>19727055</v>
      </c>
      <c r="G1840" s="68">
        <v>12.1907651213248</v>
      </c>
      <c r="H1840" s="68" t="s">
        <v>10</v>
      </c>
      <c r="I1840" s="68" t="s">
        <v>10</v>
      </c>
      <c r="J1840" s="68" t="s">
        <v>10</v>
      </c>
      <c r="K1840" s="68">
        <v>33.484756157977202</v>
      </c>
      <c r="L1840" s="70" t="s">
        <v>10</v>
      </c>
      <c r="M1840" s="68">
        <v>-16.413884785682601</v>
      </c>
      <c r="N1840" s="68" t="s">
        <v>10</v>
      </c>
      <c r="O1840" s="68">
        <v>242.43445365075601</v>
      </c>
      <c r="P1840" s="68" t="s">
        <v>10</v>
      </c>
      <c r="Q1840" s="67" t="s">
        <v>10</v>
      </c>
      <c r="R1840" s="68" t="s">
        <v>10</v>
      </c>
      <c r="S1840" s="67" t="s">
        <v>10</v>
      </c>
      <c r="T1840" s="68" t="s">
        <v>10</v>
      </c>
      <c r="U1840" s="68">
        <v>21.135133512107199</v>
      </c>
      <c r="V1840" s="68" t="s">
        <v>10</v>
      </c>
      <c r="W1840" s="68">
        <v>35.775069196171202</v>
      </c>
      <c r="X1840" s="68" t="s">
        <v>10</v>
      </c>
      <c r="Y1840" s="68">
        <v>16.6383849188481</v>
      </c>
      <c r="Z1840" s="68" t="s">
        <v>10</v>
      </c>
      <c r="AA1840" s="68">
        <v>512.59192830054803</v>
      </c>
      <c r="AB1840" s="68" t="s">
        <v>10</v>
      </c>
      <c r="AC1840" s="68">
        <v>-2.19860690421844</v>
      </c>
      <c r="AD1840" s="68" t="s">
        <v>10</v>
      </c>
      <c r="AE1840" s="68" t="s">
        <v>10</v>
      </c>
    </row>
    <row r="1841" spans="1:31" x14ac:dyDescent="0.2">
      <c r="A1841" s="30" t="s">
        <v>64</v>
      </c>
      <c r="B1841" s="8" t="s">
        <v>301</v>
      </c>
      <c r="C1841" s="8" t="s">
        <v>302</v>
      </c>
      <c r="D1841" s="8" t="s">
        <v>45</v>
      </c>
      <c r="E1841" s="8">
        <v>2015</v>
      </c>
      <c r="F1841" s="9">
        <v>451459</v>
      </c>
      <c r="G1841" s="10" t="s">
        <v>10</v>
      </c>
      <c r="H1841" s="8">
        <v>95</v>
      </c>
      <c r="I1841" s="8">
        <v>2</v>
      </c>
      <c r="J1841" s="8">
        <v>97</v>
      </c>
      <c r="K1841" s="10" t="s">
        <v>10</v>
      </c>
      <c r="L1841" s="11">
        <v>4654.2164948453601</v>
      </c>
      <c r="M1841" s="10" t="s">
        <v>10</v>
      </c>
      <c r="N1841" s="8">
        <v>24</v>
      </c>
      <c r="O1841" s="10" t="s">
        <v>10</v>
      </c>
      <c r="P1841" s="8" t="s">
        <v>10</v>
      </c>
      <c r="Q1841" s="8" t="s">
        <v>10</v>
      </c>
      <c r="R1841" s="8" t="s">
        <v>10</v>
      </c>
      <c r="S1841" s="8" t="s">
        <v>10</v>
      </c>
      <c r="T1841" s="8">
        <v>115</v>
      </c>
      <c r="U1841" s="10" t="s">
        <v>10</v>
      </c>
      <c r="V1841" s="8">
        <v>25</v>
      </c>
      <c r="W1841" s="10" t="s">
        <v>10</v>
      </c>
      <c r="X1841" s="8">
        <v>12</v>
      </c>
      <c r="Y1841" s="10" t="s">
        <v>10</v>
      </c>
      <c r="Z1841" s="8">
        <v>2</v>
      </c>
      <c r="AA1841" s="10" t="s">
        <v>10</v>
      </c>
      <c r="AB1841" s="8">
        <v>76</v>
      </c>
      <c r="AC1841" s="10" t="s">
        <v>10</v>
      </c>
      <c r="AD1841" s="8">
        <v>0</v>
      </c>
      <c r="AE1841" s="10" t="s">
        <v>10</v>
      </c>
    </row>
    <row r="1842" spans="1:31" x14ac:dyDescent="0.2">
      <c r="A1842" s="30" t="s">
        <v>64</v>
      </c>
      <c r="B1842" s="8" t="s">
        <v>301</v>
      </c>
      <c r="C1842" s="8" t="s">
        <v>302</v>
      </c>
      <c r="D1842" s="8" t="s">
        <v>45</v>
      </c>
      <c r="E1842" s="8">
        <v>2016</v>
      </c>
      <c r="F1842" s="9">
        <v>450923</v>
      </c>
      <c r="G1842" s="10">
        <v>-0.118726174469885</v>
      </c>
      <c r="H1842" s="8">
        <v>114</v>
      </c>
      <c r="I1842" s="8">
        <v>2</v>
      </c>
      <c r="J1842" s="8">
        <v>116</v>
      </c>
      <c r="K1842" s="10">
        <v>19.587628865979401</v>
      </c>
      <c r="L1842" s="11">
        <v>3887.2672413793098</v>
      </c>
      <c r="M1842" s="10">
        <v>-16.478589990720501</v>
      </c>
      <c r="N1842" s="8">
        <v>17</v>
      </c>
      <c r="O1842" s="10">
        <v>-29.1666666666667</v>
      </c>
      <c r="P1842" s="8" t="s">
        <v>10</v>
      </c>
      <c r="Q1842" s="8" t="s">
        <v>10</v>
      </c>
      <c r="R1842" s="8" t="s">
        <v>10</v>
      </c>
      <c r="S1842" s="8" t="s">
        <v>10</v>
      </c>
      <c r="T1842" s="8">
        <v>110</v>
      </c>
      <c r="U1842" s="10">
        <v>-4.3478260869565197</v>
      </c>
      <c r="V1842" s="8">
        <v>25</v>
      </c>
      <c r="W1842" s="10">
        <v>0</v>
      </c>
      <c r="X1842" s="8">
        <v>12</v>
      </c>
      <c r="Y1842" s="10">
        <v>0</v>
      </c>
      <c r="Z1842" s="8">
        <v>9</v>
      </c>
      <c r="AA1842" s="10">
        <v>350</v>
      </c>
      <c r="AB1842" s="8">
        <v>64</v>
      </c>
      <c r="AC1842" s="10">
        <v>-15.789473684210501</v>
      </c>
      <c r="AD1842" s="8">
        <v>0</v>
      </c>
      <c r="AE1842" s="10" t="s">
        <v>10</v>
      </c>
    </row>
    <row r="1843" spans="1:31" x14ac:dyDescent="0.2">
      <c r="A1843" s="30" t="s">
        <v>64</v>
      </c>
      <c r="B1843" s="8" t="s">
        <v>301</v>
      </c>
      <c r="C1843" s="8" t="s">
        <v>302</v>
      </c>
      <c r="D1843" s="8" t="s">
        <v>45</v>
      </c>
      <c r="E1843" s="8">
        <v>2017</v>
      </c>
      <c r="F1843" s="9">
        <v>463953</v>
      </c>
      <c r="G1843" s="10">
        <v>2.8896286062143601</v>
      </c>
      <c r="H1843" s="8">
        <v>141</v>
      </c>
      <c r="I1843" s="8">
        <v>3</v>
      </c>
      <c r="J1843" s="8">
        <v>144</v>
      </c>
      <c r="K1843" s="10">
        <v>24.137931034482801</v>
      </c>
      <c r="L1843" s="11">
        <v>3221.8958333333298</v>
      </c>
      <c r="M1843" s="10">
        <v>-17.116688067216199</v>
      </c>
      <c r="N1843" s="8">
        <v>15</v>
      </c>
      <c r="O1843" s="10">
        <v>-11.764705882352899</v>
      </c>
      <c r="P1843" s="8" t="s">
        <v>10</v>
      </c>
      <c r="Q1843" s="8" t="s">
        <v>10</v>
      </c>
      <c r="R1843" s="8" t="s">
        <v>10</v>
      </c>
      <c r="S1843" s="8" t="s">
        <v>10</v>
      </c>
      <c r="T1843" s="8">
        <v>100</v>
      </c>
      <c r="U1843" s="10">
        <v>-9.0909090909090899</v>
      </c>
      <c r="V1843" s="8">
        <v>25</v>
      </c>
      <c r="W1843" s="10">
        <v>0</v>
      </c>
      <c r="X1843" s="8">
        <v>10</v>
      </c>
      <c r="Y1843" s="10">
        <v>-16.6666666666667</v>
      </c>
      <c r="Z1843" s="8">
        <v>2</v>
      </c>
      <c r="AA1843" s="10">
        <v>-77.7777777777778</v>
      </c>
      <c r="AB1843" s="8">
        <v>63</v>
      </c>
      <c r="AC1843" s="10">
        <v>-1.5625</v>
      </c>
      <c r="AD1843" s="8">
        <v>0</v>
      </c>
      <c r="AE1843" s="10" t="s">
        <v>10</v>
      </c>
    </row>
    <row r="1844" spans="1:31" x14ac:dyDescent="0.2">
      <c r="A1844" s="30" t="s">
        <v>64</v>
      </c>
      <c r="B1844" s="8" t="s">
        <v>301</v>
      </c>
      <c r="C1844" s="8" t="s">
        <v>302</v>
      </c>
      <c r="D1844" s="8" t="s">
        <v>45</v>
      </c>
      <c r="E1844" s="8">
        <v>2018</v>
      </c>
      <c r="F1844" s="9">
        <v>464344</v>
      </c>
      <c r="G1844" s="10">
        <v>8.4275777934395002E-2</v>
      </c>
      <c r="H1844" s="8">
        <v>191</v>
      </c>
      <c r="I1844" s="8">
        <v>5</v>
      </c>
      <c r="J1844" s="8">
        <v>196</v>
      </c>
      <c r="K1844" s="10">
        <v>36.1111111111111</v>
      </c>
      <c r="L1844" s="11">
        <v>2369.1020408163299</v>
      </c>
      <c r="M1844" s="10">
        <v>-26.468695346823701</v>
      </c>
      <c r="N1844" s="8">
        <v>4</v>
      </c>
      <c r="O1844" s="10">
        <v>-73.3333333333333</v>
      </c>
      <c r="P1844" s="8" t="s">
        <v>10</v>
      </c>
      <c r="Q1844" s="8" t="s">
        <v>10</v>
      </c>
      <c r="R1844" s="8" t="s">
        <v>10</v>
      </c>
      <c r="S1844" s="8" t="s">
        <v>10</v>
      </c>
      <c r="T1844" s="8">
        <v>88</v>
      </c>
      <c r="U1844" s="10">
        <v>-12</v>
      </c>
      <c r="V1844" s="8">
        <v>25</v>
      </c>
      <c r="W1844" s="10">
        <v>0</v>
      </c>
      <c r="X1844" s="8">
        <v>10</v>
      </c>
      <c r="Y1844" s="10">
        <v>0</v>
      </c>
      <c r="Z1844" s="8">
        <v>0</v>
      </c>
      <c r="AA1844" s="10">
        <v>-100</v>
      </c>
      <c r="AB1844" s="8">
        <v>53</v>
      </c>
      <c r="AC1844" s="10">
        <v>-15.8730158730159</v>
      </c>
      <c r="AD1844" s="8">
        <v>0</v>
      </c>
      <c r="AE1844" s="10" t="s">
        <v>10</v>
      </c>
    </row>
    <row r="1845" spans="1:31" x14ac:dyDescent="0.2">
      <c r="A1845" s="30" t="s">
        <v>64</v>
      </c>
      <c r="B1845" s="8" t="s">
        <v>301</v>
      </c>
      <c r="C1845" s="8" t="s">
        <v>302</v>
      </c>
      <c r="D1845" s="8" t="s">
        <v>45</v>
      </c>
      <c r="E1845" s="8">
        <v>2019</v>
      </c>
      <c r="F1845" s="9">
        <v>517778</v>
      </c>
      <c r="G1845" s="10">
        <v>11.507416915045701</v>
      </c>
      <c r="H1845" s="8">
        <v>196</v>
      </c>
      <c r="I1845" s="8">
        <v>4</v>
      </c>
      <c r="J1845" s="8">
        <v>200</v>
      </c>
      <c r="K1845" s="10">
        <v>2.0408163265306101</v>
      </c>
      <c r="L1845" s="11">
        <v>2588.89</v>
      </c>
      <c r="M1845" s="10">
        <v>9.2772685767448007</v>
      </c>
      <c r="N1845" s="8">
        <v>20</v>
      </c>
      <c r="O1845" s="10">
        <v>400</v>
      </c>
      <c r="P1845" s="8" t="s">
        <v>10</v>
      </c>
      <c r="Q1845" s="8" t="s">
        <v>10</v>
      </c>
      <c r="R1845" s="8" t="s">
        <v>10</v>
      </c>
      <c r="S1845" s="8" t="s">
        <v>10</v>
      </c>
      <c r="T1845" s="8">
        <v>122</v>
      </c>
      <c r="U1845" s="10">
        <v>38.636363636363598</v>
      </c>
      <c r="V1845" s="8">
        <v>22</v>
      </c>
      <c r="W1845" s="10">
        <v>-12</v>
      </c>
      <c r="X1845" s="8">
        <v>12</v>
      </c>
      <c r="Y1845" s="10">
        <v>20</v>
      </c>
      <c r="Z1845" s="8">
        <v>37</v>
      </c>
      <c r="AA1845" s="10" t="s">
        <v>67</v>
      </c>
      <c r="AB1845" s="8">
        <v>51</v>
      </c>
      <c r="AC1845" s="10">
        <v>-3.7735849056603801</v>
      </c>
      <c r="AD1845" s="8">
        <v>0</v>
      </c>
      <c r="AE1845" s="10" t="s">
        <v>10</v>
      </c>
    </row>
    <row r="1846" spans="1:31" x14ac:dyDescent="0.2">
      <c r="A1846" s="30" t="s">
        <v>64</v>
      </c>
      <c r="B1846" s="8" t="s">
        <v>301</v>
      </c>
      <c r="C1846" s="8" t="s">
        <v>302</v>
      </c>
      <c r="D1846" s="8" t="s">
        <v>45</v>
      </c>
      <c r="E1846" s="8">
        <v>2020</v>
      </c>
      <c r="F1846" s="9">
        <v>553340</v>
      </c>
      <c r="G1846" s="10">
        <v>6.8681944771697498</v>
      </c>
      <c r="H1846" s="8">
        <v>169</v>
      </c>
      <c r="I1846" s="8">
        <v>1</v>
      </c>
      <c r="J1846" s="8">
        <v>170</v>
      </c>
      <c r="K1846" s="10">
        <v>-15</v>
      </c>
      <c r="L1846" s="11">
        <v>3254.9411764705901</v>
      </c>
      <c r="M1846" s="10">
        <v>25.7272876201997</v>
      </c>
      <c r="N1846" s="8">
        <v>1</v>
      </c>
      <c r="O1846" s="10">
        <v>-95</v>
      </c>
      <c r="P1846" s="8" t="s">
        <v>10</v>
      </c>
      <c r="Q1846" s="8" t="s">
        <v>10</v>
      </c>
      <c r="R1846" s="8" t="s">
        <v>10</v>
      </c>
      <c r="S1846" s="8" t="s">
        <v>10</v>
      </c>
      <c r="T1846" s="8">
        <v>105</v>
      </c>
      <c r="U1846" s="10">
        <v>-13.934426229508199</v>
      </c>
      <c r="V1846" s="8">
        <v>24</v>
      </c>
      <c r="W1846" s="10">
        <v>9.0909090909090793</v>
      </c>
      <c r="X1846" s="8">
        <v>12</v>
      </c>
      <c r="Y1846" s="10">
        <v>0</v>
      </c>
      <c r="Z1846" s="8">
        <v>19</v>
      </c>
      <c r="AA1846" s="10">
        <v>-48.648648648648702</v>
      </c>
      <c r="AB1846" s="8">
        <v>50</v>
      </c>
      <c r="AC1846" s="10">
        <v>-1.9607843137254899</v>
      </c>
      <c r="AD1846" s="8">
        <v>0</v>
      </c>
      <c r="AE1846" s="10" t="s">
        <v>10</v>
      </c>
    </row>
    <row r="1847" spans="1:31" x14ac:dyDescent="0.2">
      <c r="A1847" s="65" t="s">
        <v>64</v>
      </c>
      <c r="B1847" s="66" t="s">
        <v>301</v>
      </c>
      <c r="C1847" s="67" t="s">
        <v>302</v>
      </c>
      <c r="D1847" s="67" t="s">
        <v>45</v>
      </c>
      <c r="E1847" s="68" t="s">
        <v>971</v>
      </c>
      <c r="F1847" s="69">
        <v>2901797</v>
      </c>
      <c r="G1847" s="68">
        <v>21.230789601894301</v>
      </c>
      <c r="H1847" s="68" t="s">
        <v>10</v>
      </c>
      <c r="I1847" s="68" t="s">
        <v>10</v>
      </c>
      <c r="J1847" s="68" t="s">
        <v>10</v>
      </c>
      <c r="K1847" s="68">
        <v>66.877487338103904</v>
      </c>
      <c r="L1847" s="70" t="s">
        <v>10</v>
      </c>
      <c r="M1847" s="68">
        <v>-25.059417207815901</v>
      </c>
      <c r="N1847" s="68" t="s">
        <v>10</v>
      </c>
      <c r="O1847" s="68">
        <v>190.73529411764699</v>
      </c>
      <c r="P1847" s="68" t="s">
        <v>10</v>
      </c>
      <c r="Q1847" s="67" t="s">
        <v>10</v>
      </c>
      <c r="R1847" s="68" t="s">
        <v>10</v>
      </c>
      <c r="S1847" s="67" t="s">
        <v>10</v>
      </c>
      <c r="T1847" s="68" t="s">
        <v>10</v>
      </c>
      <c r="U1847" s="68">
        <v>-0.73679777101021104</v>
      </c>
      <c r="V1847" s="68" t="s">
        <v>10</v>
      </c>
      <c r="W1847" s="68">
        <v>-2.9090909090909198</v>
      </c>
      <c r="X1847" s="68" t="s">
        <v>10</v>
      </c>
      <c r="Y1847" s="68">
        <v>3.3333333333333002</v>
      </c>
      <c r="Z1847" s="68" t="s">
        <v>10</v>
      </c>
      <c r="AA1847" s="68" t="s">
        <v>67</v>
      </c>
      <c r="AB1847" s="68" t="s">
        <v>10</v>
      </c>
      <c r="AC1847" s="68">
        <v>-38.959358776612298</v>
      </c>
      <c r="AD1847" s="68" t="s">
        <v>10</v>
      </c>
      <c r="AE1847" s="68" t="s">
        <v>10</v>
      </c>
    </row>
    <row r="1848" spans="1:31" x14ac:dyDescent="0.2">
      <c r="A1848" s="30" t="s">
        <v>64</v>
      </c>
      <c r="B1848" s="8" t="s">
        <v>299</v>
      </c>
      <c r="C1848" s="8" t="s">
        <v>300</v>
      </c>
      <c r="D1848" s="8" t="s">
        <v>45</v>
      </c>
      <c r="E1848" s="8">
        <v>2015</v>
      </c>
      <c r="F1848" s="9">
        <v>89223</v>
      </c>
      <c r="G1848" s="10" t="s">
        <v>10</v>
      </c>
      <c r="H1848" s="8">
        <v>28</v>
      </c>
      <c r="I1848" s="8">
        <v>0</v>
      </c>
      <c r="J1848" s="8">
        <v>28</v>
      </c>
      <c r="K1848" s="10" t="s">
        <v>10</v>
      </c>
      <c r="L1848" s="11">
        <v>3186.5357142857101</v>
      </c>
      <c r="M1848" s="10" t="s">
        <v>10</v>
      </c>
      <c r="N1848" s="8">
        <v>3</v>
      </c>
      <c r="O1848" s="10" t="s">
        <v>10</v>
      </c>
      <c r="P1848" s="8" t="s">
        <v>10</v>
      </c>
      <c r="Q1848" s="8" t="s">
        <v>10</v>
      </c>
      <c r="R1848" s="8" t="s">
        <v>10</v>
      </c>
      <c r="S1848" s="8" t="s">
        <v>10</v>
      </c>
      <c r="T1848" s="8">
        <v>104</v>
      </c>
      <c r="U1848" s="10" t="s">
        <v>10</v>
      </c>
      <c r="V1848" s="8">
        <v>21</v>
      </c>
      <c r="W1848" s="10" t="s">
        <v>10</v>
      </c>
      <c r="X1848" s="8">
        <v>0</v>
      </c>
      <c r="Y1848" s="10" t="s">
        <v>10</v>
      </c>
      <c r="Z1848" s="8">
        <v>0</v>
      </c>
      <c r="AA1848" s="10" t="s">
        <v>10</v>
      </c>
      <c r="AB1848" s="8">
        <v>83</v>
      </c>
      <c r="AC1848" s="10" t="s">
        <v>10</v>
      </c>
      <c r="AD1848" s="8">
        <v>0</v>
      </c>
      <c r="AE1848" s="10" t="s">
        <v>10</v>
      </c>
    </row>
    <row r="1849" spans="1:31" x14ac:dyDescent="0.2">
      <c r="A1849" s="30" t="s">
        <v>64</v>
      </c>
      <c r="B1849" s="8" t="s">
        <v>299</v>
      </c>
      <c r="C1849" s="8" t="s">
        <v>300</v>
      </c>
      <c r="D1849" s="8" t="s">
        <v>45</v>
      </c>
      <c r="E1849" s="8">
        <v>2016</v>
      </c>
      <c r="F1849" s="9">
        <v>88936</v>
      </c>
      <c r="G1849" s="10">
        <v>-0.32166593815495798</v>
      </c>
      <c r="H1849" s="8">
        <v>25</v>
      </c>
      <c r="I1849" s="8">
        <v>2</v>
      </c>
      <c r="J1849" s="8">
        <v>27</v>
      </c>
      <c r="K1849" s="10">
        <v>-3.5714285714285698</v>
      </c>
      <c r="L1849" s="11">
        <v>3293.9259259259302</v>
      </c>
      <c r="M1849" s="10">
        <v>3.3701242122837498</v>
      </c>
      <c r="N1849" s="8">
        <v>2</v>
      </c>
      <c r="O1849" s="10">
        <v>-33.3333333333333</v>
      </c>
      <c r="P1849" s="8" t="s">
        <v>10</v>
      </c>
      <c r="Q1849" s="8" t="s">
        <v>10</v>
      </c>
      <c r="R1849" s="8" t="s">
        <v>10</v>
      </c>
      <c r="S1849" s="8" t="s">
        <v>10</v>
      </c>
      <c r="T1849" s="8">
        <v>114</v>
      </c>
      <c r="U1849" s="10">
        <v>9.6153846153846292</v>
      </c>
      <c r="V1849" s="8">
        <v>11</v>
      </c>
      <c r="W1849" s="10">
        <v>-47.619047619047599</v>
      </c>
      <c r="X1849" s="8">
        <v>0</v>
      </c>
      <c r="Y1849" s="10" t="s">
        <v>10</v>
      </c>
      <c r="Z1849" s="8">
        <v>0</v>
      </c>
      <c r="AA1849" s="10" t="s">
        <v>10</v>
      </c>
      <c r="AB1849" s="8">
        <v>103</v>
      </c>
      <c r="AC1849" s="10">
        <v>24.096385542168701</v>
      </c>
      <c r="AD1849" s="8">
        <v>0</v>
      </c>
      <c r="AE1849" s="10" t="s">
        <v>10</v>
      </c>
    </row>
    <row r="1850" spans="1:31" x14ac:dyDescent="0.2">
      <c r="A1850" s="30" t="s">
        <v>64</v>
      </c>
      <c r="B1850" s="8" t="s">
        <v>299</v>
      </c>
      <c r="C1850" s="8" t="s">
        <v>300</v>
      </c>
      <c r="D1850" s="8" t="s">
        <v>45</v>
      </c>
      <c r="E1850" s="8">
        <v>2017</v>
      </c>
      <c r="F1850" s="9">
        <v>90731</v>
      </c>
      <c r="G1850" s="10">
        <v>2.0183052981919598</v>
      </c>
      <c r="H1850" s="8">
        <v>27</v>
      </c>
      <c r="I1850" s="8">
        <v>1</v>
      </c>
      <c r="J1850" s="8">
        <v>28</v>
      </c>
      <c r="K1850" s="10">
        <v>3.7037037037037002</v>
      </c>
      <c r="L1850" s="11">
        <v>3240.3928571428601</v>
      </c>
      <c r="M1850" s="10">
        <v>-1.62520560531489</v>
      </c>
      <c r="N1850" s="8">
        <v>1</v>
      </c>
      <c r="O1850" s="10">
        <v>-50</v>
      </c>
      <c r="P1850" s="8" t="s">
        <v>10</v>
      </c>
      <c r="Q1850" s="8" t="s">
        <v>10</v>
      </c>
      <c r="R1850" s="8" t="s">
        <v>10</v>
      </c>
      <c r="S1850" s="8" t="s">
        <v>10</v>
      </c>
      <c r="T1850" s="8">
        <v>186</v>
      </c>
      <c r="U1850" s="10">
        <v>63.157894736842103</v>
      </c>
      <c r="V1850" s="8">
        <v>5</v>
      </c>
      <c r="W1850" s="10">
        <v>-54.545454545454497</v>
      </c>
      <c r="X1850" s="8">
        <v>0</v>
      </c>
      <c r="Y1850" s="10" t="s">
        <v>10</v>
      </c>
      <c r="Z1850" s="8">
        <v>1</v>
      </c>
      <c r="AA1850" s="10" t="s">
        <v>67</v>
      </c>
      <c r="AB1850" s="8">
        <v>180</v>
      </c>
      <c r="AC1850" s="10">
        <v>74.757281553398002</v>
      </c>
      <c r="AD1850" s="8">
        <v>0</v>
      </c>
      <c r="AE1850" s="10" t="s">
        <v>10</v>
      </c>
    </row>
    <row r="1851" spans="1:31" x14ac:dyDescent="0.2">
      <c r="A1851" s="30" t="s">
        <v>64</v>
      </c>
      <c r="B1851" s="8" t="s">
        <v>299</v>
      </c>
      <c r="C1851" s="8" t="s">
        <v>300</v>
      </c>
      <c r="D1851" s="8" t="s">
        <v>45</v>
      </c>
      <c r="E1851" s="8">
        <v>2018</v>
      </c>
      <c r="F1851" s="9">
        <v>90741</v>
      </c>
      <c r="G1851" s="10">
        <v>1.10215912973555E-2</v>
      </c>
      <c r="H1851" s="8">
        <v>42</v>
      </c>
      <c r="I1851" s="8">
        <v>0</v>
      </c>
      <c r="J1851" s="8">
        <v>42</v>
      </c>
      <c r="K1851" s="10">
        <v>50</v>
      </c>
      <c r="L1851" s="11">
        <v>2160.5</v>
      </c>
      <c r="M1851" s="10">
        <v>-33.325985605801797</v>
      </c>
      <c r="N1851" s="8">
        <v>0</v>
      </c>
      <c r="O1851" s="10">
        <v>-100</v>
      </c>
      <c r="P1851" s="8" t="s">
        <v>10</v>
      </c>
      <c r="Q1851" s="8" t="s">
        <v>10</v>
      </c>
      <c r="R1851" s="8" t="s">
        <v>10</v>
      </c>
      <c r="S1851" s="8" t="s">
        <v>10</v>
      </c>
      <c r="T1851" s="8">
        <v>42</v>
      </c>
      <c r="U1851" s="10">
        <v>-77.419354838709694</v>
      </c>
      <c r="V1851" s="8">
        <v>5</v>
      </c>
      <c r="W1851" s="10">
        <v>0</v>
      </c>
      <c r="X1851" s="8">
        <v>14</v>
      </c>
      <c r="Y1851" s="10" t="s">
        <v>67</v>
      </c>
      <c r="Z1851" s="8">
        <v>2</v>
      </c>
      <c r="AA1851" s="10">
        <v>100</v>
      </c>
      <c r="AB1851" s="8">
        <v>21</v>
      </c>
      <c r="AC1851" s="10">
        <v>-88.3333333333333</v>
      </c>
      <c r="AD1851" s="8">
        <v>0</v>
      </c>
      <c r="AE1851" s="10" t="s">
        <v>10</v>
      </c>
    </row>
    <row r="1852" spans="1:31" x14ac:dyDescent="0.2">
      <c r="A1852" s="30" t="s">
        <v>64</v>
      </c>
      <c r="B1852" s="8" t="s">
        <v>299</v>
      </c>
      <c r="C1852" s="8" t="s">
        <v>300</v>
      </c>
      <c r="D1852" s="8" t="s">
        <v>45</v>
      </c>
      <c r="E1852" s="8">
        <v>2019</v>
      </c>
      <c r="F1852" s="9">
        <v>90801</v>
      </c>
      <c r="G1852" s="10">
        <v>6.6122260058842905E-2</v>
      </c>
      <c r="H1852" s="8">
        <v>21</v>
      </c>
      <c r="I1852" s="8">
        <v>3</v>
      </c>
      <c r="J1852" s="8">
        <v>24</v>
      </c>
      <c r="K1852" s="10">
        <v>-42.857142857142897</v>
      </c>
      <c r="L1852" s="11">
        <v>3783.375</v>
      </c>
      <c r="M1852" s="10">
        <v>75.115713955103004</v>
      </c>
      <c r="N1852" s="8">
        <v>0</v>
      </c>
      <c r="O1852" s="10" t="s">
        <v>10</v>
      </c>
      <c r="P1852" s="8" t="s">
        <v>10</v>
      </c>
      <c r="Q1852" s="8" t="s">
        <v>10</v>
      </c>
      <c r="R1852" s="8" t="s">
        <v>10</v>
      </c>
      <c r="S1852" s="8" t="s">
        <v>10</v>
      </c>
      <c r="T1852" s="8">
        <v>30</v>
      </c>
      <c r="U1852" s="10">
        <v>-28.571428571428601</v>
      </c>
      <c r="V1852" s="8">
        <v>2</v>
      </c>
      <c r="W1852" s="10">
        <v>-60</v>
      </c>
      <c r="X1852" s="8">
        <v>4</v>
      </c>
      <c r="Y1852" s="10">
        <v>-71.428571428571402</v>
      </c>
      <c r="Z1852" s="8">
        <v>0</v>
      </c>
      <c r="AA1852" s="10">
        <v>-100</v>
      </c>
      <c r="AB1852" s="8">
        <v>24</v>
      </c>
      <c r="AC1852" s="10">
        <v>14.285714285714301</v>
      </c>
      <c r="AD1852" s="8">
        <v>0</v>
      </c>
      <c r="AE1852" s="10" t="s">
        <v>10</v>
      </c>
    </row>
    <row r="1853" spans="1:31" x14ac:dyDescent="0.2">
      <c r="A1853" s="30" t="s">
        <v>64</v>
      </c>
      <c r="B1853" s="8" t="s">
        <v>299</v>
      </c>
      <c r="C1853" s="8" t="s">
        <v>300</v>
      </c>
      <c r="D1853" s="8" t="s">
        <v>45</v>
      </c>
      <c r="E1853" s="8">
        <v>2020</v>
      </c>
      <c r="F1853" s="9">
        <v>94395</v>
      </c>
      <c r="G1853" s="10">
        <v>3.9581061882578501</v>
      </c>
      <c r="H1853" s="8">
        <v>39</v>
      </c>
      <c r="I1853" s="8">
        <v>0</v>
      </c>
      <c r="J1853" s="8">
        <v>39</v>
      </c>
      <c r="K1853" s="10">
        <v>62.5</v>
      </c>
      <c r="L1853" s="11">
        <v>2420.3846153846198</v>
      </c>
      <c r="M1853" s="10">
        <v>-36.0257808072259</v>
      </c>
      <c r="N1853" s="8">
        <v>0</v>
      </c>
      <c r="O1853" s="10" t="s">
        <v>10</v>
      </c>
      <c r="P1853" s="8" t="s">
        <v>10</v>
      </c>
      <c r="Q1853" s="8" t="s">
        <v>10</v>
      </c>
      <c r="R1853" s="8" t="s">
        <v>10</v>
      </c>
      <c r="S1853" s="8" t="s">
        <v>10</v>
      </c>
      <c r="T1853" s="8">
        <v>52</v>
      </c>
      <c r="U1853" s="10">
        <v>73.3333333333333</v>
      </c>
      <c r="V1853" s="8">
        <v>4</v>
      </c>
      <c r="W1853" s="10">
        <v>100</v>
      </c>
      <c r="X1853" s="8">
        <v>10</v>
      </c>
      <c r="Y1853" s="10">
        <v>150</v>
      </c>
      <c r="Z1853" s="8">
        <v>5</v>
      </c>
      <c r="AA1853" s="10" t="s">
        <v>67</v>
      </c>
      <c r="AB1853" s="8">
        <v>33</v>
      </c>
      <c r="AC1853" s="10">
        <v>37.5</v>
      </c>
      <c r="AD1853" s="8">
        <v>0</v>
      </c>
      <c r="AE1853" s="10" t="s">
        <v>10</v>
      </c>
    </row>
    <row r="1854" spans="1:31" x14ac:dyDescent="0.2">
      <c r="A1854" s="71" t="s">
        <v>64</v>
      </c>
      <c r="B1854" s="67" t="s">
        <v>299</v>
      </c>
      <c r="C1854" s="67" t="s">
        <v>300</v>
      </c>
      <c r="D1854" s="67" t="s">
        <v>45</v>
      </c>
      <c r="E1854" s="68" t="s">
        <v>971</v>
      </c>
      <c r="F1854" s="69">
        <v>544827</v>
      </c>
      <c r="G1854" s="68">
        <v>5.7318893996510498</v>
      </c>
      <c r="H1854" s="68" t="s">
        <v>10</v>
      </c>
      <c r="I1854" s="68" t="s">
        <v>10</v>
      </c>
      <c r="J1854" s="68" t="s">
        <v>10</v>
      </c>
      <c r="K1854" s="68">
        <v>69.775132275132194</v>
      </c>
      <c r="L1854" s="70" t="s">
        <v>10</v>
      </c>
      <c r="M1854" s="68">
        <v>7.5088661490441702</v>
      </c>
      <c r="N1854" s="68" t="s">
        <v>10</v>
      </c>
      <c r="O1854" s="68" t="s">
        <v>10</v>
      </c>
      <c r="P1854" s="68" t="s">
        <v>10</v>
      </c>
      <c r="Q1854" s="67" t="s">
        <v>10</v>
      </c>
      <c r="R1854" s="68" t="s">
        <v>10</v>
      </c>
      <c r="S1854" s="67" t="s">
        <v>10</v>
      </c>
      <c r="T1854" s="68" t="s">
        <v>10</v>
      </c>
      <c r="U1854" s="68">
        <v>40.115829275421703</v>
      </c>
      <c r="V1854" s="68" t="s">
        <v>10</v>
      </c>
      <c r="W1854" s="68">
        <v>-62.164502164502103</v>
      </c>
      <c r="X1854" s="68" t="s">
        <v>10</v>
      </c>
      <c r="Y1854" s="68" t="s">
        <v>10</v>
      </c>
      <c r="Z1854" s="68" t="s">
        <v>10</v>
      </c>
      <c r="AA1854" s="68" t="s">
        <v>10</v>
      </c>
      <c r="AB1854" s="68" t="s">
        <v>10</v>
      </c>
      <c r="AC1854" s="68">
        <v>62.306048047947698</v>
      </c>
      <c r="AD1854" s="68" t="s">
        <v>10</v>
      </c>
      <c r="AE1854" s="68" t="s">
        <v>10</v>
      </c>
    </row>
    <row r="1855" spans="1:31" x14ac:dyDescent="0.2">
      <c r="A1855" s="30" t="s">
        <v>64</v>
      </c>
      <c r="B1855" s="8" t="s">
        <v>297</v>
      </c>
      <c r="C1855" s="8" t="s">
        <v>298</v>
      </c>
      <c r="D1855" s="8" t="s">
        <v>45</v>
      </c>
      <c r="E1855" s="8">
        <v>2015</v>
      </c>
      <c r="F1855" s="9">
        <v>1267042</v>
      </c>
      <c r="G1855" s="10" t="s">
        <v>10</v>
      </c>
      <c r="H1855" s="8">
        <v>82</v>
      </c>
      <c r="I1855" s="8">
        <v>4</v>
      </c>
      <c r="J1855" s="8">
        <v>86</v>
      </c>
      <c r="K1855" s="10" t="s">
        <v>10</v>
      </c>
      <c r="L1855" s="11">
        <v>14733.046511627899</v>
      </c>
      <c r="M1855" s="10" t="s">
        <v>10</v>
      </c>
      <c r="N1855" s="8">
        <v>8</v>
      </c>
      <c r="O1855" s="10" t="s">
        <v>10</v>
      </c>
      <c r="P1855" s="8" t="s">
        <v>10</v>
      </c>
      <c r="Q1855" s="8" t="s">
        <v>10</v>
      </c>
      <c r="R1855" s="8" t="s">
        <v>10</v>
      </c>
      <c r="S1855" s="8" t="s">
        <v>10</v>
      </c>
      <c r="T1855" s="8">
        <v>677</v>
      </c>
      <c r="U1855" s="10" t="s">
        <v>10</v>
      </c>
      <c r="V1855" s="8">
        <v>36</v>
      </c>
      <c r="W1855" s="10" t="s">
        <v>10</v>
      </c>
      <c r="X1855" s="8">
        <v>44</v>
      </c>
      <c r="Y1855" s="10" t="s">
        <v>10</v>
      </c>
      <c r="Z1855" s="8">
        <v>34</v>
      </c>
      <c r="AA1855" s="10" t="s">
        <v>10</v>
      </c>
      <c r="AB1855" s="8">
        <v>563</v>
      </c>
      <c r="AC1855" s="10" t="s">
        <v>10</v>
      </c>
      <c r="AD1855" s="8">
        <v>0</v>
      </c>
      <c r="AE1855" s="10" t="s">
        <v>10</v>
      </c>
    </row>
    <row r="1856" spans="1:31" x14ac:dyDescent="0.2">
      <c r="A1856" s="30" t="s">
        <v>64</v>
      </c>
      <c r="B1856" s="8" t="s">
        <v>297</v>
      </c>
      <c r="C1856" s="8" t="s">
        <v>298</v>
      </c>
      <c r="D1856" s="8" t="s">
        <v>45</v>
      </c>
      <c r="E1856" s="8">
        <v>2016</v>
      </c>
      <c r="F1856" s="9">
        <v>1297889</v>
      </c>
      <c r="G1856" s="10">
        <v>2.4345680727237098</v>
      </c>
      <c r="H1856" s="8">
        <v>110</v>
      </c>
      <c r="I1856" s="8">
        <v>9</v>
      </c>
      <c r="J1856" s="8">
        <v>119</v>
      </c>
      <c r="K1856" s="10">
        <v>38.3720930232558</v>
      </c>
      <c r="L1856" s="11">
        <v>10906.6302521008</v>
      </c>
      <c r="M1856" s="10">
        <v>-25.971656686939198</v>
      </c>
      <c r="N1856" s="8">
        <v>8</v>
      </c>
      <c r="O1856" s="10">
        <v>0</v>
      </c>
      <c r="P1856" s="8" t="s">
        <v>10</v>
      </c>
      <c r="Q1856" s="8" t="s">
        <v>10</v>
      </c>
      <c r="R1856" s="8" t="s">
        <v>10</v>
      </c>
      <c r="S1856" s="8" t="s">
        <v>10</v>
      </c>
      <c r="T1856" s="8">
        <v>682</v>
      </c>
      <c r="U1856" s="10">
        <v>0.73855243722304997</v>
      </c>
      <c r="V1856" s="8">
        <v>37</v>
      </c>
      <c r="W1856" s="10">
        <v>2.7777777777777701</v>
      </c>
      <c r="X1856" s="8">
        <v>80</v>
      </c>
      <c r="Y1856" s="10">
        <v>81.818181818181799</v>
      </c>
      <c r="Z1856" s="8">
        <v>214</v>
      </c>
      <c r="AA1856" s="10">
        <v>529.41176470588198</v>
      </c>
      <c r="AB1856" s="8">
        <v>351</v>
      </c>
      <c r="AC1856" s="10">
        <v>-37.655417406749599</v>
      </c>
      <c r="AD1856" s="8">
        <v>0</v>
      </c>
      <c r="AE1856" s="10" t="s">
        <v>10</v>
      </c>
    </row>
    <row r="1857" spans="1:31" x14ac:dyDescent="0.2">
      <c r="A1857" s="30" t="s">
        <v>64</v>
      </c>
      <c r="B1857" s="8" t="s">
        <v>297</v>
      </c>
      <c r="C1857" s="8" t="s">
        <v>298</v>
      </c>
      <c r="D1857" s="8" t="s">
        <v>45</v>
      </c>
      <c r="E1857" s="8">
        <v>2017</v>
      </c>
      <c r="F1857" s="9">
        <v>1290975</v>
      </c>
      <c r="G1857" s="10">
        <v>-0.532711194871061</v>
      </c>
      <c r="H1857" s="8">
        <v>134</v>
      </c>
      <c r="I1857" s="8">
        <v>35</v>
      </c>
      <c r="J1857" s="8">
        <v>169</v>
      </c>
      <c r="K1857" s="10">
        <v>42.016806722689097</v>
      </c>
      <c r="L1857" s="11">
        <v>7638.9053254437904</v>
      </c>
      <c r="M1857" s="10">
        <v>-29.960903149051202</v>
      </c>
      <c r="N1857" s="8">
        <v>12</v>
      </c>
      <c r="O1857" s="10">
        <v>50</v>
      </c>
      <c r="P1857" s="8" t="s">
        <v>10</v>
      </c>
      <c r="Q1857" s="8" t="s">
        <v>10</v>
      </c>
      <c r="R1857" s="8" t="s">
        <v>10</v>
      </c>
      <c r="S1857" s="8" t="s">
        <v>10</v>
      </c>
      <c r="T1857" s="8">
        <v>623</v>
      </c>
      <c r="U1857" s="10">
        <v>-8.6510263929618798</v>
      </c>
      <c r="V1857" s="8">
        <v>15</v>
      </c>
      <c r="W1857" s="10">
        <v>-59.459459459459502</v>
      </c>
      <c r="X1857" s="8">
        <v>60</v>
      </c>
      <c r="Y1857" s="10">
        <v>-25</v>
      </c>
      <c r="Z1857" s="8">
        <v>223</v>
      </c>
      <c r="AA1857" s="10">
        <v>4.20560747663552</v>
      </c>
      <c r="AB1857" s="8">
        <v>325</v>
      </c>
      <c r="AC1857" s="10">
        <v>-7.4074074074074101</v>
      </c>
      <c r="AD1857" s="8">
        <v>0</v>
      </c>
      <c r="AE1857" s="10" t="s">
        <v>10</v>
      </c>
    </row>
    <row r="1858" spans="1:31" x14ac:dyDescent="0.2">
      <c r="A1858" s="30" t="s">
        <v>64</v>
      </c>
      <c r="B1858" s="8" t="s">
        <v>297</v>
      </c>
      <c r="C1858" s="8" t="s">
        <v>298</v>
      </c>
      <c r="D1858" s="8" t="s">
        <v>45</v>
      </c>
      <c r="E1858" s="8">
        <v>2018</v>
      </c>
      <c r="F1858" s="9">
        <v>1294337</v>
      </c>
      <c r="G1858" s="10">
        <v>0.26042332345708202</v>
      </c>
      <c r="H1858" s="8">
        <v>90</v>
      </c>
      <c r="I1858" s="8">
        <v>6</v>
      </c>
      <c r="J1858" s="8">
        <v>96</v>
      </c>
      <c r="K1858" s="10">
        <v>-43.1952662721894</v>
      </c>
      <c r="L1858" s="11">
        <v>13482.677083333299</v>
      </c>
      <c r="M1858" s="10">
        <v>76.500120225669207</v>
      </c>
      <c r="N1858" s="8">
        <v>2</v>
      </c>
      <c r="O1858" s="10">
        <v>-83.3333333333333</v>
      </c>
      <c r="P1858" s="8" t="s">
        <v>10</v>
      </c>
      <c r="Q1858" s="8" t="s">
        <v>10</v>
      </c>
      <c r="R1858" s="8" t="s">
        <v>10</v>
      </c>
      <c r="S1858" s="8" t="s">
        <v>10</v>
      </c>
      <c r="T1858" s="8">
        <v>599</v>
      </c>
      <c r="U1858" s="10">
        <v>-3.85232744783307</v>
      </c>
      <c r="V1858" s="8">
        <v>17</v>
      </c>
      <c r="W1858" s="10">
        <v>13.3333333333333</v>
      </c>
      <c r="X1858" s="8">
        <v>62</v>
      </c>
      <c r="Y1858" s="10">
        <v>3.3333333333333401</v>
      </c>
      <c r="Z1858" s="8">
        <v>184</v>
      </c>
      <c r="AA1858" s="10">
        <v>-17.4887892376682</v>
      </c>
      <c r="AB1858" s="8">
        <v>336</v>
      </c>
      <c r="AC1858" s="10">
        <v>3.3846153846153899</v>
      </c>
      <c r="AD1858" s="8">
        <v>0</v>
      </c>
      <c r="AE1858" s="10" t="s">
        <v>10</v>
      </c>
    </row>
    <row r="1859" spans="1:31" x14ac:dyDescent="0.2">
      <c r="A1859" s="30" t="s">
        <v>64</v>
      </c>
      <c r="B1859" s="8" t="s">
        <v>297</v>
      </c>
      <c r="C1859" s="8" t="s">
        <v>298</v>
      </c>
      <c r="D1859" s="8" t="s">
        <v>45</v>
      </c>
      <c r="E1859" s="8">
        <v>2019</v>
      </c>
      <c r="F1859" s="9">
        <v>1432375</v>
      </c>
      <c r="G1859" s="10">
        <v>10.6647650495968</v>
      </c>
      <c r="H1859" s="8">
        <v>49</v>
      </c>
      <c r="I1859" s="8">
        <v>4</v>
      </c>
      <c r="J1859" s="8">
        <v>53</v>
      </c>
      <c r="K1859" s="10">
        <v>-44.7916666666667</v>
      </c>
      <c r="L1859" s="11">
        <v>27025.943396226401</v>
      </c>
      <c r="M1859" s="10">
        <v>100.449385750213</v>
      </c>
      <c r="N1859" s="8">
        <v>0</v>
      </c>
      <c r="O1859" s="10">
        <v>-100</v>
      </c>
      <c r="P1859" s="8" t="s">
        <v>10</v>
      </c>
      <c r="Q1859" s="8" t="s">
        <v>10</v>
      </c>
      <c r="R1859" s="8" t="s">
        <v>10</v>
      </c>
      <c r="S1859" s="8" t="s">
        <v>10</v>
      </c>
      <c r="T1859" s="8">
        <v>727</v>
      </c>
      <c r="U1859" s="10">
        <v>21.368948247078499</v>
      </c>
      <c r="V1859" s="8">
        <v>17</v>
      </c>
      <c r="W1859" s="10">
        <v>0</v>
      </c>
      <c r="X1859" s="8">
        <v>14</v>
      </c>
      <c r="Y1859" s="10">
        <v>-77.419354838709694</v>
      </c>
      <c r="Z1859" s="8">
        <v>171</v>
      </c>
      <c r="AA1859" s="10">
        <v>-7.0652173913043503</v>
      </c>
      <c r="AB1859" s="8">
        <v>525</v>
      </c>
      <c r="AC1859" s="10">
        <v>56.25</v>
      </c>
      <c r="AD1859" s="8">
        <v>0</v>
      </c>
      <c r="AE1859" s="10" t="s">
        <v>10</v>
      </c>
    </row>
    <row r="1860" spans="1:31" x14ac:dyDescent="0.2">
      <c r="A1860" s="30" t="s">
        <v>64</v>
      </c>
      <c r="B1860" s="8" t="s">
        <v>297</v>
      </c>
      <c r="C1860" s="8" t="s">
        <v>298</v>
      </c>
      <c r="D1860" s="8" t="s">
        <v>45</v>
      </c>
      <c r="E1860" s="8">
        <v>2020</v>
      </c>
      <c r="F1860" s="9">
        <v>1369553</v>
      </c>
      <c r="G1860" s="10">
        <v>-4.3858626407190799</v>
      </c>
      <c r="H1860" s="8">
        <v>48</v>
      </c>
      <c r="I1860" s="8">
        <v>19</v>
      </c>
      <c r="J1860" s="8">
        <v>67</v>
      </c>
      <c r="K1860" s="10">
        <v>26.415094339622598</v>
      </c>
      <c r="L1860" s="11">
        <v>20441.089552238798</v>
      </c>
      <c r="M1860" s="10">
        <v>-24.364936118777798</v>
      </c>
      <c r="N1860" s="8">
        <v>7</v>
      </c>
      <c r="O1860" s="10" t="s">
        <v>67</v>
      </c>
      <c r="P1860" s="8" t="s">
        <v>10</v>
      </c>
      <c r="Q1860" s="8" t="s">
        <v>10</v>
      </c>
      <c r="R1860" s="8" t="s">
        <v>10</v>
      </c>
      <c r="S1860" s="8" t="s">
        <v>10</v>
      </c>
      <c r="T1860" s="8">
        <v>539</v>
      </c>
      <c r="U1860" s="10">
        <v>-25.859697386519901</v>
      </c>
      <c r="V1860" s="8">
        <v>17</v>
      </c>
      <c r="W1860" s="10">
        <v>0</v>
      </c>
      <c r="X1860" s="8">
        <v>17</v>
      </c>
      <c r="Y1860" s="10">
        <v>21.428571428571399</v>
      </c>
      <c r="Z1860" s="8">
        <v>59</v>
      </c>
      <c r="AA1860" s="10">
        <v>-65.497076023391799</v>
      </c>
      <c r="AB1860" s="8">
        <v>446</v>
      </c>
      <c r="AC1860" s="10">
        <v>-15.047619047618999</v>
      </c>
      <c r="AD1860" s="8">
        <v>0</v>
      </c>
      <c r="AE1860" s="10" t="s">
        <v>10</v>
      </c>
    </row>
    <row r="1861" spans="1:31" x14ac:dyDescent="0.2">
      <c r="A1861" s="65" t="s">
        <v>64</v>
      </c>
      <c r="B1861" s="66" t="s">
        <v>297</v>
      </c>
      <c r="C1861" s="67" t="s">
        <v>298</v>
      </c>
      <c r="D1861" s="67" t="s">
        <v>45</v>
      </c>
      <c r="E1861" s="68" t="s">
        <v>971</v>
      </c>
      <c r="F1861" s="69">
        <v>7952171</v>
      </c>
      <c r="G1861" s="68">
        <v>8.4411826101874503</v>
      </c>
      <c r="H1861" s="68" t="s">
        <v>10</v>
      </c>
      <c r="I1861" s="68" t="s">
        <v>10</v>
      </c>
      <c r="J1861" s="68" t="s">
        <v>10</v>
      </c>
      <c r="K1861" s="68">
        <v>18.817061146711399</v>
      </c>
      <c r="L1861" s="70" t="s">
        <v>10</v>
      </c>
      <c r="M1861" s="68">
        <v>96.652010021113995</v>
      </c>
      <c r="N1861" s="68" t="s">
        <v>10</v>
      </c>
      <c r="O1861" s="68" t="s">
        <v>67</v>
      </c>
      <c r="P1861" s="68" t="s">
        <v>10</v>
      </c>
      <c r="Q1861" s="67" t="s">
        <v>10</v>
      </c>
      <c r="R1861" s="68" t="s">
        <v>10</v>
      </c>
      <c r="S1861" s="67" t="s">
        <v>10</v>
      </c>
      <c r="T1861" s="68" t="s">
        <v>10</v>
      </c>
      <c r="U1861" s="68">
        <v>-16.2555505430133</v>
      </c>
      <c r="V1861" s="68" t="s">
        <v>10</v>
      </c>
      <c r="W1861" s="68">
        <v>-43.348348348348402</v>
      </c>
      <c r="X1861" s="68" t="s">
        <v>10</v>
      </c>
      <c r="Y1861" s="68">
        <v>4.1607317413768401</v>
      </c>
      <c r="Z1861" s="68" t="s">
        <v>10</v>
      </c>
      <c r="AA1861" s="68">
        <v>443.56628953015303</v>
      </c>
      <c r="AB1861" s="68" t="s">
        <v>10</v>
      </c>
      <c r="AC1861" s="68">
        <v>-0.47582847716061899</v>
      </c>
      <c r="AD1861" s="68" t="s">
        <v>10</v>
      </c>
      <c r="AE1861" s="68" t="s">
        <v>10</v>
      </c>
    </row>
    <row r="1862" spans="1:31" x14ac:dyDescent="0.2">
      <c r="A1862" s="30" t="s">
        <v>70</v>
      </c>
      <c r="B1862" s="8" t="s">
        <v>295</v>
      </c>
      <c r="C1862" s="8" t="s">
        <v>296</v>
      </c>
      <c r="D1862" s="8" t="s">
        <v>45</v>
      </c>
      <c r="E1862" s="8">
        <v>2015</v>
      </c>
      <c r="F1862" s="9">
        <v>1556533</v>
      </c>
      <c r="G1862" s="10" t="s">
        <v>10</v>
      </c>
      <c r="H1862" s="8">
        <v>282</v>
      </c>
      <c r="I1862" s="8">
        <v>0</v>
      </c>
      <c r="J1862" s="8">
        <v>282</v>
      </c>
      <c r="K1862" s="10" t="s">
        <v>10</v>
      </c>
      <c r="L1862" s="11">
        <v>5519.6205673758896</v>
      </c>
      <c r="M1862" s="10" t="s">
        <v>10</v>
      </c>
      <c r="N1862" s="8">
        <v>36</v>
      </c>
      <c r="O1862" s="10" t="s">
        <v>10</v>
      </c>
      <c r="P1862" s="8" t="s">
        <v>10</v>
      </c>
      <c r="Q1862" s="8" t="s">
        <v>10</v>
      </c>
      <c r="R1862" s="8" t="s">
        <v>10</v>
      </c>
      <c r="S1862" s="8" t="s">
        <v>10</v>
      </c>
      <c r="T1862" s="8">
        <v>413</v>
      </c>
      <c r="U1862" s="10" t="s">
        <v>10</v>
      </c>
      <c r="V1862" s="8">
        <v>78</v>
      </c>
      <c r="W1862" s="10" t="s">
        <v>10</v>
      </c>
      <c r="X1862" s="8">
        <v>38</v>
      </c>
      <c r="Y1862" s="10" t="s">
        <v>10</v>
      </c>
      <c r="Z1862" s="8">
        <v>48</v>
      </c>
      <c r="AA1862" s="10" t="s">
        <v>10</v>
      </c>
      <c r="AB1862" s="8">
        <v>249</v>
      </c>
      <c r="AC1862" s="10" t="s">
        <v>10</v>
      </c>
      <c r="AD1862" s="8">
        <v>0</v>
      </c>
      <c r="AE1862" s="10" t="s">
        <v>10</v>
      </c>
    </row>
    <row r="1863" spans="1:31" x14ac:dyDescent="0.2">
      <c r="A1863" s="30" t="s">
        <v>70</v>
      </c>
      <c r="B1863" s="8" t="s">
        <v>295</v>
      </c>
      <c r="C1863" s="8" t="s">
        <v>296</v>
      </c>
      <c r="D1863" s="8" t="s">
        <v>45</v>
      </c>
      <c r="E1863" s="8">
        <v>2016</v>
      </c>
      <c r="F1863" s="9">
        <v>1581004</v>
      </c>
      <c r="G1863" s="10">
        <v>1.5721478439583401</v>
      </c>
      <c r="H1863" s="8">
        <v>252</v>
      </c>
      <c r="I1863" s="8">
        <v>16</v>
      </c>
      <c r="J1863" s="8">
        <v>268</v>
      </c>
      <c r="K1863" s="10">
        <v>-4.9645390070921902</v>
      </c>
      <c r="L1863" s="11">
        <v>5899.2686567164201</v>
      </c>
      <c r="M1863" s="10">
        <v>6.8781555671501904</v>
      </c>
      <c r="N1863" s="8">
        <v>29</v>
      </c>
      <c r="O1863" s="10">
        <v>-19.4444444444444</v>
      </c>
      <c r="P1863" s="8" t="s">
        <v>10</v>
      </c>
      <c r="Q1863" s="8" t="s">
        <v>10</v>
      </c>
      <c r="R1863" s="8" t="s">
        <v>10</v>
      </c>
      <c r="S1863" s="8" t="s">
        <v>10</v>
      </c>
      <c r="T1863" s="8">
        <v>432</v>
      </c>
      <c r="U1863" s="10">
        <v>4.6004842615012098</v>
      </c>
      <c r="V1863" s="8">
        <v>74</v>
      </c>
      <c r="W1863" s="10">
        <v>-5.1282051282051304</v>
      </c>
      <c r="X1863" s="8">
        <v>32</v>
      </c>
      <c r="Y1863" s="10">
        <v>-15.789473684210501</v>
      </c>
      <c r="Z1863" s="8">
        <v>97</v>
      </c>
      <c r="AA1863" s="10">
        <v>102.083333333333</v>
      </c>
      <c r="AB1863" s="8">
        <v>229</v>
      </c>
      <c r="AC1863" s="10">
        <v>-8.0321285140562306</v>
      </c>
      <c r="AD1863" s="8">
        <v>0</v>
      </c>
      <c r="AE1863" s="10" t="s">
        <v>10</v>
      </c>
    </row>
    <row r="1864" spans="1:31" x14ac:dyDescent="0.2">
      <c r="A1864" s="30" t="s">
        <v>70</v>
      </c>
      <c r="B1864" s="8" t="s">
        <v>295</v>
      </c>
      <c r="C1864" s="8" t="s">
        <v>296</v>
      </c>
      <c r="D1864" s="8" t="s">
        <v>45</v>
      </c>
      <c r="E1864" s="8">
        <v>2017</v>
      </c>
      <c r="F1864" s="9">
        <v>1575064</v>
      </c>
      <c r="G1864" s="10">
        <v>-0.37571062438804798</v>
      </c>
      <c r="H1864" s="8">
        <v>239</v>
      </c>
      <c r="I1864" s="8">
        <v>8</v>
      </c>
      <c r="J1864" s="8">
        <v>247</v>
      </c>
      <c r="K1864" s="10">
        <v>-7.8358208955223798</v>
      </c>
      <c r="L1864" s="11">
        <v>6376.7773279352195</v>
      </c>
      <c r="M1864" s="10">
        <v>8.0943706585587094</v>
      </c>
      <c r="N1864" s="8">
        <v>12</v>
      </c>
      <c r="O1864" s="10">
        <v>-58.620689655172399</v>
      </c>
      <c r="P1864" s="8" t="s">
        <v>10</v>
      </c>
      <c r="Q1864" s="8" t="s">
        <v>10</v>
      </c>
      <c r="R1864" s="8" t="s">
        <v>10</v>
      </c>
      <c r="S1864" s="8" t="s">
        <v>10</v>
      </c>
      <c r="T1864" s="8">
        <v>405</v>
      </c>
      <c r="U1864" s="10">
        <v>-6.25</v>
      </c>
      <c r="V1864" s="8">
        <v>75</v>
      </c>
      <c r="W1864" s="10">
        <v>1.35135135135136</v>
      </c>
      <c r="X1864" s="8">
        <v>36</v>
      </c>
      <c r="Y1864" s="10">
        <v>12.5</v>
      </c>
      <c r="Z1864" s="8">
        <v>50</v>
      </c>
      <c r="AA1864" s="10">
        <v>-48.4536082474227</v>
      </c>
      <c r="AB1864" s="8">
        <v>244</v>
      </c>
      <c r="AC1864" s="10">
        <v>6.5502183406113597</v>
      </c>
      <c r="AD1864" s="8">
        <v>0</v>
      </c>
      <c r="AE1864" s="10" t="s">
        <v>10</v>
      </c>
    </row>
    <row r="1865" spans="1:31" x14ac:dyDescent="0.2">
      <c r="A1865" s="30" t="s">
        <v>70</v>
      </c>
      <c r="B1865" s="8" t="s">
        <v>295</v>
      </c>
      <c r="C1865" s="8" t="s">
        <v>296</v>
      </c>
      <c r="D1865" s="8" t="s">
        <v>45</v>
      </c>
      <c r="E1865" s="8">
        <v>2018</v>
      </c>
      <c r="F1865" s="9">
        <v>1721987</v>
      </c>
      <c r="G1865" s="10">
        <v>9.3280653992472704</v>
      </c>
      <c r="H1865" s="8">
        <v>234</v>
      </c>
      <c r="I1865" s="8">
        <v>23</v>
      </c>
      <c r="J1865" s="8">
        <v>257</v>
      </c>
      <c r="K1865" s="10">
        <v>4.0485829959514099</v>
      </c>
      <c r="L1865" s="11">
        <v>6700.3385214007803</v>
      </c>
      <c r="M1865" s="10">
        <v>5.0740550724283304</v>
      </c>
      <c r="N1865" s="8">
        <v>16</v>
      </c>
      <c r="O1865" s="10">
        <v>33.3333333333333</v>
      </c>
      <c r="P1865" s="8" t="s">
        <v>10</v>
      </c>
      <c r="Q1865" s="8" t="s">
        <v>10</v>
      </c>
      <c r="R1865" s="8" t="s">
        <v>10</v>
      </c>
      <c r="S1865" s="8" t="s">
        <v>10</v>
      </c>
      <c r="T1865" s="8">
        <v>417</v>
      </c>
      <c r="U1865" s="10">
        <v>2.9629629629629699</v>
      </c>
      <c r="V1865" s="8">
        <v>78</v>
      </c>
      <c r="W1865" s="10">
        <v>4</v>
      </c>
      <c r="X1865" s="8">
        <v>32</v>
      </c>
      <c r="Y1865" s="10">
        <v>-11.1111111111111</v>
      </c>
      <c r="Z1865" s="8">
        <v>71</v>
      </c>
      <c r="AA1865" s="10">
        <v>42</v>
      </c>
      <c r="AB1865" s="8">
        <v>236</v>
      </c>
      <c r="AC1865" s="10">
        <v>-3.2786885245901698</v>
      </c>
      <c r="AD1865" s="8">
        <v>0</v>
      </c>
      <c r="AE1865" s="10" t="s">
        <v>10</v>
      </c>
    </row>
    <row r="1866" spans="1:31" x14ac:dyDescent="0.2">
      <c r="A1866" s="30" t="s">
        <v>70</v>
      </c>
      <c r="B1866" s="8" t="s">
        <v>295</v>
      </c>
      <c r="C1866" s="8" t="s">
        <v>296</v>
      </c>
      <c r="D1866" s="8" t="s">
        <v>45</v>
      </c>
      <c r="E1866" s="8">
        <v>2019</v>
      </c>
      <c r="F1866" s="9">
        <v>1753455</v>
      </c>
      <c r="G1866" s="10">
        <v>1.82742378426783</v>
      </c>
      <c r="H1866" s="8">
        <v>261</v>
      </c>
      <c r="I1866" s="8">
        <v>7</v>
      </c>
      <c r="J1866" s="8">
        <v>268</v>
      </c>
      <c r="K1866" s="10">
        <v>4.2801556420233497</v>
      </c>
      <c r="L1866" s="11">
        <v>6542.7425373134301</v>
      </c>
      <c r="M1866" s="10">
        <v>-2.3520600277730201</v>
      </c>
      <c r="N1866" s="8">
        <v>43</v>
      </c>
      <c r="O1866" s="10">
        <v>168.75</v>
      </c>
      <c r="P1866" s="8" t="s">
        <v>10</v>
      </c>
      <c r="Q1866" s="8" t="s">
        <v>10</v>
      </c>
      <c r="R1866" s="8" t="s">
        <v>10</v>
      </c>
      <c r="S1866" s="8" t="s">
        <v>10</v>
      </c>
      <c r="T1866" s="8">
        <v>403</v>
      </c>
      <c r="U1866" s="10">
        <v>-3.35731414868106</v>
      </c>
      <c r="V1866" s="8">
        <v>91</v>
      </c>
      <c r="W1866" s="10">
        <v>16.6666666666667</v>
      </c>
      <c r="X1866" s="8">
        <v>32</v>
      </c>
      <c r="Y1866" s="10">
        <v>0</v>
      </c>
      <c r="Z1866" s="8">
        <v>55</v>
      </c>
      <c r="AA1866" s="10">
        <v>-22.5352112676056</v>
      </c>
      <c r="AB1866" s="8">
        <v>225</v>
      </c>
      <c r="AC1866" s="10">
        <v>-4.6610169491525397</v>
      </c>
      <c r="AD1866" s="8">
        <v>0</v>
      </c>
      <c r="AE1866" s="10" t="s">
        <v>10</v>
      </c>
    </row>
    <row r="1867" spans="1:31" x14ac:dyDescent="0.2">
      <c r="A1867" s="30" t="s">
        <v>70</v>
      </c>
      <c r="B1867" s="8" t="s">
        <v>295</v>
      </c>
      <c r="C1867" s="8" t="s">
        <v>296</v>
      </c>
      <c r="D1867" s="8" t="s">
        <v>45</v>
      </c>
      <c r="E1867" s="8">
        <v>2020</v>
      </c>
      <c r="F1867" s="9">
        <v>1803803</v>
      </c>
      <c r="G1867" s="10">
        <v>2.8713596870179301</v>
      </c>
      <c r="H1867" s="8">
        <v>297</v>
      </c>
      <c r="I1867" s="8">
        <v>11</v>
      </c>
      <c r="J1867" s="8">
        <v>308</v>
      </c>
      <c r="K1867" s="10">
        <v>14.9253731343284</v>
      </c>
      <c r="L1867" s="11">
        <v>5856.5032467532501</v>
      </c>
      <c r="M1867" s="10">
        <v>-10.488557155452</v>
      </c>
      <c r="N1867" s="8">
        <v>52</v>
      </c>
      <c r="O1867" s="10">
        <v>20.930232558139501</v>
      </c>
      <c r="P1867" s="8" t="s">
        <v>10</v>
      </c>
      <c r="Q1867" s="8" t="s">
        <v>10</v>
      </c>
      <c r="R1867" s="8" t="s">
        <v>10</v>
      </c>
      <c r="S1867" s="8" t="s">
        <v>10</v>
      </c>
      <c r="T1867" s="8">
        <v>457</v>
      </c>
      <c r="U1867" s="10">
        <v>13.3995037220844</v>
      </c>
      <c r="V1867" s="8">
        <v>85</v>
      </c>
      <c r="W1867" s="10">
        <v>-6.5934065934065904</v>
      </c>
      <c r="X1867" s="8">
        <v>23</v>
      </c>
      <c r="Y1867" s="10">
        <v>-28.125</v>
      </c>
      <c r="Z1867" s="8">
        <v>72</v>
      </c>
      <c r="AA1867" s="10">
        <v>30.909090909090899</v>
      </c>
      <c r="AB1867" s="8">
        <v>277</v>
      </c>
      <c r="AC1867" s="10">
        <v>23.1111111111111</v>
      </c>
      <c r="AD1867" s="8">
        <v>0</v>
      </c>
      <c r="AE1867" s="10" t="s">
        <v>10</v>
      </c>
    </row>
    <row r="1868" spans="1:31" x14ac:dyDescent="0.2">
      <c r="A1868" s="71" t="s">
        <v>70</v>
      </c>
      <c r="B1868" s="67" t="s">
        <v>295</v>
      </c>
      <c r="C1868" s="67" t="s">
        <v>296</v>
      </c>
      <c r="D1868" s="67" t="s">
        <v>45</v>
      </c>
      <c r="E1868" s="68" t="s">
        <v>971</v>
      </c>
      <c r="F1868" s="69">
        <v>9991846</v>
      </c>
      <c r="G1868" s="68">
        <v>15.223286090103301</v>
      </c>
      <c r="H1868" s="68" t="s">
        <v>10</v>
      </c>
      <c r="I1868" s="68" t="s">
        <v>10</v>
      </c>
      <c r="J1868" s="68" t="s">
        <v>10</v>
      </c>
      <c r="K1868" s="68">
        <v>10.453751869688601</v>
      </c>
      <c r="L1868" s="70" t="s">
        <v>10</v>
      </c>
      <c r="M1868" s="68">
        <v>7.2059641149122102</v>
      </c>
      <c r="N1868" s="68" t="s">
        <v>10</v>
      </c>
      <c r="O1868" s="68">
        <v>144.948431791856</v>
      </c>
      <c r="P1868" s="68" t="s">
        <v>10</v>
      </c>
      <c r="Q1868" s="67" t="s">
        <v>10</v>
      </c>
      <c r="R1868" s="68" t="s">
        <v>10</v>
      </c>
      <c r="S1868" s="67" t="s">
        <v>10</v>
      </c>
      <c r="T1868" s="68" t="s">
        <v>10</v>
      </c>
      <c r="U1868" s="68">
        <v>11.355636797867501</v>
      </c>
      <c r="V1868" s="68" t="s">
        <v>10</v>
      </c>
      <c r="W1868" s="68">
        <v>10.2964062964063</v>
      </c>
      <c r="X1868" s="68" t="s">
        <v>10</v>
      </c>
      <c r="Y1868" s="68">
        <v>-42.525584795321599</v>
      </c>
      <c r="Z1868" s="68" t="s">
        <v>10</v>
      </c>
      <c r="AA1868" s="68">
        <v>104.003604727396</v>
      </c>
      <c r="AB1868" s="68" t="s">
        <v>10</v>
      </c>
      <c r="AC1868" s="68">
        <v>13.6894954639235</v>
      </c>
      <c r="AD1868" s="68" t="s">
        <v>10</v>
      </c>
      <c r="AE1868" s="68" t="s">
        <v>10</v>
      </c>
    </row>
    <row r="1869" spans="1:31" x14ac:dyDescent="0.2">
      <c r="A1869" s="30" t="s">
        <v>82</v>
      </c>
      <c r="B1869" s="8" t="s">
        <v>293</v>
      </c>
      <c r="C1869" s="8" t="s">
        <v>294</v>
      </c>
      <c r="D1869" s="8" t="s">
        <v>45</v>
      </c>
      <c r="E1869" s="8">
        <v>2015</v>
      </c>
      <c r="F1869" s="9">
        <v>121965844</v>
      </c>
      <c r="G1869" s="10" t="s">
        <v>10</v>
      </c>
      <c r="H1869" s="8">
        <v>72140</v>
      </c>
      <c r="I1869" s="8">
        <v>3183</v>
      </c>
      <c r="J1869" s="8">
        <v>75323</v>
      </c>
      <c r="K1869" s="10" t="s">
        <v>10</v>
      </c>
      <c r="L1869" s="11">
        <v>1619.2377361496499</v>
      </c>
      <c r="M1869" s="10" t="s">
        <v>10</v>
      </c>
      <c r="N1869" s="8">
        <v>5830</v>
      </c>
      <c r="O1869" s="10" t="s">
        <v>10</v>
      </c>
      <c r="P1869" s="8" t="s">
        <v>10</v>
      </c>
      <c r="Q1869" s="8" t="s">
        <v>10</v>
      </c>
      <c r="R1869" s="8" t="s">
        <v>10</v>
      </c>
      <c r="S1869" s="8" t="s">
        <v>10</v>
      </c>
      <c r="T1869" s="8">
        <v>104134</v>
      </c>
      <c r="U1869" s="10" t="s">
        <v>10</v>
      </c>
      <c r="V1869" s="8">
        <v>69927</v>
      </c>
      <c r="W1869" s="10" t="s">
        <v>10</v>
      </c>
      <c r="X1869" s="8">
        <v>4979</v>
      </c>
      <c r="Y1869" s="10" t="s">
        <v>10</v>
      </c>
      <c r="Z1869" s="8">
        <v>2506</v>
      </c>
      <c r="AA1869" s="10" t="s">
        <v>10</v>
      </c>
      <c r="AB1869" s="8">
        <v>26722</v>
      </c>
      <c r="AC1869" s="10" t="s">
        <v>10</v>
      </c>
      <c r="AD1869" s="8">
        <v>0</v>
      </c>
      <c r="AE1869" s="10" t="s">
        <v>10</v>
      </c>
    </row>
    <row r="1870" spans="1:31" x14ac:dyDescent="0.2">
      <c r="A1870" s="30" t="s">
        <v>82</v>
      </c>
      <c r="B1870" s="8" t="s">
        <v>293</v>
      </c>
      <c r="C1870" s="8" t="s">
        <v>294</v>
      </c>
      <c r="D1870" s="8" t="s">
        <v>45</v>
      </c>
      <c r="E1870" s="8">
        <v>2016</v>
      </c>
      <c r="F1870" s="9">
        <v>107493608</v>
      </c>
      <c r="G1870" s="10">
        <v>-11.8658105625047</v>
      </c>
      <c r="H1870" s="8">
        <v>70685</v>
      </c>
      <c r="I1870" s="8">
        <v>2838</v>
      </c>
      <c r="J1870" s="8">
        <v>73523</v>
      </c>
      <c r="K1870" s="10">
        <v>-2.3897083228230498</v>
      </c>
      <c r="L1870" s="11">
        <v>1462.04055873672</v>
      </c>
      <c r="M1870" s="10">
        <v>-9.7080974524916108</v>
      </c>
      <c r="N1870" s="8">
        <v>4294</v>
      </c>
      <c r="O1870" s="10">
        <v>-26.3464837049743</v>
      </c>
      <c r="P1870" s="8" t="s">
        <v>10</v>
      </c>
      <c r="Q1870" s="8" t="s">
        <v>10</v>
      </c>
      <c r="R1870" s="8" t="s">
        <v>10</v>
      </c>
      <c r="S1870" s="8" t="s">
        <v>10</v>
      </c>
      <c r="T1870" s="8">
        <v>102533</v>
      </c>
      <c r="U1870" s="10">
        <v>-1.5374421418556801</v>
      </c>
      <c r="V1870" s="8">
        <v>68686</v>
      </c>
      <c r="W1870" s="10">
        <v>-1.77470790967723</v>
      </c>
      <c r="X1870" s="8">
        <v>4197</v>
      </c>
      <c r="Y1870" s="10">
        <v>-15.705965053223499</v>
      </c>
      <c r="Z1870" s="8">
        <v>1010</v>
      </c>
      <c r="AA1870" s="10">
        <v>-59.696727853152403</v>
      </c>
      <c r="AB1870" s="8">
        <v>28640</v>
      </c>
      <c r="AC1870" s="10">
        <v>7.17760646658183</v>
      </c>
      <c r="AD1870" s="8">
        <v>0</v>
      </c>
      <c r="AE1870" s="10" t="s">
        <v>10</v>
      </c>
    </row>
    <row r="1871" spans="1:31" x14ac:dyDescent="0.2">
      <c r="A1871" s="30" t="s">
        <v>82</v>
      </c>
      <c r="B1871" s="8" t="s">
        <v>293</v>
      </c>
      <c r="C1871" s="8" t="s">
        <v>294</v>
      </c>
      <c r="D1871" s="8" t="s">
        <v>45</v>
      </c>
      <c r="E1871" s="8">
        <v>2017</v>
      </c>
      <c r="F1871" s="9">
        <v>107934572</v>
      </c>
      <c r="G1871" s="10">
        <v>0.41022346184529401</v>
      </c>
      <c r="H1871" s="8">
        <v>72565</v>
      </c>
      <c r="I1871" s="8">
        <v>3936</v>
      </c>
      <c r="J1871" s="8">
        <v>76501</v>
      </c>
      <c r="K1871" s="10">
        <v>4.0504331977748498</v>
      </c>
      <c r="L1871" s="11">
        <v>1410.89099488896</v>
      </c>
      <c r="M1871" s="10">
        <v>-3.49850512300165</v>
      </c>
      <c r="N1871" s="8">
        <v>5755</v>
      </c>
      <c r="O1871" s="10">
        <v>34.0242198416395</v>
      </c>
      <c r="P1871" s="8" t="s">
        <v>10</v>
      </c>
      <c r="Q1871" s="8" t="s">
        <v>10</v>
      </c>
      <c r="R1871" s="8" t="s">
        <v>10</v>
      </c>
      <c r="S1871" s="8" t="s">
        <v>10</v>
      </c>
      <c r="T1871" s="8">
        <v>107470</v>
      </c>
      <c r="U1871" s="10">
        <v>4.8150351594120799</v>
      </c>
      <c r="V1871" s="8">
        <v>73675</v>
      </c>
      <c r="W1871" s="10">
        <v>7.2634889205951598</v>
      </c>
      <c r="X1871" s="8">
        <v>3150</v>
      </c>
      <c r="Y1871" s="10">
        <v>-24.946390278770501</v>
      </c>
      <c r="Z1871" s="8">
        <v>2567</v>
      </c>
      <c r="AA1871" s="10">
        <v>154.158415841584</v>
      </c>
      <c r="AB1871" s="8">
        <v>28078</v>
      </c>
      <c r="AC1871" s="10">
        <v>-1.9622905027933</v>
      </c>
      <c r="AD1871" s="8">
        <v>0</v>
      </c>
      <c r="AE1871" s="10" t="s">
        <v>10</v>
      </c>
    </row>
    <row r="1872" spans="1:31" x14ac:dyDescent="0.2">
      <c r="A1872" s="30" t="s">
        <v>82</v>
      </c>
      <c r="B1872" s="8" t="s">
        <v>293</v>
      </c>
      <c r="C1872" s="8" t="s">
        <v>294</v>
      </c>
      <c r="D1872" s="8" t="s">
        <v>45</v>
      </c>
      <c r="E1872" s="8">
        <v>2018</v>
      </c>
      <c r="F1872" s="9">
        <v>117583916</v>
      </c>
      <c r="G1872" s="10">
        <v>8.9399937584409894</v>
      </c>
      <c r="H1872" s="8">
        <v>74965</v>
      </c>
      <c r="I1872" s="8">
        <v>3711</v>
      </c>
      <c r="J1872" s="8">
        <v>78676</v>
      </c>
      <c r="K1872" s="10">
        <v>2.8431000901949099</v>
      </c>
      <c r="L1872" s="11">
        <v>1494.5334790787499</v>
      </c>
      <c r="M1872" s="10">
        <v>5.92834488934992</v>
      </c>
      <c r="N1872" s="8">
        <v>6336</v>
      </c>
      <c r="O1872" s="10">
        <v>10.0955690703736</v>
      </c>
      <c r="P1872" s="8" t="s">
        <v>10</v>
      </c>
      <c r="Q1872" s="8" t="s">
        <v>10</v>
      </c>
      <c r="R1872" s="8" t="s">
        <v>10</v>
      </c>
      <c r="S1872" s="8" t="s">
        <v>10</v>
      </c>
      <c r="T1872" s="8">
        <v>108230</v>
      </c>
      <c r="U1872" s="10">
        <v>0.70717409509630802</v>
      </c>
      <c r="V1872" s="8">
        <v>74543</v>
      </c>
      <c r="W1872" s="10">
        <v>1.1781472684085501</v>
      </c>
      <c r="X1872" s="8">
        <v>3041</v>
      </c>
      <c r="Y1872" s="10">
        <v>-3.46031746031746</v>
      </c>
      <c r="Z1872" s="8">
        <v>1380</v>
      </c>
      <c r="AA1872" s="10">
        <v>-46.240747954811098</v>
      </c>
      <c r="AB1872" s="8">
        <v>29266</v>
      </c>
      <c r="AC1872" s="10">
        <v>4.2310705890733002</v>
      </c>
      <c r="AD1872" s="8">
        <v>0</v>
      </c>
      <c r="AE1872" s="10" t="s">
        <v>10</v>
      </c>
    </row>
    <row r="1873" spans="1:31" x14ac:dyDescent="0.2">
      <c r="A1873" s="30" t="s">
        <v>82</v>
      </c>
      <c r="B1873" s="8" t="s">
        <v>293</v>
      </c>
      <c r="C1873" s="8" t="s">
        <v>294</v>
      </c>
      <c r="D1873" s="8" t="s">
        <v>45</v>
      </c>
      <c r="E1873" s="8">
        <v>2019</v>
      </c>
      <c r="F1873" s="9">
        <v>124630884</v>
      </c>
      <c r="G1873" s="10">
        <v>5.9931394018209101</v>
      </c>
      <c r="H1873" s="8">
        <v>74982</v>
      </c>
      <c r="I1873" s="8">
        <v>3622</v>
      </c>
      <c r="J1873" s="8">
        <v>78604</v>
      </c>
      <c r="K1873" s="10">
        <v>-9.1514566068429101E-2</v>
      </c>
      <c r="L1873" s="11">
        <v>1585.55396671925</v>
      </c>
      <c r="M1873" s="10">
        <v>6.0902274130790097</v>
      </c>
      <c r="N1873" s="8">
        <v>6226</v>
      </c>
      <c r="O1873" s="10">
        <v>-1.73611111111112</v>
      </c>
      <c r="P1873" s="8" t="s">
        <v>10</v>
      </c>
      <c r="Q1873" s="8" t="s">
        <v>10</v>
      </c>
      <c r="R1873" s="8" t="s">
        <v>10</v>
      </c>
      <c r="S1873" s="8" t="s">
        <v>10</v>
      </c>
      <c r="T1873" s="8">
        <v>111565</v>
      </c>
      <c r="U1873" s="10">
        <v>3.0814007206874301</v>
      </c>
      <c r="V1873" s="8">
        <v>75245</v>
      </c>
      <c r="W1873" s="10">
        <v>0.94173832553023895</v>
      </c>
      <c r="X1873" s="8">
        <v>3117</v>
      </c>
      <c r="Y1873" s="10">
        <v>2.4991779020059099</v>
      </c>
      <c r="Z1873" s="8">
        <v>1053</v>
      </c>
      <c r="AA1873" s="10">
        <v>-23.695652173913</v>
      </c>
      <c r="AB1873" s="8">
        <v>32150</v>
      </c>
      <c r="AC1873" s="10">
        <v>9.8544385976901498</v>
      </c>
      <c r="AD1873" s="8">
        <v>0</v>
      </c>
      <c r="AE1873" s="10" t="s">
        <v>10</v>
      </c>
    </row>
    <row r="1874" spans="1:31" x14ac:dyDescent="0.2">
      <c r="A1874" s="30" t="s">
        <v>82</v>
      </c>
      <c r="B1874" s="8" t="s">
        <v>293</v>
      </c>
      <c r="C1874" s="8" t="s">
        <v>294</v>
      </c>
      <c r="D1874" s="8" t="s">
        <v>45</v>
      </c>
      <c r="E1874" s="8">
        <v>2020</v>
      </c>
      <c r="F1874" s="9">
        <v>138857731</v>
      </c>
      <c r="G1874" s="10">
        <v>11.415185821838501</v>
      </c>
      <c r="H1874" s="8">
        <v>74039</v>
      </c>
      <c r="I1874" s="8">
        <v>3904</v>
      </c>
      <c r="J1874" s="8">
        <v>77943</v>
      </c>
      <c r="K1874" s="10">
        <v>-0.84092412599867705</v>
      </c>
      <c r="L1874" s="11">
        <v>1781.5292072411901</v>
      </c>
      <c r="M1874" s="10">
        <v>12.3600485783174</v>
      </c>
      <c r="N1874" s="8">
        <v>6460</v>
      </c>
      <c r="O1874" s="10">
        <v>3.7584323803405</v>
      </c>
      <c r="P1874" s="8" t="s">
        <v>10</v>
      </c>
      <c r="Q1874" s="8" t="s">
        <v>10</v>
      </c>
      <c r="R1874" s="8" t="s">
        <v>10</v>
      </c>
      <c r="S1874" s="8" t="s">
        <v>10</v>
      </c>
      <c r="T1874" s="8">
        <v>112265</v>
      </c>
      <c r="U1874" s="10">
        <v>0.62743692018105701</v>
      </c>
      <c r="V1874" s="8">
        <v>74107</v>
      </c>
      <c r="W1874" s="10">
        <v>-1.51239285002326</v>
      </c>
      <c r="X1874" s="8">
        <v>3380</v>
      </c>
      <c r="Y1874" s="10">
        <v>8.4376002566570492</v>
      </c>
      <c r="Z1874" s="8">
        <v>659</v>
      </c>
      <c r="AA1874" s="10">
        <v>-37.416904083570699</v>
      </c>
      <c r="AB1874" s="8">
        <v>34119</v>
      </c>
      <c r="AC1874" s="10">
        <v>6.1244167962675</v>
      </c>
      <c r="AD1874" s="8">
        <v>0</v>
      </c>
      <c r="AE1874" s="10" t="s">
        <v>10</v>
      </c>
    </row>
    <row r="1875" spans="1:31" x14ac:dyDescent="0.2">
      <c r="A1875" s="65" t="s">
        <v>82</v>
      </c>
      <c r="B1875" s="66" t="s">
        <v>293</v>
      </c>
      <c r="C1875" s="67" t="s">
        <v>294</v>
      </c>
      <c r="D1875" s="67" t="s">
        <v>45</v>
      </c>
      <c r="E1875" s="68" t="s">
        <v>971</v>
      </c>
      <c r="F1875" s="69">
        <v>718466555</v>
      </c>
      <c r="G1875" s="68">
        <v>14.892731881441</v>
      </c>
      <c r="H1875" s="68" t="s">
        <v>10</v>
      </c>
      <c r="I1875" s="68" t="s">
        <v>10</v>
      </c>
      <c r="J1875" s="68" t="s">
        <v>10</v>
      </c>
      <c r="K1875" s="68">
        <v>3.5713862730796002</v>
      </c>
      <c r="L1875" s="70" t="s">
        <v>10</v>
      </c>
      <c r="M1875" s="68">
        <v>11.172018305253101</v>
      </c>
      <c r="N1875" s="68" t="s">
        <v>10</v>
      </c>
      <c r="O1875" s="68">
        <v>19.7956264762682</v>
      </c>
      <c r="P1875" s="68" t="s">
        <v>10</v>
      </c>
      <c r="Q1875" s="67" t="s">
        <v>10</v>
      </c>
      <c r="R1875" s="68" t="s">
        <v>10</v>
      </c>
      <c r="S1875" s="67" t="s">
        <v>10</v>
      </c>
      <c r="T1875" s="68" t="s">
        <v>10</v>
      </c>
      <c r="U1875" s="68">
        <v>7.6936047535211998</v>
      </c>
      <c r="V1875" s="68" t="s">
        <v>10</v>
      </c>
      <c r="W1875" s="68">
        <v>6.0962737548334598</v>
      </c>
      <c r="X1875" s="68" t="s">
        <v>10</v>
      </c>
      <c r="Y1875" s="68">
        <v>-33.175894633648497</v>
      </c>
      <c r="Z1875" s="68" t="s">
        <v>10</v>
      </c>
      <c r="AA1875" s="68">
        <v>-12.891616223863201</v>
      </c>
      <c r="AB1875" s="68" t="s">
        <v>10</v>
      </c>
      <c r="AC1875" s="68">
        <v>25.425241946819501</v>
      </c>
      <c r="AD1875" s="68" t="s">
        <v>10</v>
      </c>
      <c r="AE1875" s="68" t="s">
        <v>10</v>
      </c>
    </row>
    <row r="1876" spans="1:31" x14ac:dyDescent="0.2">
      <c r="A1876" s="30" t="s">
        <v>70</v>
      </c>
      <c r="B1876" s="8" t="s">
        <v>291</v>
      </c>
      <c r="C1876" s="8" t="s">
        <v>292</v>
      </c>
      <c r="D1876" s="8" t="s">
        <v>45</v>
      </c>
      <c r="E1876" s="8">
        <v>2015</v>
      </c>
      <c r="F1876" s="9">
        <v>1338245</v>
      </c>
      <c r="G1876" s="10" t="s">
        <v>10</v>
      </c>
      <c r="H1876" s="8">
        <v>360</v>
      </c>
      <c r="I1876" s="8">
        <v>15</v>
      </c>
      <c r="J1876" s="8">
        <v>375</v>
      </c>
      <c r="K1876" s="10" t="s">
        <v>10</v>
      </c>
      <c r="L1876" s="11">
        <v>3568.65333333333</v>
      </c>
      <c r="M1876" s="10" t="s">
        <v>10</v>
      </c>
      <c r="N1876" s="8">
        <v>31</v>
      </c>
      <c r="O1876" s="10" t="s">
        <v>10</v>
      </c>
      <c r="P1876" s="8" t="s">
        <v>10</v>
      </c>
      <c r="Q1876" s="8" t="s">
        <v>10</v>
      </c>
      <c r="R1876" s="8" t="s">
        <v>10</v>
      </c>
      <c r="S1876" s="8" t="s">
        <v>10</v>
      </c>
      <c r="T1876" s="8">
        <v>593</v>
      </c>
      <c r="U1876" s="10" t="s">
        <v>10</v>
      </c>
      <c r="V1876" s="8">
        <v>229</v>
      </c>
      <c r="W1876" s="10" t="s">
        <v>10</v>
      </c>
      <c r="X1876" s="8">
        <v>201</v>
      </c>
      <c r="Y1876" s="10" t="s">
        <v>10</v>
      </c>
      <c r="Z1876" s="8">
        <v>0</v>
      </c>
      <c r="AA1876" s="10" t="s">
        <v>10</v>
      </c>
      <c r="AB1876" s="8">
        <v>163</v>
      </c>
      <c r="AC1876" s="10" t="s">
        <v>10</v>
      </c>
      <c r="AD1876" s="8">
        <v>0</v>
      </c>
      <c r="AE1876" s="10" t="s">
        <v>10</v>
      </c>
    </row>
    <row r="1877" spans="1:31" x14ac:dyDescent="0.2">
      <c r="A1877" s="30" t="s">
        <v>70</v>
      </c>
      <c r="B1877" s="8" t="s">
        <v>291</v>
      </c>
      <c r="C1877" s="8" t="s">
        <v>292</v>
      </c>
      <c r="D1877" s="8" t="s">
        <v>45</v>
      </c>
      <c r="E1877" s="8">
        <v>2016</v>
      </c>
      <c r="F1877" s="9">
        <v>1338222</v>
      </c>
      <c r="G1877" s="10">
        <v>-1.71866885361194E-3</v>
      </c>
      <c r="H1877" s="8">
        <v>363</v>
      </c>
      <c r="I1877" s="8">
        <v>22</v>
      </c>
      <c r="J1877" s="8">
        <v>385</v>
      </c>
      <c r="K1877" s="10">
        <v>2.6666666666666599</v>
      </c>
      <c r="L1877" s="11">
        <v>3475.9012987013002</v>
      </c>
      <c r="M1877" s="10">
        <v>-2.5990766255067599</v>
      </c>
      <c r="N1877" s="8">
        <v>21</v>
      </c>
      <c r="O1877" s="10">
        <v>-32.258064516128997</v>
      </c>
      <c r="P1877" s="8" t="s">
        <v>10</v>
      </c>
      <c r="Q1877" s="8" t="s">
        <v>10</v>
      </c>
      <c r="R1877" s="8" t="s">
        <v>10</v>
      </c>
      <c r="S1877" s="8" t="s">
        <v>10</v>
      </c>
      <c r="T1877" s="8">
        <v>663</v>
      </c>
      <c r="U1877" s="10">
        <v>11.8043844856661</v>
      </c>
      <c r="V1877" s="8">
        <v>223</v>
      </c>
      <c r="W1877" s="10">
        <v>-2.62008733624454</v>
      </c>
      <c r="X1877" s="8">
        <v>200</v>
      </c>
      <c r="Y1877" s="10">
        <v>-0.49751243781094301</v>
      </c>
      <c r="Z1877" s="8">
        <v>36</v>
      </c>
      <c r="AA1877" s="10" t="s">
        <v>67</v>
      </c>
      <c r="AB1877" s="8">
        <v>204</v>
      </c>
      <c r="AC1877" s="10">
        <v>25.153374233128801</v>
      </c>
      <c r="AD1877" s="8">
        <v>0</v>
      </c>
      <c r="AE1877" s="10" t="s">
        <v>10</v>
      </c>
    </row>
    <row r="1878" spans="1:31" x14ac:dyDescent="0.2">
      <c r="A1878" s="30" t="s">
        <v>70</v>
      </c>
      <c r="B1878" s="8" t="s">
        <v>291</v>
      </c>
      <c r="C1878" s="8" t="s">
        <v>292</v>
      </c>
      <c r="D1878" s="8" t="s">
        <v>45</v>
      </c>
      <c r="E1878" s="8">
        <v>2017</v>
      </c>
      <c r="F1878" s="9">
        <v>1336134</v>
      </c>
      <c r="G1878" s="10">
        <v>-0.15602792361805201</v>
      </c>
      <c r="H1878" s="8">
        <v>379</v>
      </c>
      <c r="I1878" s="8">
        <v>9</v>
      </c>
      <c r="J1878" s="8">
        <v>388</v>
      </c>
      <c r="K1878" s="10">
        <v>0.77922077922076805</v>
      </c>
      <c r="L1878" s="11">
        <v>3443.6443298969102</v>
      </c>
      <c r="M1878" s="10">
        <v>-0.92801739843545406</v>
      </c>
      <c r="N1878" s="8">
        <v>6</v>
      </c>
      <c r="O1878" s="10">
        <v>-71.428571428571402</v>
      </c>
      <c r="P1878" s="8" t="s">
        <v>10</v>
      </c>
      <c r="Q1878" s="8" t="s">
        <v>10</v>
      </c>
      <c r="R1878" s="8" t="s">
        <v>10</v>
      </c>
      <c r="S1878" s="8" t="s">
        <v>10</v>
      </c>
      <c r="T1878" s="8">
        <v>678</v>
      </c>
      <c r="U1878" s="10">
        <v>2.26244343891402</v>
      </c>
      <c r="V1878" s="8">
        <v>216</v>
      </c>
      <c r="W1878" s="10">
        <v>-3.1390134529148002</v>
      </c>
      <c r="X1878" s="8">
        <v>192</v>
      </c>
      <c r="Y1878" s="10">
        <v>-4</v>
      </c>
      <c r="Z1878" s="8">
        <v>58</v>
      </c>
      <c r="AA1878" s="10">
        <v>61.1111111111111</v>
      </c>
      <c r="AB1878" s="8">
        <v>212</v>
      </c>
      <c r="AC1878" s="10">
        <v>3.92156862745099</v>
      </c>
      <c r="AD1878" s="8">
        <v>0</v>
      </c>
      <c r="AE1878" s="10" t="s">
        <v>10</v>
      </c>
    </row>
    <row r="1879" spans="1:31" x14ac:dyDescent="0.2">
      <c r="A1879" s="30" t="s">
        <v>70</v>
      </c>
      <c r="B1879" s="8" t="s">
        <v>291</v>
      </c>
      <c r="C1879" s="8" t="s">
        <v>292</v>
      </c>
      <c r="D1879" s="8" t="s">
        <v>45</v>
      </c>
      <c r="E1879" s="8">
        <v>2018</v>
      </c>
      <c r="F1879" s="9">
        <v>1373608</v>
      </c>
      <c r="G1879" s="10">
        <v>2.8046588141608502</v>
      </c>
      <c r="H1879" s="8">
        <v>390</v>
      </c>
      <c r="I1879" s="8">
        <v>9</v>
      </c>
      <c r="J1879" s="8">
        <v>399</v>
      </c>
      <c r="K1879" s="10">
        <v>2.8350515463917398</v>
      </c>
      <c r="L1879" s="11">
        <v>3442.6265664160401</v>
      </c>
      <c r="M1879" s="10">
        <v>-2.95548373573595E-2</v>
      </c>
      <c r="N1879" s="8">
        <v>26</v>
      </c>
      <c r="O1879" s="10">
        <v>333.33333333333297</v>
      </c>
      <c r="P1879" s="8" t="s">
        <v>10</v>
      </c>
      <c r="Q1879" s="8" t="s">
        <v>10</v>
      </c>
      <c r="R1879" s="8" t="s">
        <v>10</v>
      </c>
      <c r="S1879" s="8" t="s">
        <v>10</v>
      </c>
      <c r="T1879" s="8">
        <v>707</v>
      </c>
      <c r="U1879" s="10">
        <v>4.2772861356932301</v>
      </c>
      <c r="V1879" s="8">
        <v>233</v>
      </c>
      <c r="W1879" s="10">
        <v>7.8703703703703702</v>
      </c>
      <c r="X1879" s="8">
        <v>194</v>
      </c>
      <c r="Y1879" s="10">
        <v>1.0416666666666701</v>
      </c>
      <c r="Z1879" s="8">
        <v>56</v>
      </c>
      <c r="AA1879" s="10">
        <v>-3.44827586206896</v>
      </c>
      <c r="AB1879" s="8">
        <v>169</v>
      </c>
      <c r="AC1879" s="10">
        <v>-20.2830188679245</v>
      </c>
      <c r="AD1879" s="8">
        <v>55</v>
      </c>
      <c r="AE1879" s="10" t="s">
        <v>67</v>
      </c>
    </row>
    <row r="1880" spans="1:31" x14ac:dyDescent="0.2">
      <c r="A1880" s="30" t="s">
        <v>70</v>
      </c>
      <c r="B1880" s="8" t="s">
        <v>291</v>
      </c>
      <c r="C1880" s="8" t="s">
        <v>292</v>
      </c>
      <c r="D1880" s="8" t="s">
        <v>45</v>
      </c>
      <c r="E1880" s="8">
        <v>2019</v>
      </c>
      <c r="F1880" s="9">
        <v>1353027</v>
      </c>
      <c r="G1880" s="10">
        <v>-1.4983168414860699</v>
      </c>
      <c r="H1880" s="8">
        <v>523</v>
      </c>
      <c r="I1880" s="8">
        <v>10</v>
      </c>
      <c r="J1880" s="8">
        <v>533</v>
      </c>
      <c r="K1880" s="10">
        <v>33.583959899749402</v>
      </c>
      <c r="L1880" s="11">
        <v>2538.5121951219498</v>
      </c>
      <c r="M1880" s="10">
        <v>-26.2623422509436</v>
      </c>
      <c r="N1880" s="8">
        <v>31</v>
      </c>
      <c r="O1880" s="10">
        <v>19.230769230769202</v>
      </c>
      <c r="P1880" s="8" t="s">
        <v>10</v>
      </c>
      <c r="Q1880" s="8" t="s">
        <v>10</v>
      </c>
      <c r="R1880" s="8" t="s">
        <v>10</v>
      </c>
      <c r="S1880" s="8" t="s">
        <v>10</v>
      </c>
      <c r="T1880" s="8">
        <v>805</v>
      </c>
      <c r="U1880" s="10">
        <v>13.8613861386139</v>
      </c>
      <c r="V1880" s="8">
        <v>341</v>
      </c>
      <c r="W1880" s="10">
        <v>46.351931330472098</v>
      </c>
      <c r="X1880" s="8">
        <v>188</v>
      </c>
      <c r="Y1880" s="10">
        <v>-3.0927835051546402</v>
      </c>
      <c r="Z1880" s="8">
        <v>39</v>
      </c>
      <c r="AA1880" s="10">
        <v>-30.3571428571429</v>
      </c>
      <c r="AB1880" s="8">
        <v>237</v>
      </c>
      <c r="AC1880" s="10">
        <v>40.236686390532498</v>
      </c>
      <c r="AD1880" s="8">
        <v>0</v>
      </c>
      <c r="AE1880" s="10">
        <v>-100</v>
      </c>
    </row>
    <row r="1881" spans="1:31" x14ac:dyDescent="0.2">
      <c r="A1881" s="30" t="s">
        <v>70</v>
      </c>
      <c r="B1881" s="8" t="s">
        <v>291</v>
      </c>
      <c r="C1881" s="8" t="s">
        <v>292</v>
      </c>
      <c r="D1881" s="8" t="s">
        <v>45</v>
      </c>
      <c r="E1881" s="8">
        <v>2020</v>
      </c>
      <c r="F1881" s="9">
        <v>1439323</v>
      </c>
      <c r="G1881" s="10">
        <v>6.3779954132474801</v>
      </c>
      <c r="H1881" s="8">
        <v>581</v>
      </c>
      <c r="I1881" s="8">
        <v>10</v>
      </c>
      <c r="J1881" s="8">
        <v>591</v>
      </c>
      <c r="K1881" s="10">
        <v>10.8818011257036</v>
      </c>
      <c r="L1881" s="11">
        <v>2435.4027072757999</v>
      </c>
      <c r="M1881" s="10">
        <v>-4.0618078591186002</v>
      </c>
      <c r="N1881" s="8">
        <v>7</v>
      </c>
      <c r="O1881" s="10">
        <v>-77.419354838709694</v>
      </c>
      <c r="P1881" s="8" t="s">
        <v>10</v>
      </c>
      <c r="Q1881" s="8" t="s">
        <v>10</v>
      </c>
      <c r="R1881" s="8" t="s">
        <v>10</v>
      </c>
      <c r="S1881" s="8" t="s">
        <v>10</v>
      </c>
      <c r="T1881" s="8">
        <v>892</v>
      </c>
      <c r="U1881" s="10">
        <v>10.8074534161491</v>
      </c>
      <c r="V1881" s="8">
        <v>432</v>
      </c>
      <c r="W1881" s="10">
        <v>26.686217008797701</v>
      </c>
      <c r="X1881" s="8">
        <v>176</v>
      </c>
      <c r="Y1881" s="10">
        <v>-6.3829787234042499</v>
      </c>
      <c r="Z1881" s="8">
        <v>28</v>
      </c>
      <c r="AA1881" s="10">
        <v>-28.205128205128201</v>
      </c>
      <c r="AB1881" s="8">
        <v>256</v>
      </c>
      <c r="AC1881" s="10">
        <v>8.0168776371307899</v>
      </c>
      <c r="AD1881" s="8">
        <v>0</v>
      </c>
      <c r="AE1881" s="10" t="s">
        <v>10</v>
      </c>
    </row>
    <row r="1882" spans="1:31" x14ac:dyDescent="0.2">
      <c r="A1882" s="71" t="s">
        <v>70</v>
      </c>
      <c r="B1882" s="67" t="s">
        <v>291</v>
      </c>
      <c r="C1882" s="67" t="s">
        <v>292</v>
      </c>
      <c r="D1882" s="67" t="s">
        <v>45</v>
      </c>
      <c r="E1882" s="68" t="s">
        <v>971</v>
      </c>
      <c r="F1882" s="69">
        <v>8178559</v>
      </c>
      <c r="G1882" s="68">
        <v>7.5265907934506</v>
      </c>
      <c r="H1882" s="68" t="s">
        <v>10</v>
      </c>
      <c r="I1882" s="68" t="s">
        <v>10</v>
      </c>
      <c r="J1882" s="68" t="s">
        <v>10</v>
      </c>
      <c r="K1882" s="68">
        <v>50.746700017732202</v>
      </c>
      <c r="L1882" s="70" t="s">
        <v>10</v>
      </c>
      <c r="M1882" s="68">
        <v>-33.880798971361799</v>
      </c>
      <c r="N1882" s="68" t="s">
        <v>10</v>
      </c>
      <c r="O1882" s="68">
        <v>171.45811178069201</v>
      </c>
      <c r="P1882" s="68" t="s">
        <v>10</v>
      </c>
      <c r="Q1882" s="67" t="s">
        <v>10</v>
      </c>
      <c r="R1882" s="68" t="s">
        <v>10</v>
      </c>
      <c r="S1882" s="67" t="s">
        <v>10</v>
      </c>
      <c r="T1882" s="68" t="s">
        <v>10</v>
      </c>
      <c r="U1882" s="68">
        <v>43.012953615036402</v>
      </c>
      <c r="V1882" s="68" t="s">
        <v>10</v>
      </c>
      <c r="W1882" s="68">
        <v>75.149417920480801</v>
      </c>
      <c r="X1882" s="68" t="s">
        <v>10</v>
      </c>
      <c r="Y1882" s="68">
        <v>-12.9316079997032</v>
      </c>
      <c r="Z1882" s="68" t="s">
        <v>10</v>
      </c>
      <c r="AA1882" s="68" t="s">
        <v>67</v>
      </c>
      <c r="AB1882" s="68" t="s">
        <v>10</v>
      </c>
      <c r="AC1882" s="68">
        <v>57.045488020318601</v>
      </c>
      <c r="AD1882" s="68" t="s">
        <v>10</v>
      </c>
      <c r="AE1882" s="68" t="s">
        <v>10</v>
      </c>
    </row>
    <row r="1883" spans="1:31" x14ac:dyDescent="0.2">
      <c r="A1883" s="30" t="s">
        <v>70</v>
      </c>
      <c r="B1883" s="8" t="s">
        <v>289</v>
      </c>
      <c r="C1883" s="8" t="s">
        <v>290</v>
      </c>
      <c r="D1883" s="8" t="s">
        <v>45</v>
      </c>
      <c r="E1883" s="8">
        <v>2015</v>
      </c>
      <c r="F1883" s="9">
        <v>2792412</v>
      </c>
      <c r="G1883" s="10" t="s">
        <v>10</v>
      </c>
      <c r="H1883" s="8">
        <v>350</v>
      </c>
      <c r="I1883" s="8">
        <v>145</v>
      </c>
      <c r="J1883" s="8">
        <v>495</v>
      </c>
      <c r="K1883" s="10" t="s">
        <v>10</v>
      </c>
      <c r="L1883" s="11">
        <v>5641.2363636363598</v>
      </c>
      <c r="M1883" s="10" t="s">
        <v>10</v>
      </c>
      <c r="N1883" s="8">
        <v>119</v>
      </c>
      <c r="O1883" s="10" t="s">
        <v>10</v>
      </c>
      <c r="P1883" s="8" t="s">
        <v>10</v>
      </c>
      <c r="Q1883" s="8" t="s">
        <v>10</v>
      </c>
      <c r="R1883" s="8" t="s">
        <v>10</v>
      </c>
      <c r="S1883" s="8" t="s">
        <v>10</v>
      </c>
      <c r="T1883" s="8">
        <v>548</v>
      </c>
      <c r="U1883" s="10" t="s">
        <v>10</v>
      </c>
      <c r="V1883" s="8">
        <v>201</v>
      </c>
      <c r="W1883" s="10" t="s">
        <v>10</v>
      </c>
      <c r="X1883" s="8">
        <v>48</v>
      </c>
      <c r="Y1883" s="10" t="s">
        <v>10</v>
      </c>
      <c r="Z1883" s="8">
        <v>0</v>
      </c>
      <c r="AA1883" s="10" t="s">
        <v>10</v>
      </c>
      <c r="AB1883" s="8">
        <v>280</v>
      </c>
      <c r="AC1883" s="10" t="s">
        <v>10</v>
      </c>
      <c r="AD1883" s="8">
        <v>19</v>
      </c>
      <c r="AE1883" s="10" t="s">
        <v>10</v>
      </c>
    </row>
    <row r="1884" spans="1:31" x14ac:dyDescent="0.2">
      <c r="A1884" s="30" t="s">
        <v>70</v>
      </c>
      <c r="B1884" s="8" t="s">
        <v>289</v>
      </c>
      <c r="C1884" s="8" t="s">
        <v>290</v>
      </c>
      <c r="D1884" s="8" t="s">
        <v>45</v>
      </c>
      <c r="E1884" s="8">
        <v>2016</v>
      </c>
      <c r="F1884" s="9">
        <v>2743298</v>
      </c>
      <c r="G1884" s="10">
        <v>-1.7588378792241299</v>
      </c>
      <c r="H1884" s="8">
        <v>323</v>
      </c>
      <c r="I1884" s="8">
        <v>20</v>
      </c>
      <c r="J1884" s="8">
        <v>343</v>
      </c>
      <c r="K1884" s="10">
        <v>-30.707070707070699</v>
      </c>
      <c r="L1884" s="11">
        <v>7997.9533527696804</v>
      </c>
      <c r="M1884" s="10">
        <v>41.776604226775703</v>
      </c>
      <c r="N1884" s="8">
        <v>33</v>
      </c>
      <c r="O1884" s="10">
        <v>-72.268907563025195</v>
      </c>
      <c r="P1884" s="8" t="s">
        <v>10</v>
      </c>
      <c r="Q1884" s="8" t="s">
        <v>10</v>
      </c>
      <c r="R1884" s="8" t="s">
        <v>10</v>
      </c>
      <c r="S1884" s="8" t="s">
        <v>10</v>
      </c>
      <c r="T1884" s="8">
        <v>577</v>
      </c>
      <c r="U1884" s="10">
        <v>5.2919708029196997</v>
      </c>
      <c r="V1884" s="8">
        <v>213</v>
      </c>
      <c r="W1884" s="10">
        <v>5.9701492537313401</v>
      </c>
      <c r="X1884" s="8">
        <v>58</v>
      </c>
      <c r="Y1884" s="10">
        <v>20.8333333333333</v>
      </c>
      <c r="Z1884" s="8">
        <v>0</v>
      </c>
      <c r="AA1884" s="10" t="s">
        <v>10</v>
      </c>
      <c r="AB1884" s="8">
        <v>306</v>
      </c>
      <c r="AC1884" s="10">
        <v>9.2857142857142705</v>
      </c>
      <c r="AD1884" s="8">
        <v>0</v>
      </c>
      <c r="AE1884" s="10">
        <v>-100</v>
      </c>
    </row>
    <row r="1885" spans="1:31" x14ac:dyDescent="0.2">
      <c r="A1885" s="30" t="s">
        <v>70</v>
      </c>
      <c r="B1885" s="8" t="s">
        <v>289</v>
      </c>
      <c r="C1885" s="8" t="s">
        <v>290</v>
      </c>
      <c r="D1885" s="8" t="s">
        <v>45</v>
      </c>
      <c r="E1885" s="8">
        <v>2017</v>
      </c>
      <c r="F1885" s="9">
        <v>2629426</v>
      </c>
      <c r="G1885" s="10">
        <v>-4.1509161600380304</v>
      </c>
      <c r="H1885" s="8">
        <v>320</v>
      </c>
      <c r="I1885" s="8">
        <v>30</v>
      </c>
      <c r="J1885" s="8">
        <v>350</v>
      </c>
      <c r="K1885" s="10">
        <v>2.0408163265306101</v>
      </c>
      <c r="L1885" s="11">
        <v>7512.6457142857098</v>
      </c>
      <c r="M1885" s="10">
        <v>-6.06789783683727</v>
      </c>
      <c r="N1885" s="8">
        <v>17</v>
      </c>
      <c r="O1885" s="10">
        <v>-48.484848484848499</v>
      </c>
      <c r="P1885" s="8" t="s">
        <v>10</v>
      </c>
      <c r="Q1885" s="8" t="s">
        <v>10</v>
      </c>
      <c r="R1885" s="8" t="s">
        <v>10</v>
      </c>
      <c r="S1885" s="8" t="s">
        <v>10</v>
      </c>
      <c r="T1885" s="8">
        <v>615</v>
      </c>
      <c r="U1885" s="10">
        <v>6.5857885615251401</v>
      </c>
      <c r="V1885" s="8">
        <v>221</v>
      </c>
      <c r="W1885" s="10">
        <v>3.7558685446009501</v>
      </c>
      <c r="X1885" s="8">
        <v>58</v>
      </c>
      <c r="Y1885" s="10">
        <v>0</v>
      </c>
      <c r="Z1885" s="8">
        <v>0</v>
      </c>
      <c r="AA1885" s="10" t="s">
        <v>10</v>
      </c>
      <c r="AB1885" s="8">
        <v>336</v>
      </c>
      <c r="AC1885" s="10">
        <v>9.8039215686274606</v>
      </c>
      <c r="AD1885" s="8">
        <v>0</v>
      </c>
      <c r="AE1885" s="10" t="s">
        <v>10</v>
      </c>
    </row>
    <row r="1886" spans="1:31" x14ac:dyDescent="0.2">
      <c r="A1886" s="30" t="s">
        <v>70</v>
      </c>
      <c r="B1886" s="8" t="s">
        <v>289</v>
      </c>
      <c r="C1886" s="8" t="s">
        <v>290</v>
      </c>
      <c r="D1886" s="8" t="s">
        <v>45</v>
      </c>
      <c r="E1886" s="8">
        <v>2018</v>
      </c>
      <c r="F1886" s="9">
        <v>2708938</v>
      </c>
      <c r="G1886" s="10">
        <v>3.02392993756051</v>
      </c>
      <c r="H1886" s="8">
        <v>438</v>
      </c>
      <c r="I1886" s="8">
        <v>42</v>
      </c>
      <c r="J1886" s="8">
        <v>480</v>
      </c>
      <c r="K1886" s="10">
        <v>37.142857142857103</v>
      </c>
      <c r="L1886" s="11">
        <v>5643.6208333333298</v>
      </c>
      <c r="M1886" s="10">
        <v>-24.8783844205288</v>
      </c>
      <c r="N1886" s="8">
        <v>101</v>
      </c>
      <c r="O1886" s="10">
        <v>494.11764705882399</v>
      </c>
      <c r="P1886" s="8" t="s">
        <v>10</v>
      </c>
      <c r="Q1886" s="8" t="s">
        <v>10</v>
      </c>
      <c r="R1886" s="8" t="s">
        <v>10</v>
      </c>
      <c r="S1886" s="8" t="s">
        <v>10</v>
      </c>
      <c r="T1886" s="8">
        <v>631</v>
      </c>
      <c r="U1886" s="10">
        <v>2.6016260162601701</v>
      </c>
      <c r="V1886" s="8">
        <v>232</v>
      </c>
      <c r="W1886" s="10">
        <v>4.9773755656108598</v>
      </c>
      <c r="X1886" s="8">
        <v>54</v>
      </c>
      <c r="Y1886" s="10">
        <v>-6.8965517241379297</v>
      </c>
      <c r="Z1886" s="8">
        <v>0</v>
      </c>
      <c r="AA1886" s="10" t="s">
        <v>10</v>
      </c>
      <c r="AB1886" s="8">
        <v>345</v>
      </c>
      <c r="AC1886" s="10">
        <v>2.6785714285714199</v>
      </c>
      <c r="AD1886" s="8">
        <v>0</v>
      </c>
      <c r="AE1886" s="10" t="s">
        <v>10</v>
      </c>
    </row>
    <row r="1887" spans="1:31" x14ac:dyDescent="0.2">
      <c r="A1887" s="30" t="s">
        <v>70</v>
      </c>
      <c r="B1887" s="8" t="s">
        <v>289</v>
      </c>
      <c r="C1887" s="8" t="s">
        <v>290</v>
      </c>
      <c r="D1887" s="8" t="s">
        <v>45</v>
      </c>
      <c r="E1887" s="8">
        <v>2019</v>
      </c>
      <c r="F1887" s="9">
        <v>2755959</v>
      </c>
      <c r="G1887" s="10">
        <v>1.7357724687681899</v>
      </c>
      <c r="H1887" s="8">
        <v>538</v>
      </c>
      <c r="I1887" s="8">
        <v>51</v>
      </c>
      <c r="J1887" s="8">
        <v>589</v>
      </c>
      <c r="K1887" s="10">
        <v>22.7083333333333</v>
      </c>
      <c r="L1887" s="11">
        <v>4679.0475382003397</v>
      </c>
      <c r="M1887" s="10">
        <v>-17.091390857370602</v>
      </c>
      <c r="N1887" s="8">
        <v>57</v>
      </c>
      <c r="O1887" s="10">
        <v>-43.564356435643603</v>
      </c>
      <c r="P1887" s="8" t="s">
        <v>10</v>
      </c>
      <c r="Q1887" s="8" t="s">
        <v>10</v>
      </c>
      <c r="R1887" s="8" t="s">
        <v>10</v>
      </c>
      <c r="S1887" s="8" t="s">
        <v>10</v>
      </c>
      <c r="T1887" s="8">
        <v>609</v>
      </c>
      <c r="U1887" s="10">
        <v>-3.4865293185419999</v>
      </c>
      <c r="V1887" s="8">
        <v>232</v>
      </c>
      <c r="W1887" s="10">
        <v>0</v>
      </c>
      <c r="X1887" s="8">
        <v>54</v>
      </c>
      <c r="Y1887" s="10">
        <v>0</v>
      </c>
      <c r="Z1887" s="8">
        <v>7</v>
      </c>
      <c r="AA1887" s="10" t="s">
        <v>67</v>
      </c>
      <c r="AB1887" s="8">
        <v>316</v>
      </c>
      <c r="AC1887" s="10">
        <v>-8.4057971014492807</v>
      </c>
      <c r="AD1887" s="8">
        <v>0</v>
      </c>
      <c r="AE1887" s="10" t="s">
        <v>10</v>
      </c>
    </row>
    <row r="1888" spans="1:31" x14ac:dyDescent="0.2">
      <c r="A1888" s="30" t="s">
        <v>70</v>
      </c>
      <c r="B1888" s="8" t="s">
        <v>289</v>
      </c>
      <c r="C1888" s="8" t="s">
        <v>290</v>
      </c>
      <c r="D1888" s="8" t="s">
        <v>45</v>
      </c>
      <c r="E1888" s="8">
        <v>2020</v>
      </c>
      <c r="F1888" s="9">
        <v>2947026</v>
      </c>
      <c r="G1888" s="10">
        <v>6.9328680143644998</v>
      </c>
      <c r="H1888" s="8">
        <v>388</v>
      </c>
      <c r="I1888" s="8">
        <v>83</v>
      </c>
      <c r="J1888" s="8">
        <v>471</v>
      </c>
      <c r="K1888" s="10">
        <v>-20.033955857385401</v>
      </c>
      <c r="L1888" s="11">
        <v>6256.9554140127402</v>
      </c>
      <c r="M1888" s="10">
        <v>33.722843440468601</v>
      </c>
      <c r="N1888" s="8">
        <v>68</v>
      </c>
      <c r="O1888" s="10">
        <v>19.2982456140351</v>
      </c>
      <c r="P1888" s="8" t="s">
        <v>10</v>
      </c>
      <c r="Q1888" s="8" t="s">
        <v>10</v>
      </c>
      <c r="R1888" s="8" t="s">
        <v>10</v>
      </c>
      <c r="S1888" s="8" t="s">
        <v>10</v>
      </c>
      <c r="T1888" s="8">
        <v>631</v>
      </c>
      <c r="U1888" s="10">
        <v>3.6124794745484401</v>
      </c>
      <c r="V1888" s="8">
        <v>235</v>
      </c>
      <c r="W1888" s="10">
        <v>1.2931034482758701</v>
      </c>
      <c r="X1888" s="8">
        <v>54</v>
      </c>
      <c r="Y1888" s="10">
        <v>0</v>
      </c>
      <c r="Z1888" s="8">
        <v>29</v>
      </c>
      <c r="AA1888" s="10">
        <v>314.28571428571399</v>
      </c>
      <c r="AB1888" s="8">
        <v>313</v>
      </c>
      <c r="AC1888" s="10">
        <v>-0.9493670886076</v>
      </c>
      <c r="AD1888" s="8">
        <v>0</v>
      </c>
      <c r="AE1888" s="10" t="s">
        <v>10</v>
      </c>
    </row>
    <row r="1889" spans="1:31" x14ac:dyDescent="0.2">
      <c r="A1889" s="65" t="s">
        <v>70</v>
      </c>
      <c r="B1889" s="66" t="s">
        <v>289</v>
      </c>
      <c r="C1889" s="67" t="s">
        <v>290</v>
      </c>
      <c r="D1889" s="67" t="s">
        <v>45</v>
      </c>
      <c r="E1889" s="68" t="s">
        <v>971</v>
      </c>
      <c r="F1889" s="69">
        <v>16577059</v>
      </c>
      <c r="G1889" s="68">
        <v>5.78281638143104</v>
      </c>
      <c r="H1889" s="68" t="s">
        <v>10</v>
      </c>
      <c r="I1889" s="68" t="s">
        <v>10</v>
      </c>
      <c r="J1889" s="68" t="s">
        <v>10</v>
      </c>
      <c r="K1889" s="68">
        <v>11.1509802382649</v>
      </c>
      <c r="L1889" s="70" t="s">
        <v>10</v>
      </c>
      <c r="M1889" s="68">
        <v>27.461774552507599</v>
      </c>
      <c r="N1889" s="68" t="s">
        <v>10</v>
      </c>
      <c r="O1889" s="68">
        <v>349.09778018934202</v>
      </c>
      <c r="P1889" s="68" t="s">
        <v>10</v>
      </c>
      <c r="Q1889" s="67" t="s">
        <v>10</v>
      </c>
      <c r="R1889" s="68" t="s">
        <v>10</v>
      </c>
      <c r="S1889" s="67" t="s">
        <v>10</v>
      </c>
      <c r="T1889" s="68" t="s">
        <v>10</v>
      </c>
      <c r="U1889" s="68">
        <v>14.6053355367115</v>
      </c>
      <c r="V1889" s="68" t="s">
        <v>10</v>
      </c>
      <c r="W1889" s="68">
        <v>15.996496812219</v>
      </c>
      <c r="X1889" s="68" t="s">
        <v>10</v>
      </c>
      <c r="Y1889" s="68">
        <v>13.9367816091954</v>
      </c>
      <c r="Z1889" s="68" t="s">
        <v>10</v>
      </c>
      <c r="AA1889" s="68" t="s">
        <v>10</v>
      </c>
      <c r="AB1889" s="68" t="s">
        <v>10</v>
      </c>
      <c r="AC1889" s="68">
        <v>12.4130430928563</v>
      </c>
      <c r="AD1889" s="68" t="s">
        <v>10</v>
      </c>
      <c r="AE1889" s="68" t="s">
        <v>10</v>
      </c>
    </row>
    <row r="1890" spans="1:31" x14ac:dyDescent="0.2">
      <c r="A1890" s="30" t="s">
        <v>70</v>
      </c>
      <c r="B1890" s="8" t="s">
        <v>287</v>
      </c>
      <c r="C1890" s="8" t="s">
        <v>288</v>
      </c>
      <c r="D1890" s="8" t="s">
        <v>45</v>
      </c>
      <c r="E1890" s="8">
        <v>2015</v>
      </c>
      <c r="F1890" s="9">
        <v>10453402</v>
      </c>
      <c r="G1890" s="10" t="s">
        <v>10</v>
      </c>
      <c r="H1890" s="8">
        <v>3756</v>
      </c>
      <c r="I1890" s="8">
        <v>105</v>
      </c>
      <c r="J1890" s="8">
        <v>3861</v>
      </c>
      <c r="K1890" s="10" t="s">
        <v>10</v>
      </c>
      <c r="L1890" s="11">
        <v>2707.43382543383</v>
      </c>
      <c r="M1890" s="10" t="s">
        <v>10</v>
      </c>
      <c r="N1890" s="8">
        <v>200</v>
      </c>
      <c r="O1890" s="10" t="s">
        <v>10</v>
      </c>
      <c r="P1890" s="8" t="s">
        <v>10</v>
      </c>
      <c r="Q1890" s="8" t="s">
        <v>10</v>
      </c>
      <c r="R1890" s="8" t="s">
        <v>10</v>
      </c>
      <c r="S1890" s="8" t="s">
        <v>10</v>
      </c>
      <c r="T1890" s="8">
        <v>5342</v>
      </c>
      <c r="U1890" s="10" t="s">
        <v>10</v>
      </c>
      <c r="V1890" s="8">
        <v>2443</v>
      </c>
      <c r="W1890" s="10" t="s">
        <v>10</v>
      </c>
      <c r="X1890" s="8">
        <v>548</v>
      </c>
      <c r="Y1890" s="10" t="s">
        <v>10</v>
      </c>
      <c r="Z1890" s="8">
        <v>0</v>
      </c>
      <c r="AA1890" s="10" t="s">
        <v>10</v>
      </c>
      <c r="AB1890" s="8">
        <v>2351</v>
      </c>
      <c r="AC1890" s="10" t="s">
        <v>10</v>
      </c>
      <c r="AD1890" s="8">
        <v>0</v>
      </c>
      <c r="AE1890" s="10" t="s">
        <v>10</v>
      </c>
    </row>
    <row r="1891" spans="1:31" x14ac:dyDescent="0.2">
      <c r="A1891" s="30" t="s">
        <v>70</v>
      </c>
      <c r="B1891" s="8" t="s">
        <v>287</v>
      </c>
      <c r="C1891" s="8" t="s">
        <v>288</v>
      </c>
      <c r="D1891" s="8" t="s">
        <v>45</v>
      </c>
      <c r="E1891" s="8">
        <v>2016</v>
      </c>
      <c r="F1891" s="9">
        <v>10612648</v>
      </c>
      <c r="G1891" s="10">
        <v>1.5233892277365799</v>
      </c>
      <c r="H1891" s="8">
        <v>3845</v>
      </c>
      <c r="I1891" s="8">
        <v>115</v>
      </c>
      <c r="J1891" s="8">
        <v>3960</v>
      </c>
      <c r="K1891" s="10">
        <v>2.5641025641025501</v>
      </c>
      <c r="L1891" s="11">
        <v>2679.96161616162</v>
      </c>
      <c r="M1891" s="10">
        <v>-1.0146955029568301</v>
      </c>
      <c r="N1891" s="8">
        <v>174</v>
      </c>
      <c r="O1891" s="10">
        <v>-13</v>
      </c>
      <c r="P1891" s="8" t="s">
        <v>10</v>
      </c>
      <c r="Q1891" s="8" t="s">
        <v>10</v>
      </c>
      <c r="R1891" s="8" t="s">
        <v>10</v>
      </c>
      <c r="S1891" s="8" t="s">
        <v>10</v>
      </c>
      <c r="T1891" s="8">
        <v>6733</v>
      </c>
      <c r="U1891" s="10">
        <v>26.038936727817301</v>
      </c>
      <c r="V1891" s="8">
        <v>3336</v>
      </c>
      <c r="W1891" s="10">
        <v>36.553417928776099</v>
      </c>
      <c r="X1891" s="8">
        <v>611</v>
      </c>
      <c r="Y1891" s="10">
        <v>11.496350364963501</v>
      </c>
      <c r="Z1891" s="8">
        <v>129</v>
      </c>
      <c r="AA1891" s="10" t="s">
        <v>67</v>
      </c>
      <c r="AB1891" s="8">
        <v>2657</v>
      </c>
      <c r="AC1891" s="10">
        <v>13.015737983836701</v>
      </c>
      <c r="AD1891" s="8">
        <v>0</v>
      </c>
      <c r="AE1891" s="10" t="s">
        <v>10</v>
      </c>
    </row>
    <row r="1892" spans="1:31" x14ac:dyDescent="0.2">
      <c r="A1892" s="30" t="s">
        <v>70</v>
      </c>
      <c r="B1892" s="8" t="s">
        <v>287</v>
      </c>
      <c r="C1892" s="8" t="s">
        <v>288</v>
      </c>
      <c r="D1892" s="8" t="s">
        <v>45</v>
      </c>
      <c r="E1892" s="8">
        <v>2017</v>
      </c>
      <c r="F1892" s="9">
        <v>12114951</v>
      </c>
      <c r="G1892" s="10">
        <v>14.1557790289474</v>
      </c>
      <c r="H1892" s="8">
        <v>3873</v>
      </c>
      <c r="I1892" s="8">
        <v>64</v>
      </c>
      <c r="J1892" s="8">
        <v>3937</v>
      </c>
      <c r="K1892" s="10">
        <v>-0.58080808080808199</v>
      </c>
      <c r="L1892" s="11">
        <v>3077.20370840742</v>
      </c>
      <c r="M1892" s="10">
        <v>14.822678423833199</v>
      </c>
      <c r="N1892" s="8">
        <v>141</v>
      </c>
      <c r="O1892" s="10">
        <v>-18.965517241379299</v>
      </c>
      <c r="P1892" s="8" t="s">
        <v>10</v>
      </c>
      <c r="Q1892" s="8" t="s">
        <v>10</v>
      </c>
      <c r="R1892" s="8" t="s">
        <v>10</v>
      </c>
      <c r="S1892" s="8" t="s">
        <v>10</v>
      </c>
      <c r="T1892" s="8">
        <v>5971</v>
      </c>
      <c r="U1892" s="10">
        <v>-11.3173919500965</v>
      </c>
      <c r="V1892" s="8">
        <v>3080</v>
      </c>
      <c r="W1892" s="10">
        <v>-7.6738609112709799</v>
      </c>
      <c r="X1892" s="8">
        <v>240</v>
      </c>
      <c r="Y1892" s="10">
        <v>-60.7201309328969</v>
      </c>
      <c r="Z1892" s="8">
        <v>132</v>
      </c>
      <c r="AA1892" s="10">
        <v>2.32558139534884</v>
      </c>
      <c r="AB1892" s="8">
        <v>2503</v>
      </c>
      <c r="AC1892" s="10">
        <v>-5.7960105382009797</v>
      </c>
      <c r="AD1892" s="8">
        <v>16</v>
      </c>
      <c r="AE1892" s="10" t="s">
        <v>67</v>
      </c>
    </row>
    <row r="1893" spans="1:31" x14ac:dyDescent="0.2">
      <c r="A1893" s="30" t="s">
        <v>70</v>
      </c>
      <c r="B1893" s="8" t="s">
        <v>287</v>
      </c>
      <c r="C1893" s="8" t="s">
        <v>288</v>
      </c>
      <c r="D1893" s="8" t="s">
        <v>45</v>
      </c>
      <c r="E1893" s="8">
        <v>2018</v>
      </c>
      <c r="F1893" s="9">
        <v>13156123</v>
      </c>
      <c r="G1893" s="10">
        <v>8.5941082221463496</v>
      </c>
      <c r="H1893" s="8">
        <v>3816</v>
      </c>
      <c r="I1893" s="8">
        <v>52</v>
      </c>
      <c r="J1893" s="8">
        <v>3868</v>
      </c>
      <c r="K1893" s="10">
        <v>-1.7526035052070099</v>
      </c>
      <c r="L1893" s="11">
        <v>3401.2727507755899</v>
      </c>
      <c r="M1893" s="10">
        <v>10.531283368818499</v>
      </c>
      <c r="N1893" s="8">
        <v>117</v>
      </c>
      <c r="O1893" s="10">
        <v>-17.021276595744698</v>
      </c>
      <c r="P1893" s="8" t="s">
        <v>10</v>
      </c>
      <c r="Q1893" s="8" t="s">
        <v>10</v>
      </c>
      <c r="R1893" s="8" t="s">
        <v>10</v>
      </c>
      <c r="S1893" s="8" t="s">
        <v>10</v>
      </c>
      <c r="T1893" s="8">
        <v>5488</v>
      </c>
      <c r="U1893" s="10">
        <v>-8.0890973036342295</v>
      </c>
      <c r="V1893" s="8">
        <v>2757</v>
      </c>
      <c r="W1893" s="10">
        <v>-10.487012987012999</v>
      </c>
      <c r="X1893" s="8">
        <v>172</v>
      </c>
      <c r="Y1893" s="10">
        <v>-28.3333333333333</v>
      </c>
      <c r="Z1893" s="8">
        <v>180</v>
      </c>
      <c r="AA1893" s="10">
        <v>36.363636363636402</v>
      </c>
      <c r="AB1893" s="8">
        <v>2379</v>
      </c>
      <c r="AC1893" s="10">
        <v>-4.9540551338394003</v>
      </c>
      <c r="AD1893" s="8">
        <v>0</v>
      </c>
      <c r="AE1893" s="10">
        <v>-100</v>
      </c>
    </row>
    <row r="1894" spans="1:31" x14ac:dyDescent="0.2">
      <c r="A1894" s="30" t="s">
        <v>70</v>
      </c>
      <c r="B1894" s="8" t="s">
        <v>287</v>
      </c>
      <c r="C1894" s="8" t="s">
        <v>288</v>
      </c>
      <c r="D1894" s="8" t="s">
        <v>45</v>
      </c>
      <c r="E1894" s="8">
        <v>2019</v>
      </c>
      <c r="F1894" s="9">
        <v>12225380</v>
      </c>
      <c r="G1894" s="10">
        <v>-7.0745994089596103</v>
      </c>
      <c r="H1894" s="8">
        <v>3797</v>
      </c>
      <c r="I1894" s="8">
        <v>46</v>
      </c>
      <c r="J1894" s="8">
        <v>3843</v>
      </c>
      <c r="K1894" s="10">
        <v>-0.64632885211995905</v>
      </c>
      <c r="L1894" s="11">
        <v>3181.2073900598498</v>
      </c>
      <c r="M1894" s="10">
        <v>-6.4700886062596403</v>
      </c>
      <c r="N1894" s="8">
        <v>109</v>
      </c>
      <c r="O1894" s="10">
        <v>-6.83760683760684</v>
      </c>
      <c r="P1894" s="8" t="s">
        <v>10</v>
      </c>
      <c r="Q1894" s="8" t="s">
        <v>10</v>
      </c>
      <c r="R1894" s="8" t="s">
        <v>10</v>
      </c>
      <c r="S1894" s="8" t="s">
        <v>10</v>
      </c>
      <c r="T1894" s="8">
        <v>5724</v>
      </c>
      <c r="U1894" s="10">
        <v>4.3002915451894896</v>
      </c>
      <c r="V1894" s="8">
        <v>2892</v>
      </c>
      <c r="W1894" s="10">
        <v>4.89662676822633</v>
      </c>
      <c r="X1894" s="8">
        <v>193</v>
      </c>
      <c r="Y1894" s="10">
        <v>12.209302325581399</v>
      </c>
      <c r="Z1894" s="8">
        <v>409</v>
      </c>
      <c r="AA1894" s="10">
        <v>127.222222222222</v>
      </c>
      <c r="AB1894" s="8">
        <v>2230</v>
      </c>
      <c r="AC1894" s="10">
        <v>-6.2631357713324904</v>
      </c>
      <c r="AD1894" s="8">
        <v>0</v>
      </c>
      <c r="AE1894" s="10" t="s">
        <v>10</v>
      </c>
    </row>
    <row r="1895" spans="1:31" x14ac:dyDescent="0.2">
      <c r="A1895" s="30" t="s">
        <v>70</v>
      </c>
      <c r="B1895" s="8" t="s">
        <v>287</v>
      </c>
      <c r="C1895" s="8" t="s">
        <v>288</v>
      </c>
      <c r="D1895" s="8" t="s">
        <v>45</v>
      </c>
      <c r="E1895" s="8">
        <v>2020</v>
      </c>
      <c r="F1895" s="9">
        <v>14335319</v>
      </c>
      <c r="G1895" s="10">
        <v>17.258678257853699</v>
      </c>
      <c r="H1895" s="8">
        <v>3753</v>
      </c>
      <c r="I1895" s="8">
        <v>54</v>
      </c>
      <c r="J1895" s="8">
        <v>3807</v>
      </c>
      <c r="K1895" s="10">
        <v>-0.93676814988290502</v>
      </c>
      <c r="L1895" s="11">
        <v>3765.5158917783001</v>
      </c>
      <c r="M1895" s="10">
        <v>18.367507366675099</v>
      </c>
      <c r="N1895" s="8">
        <v>99</v>
      </c>
      <c r="O1895" s="10">
        <v>-9.1743119266054993</v>
      </c>
      <c r="P1895" s="8" t="s">
        <v>10</v>
      </c>
      <c r="Q1895" s="8" t="s">
        <v>10</v>
      </c>
      <c r="R1895" s="8" t="s">
        <v>10</v>
      </c>
      <c r="S1895" s="8" t="s">
        <v>10</v>
      </c>
      <c r="T1895" s="8">
        <v>6390</v>
      </c>
      <c r="U1895" s="10">
        <v>11.6352201257862</v>
      </c>
      <c r="V1895" s="8">
        <v>3552</v>
      </c>
      <c r="W1895" s="10">
        <v>22.821576763485499</v>
      </c>
      <c r="X1895" s="8">
        <v>188</v>
      </c>
      <c r="Y1895" s="10">
        <v>-2.59067357512953</v>
      </c>
      <c r="Z1895" s="8">
        <v>404</v>
      </c>
      <c r="AA1895" s="10">
        <v>-1.22249388753056</v>
      </c>
      <c r="AB1895" s="8">
        <v>2246</v>
      </c>
      <c r="AC1895" s="10">
        <v>0.71748878923767501</v>
      </c>
      <c r="AD1895" s="8">
        <v>0</v>
      </c>
      <c r="AE1895" s="10" t="s">
        <v>10</v>
      </c>
    </row>
    <row r="1896" spans="1:31" x14ac:dyDescent="0.2">
      <c r="A1896" s="71" t="s">
        <v>70</v>
      </c>
      <c r="B1896" s="67" t="s">
        <v>287</v>
      </c>
      <c r="C1896" s="67" t="s">
        <v>288</v>
      </c>
      <c r="D1896" s="67" t="s">
        <v>45</v>
      </c>
      <c r="E1896" s="68" t="s">
        <v>971</v>
      </c>
      <c r="F1896" s="69">
        <v>72897823</v>
      </c>
      <c r="G1896" s="68">
        <v>34.4573553277244</v>
      </c>
      <c r="H1896" s="68" t="s">
        <v>10</v>
      </c>
      <c r="I1896" s="68" t="s">
        <v>10</v>
      </c>
      <c r="J1896" s="68" t="s">
        <v>10</v>
      </c>
      <c r="K1896" s="68">
        <v>-1.3524060239154101</v>
      </c>
      <c r="L1896" s="70" t="s">
        <v>10</v>
      </c>
      <c r="M1896" s="68">
        <v>36.236685050110303</v>
      </c>
      <c r="N1896" s="68" t="s">
        <v>10</v>
      </c>
      <c r="O1896" s="68">
        <v>-64.998712601336294</v>
      </c>
      <c r="P1896" s="68" t="s">
        <v>10</v>
      </c>
      <c r="Q1896" s="67" t="s">
        <v>10</v>
      </c>
      <c r="R1896" s="68" t="s">
        <v>10</v>
      </c>
      <c r="S1896" s="67" t="s">
        <v>10</v>
      </c>
      <c r="T1896" s="68" t="s">
        <v>10</v>
      </c>
      <c r="U1896" s="68">
        <v>22.5679591450623</v>
      </c>
      <c r="V1896" s="68" t="s">
        <v>10</v>
      </c>
      <c r="W1896" s="68">
        <v>46.110747562203898</v>
      </c>
      <c r="X1896" s="68" t="s">
        <v>10</v>
      </c>
      <c r="Y1896" s="68">
        <v>-67.938485150814799</v>
      </c>
      <c r="Z1896" s="68" t="s">
        <v>10</v>
      </c>
      <c r="AA1896" s="68" t="s">
        <v>67</v>
      </c>
      <c r="AB1896" s="68" t="s">
        <v>10</v>
      </c>
      <c r="AC1896" s="68">
        <v>-3.2799746702984902</v>
      </c>
      <c r="AD1896" s="68" t="s">
        <v>10</v>
      </c>
      <c r="AE1896" s="68" t="s">
        <v>10</v>
      </c>
    </row>
    <row r="1897" spans="1:31" x14ac:dyDescent="0.2">
      <c r="A1897" s="30" t="s">
        <v>70</v>
      </c>
      <c r="B1897" s="8" t="s">
        <v>285</v>
      </c>
      <c r="C1897" s="8" t="s">
        <v>286</v>
      </c>
      <c r="D1897" s="8" t="s">
        <v>45</v>
      </c>
      <c r="E1897" s="8">
        <v>2015</v>
      </c>
      <c r="F1897" s="9">
        <v>18422848</v>
      </c>
      <c r="G1897" s="10" t="s">
        <v>10</v>
      </c>
      <c r="H1897" s="8">
        <v>1770</v>
      </c>
      <c r="I1897" s="8">
        <v>27</v>
      </c>
      <c r="J1897" s="8">
        <v>1797</v>
      </c>
      <c r="K1897" s="10" t="s">
        <v>10</v>
      </c>
      <c r="L1897" s="11">
        <v>10252.002225932099</v>
      </c>
      <c r="M1897" s="10" t="s">
        <v>10</v>
      </c>
      <c r="N1897" s="8">
        <v>175</v>
      </c>
      <c r="O1897" s="10" t="s">
        <v>10</v>
      </c>
      <c r="P1897" s="8" t="s">
        <v>10</v>
      </c>
      <c r="Q1897" s="8" t="s">
        <v>10</v>
      </c>
      <c r="R1897" s="8" t="s">
        <v>10</v>
      </c>
      <c r="S1897" s="8" t="s">
        <v>10</v>
      </c>
      <c r="T1897" s="8">
        <v>4200</v>
      </c>
      <c r="U1897" s="10" t="s">
        <v>10</v>
      </c>
      <c r="V1897" s="8">
        <v>1017</v>
      </c>
      <c r="W1897" s="10" t="s">
        <v>10</v>
      </c>
      <c r="X1897" s="8">
        <v>1233</v>
      </c>
      <c r="Y1897" s="10" t="s">
        <v>10</v>
      </c>
      <c r="Z1897" s="8">
        <v>311</v>
      </c>
      <c r="AA1897" s="10" t="s">
        <v>10</v>
      </c>
      <c r="AB1897" s="8">
        <v>1304</v>
      </c>
      <c r="AC1897" s="10" t="s">
        <v>10</v>
      </c>
      <c r="AD1897" s="8">
        <v>335</v>
      </c>
      <c r="AE1897" s="10" t="s">
        <v>10</v>
      </c>
    </row>
    <row r="1898" spans="1:31" x14ac:dyDescent="0.2">
      <c r="A1898" s="30" t="s">
        <v>70</v>
      </c>
      <c r="B1898" s="8" t="s">
        <v>285</v>
      </c>
      <c r="C1898" s="8" t="s">
        <v>286</v>
      </c>
      <c r="D1898" s="8" t="s">
        <v>45</v>
      </c>
      <c r="E1898" s="8">
        <v>2016</v>
      </c>
      <c r="F1898" s="9">
        <v>15997082</v>
      </c>
      <c r="G1898" s="10">
        <v>-13.1671606908986</v>
      </c>
      <c r="H1898" s="8">
        <v>1716</v>
      </c>
      <c r="I1898" s="8">
        <v>34</v>
      </c>
      <c r="J1898" s="8">
        <v>1750</v>
      </c>
      <c r="K1898" s="10">
        <v>-2.61547022815805</v>
      </c>
      <c r="L1898" s="11">
        <v>9141.1897142857106</v>
      </c>
      <c r="M1898" s="10">
        <v>-10.8350787208827</v>
      </c>
      <c r="N1898" s="8">
        <v>131</v>
      </c>
      <c r="O1898" s="10">
        <v>-25.1428571428571</v>
      </c>
      <c r="P1898" s="8" t="s">
        <v>10</v>
      </c>
      <c r="Q1898" s="8" t="s">
        <v>10</v>
      </c>
      <c r="R1898" s="8" t="s">
        <v>10</v>
      </c>
      <c r="S1898" s="8" t="s">
        <v>10</v>
      </c>
      <c r="T1898" s="8">
        <v>4115</v>
      </c>
      <c r="U1898" s="10">
        <v>-2.0238095238095299</v>
      </c>
      <c r="V1898" s="8">
        <v>969</v>
      </c>
      <c r="W1898" s="10">
        <v>-4.71976401179941</v>
      </c>
      <c r="X1898" s="8">
        <v>966</v>
      </c>
      <c r="Y1898" s="10">
        <v>-21.654501216545</v>
      </c>
      <c r="Z1898" s="8">
        <v>280</v>
      </c>
      <c r="AA1898" s="10">
        <v>-9.9678456591639897</v>
      </c>
      <c r="AB1898" s="8">
        <v>1372</v>
      </c>
      <c r="AC1898" s="10">
        <v>5.2147239263803602</v>
      </c>
      <c r="AD1898" s="8">
        <v>528</v>
      </c>
      <c r="AE1898" s="10">
        <v>57.611940298507498</v>
      </c>
    </row>
    <row r="1899" spans="1:31" x14ac:dyDescent="0.2">
      <c r="A1899" s="30" t="s">
        <v>70</v>
      </c>
      <c r="B1899" s="8" t="s">
        <v>285</v>
      </c>
      <c r="C1899" s="8" t="s">
        <v>286</v>
      </c>
      <c r="D1899" s="8" t="s">
        <v>45</v>
      </c>
      <c r="E1899" s="8">
        <v>2017</v>
      </c>
      <c r="F1899" s="9">
        <v>17535267</v>
      </c>
      <c r="G1899" s="10">
        <v>9.6154098603732798</v>
      </c>
      <c r="H1899" s="8">
        <v>1785</v>
      </c>
      <c r="I1899" s="8">
        <v>47</v>
      </c>
      <c r="J1899" s="8">
        <v>1832</v>
      </c>
      <c r="K1899" s="10">
        <v>4.6857142857142904</v>
      </c>
      <c r="L1899" s="11">
        <v>9571.6522925764202</v>
      </c>
      <c r="M1899" s="10">
        <v>4.70904326181945</v>
      </c>
      <c r="N1899" s="8">
        <v>149</v>
      </c>
      <c r="O1899" s="10">
        <v>13.740458015267199</v>
      </c>
      <c r="P1899" s="8" t="s">
        <v>10</v>
      </c>
      <c r="Q1899" s="8" t="s">
        <v>10</v>
      </c>
      <c r="R1899" s="8" t="s">
        <v>10</v>
      </c>
      <c r="S1899" s="8" t="s">
        <v>10</v>
      </c>
      <c r="T1899" s="8">
        <v>3932</v>
      </c>
      <c r="U1899" s="10">
        <v>-4.4471445929526103</v>
      </c>
      <c r="V1899" s="8">
        <v>1019</v>
      </c>
      <c r="W1899" s="10">
        <v>5.1599587203302404</v>
      </c>
      <c r="X1899" s="8">
        <v>801</v>
      </c>
      <c r="Y1899" s="10">
        <v>-17.0807453416149</v>
      </c>
      <c r="Z1899" s="8">
        <v>341</v>
      </c>
      <c r="AA1899" s="10">
        <v>21.785714285714299</v>
      </c>
      <c r="AB1899" s="8">
        <v>1396</v>
      </c>
      <c r="AC1899" s="10">
        <v>1.7492711370262299</v>
      </c>
      <c r="AD1899" s="8">
        <v>375</v>
      </c>
      <c r="AE1899" s="10">
        <v>-28.977272727272702</v>
      </c>
    </row>
    <row r="1900" spans="1:31" x14ac:dyDescent="0.2">
      <c r="A1900" s="30" t="s">
        <v>70</v>
      </c>
      <c r="B1900" s="8" t="s">
        <v>285</v>
      </c>
      <c r="C1900" s="8" t="s">
        <v>286</v>
      </c>
      <c r="D1900" s="8" t="s">
        <v>45</v>
      </c>
      <c r="E1900" s="8">
        <v>2018</v>
      </c>
      <c r="F1900" s="9">
        <v>18848370</v>
      </c>
      <c r="G1900" s="10">
        <v>7.4883547538797002</v>
      </c>
      <c r="H1900" s="8">
        <v>1783</v>
      </c>
      <c r="I1900" s="8">
        <v>44</v>
      </c>
      <c r="J1900" s="8">
        <v>1827</v>
      </c>
      <c r="K1900" s="10">
        <v>-0.27292576419214498</v>
      </c>
      <c r="L1900" s="11">
        <v>10316.568144499201</v>
      </c>
      <c r="M1900" s="10">
        <v>7.78252102304742</v>
      </c>
      <c r="N1900" s="8">
        <v>164</v>
      </c>
      <c r="O1900" s="10">
        <v>10.067114093959701</v>
      </c>
      <c r="P1900" s="8" t="s">
        <v>10</v>
      </c>
      <c r="Q1900" s="8" t="s">
        <v>10</v>
      </c>
      <c r="R1900" s="8" t="s">
        <v>10</v>
      </c>
      <c r="S1900" s="8" t="s">
        <v>10</v>
      </c>
      <c r="T1900" s="8">
        <v>4027</v>
      </c>
      <c r="U1900" s="10">
        <v>2.4160732451678602</v>
      </c>
      <c r="V1900" s="8">
        <v>1023</v>
      </c>
      <c r="W1900" s="10">
        <v>0.39254170755642598</v>
      </c>
      <c r="X1900" s="8">
        <v>691</v>
      </c>
      <c r="Y1900" s="10">
        <v>-13.732833957553099</v>
      </c>
      <c r="Z1900" s="8">
        <v>498</v>
      </c>
      <c r="AA1900" s="10">
        <v>46.0410557184751</v>
      </c>
      <c r="AB1900" s="8">
        <v>1405</v>
      </c>
      <c r="AC1900" s="10">
        <v>0.64469914040114995</v>
      </c>
      <c r="AD1900" s="8">
        <v>410</v>
      </c>
      <c r="AE1900" s="10">
        <v>9.3333333333333304</v>
      </c>
    </row>
    <row r="1901" spans="1:31" x14ac:dyDescent="0.2">
      <c r="A1901" s="30" t="s">
        <v>70</v>
      </c>
      <c r="B1901" s="8" t="s">
        <v>285</v>
      </c>
      <c r="C1901" s="8" t="s">
        <v>286</v>
      </c>
      <c r="D1901" s="8" t="s">
        <v>45</v>
      </c>
      <c r="E1901" s="8">
        <v>2019</v>
      </c>
      <c r="F1901" s="9">
        <v>19556693</v>
      </c>
      <c r="G1901" s="10">
        <v>3.7580066605229101</v>
      </c>
      <c r="H1901" s="8">
        <v>1780</v>
      </c>
      <c r="I1901" s="8">
        <v>32</v>
      </c>
      <c r="J1901" s="8">
        <v>1812</v>
      </c>
      <c r="K1901" s="10">
        <v>-0.82101806239737196</v>
      </c>
      <c r="L1901" s="11">
        <v>10792.8769315673</v>
      </c>
      <c r="M1901" s="10">
        <v>4.6169305567192804</v>
      </c>
      <c r="N1901" s="8">
        <v>130</v>
      </c>
      <c r="O1901" s="10">
        <v>-20.731707317073202</v>
      </c>
      <c r="P1901" s="8" t="s">
        <v>10</v>
      </c>
      <c r="Q1901" s="8" t="s">
        <v>10</v>
      </c>
      <c r="R1901" s="8" t="s">
        <v>10</v>
      </c>
      <c r="S1901" s="8" t="s">
        <v>10</v>
      </c>
      <c r="T1901" s="8">
        <v>6589</v>
      </c>
      <c r="U1901" s="10">
        <v>63.620561211820203</v>
      </c>
      <c r="V1901" s="8">
        <v>1016</v>
      </c>
      <c r="W1901" s="10">
        <v>-0.68426197458455496</v>
      </c>
      <c r="X1901" s="8">
        <v>677</v>
      </c>
      <c r="Y1901" s="10">
        <v>-2.0260492040520899</v>
      </c>
      <c r="Z1901" s="8">
        <v>440</v>
      </c>
      <c r="AA1901" s="10">
        <v>-11.6465863453815</v>
      </c>
      <c r="AB1901" s="8">
        <v>1514</v>
      </c>
      <c r="AC1901" s="10">
        <v>7.7580071174377299</v>
      </c>
      <c r="AD1901" s="8">
        <v>2942</v>
      </c>
      <c r="AE1901" s="10">
        <v>617.56097560975604</v>
      </c>
    </row>
    <row r="1902" spans="1:31" x14ac:dyDescent="0.2">
      <c r="A1902" s="30" t="s">
        <v>70</v>
      </c>
      <c r="B1902" s="8" t="s">
        <v>285</v>
      </c>
      <c r="C1902" s="8" t="s">
        <v>286</v>
      </c>
      <c r="D1902" s="8" t="s">
        <v>45</v>
      </c>
      <c r="E1902" s="8">
        <v>2020</v>
      </c>
      <c r="F1902" s="9">
        <v>21481628</v>
      </c>
      <c r="G1902" s="10">
        <v>9.8428451067877507</v>
      </c>
      <c r="H1902" s="8">
        <v>1616</v>
      </c>
      <c r="I1902" s="8">
        <v>67</v>
      </c>
      <c r="J1902" s="8">
        <v>1683</v>
      </c>
      <c r="K1902" s="10">
        <v>-7.1192052980132399</v>
      </c>
      <c r="L1902" s="11">
        <v>12763.8906714201</v>
      </c>
      <c r="M1902" s="10">
        <v>18.2621719153294</v>
      </c>
      <c r="N1902" s="8">
        <v>130</v>
      </c>
      <c r="O1902" s="10">
        <v>0</v>
      </c>
      <c r="P1902" s="8" t="s">
        <v>10</v>
      </c>
      <c r="Q1902" s="8" t="s">
        <v>10</v>
      </c>
      <c r="R1902" s="8" t="s">
        <v>10</v>
      </c>
      <c r="S1902" s="8" t="s">
        <v>10</v>
      </c>
      <c r="T1902" s="8">
        <v>6329</v>
      </c>
      <c r="U1902" s="10">
        <v>-3.9459705569889199</v>
      </c>
      <c r="V1902" s="8">
        <v>1047</v>
      </c>
      <c r="W1902" s="10">
        <v>3.0511811023622002</v>
      </c>
      <c r="X1902" s="8">
        <v>673</v>
      </c>
      <c r="Y1902" s="10">
        <v>-0.59084194977843096</v>
      </c>
      <c r="Z1902" s="8">
        <v>285</v>
      </c>
      <c r="AA1902" s="10">
        <v>-35.227272727272698</v>
      </c>
      <c r="AB1902" s="8">
        <v>1504</v>
      </c>
      <c r="AC1902" s="10">
        <v>-0.66050198150594497</v>
      </c>
      <c r="AD1902" s="8">
        <v>2820</v>
      </c>
      <c r="AE1902" s="10">
        <v>-4.14683888511217</v>
      </c>
    </row>
    <row r="1903" spans="1:31" x14ac:dyDescent="0.2">
      <c r="A1903" s="65" t="s">
        <v>70</v>
      </c>
      <c r="B1903" s="66" t="s">
        <v>285</v>
      </c>
      <c r="C1903" s="67" t="s">
        <v>286</v>
      </c>
      <c r="D1903" s="67" t="s">
        <v>45</v>
      </c>
      <c r="E1903" s="68" t="s">
        <v>971</v>
      </c>
      <c r="F1903" s="69">
        <v>111841888</v>
      </c>
      <c r="G1903" s="68">
        <v>17.537455690664999</v>
      </c>
      <c r="H1903" s="68" t="s">
        <v>10</v>
      </c>
      <c r="I1903" s="68" t="s">
        <v>10</v>
      </c>
      <c r="J1903" s="68" t="s">
        <v>10</v>
      </c>
      <c r="K1903" s="68">
        <v>-6.1429050670465202</v>
      </c>
      <c r="L1903" s="70" t="s">
        <v>10</v>
      </c>
      <c r="M1903" s="68">
        <v>24.535588036032799</v>
      </c>
      <c r="N1903" s="68" t="s">
        <v>10</v>
      </c>
      <c r="O1903" s="68">
        <v>-22.066992350703401</v>
      </c>
      <c r="P1903" s="68" t="s">
        <v>10</v>
      </c>
      <c r="Q1903" s="67" t="s">
        <v>10</v>
      </c>
      <c r="R1903" s="68" t="s">
        <v>10</v>
      </c>
      <c r="S1903" s="67" t="s">
        <v>10</v>
      </c>
      <c r="T1903" s="68" t="s">
        <v>10</v>
      </c>
      <c r="U1903" s="68">
        <v>55.619709783236999</v>
      </c>
      <c r="V1903" s="68" t="s">
        <v>10</v>
      </c>
      <c r="W1903" s="68">
        <v>3.1996555438649001</v>
      </c>
      <c r="X1903" s="68" t="s">
        <v>10</v>
      </c>
      <c r="Y1903" s="68">
        <v>-55.084971669543499</v>
      </c>
      <c r="Z1903" s="68" t="s">
        <v>10</v>
      </c>
      <c r="AA1903" s="68">
        <v>10.9850652723712</v>
      </c>
      <c r="AB1903" s="68" t="s">
        <v>10</v>
      </c>
      <c r="AC1903" s="68">
        <v>14.7061993397395</v>
      </c>
      <c r="AD1903" s="68" t="s">
        <v>10</v>
      </c>
      <c r="AE1903" s="68">
        <v>651.38213762921202</v>
      </c>
    </row>
    <row r="1904" spans="1:31" x14ac:dyDescent="0.2">
      <c r="A1904" s="30" t="s">
        <v>70</v>
      </c>
      <c r="B1904" s="8" t="s">
        <v>283</v>
      </c>
      <c r="C1904" s="8" t="s">
        <v>284</v>
      </c>
      <c r="D1904" s="8" t="s">
        <v>45</v>
      </c>
      <c r="E1904" s="8">
        <v>2015</v>
      </c>
      <c r="F1904" s="9">
        <v>727899</v>
      </c>
      <c r="G1904" s="10" t="s">
        <v>10</v>
      </c>
      <c r="H1904" s="8">
        <v>92</v>
      </c>
      <c r="I1904" s="8">
        <v>25</v>
      </c>
      <c r="J1904" s="8">
        <v>117</v>
      </c>
      <c r="K1904" s="10" t="s">
        <v>10</v>
      </c>
      <c r="L1904" s="11">
        <v>6221.35897435897</v>
      </c>
      <c r="M1904" s="10" t="s">
        <v>10</v>
      </c>
      <c r="N1904" s="8">
        <v>1</v>
      </c>
      <c r="O1904" s="10" t="s">
        <v>10</v>
      </c>
      <c r="P1904" s="8" t="s">
        <v>10</v>
      </c>
      <c r="Q1904" s="8" t="s">
        <v>10</v>
      </c>
      <c r="R1904" s="8" t="s">
        <v>10</v>
      </c>
      <c r="S1904" s="8" t="s">
        <v>10</v>
      </c>
      <c r="T1904" s="8">
        <v>254</v>
      </c>
      <c r="U1904" s="10" t="s">
        <v>10</v>
      </c>
      <c r="V1904" s="8">
        <v>92</v>
      </c>
      <c r="W1904" s="10" t="s">
        <v>10</v>
      </c>
      <c r="X1904" s="8">
        <v>54</v>
      </c>
      <c r="Y1904" s="10" t="s">
        <v>10</v>
      </c>
      <c r="Z1904" s="8">
        <v>0</v>
      </c>
      <c r="AA1904" s="10" t="s">
        <v>10</v>
      </c>
      <c r="AB1904" s="8">
        <v>108</v>
      </c>
      <c r="AC1904" s="10" t="s">
        <v>10</v>
      </c>
      <c r="AD1904" s="8">
        <v>0</v>
      </c>
      <c r="AE1904" s="10" t="s">
        <v>10</v>
      </c>
    </row>
    <row r="1905" spans="1:31" x14ac:dyDescent="0.2">
      <c r="A1905" s="30" t="s">
        <v>70</v>
      </c>
      <c r="B1905" s="8" t="s">
        <v>283</v>
      </c>
      <c r="C1905" s="8" t="s">
        <v>284</v>
      </c>
      <c r="D1905" s="8" t="s">
        <v>45</v>
      </c>
      <c r="E1905" s="8">
        <v>2016</v>
      </c>
      <c r="F1905" s="9">
        <v>731495</v>
      </c>
      <c r="G1905" s="10">
        <v>0.49402458308089903</v>
      </c>
      <c r="H1905" s="8">
        <v>109</v>
      </c>
      <c r="I1905" s="8">
        <v>32</v>
      </c>
      <c r="J1905" s="8">
        <v>141</v>
      </c>
      <c r="K1905" s="10">
        <v>20.5128205128205</v>
      </c>
      <c r="L1905" s="11">
        <v>5187.9078014184397</v>
      </c>
      <c r="M1905" s="10">
        <v>-16.611341303401002</v>
      </c>
      <c r="N1905" s="8">
        <v>16</v>
      </c>
      <c r="O1905" s="10">
        <v>1500</v>
      </c>
      <c r="P1905" s="8" t="s">
        <v>10</v>
      </c>
      <c r="Q1905" s="8" t="s">
        <v>10</v>
      </c>
      <c r="R1905" s="8" t="s">
        <v>10</v>
      </c>
      <c r="S1905" s="8" t="s">
        <v>10</v>
      </c>
      <c r="T1905" s="8">
        <v>253</v>
      </c>
      <c r="U1905" s="10">
        <v>-0.39370078740157399</v>
      </c>
      <c r="V1905" s="8">
        <v>57</v>
      </c>
      <c r="W1905" s="10">
        <v>-38.043478260869598</v>
      </c>
      <c r="X1905" s="8">
        <v>82</v>
      </c>
      <c r="Y1905" s="10">
        <v>51.851851851851897</v>
      </c>
      <c r="Z1905" s="8">
        <v>10</v>
      </c>
      <c r="AA1905" s="10" t="s">
        <v>67</v>
      </c>
      <c r="AB1905" s="8">
        <v>104</v>
      </c>
      <c r="AC1905" s="10">
        <v>-3.7037037037037099</v>
      </c>
      <c r="AD1905" s="8">
        <v>0</v>
      </c>
      <c r="AE1905" s="10" t="s">
        <v>10</v>
      </c>
    </row>
    <row r="1906" spans="1:31" x14ac:dyDescent="0.2">
      <c r="A1906" s="30" t="s">
        <v>70</v>
      </c>
      <c r="B1906" s="8" t="s">
        <v>283</v>
      </c>
      <c r="C1906" s="8" t="s">
        <v>284</v>
      </c>
      <c r="D1906" s="8" t="s">
        <v>45</v>
      </c>
      <c r="E1906" s="8">
        <v>2017</v>
      </c>
      <c r="F1906" s="9">
        <v>850221</v>
      </c>
      <c r="G1906" s="10">
        <v>16.230596244676999</v>
      </c>
      <c r="H1906" s="8">
        <v>112</v>
      </c>
      <c r="I1906" s="8">
        <v>58</v>
      </c>
      <c r="J1906" s="8">
        <v>170</v>
      </c>
      <c r="K1906" s="10">
        <v>20.5673758865248</v>
      </c>
      <c r="L1906" s="11">
        <v>5001.3</v>
      </c>
      <c r="M1906" s="10">
        <v>-3.5969760558855501</v>
      </c>
      <c r="N1906" s="8">
        <v>28</v>
      </c>
      <c r="O1906" s="10">
        <v>75</v>
      </c>
      <c r="P1906" s="8" t="s">
        <v>10</v>
      </c>
      <c r="Q1906" s="8" t="s">
        <v>10</v>
      </c>
      <c r="R1906" s="8" t="s">
        <v>10</v>
      </c>
      <c r="S1906" s="8" t="s">
        <v>10</v>
      </c>
      <c r="T1906" s="8">
        <v>189</v>
      </c>
      <c r="U1906" s="10">
        <v>-25.296442687747</v>
      </c>
      <c r="V1906" s="8">
        <v>38</v>
      </c>
      <c r="W1906" s="10">
        <v>-33.3333333333333</v>
      </c>
      <c r="X1906" s="8">
        <v>50</v>
      </c>
      <c r="Y1906" s="10">
        <v>-39.024390243902403</v>
      </c>
      <c r="Z1906" s="8">
        <v>14</v>
      </c>
      <c r="AA1906" s="10">
        <v>40</v>
      </c>
      <c r="AB1906" s="8">
        <v>87</v>
      </c>
      <c r="AC1906" s="10">
        <v>-16.346153846153801</v>
      </c>
      <c r="AD1906" s="8">
        <v>0</v>
      </c>
      <c r="AE1906" s="10" t="s">
        <v>10</v>
      </c>
    </row>
    <row r="1907" spans="1:31" x14ac:dyDescent="0.2">
      <c r="A1907" s="30" t="s">
        <v>70</v>
      </c>
      <c r="B1907" s="8" t="s">
        <v>283</v>
      </c>
      <c r="C1907" s="8" t="s">
        <v>284</v>
      </c>
      <c r="D1907" s="8" t="s">
        <v>45</v>
      </c>
      <c r="E1907" s="8">
        <v>2018</v>
      </c>
      <c r="F1907" s="9">
        <v>902136</v>
      </c>
      <c r="G1907" s="10">
        <v>6.1060594833578499</v>
      </c>
      <c r="H1907" s="8">
        <v>130</v>
      </c>
      <c r="I1907" s="8">
        <v>50</v>
      </c>
      <c r="J1907" s="8">
        <v>180</v>
      </c>
      <c r="K1907" s="10">
        <v>5.8823529411764701</v>
      </c>
      <c r="L1907" s="11">
        <v>5011.8666666666704</v>
      </c>
      <c r="M1907" s="10">
        <v>0.21127840094907799</v>
      </c>
      <c r="N1907" s="8">
        <v>37</v>
      </c>
      <c r="O1907" s="10">
        <v>32.142857142857103</v>
      </c>
      <c r="P1907" s="8" t="s">
        <v>10</v>
      </c>
      <c r="Q1907" s="8" t="s">
        <v>10</v>
      </c>
      <c r="R1907" s="8" t="s">
        <v>10</v>
      </c>
      <c r="S1907" s="8" t="s">
        <v>10</v>
      </c>
      <c r="T1907" s="8">
        <v>176</v>
      </c>
      <c r="U1907" s="10">
        <v>-6.8783068783068799</v>
      </c>
      <c r="V1907" s="8">
        <v>38</v>
      </c>
      <c r="W1907" s="10">
        <v>0</v>
      </c>
      <c r="X1907" s="8">
        <v>50</v>
      </c>
      <c r="Y1907" s="10">
        <v>0</v>
      </c>
      <c r="Z1907" s="8">
        <v>8</v>
      </c>
      <c r="AA1907" s="10">
        <v>-42.857142857142897</v>
      </c>
      <c r="AB1907" s="8">
        <v>80</v>
      </c>
      <c r="AC1907" s="10">
        <v>-8.0459770114942604</v>
      </c>
      <c r="AD1907" s="8">
        <v>0</v>
      </c>
      <c r="AE1907" s="10" t="s">
        <v>10</v>
      </c>
    </row>
    <row r="1908" spans="1:31" x14ac:dyDescent="0.2">
      <c r="A1908" s="30" t="s">
        <v>70</v>
      </c>
      <c r="B1908" s="8" t="s">
        <v>283</v>
      </c>
      <c r="C1908" s="8" t="s">
        <v>284</v>
      </c>
      <c r="D1908" s="8" t="s">
        <v>45</v>
      </c>
      <c r="E1908" s="8">
        <v>2019</v>
      </c>
      <c r="F1908" s="9">
        <v>935678</v>
      </c>
      <c r="G1908" s="10">
        <v>3.7180646820434999</v>
      </c>
      <c r="H1908" s="8">
        <v>139</v>
      </c>
      <c r="I1908" s="8">
        <v>43</v>
      </c>
      <c r="J1908" s="8">
        <v>182</v>
      </c>
      <c r="K1908" s="10">
        <v>1.1111111111111101</v>
      </c>
      <c r="L1908" s="11">
        <v>5141.0879120879099</v>
      </c>
      <c r="M1908" s="10">
        <v>2.5783057294935601</v>
      </c>
      <c r="N1908" s="8">
        <v>36</v>
      </c>
      <c r="O1908" s="10">
        <v>-2.7027027027027</v>
      </c>
      <c r="P1908" s="8" t="s">
        <v>10</v>
      </c>
      <c r="Q1908" s="8" t="s">
        <v>10</v>
      </c>
      <c r="R1908" s="8" t="s">
        <v>10</v>
      </c>
      <c r="S1908" s="8" t="s">
        <v>10</v>
      </c>
      <c r="T1908" s="8">
        <v>206</v>
      </c>
      <c r="U1908" s="10">
        <v>17.045454545454501</v>
      </c>
      <c r="V1908" s="8">
        <v>42</v>
      </c>
      <c r="W1908" s="10">
        <v>10.526315789473699</v>
      </c>
      <c r="X1908" s="8">
        <v>50</v>
      </c>
      <c r="Y1908" s="10">
        <v>0</v>
      </c>
      <c r="Z1908" s="8">
        <v>37</v>
      </c>
      <c r="AA1908" s="10">
        <v>362.5</v>
      </c>
      <c r="AB1908" s="8">
        <v>77</v>
      </c>
      <c r="AC1908" s="10">
        <v>-3.75</v>
      </c>
      <c r="AD1908" s="8">
        <v>0</v>
      </c>
      <c r="AE1908" s="10" t="s">
        <v>10</v>
      </c>
    </row>
    <row r="1909" spans="1:31" x14ac:dyDescent="0.2">
      <c r="A1909" s="30" t="s">
        <v>70</v>
      </c>
      <c r="B1909" s="8" t="s">
        <v>283</v>
      </c>
      <c r="C1909" s="8" t="s">
        <v>284</v>
      </c>
      <c r="D1909" s="8" t="s">
        <v>45</v>
      </c>
      <c r="E1909" s="8">
        <v>2020</v>
      </c>
      <c r="F1909" s="9">
        <v>1142678</v>
      </c>
      <c r="G1909" s="10">
        <v>22.122995303940002</v>
      </c>
      <c r="H1909" s="8">
        <v>121</v>
      </c>
      <c r="I1909" s="8">
        <v>72</v>
      </c>
      <c r="J1909" s="8">
        <v>193</v>
      </c>
      <c r="K1909" s="10">
        <v>6.0439560439560402</v>
      </c>
      <c r="L1909" s="11">
        <v>5920.6113989637297</v>
      </c>
      <c r="M1909" s="10">
        <v>15.1626173332492</v>
      </c>
      <c r="N1909" s="8">
        <v>76</v>
      </c>
      <c r="O1909" s="10">
        <v>111.111111111111</v>
      </c>
      <c r="P1909" s="8" t="s">
        <v>10</v>
      </c>
      <c r="Q1909" s="8" t="s">
        <v>10</v>
      </c>
      <c r="R1909" s="8" t="s">
        <v>10</v>
      </c>
      <c r="S1909" s="8" t="s">
        <v>10</v>
      </c>
      <c r="T1909" s="8">
        <v>222</v>
      </c>
      <c r="U1909" s="10">
        <v>7.7669902912621298</v>
      </c>
      <c r="V1909" s="8">
        <v>44</v>
      </c>
      <c r="W1909" s="10">
        <v>4.7619047619047699</v>
      </c>
      <c r="X1909" s="8">
        <v>50</v>
      </c>
      <c r="Y1909" s="10">
        <v>0</v>
      </c>
      <c r="Z1909" s="8">
        <v>45</v>
      </c>
      <c r="AA1909" s="10">
        <v>21.6216216216216</v>
      </c>
      <c r="AB1909" s="8">
        <v>83</v>
      </c>
      <c r="AC1909" s="10">
        <v>7.7922077922077904</v>
      </c>
      <c r="AD1909" s="8">
        <v>0</v>
      </c>
      <c r="AE1909" s="10" t="s">
        <v>10</v>
      </c>
    </row>
    <row r="1910" spans="1:31" x14ac:dyDescent="0.2">
      <c r="A1910" s="71" t="s">
        <v>70</v>
      </c>
      <c r="B1910" s="67" t="s">
        <v>283</v>
      </c>
      <c r="C1910" s="67" t="s">
        <v>284</v>
      </c>
      <c r="D1910" s="67" t="s">
        <v>45</v>
      </c>
      <c r="E1910" s="68" t="s">
        <v>971</v>
      </c>
      <c r="F1910" s="69">
        <v>5290107</v>
      </c>
      <c r="G1910" s="68">
        <v>48.671740297099198</v>
      </c>
      <c r="H1910" s="68" t="s">
        <v>10</v>
      </c>
      <c r="I1910" s="68" t="s">
        <v>10</v>
      </c>
      <c r="J1910" s="68" t="s">
        <v>10</v>
      </c>
      <c r="K1910" s="68">
        <v>54.117616495588898</v>
      </c>
      <c r="L1910" s="70" t="s">
        <v>10</v>
      </c>
      <c r="M1910" s="68">
        <v>-2.2561158955947098</v>
      </c>
      <c r="N1910" s="68" t="s">
        <v>10</v>
      </c>
      <c r="O1910" s="68">
        <v>1715.55126555127</v>
      </c>
      <c r="P1910" s="68" t="s">
        <v>10</v>
      </c>
      <c r="Q1910" s="67" t="s">
        <v>10</v>
      </c>
      <c r="R1910" s="68" t="s">
        <v>10</v>
      </c>
      <c r="S1910" s="67" t="s">
        <v>10</v>
      </c>
      <c r="T1910" s="68" t="s">
        <v>10</v>
      </c>
      <c r="U1910" s="68">
        <v>-7.7560055167388198</v>
      </c>
      <c r="V1910" s="68" t="s">
        <v>10</v>
      </c>
      <c r="W1910" s="68">
        <v>-56.088591042824397</v>
      </c>
      <c r="X1910" s="68" t="s">
        <v>10</v>
      </c>
      <c r="Y1910" s="68">
        <v>12.8274616079495</v>
      </c>
      <c r="Z1910" s="68" t="s">
        <v>10</v>
      </c>
      <c r="AA1910" s="68" t="s">
        <v>67</v>
      </c>
      <c r="AB1910" s="68" t="s">
        <v>10</v>
      </c>
      <c r="AC1910" s="68">
        <v>-24.053626769144</v>
      </c>
      <c r="AD1910" s="68" t="s">
        <v>10</v>
      </c>
      <c r="AE1910" s="68" t="s">
        <v>10</v>
      </c>
    </row>
    <row r="1911" spans="1:31" x14ac:dyDescent="0.2">
      <c r="A1911" s="30" t="s">
        <v>64</v>
      </c>
      <c r="B1911" s="8" t="s">
        <v>281</v>
      </c>
      <c r="C1911" s="8" t="s">
        <v>282</v>
      </c>
      <c r="D1911" s="8" t="s">
        <v>45</v>
      </c>
      <c r="E1911" s="8">
        <v>2015</v>
      </c>
      <c r="F1911" s="9">
        <v>1169100</v>
      </c>
      <c r="G1911" s="10" t="s">
        <v>10</v>
      </c>
      <c r="H1911" s="8">
        <v>277</v>
      </c>
      <c r="I1911" s="8">
        <v>66</v>
      </c>
      <c r="J1911" s="8">
        <v>343</v>
      </c>
      <c r="K1911" s="10" t="s">
        <v>10</v>
      </c>
      <c r="L1911" s="11">
        <v>3408.4548104956302</v>
      </c>
      <c r="M1911" s="10" t="s">
        <v>10</v>
      </c>
      <c r="N1911" s="8">
        <v>49</v>
      </c>
      <c r="O1911" s="10" t="s">
        <v>10</v>
      </c>
      <c r="P1911" s="8" t="s">
        <v>10</v>
      </c>
      <c r="Q1911" s="8" t="s">
        <v>10</v>
      </c>
      <c r="R1911" s="8" t="s">
        <v>10</v>
      </c>
      <c r="S1911" s="8" t="s">
        <v>10</v>
      </c>
      <c r="T1911" s="8">
        <v>272</v>
      </c>
      <c r="U1911" s="10" t="s">
        <v>10</v>
      </c>
      <c r="V1911" s="8">
        <v>77</v>
      </c>
      <c r="W1911" s="10" t="s">
        <v>10</v>
      </c>
      <c r="X1911" s="8">
        <v>30</v>
      </c>
      <c r="Y1911" s="10" t="s">
        <v>10</v>
      </c>
      <c r="Z1911" s="8">
        <v>0</v>
      </c>
      <c r="AA1911" s="10" t="s">
        <v>10</v>
      </c>
      <c r="AB1911" s="8">
        <v>150</v>
      </c>
      <c r="AC1911" s="10" t="s">
        <v>10</v>
      </c>
      <c r="AD1911" s="8">
        <v>15</v>
      </c>
      <c r="AE1911" s="10" t="s">
        <v>10</v>
      </c>
    </row>
    <row r="1912" spans="1:31" x14ac:dyDescent="0.2">
      <c r="A1912" s="30" t="s">
        <v>64</v>
      </c>
      <c r="B1912" s="8" t="s">
        <v>281</v>
      </c>
      <c r="C1912" s="8" t="s">
        <v>282</v>
      </c>
      <c r="D1912" s="8" t="s">
        <v>45</v>
      </c>
      <c r="E1912" s="8">
        <v>2016</v>
      </c>
      <c r="F1912" s="9">
        <v>1166718</v>
      </c>
      <c r="G1912" s="10">
        <v>-0.20374647164484999</v>
      </c>
      <c r="H1912" s="8">
        <v>290</v>
      </c>
      <c r="I1912" s="8">
        <v>38</v>
      </c>
      <c r="J1912" s="8">
        <v>328</v>
      </c>
      <c r="K1912" s="10">
        <v>-4.3731778425655996</v>
      </c>
      <c r="L1912" s="11">
        <v>3557.0670731707301</v>
      </c>
      <c r="M1912" s="10">
        <v>4.3601065860543002</v>
      </c>
      <c r="N1912" s="8">
        <v>34</v>
      </c>
      <c r="O1912" s="10">
        <v>-30.612244897959201</v>
      </c>
      <c r="P1912" s="8" t="s">
        <v>10</v>
      </c>
      <c r="Q1912" s="8" t="s">
        <v>10</v>
      </c>
      <c r="R1912" s="8" t="s">
        <v>10</v>
      </c>
      <c r="S1912" s="8" t="s">
        <v>10</v>
      </c>
      <c r="T1912" s="8">
        <v>285</v>
      </c>
      <c r="U1912" s="10">
        <v>4.7794117647058902</v>
      </c>
      <c r="V1912" s="8">
        <v>85</v>
      </c>
      <c r="W1912" s="10">
        <v>10.3896103896104</v>
      </c>
      <c r="X1912" s="8">
        <v>30</v>
      </c>
      <c r="Y1912" s="10">
        <v>0</v>
      </c>
      <c r="Z1912" s="8">
        <v>0</v>
      </c>
      <c r="AA1912" s="10" t="s">
        <v>10</v>
      </c>
      <c r="AB1912" s="8">
        <v>155</v>
      </c>
      <c r="AC1912" s="10">
        <v>3.3333333333333401</v>
      </c>
      <c r="AD1912" s="8">
        <v>15</v>
      </c>
      <c r="AE1912" s="10">
        <v>0</v>
      </c>
    </row>
    <row r="1913" spans="1:31" x14ac:dyDescent="0.2">
      <c r="A1913" s="30" t="s">
        <v>64</v>
      </c>
      <c r="B1913" s="8" t="s">
        <v>281</v>
      </c>
      <c r="C1913" s="8" t="s">
        <v>282</v>
      </c>
      <c r="D1913" s="8" t="s">
        <v>45</v>
      </c>
      <c r="E1913" s="8">
        <v>2017</v>
      </c>
      <c r="F1913" s="9">
        <v>1172226</v>
      </c>
      <c r="G1913" s="10">
        <v>0.47209351359969198</v>
      </c>
      <c r="H1913" s="8">
        <v>377</v>
      </c>
      <c r="I1913" s="8">
        <v>34</v>
      </c>
      <c r="J1913" s="8">
        <v>411</v>
      </c>
      <c r="K1913" s="10">
        <v>25.304878048780498</v>
      </c>
      <c r="L1913" s="11">
        <v>2852.1313868613101</v>
      </c>
      <c r="M1913" s="10">
        <v>-19.817891307881499</v>
      </c>
      <c r="N1913" s="8">
        <v>14</v>
      </c>
      <c r="O1913" s="10">
        <v>-58.823529411764703</v>
      </c>
      <c r="P1913" s="8" t="s">
        <v>10</v>
      </c>
      <c r="Q1913" s="8" t="s">
        <v>10</v>
      </c>
      <c r="R1913" s="8" t="s">
        <v>10</v>
      </c>
      <c r="S1913" s="8" t="s">
        <v>10</v>
      </c>
      <c r="T1913" s="8">
        <v>287</v>
      </c>
      <c r="U1913" s="10">
        <v>0.70175438596491402</v>
      </c>
      <c r="V1913" s="8">
        <v>85</v>
      </c>
      <c r="W1913" s="10">
        <v>0</v>
      </c>
      <c r="X1913" s="8">
        <v>30</v>
      </c>
      <c r="Y1913" s="10">
        <v>0</v>
      </c>
      <c r="Z1913" s="8">
        <v>2</v>
      </c>
      <c r="AA1913" s="10" t="s">
        <v>67</v>
      </c>
      <c r="AB1913" s="8">
        <v>150</v>
      </c>
      <c r="AC1913" s="10">
        <v>-3.2258064516128999</v>
      </c>
      <c r="AD1913" s="8">
        <v>20</v>
      </c>
      <c r="AE1913" s="10">
        <v>33.3333333333333</v>
      </c>
    </row>
    <row r="1914" spans="1:31" x14ac:dyDescent="0.2">
      <c r="A1914" s="30" t="s">
        <v>64</v>
      </c>
      <c r="B1914" s="8" t="s">
        <v>281</v>
      </c>
      <c r="C1914" s="8" t="s">
        <v>282</v>
      </c>
      <c r="D1914" s="8" t="s">
        <v>45</v>
      </c>
      <c r="E1914" s="8">
        <v>2018</v>
      </c>
      <c r="F1914" s="9">
        <v>1235605</v>
      </c>
      <c r="G1914" s="10">
        <v>5.40672191198626</v>
      </c>
      <c r="H1914" s="8">
        <v>432</v>
      </c>
      <c r="I1914" s="8">
        <v>32</v>
      </c>
      <c r="J1914" s="8">
        <v>464</v>
      </c>
      <c r="K1914" s="10">
        <v>12.8953771289538</v>
      </c>
      <c r="L1914" s="11">
        <v>2662.9418103448302</v>
      </c>
      <c r="M1914" s="10">
        <v>-6.6332700305466599</v>
      </c>
      <c r="N1914" s="8">
        <v>32</v>
      </c>
      <c r="O1914" s="10">
        <v>128.57142857142901</v>
      </c>
      <c r="P1914" s="8" t="s">
        <v>10</v>
      </c>
      <c r="Q1914" s="8" t="s">
        <v>10</v>
      </c>
      <c r="R1914" s="8" t="s">
        <v>10</v>
      </c>
      <c r="S1914" s="8" t="s">
        <v>10</v>
      </c>
      <c r="T1914" s="8">
        <v>285</v>
      </c>
      <c r="U1914" s="10">
        <v>-0.69686411149826299</v>
      </c>
      <c r="V1914" s="8">
        <v>89</v>
      </c>
      <c r="W1914" s="10">
        <v>4.7058823529411802</v>
      </c>
      <c r="X1914" s="8">
        <v>30</v>
      </c>
      <c r="Y1914" s="10">
        <v>0</v>
      </c>
      <c r="Z1914" s="8">
        <v>8</v>
      </c>
      <c r="AA1914" s="10">
        <v>300</v>
      </c>
      <c r="AB1914" s="8">
        <v>138</v>
      </c>
      <c r="AC1914" s="10">
        <v>-8</v>
      </c>
      <c r="AD1914" s="8">
        <v>20</v>
      </c>
      <c r="AE1914" s="10">
        <v>0</v>
      </c>
    </row>
    <row r="1915" spans="1:31" x14ac:dyDescent="0.2">
      <c r="A1915" s="30" t="s">
        <v>64</v>
      </c>
      <c r="B1915" s="8" t="s">
        <v>281</v>
      </c>
      <c r="C1915" s="8" t="s">
        <v>282</v>
      </c>
      <c r="D1915" s="8" t="s">
        <v>45</v>
      </c>
      <c r="E1915" s="8">
        <v>2019</v>
      </c>
      <c r="F1915" s="9">
        <v>1278269</v>
      </c>
      <c r="G1915" s="10">
        <v>3.4528834052953701</v>
      </c>
      <c r="H1915" s="8">
        <v>390</v>
      </c>
      <c r="I1915" s="8">
        <v>42</v>
      </c>
      <c r="J1915" s="8">
        <v>432</v>
      </c>
      <c r="K1915" s="10">
        <v>-6.8965517241379297</v>
      </c>
      <c r="L1915" s="11">
        <v>2958.9560185185201</v>
      </c>
      <c r="M1915" s="10">
        <v>11.1160599538358</v>
      </c>
      <c r="N1915" s="8">
        <v>25</v>
      </c>
      <c r="O1915" s="10">
        <v>-21.875</v>
      </c>
      <c r="P1915" s="8" t="s">
        <v>10</v>
      </c>
      <c r="Q1915" s="8" t="s">
        <v>10</v>
      </c>
      <c r="R1915" s="8" t="s">
        <v>10</v>
      </c>
      <c r="S1915" s="8" t="s">
        <v>10</v>
      </c>
      <c r="T1915" s="8">
        <v>276</v>
      </c>
      <c r="U1915" s="10">
        <v>-3.1578947368421</v>
      </c>
      <c r="V1915" s="8">
        <v>89</v>
      </c>
      <c r="W1915" s="10">
        <v>0</v>
      </c>
      <c r="X1915" s="8">
        <v>12</v>
      </c>
      <c r="Y1915" s="10">
        <v>-60</v>
      </c>
      <c r="Z1915" s="8">
        <v>20</v>
      </c>
      <c r="AA1915" s="10">
        <v>150</v>
      </c>
      <c r="AB1915" s="8">
        <v>135</v>
      </c>
      <c r="AC1915" s="10">
        <v>-2.1739130434782599</v>
      </c>
      <c r="AD1915" s="8">
        <v>20</v>
      </c>
      <c r="AE1915" s="10">
        <v>0</v>
      </c>
    </row>
    <row r="1916" spans="1:31" x14ac:dyDescent="0.2">
      <c r="A1916" s="30" t="s">
        <v>64</v>
      </c>
      <c r="B1916" s="8" t="s">
        <v>281</v>
      </c>
      <c r="C1916" s="8" t="s">
        <v>282</v>
      </c>
      <c r="D1916" s="8" t="s">
        <v>45</v>
      </c>
      <c r="E1916" s="8">
        <v>2020</v>
      </c>
      <c r="F1916" s="9">
        <v>1349047</v>
      </c>
      <c r="G1916" s="10">
        <v>5.5370192033132204</v>
      </c>
      <c r="H1916" s="8">
        <v>408</v>
      </c>
      <c r="I1916" s="8">
        <v>31</v>
      </c>
      <c r="J1916" s="8">
        <v>439</v>
      </c>
      <c r="K1916" s="10">
        <v>1.62037037037037</v>
      </c>
      <c r="L1916" s="11">
        <v>3073</v>
      </c>
      <c r="M1916" s="10">
        <v>3.8541965736476298</v>
      </c>
      <c r="N1916" s="8">
        <v>36</v>
      </c>
      <c r="O1916" s="10">
        <v>44</v>
      </c>
      <c r="P1916" s="8" t="s">
        <v>10</v>
      </c>
      <c r="Q1916" s="8" t="s">
        <v>10</v>
      </c>
      <c r="R1916" s="8" t="s">
        <v>10</v>
      </c>
      <c r="S1916" s="8" t="s">
        <v>10</v>
      </c>
      <c r="T1916" s="8">
        <v>274</v>
      </c>
      <c r="U1916" s="10">
        <v>-0.72463768115942395</v>
      </c>
      <c r="V1916" s="8">
        <v>90</v>
      </c>
      <c r="W1916" s="10">
        <v>1.1235955056179801</v>
      </c>
      <c r="X1916" s="8">
        <v>12</v>
      </c>
      <c r="Y1916" s="10">
        <v>0</v>
      </c>
      <c r="Z1916" s="8">
        <v>17</v>
      </c>
      <c r="AA1916" s="10">
        <v>-15</v>
      </c>
      <c r="AB1916" s="8">
        <v>135</v>
      </c>
      <c r="AC1916" s="10">
        <v>0</v>
      </c>
      <c r="AD1916" s="8">
        <v>20</v>
      </c>
      <c r="AE1916" s="10">
        <v>0</v>
      </c>
    </row>
    <row r="1917" spans="1:31" x14ac:dyDescent="0.2">
      <c r="A1917" s="65" t="s">
        <v>64</v>
      </c>
      <c r="B1917" s="66" t="s">
        <v>281</v>
      </c>
      <c r="C1917" s="67" t="s">
        <v>282</v>
      </c>
      <c r="D1917" s="67" t="s">
        <v>45</v>
      </c>
      <c r="E1917" s="68" t="s">
        <v>971</v>
      </c>
      <c r="F1917" s="69">
        <v>7370965</v>
      </c>
      <c r="G1917" s="68">
        <v>14.664971562549701</v>
      </c>
      <c r="H1917" s="68" t="s">
        <v>10</v>
      </c>
      <c r="I1917" s="68" t="s">
        <v>10</v>
      </c>
      <c r="J1917" s="68" t="s">
        <v>10</v>
      </c>
      <c r="K1917" s="68">
        <v>28.550895981401101</v>
      </c>
      <c r="L1917" s="70" t="s">
        <v>10</v>
      </c>
      <c r="M1917" s="68">
        <v>-7.1207982248904296</v>
      </c>
      <c r="N1917" s="68" t="s">
        <v>10</v>
      </c>
      <c r="O1917" s="68">
        <v>61.260654261705099</v>
      </c>
      <c r="P1917" s="68" t="s">
        <v>10</v>
      </c>
      <c r="Q1917" s="67" t="s">
        <v>10</v>
      </c>
      <c r="R1917" s="68" t="s">
        <v>10</v>
      </c>
      <c r="S1917" s="67" t="s">
        <v>10</v>
      </c>
      <c r="T1917" s="68" t="s">
        <v>10</v>
      </c>
      <c r="U1917" s="68">
        <v>0.901769621171017</v>
      </c>
      <c r="V1917" s="68" t="s">
        <v>10</v>
      </c>
      <c r="W1917" s="68">
        <v>16.219088248169601</v>
      </c>
      <c r="X1917" s="68" t="s">
        <v>10</v>
      </c>
      <c r="Y1917" s="68">
        <v>-60</v>
      </c>
      <c r="Z1917" s="68" t="s">
        <v>10</v>
      </c>
      <c r="AA1917" s="68" t="s">
        <v>10</v>
      </c>
      <c r="AB1917" s="68" t="s">
        <v>10</v>
      </c>
      <c r="AC1917" s="68">
        <v>-10.0663861617578</v>
      </c>
      <c r="AD1917" s="68" t="s">
        <v>10</v>
      </c>
      <c r="AE1917" s="68">
        <v>33.3333333333333</v>
      </c>
    </row>
    <row r="1918" spans="1:31" x14ac:dyDescent="0.2">
      <c r="A1918" s="30" t="s">
        <v>70</v>
      </c>
      <c r="B1918" s="8" t="s">
        <v>279</v>
      </c>
      <c r="C1918" s="8" t="s">
        <v>280</v>
      </c>
      <c r="D1918" s="8" t="s">
        <v>46</v>
      </c>
      <c r="E1918" s="8">
        <v>2015</v>
      </c>
      <c r="F1918" s="9">
        <v>17982669</v>
      </c>
      <c r="G1918" s="10" t="s">
        <v>10</v>
      </c>
      <c r="H1918" s="8">
        <v>1013</v>
      </c>
      <c r="I1918" s="8">
        <v>50</v>
      </c>
      <c r="J1918" s="8">
        <v>1063</v>
      </c>
      <c r="K1918" s="10" t="s">
        <v>10</v>
      </c>
      <c r="L1918" s="11">
        <v>16916.904045155199</v>
      </c>
      <c r="M1918" s="10" t="s">
        <v>10</v>
      </c>
      <c r="N1918" s="8">
        <v>175</v>
      </c>
      <c r="O1918" s="10" t="s">
        <v>10</v>
      </c>
      <c r="P1918" s="8" t="s">
        <v>10</v>
      </c>
      <c r="Q1918" s="8" t="s">
        <v>10</v>
      </c>
      <c r="R1918" s="8" t="s">
        <v>10</v>
      </c>
      <c r="S1918" s="8" t="s">
        <v>10</v>
      </c>
      <c r="T1918" s="8">
        <v>4263</v>
      </c>
      <c r="U1918" s="10" t="s">
        <v>10</v>
      </c>
      <c r="V1918" s="8">
        <v>610</v>
      </c>
      <c r="W1918" s="10" t="s">
        <v>10</v>
      </c>
      <c r="X1918" s="8">
        <v>332</v>
      </c>
      <c r="Y1918" s="10" t="s">
        <v>10</v>
      </c>
      <c r="Z1918" s="8">
        <v>974</v>
      </c>
      <c r="AA1918" s="10" t="s">
        <v>10</v>
      </c>
      <c r="AB1918" s="8">
        <v>2347</v>
      </c>
      <c r="AC1918" s="10" t="s">
        <v>10</v>
      </c>
      <c r="AD1918" s="8">
        <v>0</v>
      </c>
      <c r="AE1918" s="10" t="s">
        <v>10</v>
      </c>
    </row>
    <row r="1919" spans="1:31" x14ac:dyDescent="0.2">
      <c r="A1919" s="30" t="s">
        <v>70</v>
      </c>
      <c r="B1919" s="8" t="s">
        <v>279</v>
      </c>
      <c r="C1919" s="8" t="s">
        <v>280</v>
      </c>
      <c r="D1919" s="8" t="s">
        <v>46</v>
      </c>
      <c r="E1919" s="8">
        <v>2016</v>
      </c>
      <c r="F1919" s="9">
        <v>17469842</v>
      </c>
      <c r="G1919" s="10">
        <v>-2.85178468224044</v>
      </c>
      <c r="H1919" s="8">
        <v>1056</v>
      </c>
      <c r="I1919" s="8">
        <v>60</v>
      </c>
      <c r="J1919" s="8">
        <v>1116</v>
      </c>
      <c r="K1919" s="10">
        <v>4.9858889934148598</v>
      </c>
      <c r="L1919" s="11">
        <v>15653.980286738401</v>
      </c>
      <c r="M1919" s="10">
        <v>-7.4654544061125296</v>
      </c>
      <c r="N1919" s="8">
        <v>24</v>
      </c>
      <c r="O1919" s="10">
        <v>-86.285714285714306</v>
      </c>
      <c r="P1919" s="8" t="s">
        <v>10</v>
      </c>
      <c r="Q1919" s="8" t="s">
        <v>10</v>
      </c>
      <c r="R1919" s="8" t="s">
        <v>10</v>
      </c>
      <c r="S1919" s="8" t="s">
        <v>10</v>
      </c>
      <c r="T1919" s="8">
        <v>4384</v>
      </c>
      <c r="U1919" s="10">
        <v>2.8383767300023601</v>
      </c>
      <c r="V1919" s="8">
        <v>676</v>
      </c>
      <c r="W1919" s="10">
        <v>10.819672131147501</v>
      </c>
      <c r="X1919" s="8">
        <v>359</v>
      </c>
      <c r="Y1919" s="10">
        <v>8.1325301204819205</v>
      </c>
      <c r="Z1919" s="8">
        <v>1082</v>
      </c>
      <c r="AA1919" s="10">
        <v>11.088295687884999</v>
      </c>
      <c r="AB1919" s="8">
        <v>2267</v>
      </c>
      <c r="AC1919" s="10">
        <v>-3.4086067319983</v>
      </c>
      <c r="AD1919" s="8">
        <v>0</v>
      </c>
      <c r="AE1919" s="10" t="s">
        <v>10</v>
      </c>
    </row>
    <row r="1920" spans="1:31" x14ac:dyDescent="0.2">
      <c r="A1920" s="30" t="s">
        <v>70</v>
      </c>
      <c r="B1920" s="8" t="s">
        <v>279</v>
      </c>
      <c r="C1920" s="8" t="s">
        <v>280</v>
      </c>
      <c r="D1920" s="8" t="s">
        <v>46</v>
      </c>
      <c r="E1920" s="8">
        <v>2017</v>
      </c>
      <c r="F1920" s="9">
        <v>17176939</v>
      </c>
      <c r="G1920" s="10">
        <v>-1.67662077310144</v>
      </c>
      <c r="H1920" s="8">
        <v>1088</v>
      </c>
      <c r="I1920" s="8">
        <v>74</v>
      </c>
      <c r="J1920" s="8">
        <v>1162</v>
      </c>
      <c r="K1920" s="10">
        <v>4.1218637992831404</v>
      </c>
      <c r="L1920" s="11">
        <v>14782.2194492255</v>
      </c>
      <c r="M1920" s="10">
        <v>-5.5689404326860599</v>
      </c>
      <c r="N1920" s="8">
        <v>90</v>
      </c>
      <c r="O1920" s="10">
        <v>275</v>
      </c>
      <c r="P1920" s="8" t="s">
        <v>10</v>
      </c>
      <c r="Q1920" s="8" t="s">
        <v>10</v>
      </c>
      <c r="R1920" s="8" t="s">
        <v>10</v>
      </c>
      <c r="S1920" s="8" t="s">
        <v>10</v>
      </c>
      <c r="T1920" s="8">
        <v>4528</v>
      </c>
      <c r="U1920" s="10">
        <v>3.2846715328467102</v>
      </c>
      <c r="V1920" s="8">
        <v>650</v>
      </c>
      <c r="W1920" s="10">
        <v>-3.84615384615384</v>
      </c>
      <c r="X1920" s="8">
        <v>321</v>
      </c>
      <c r="Y1920" s="10">
        <v>-10.5849582172702</v>
      </c>
      <c r="Z1920" s="8">
        <v>1215</v>
      </c>
      <c r="AA1920" s="10">
        <v>12.2920517560074</v>
      </c>
      <c r="AB1920" s="8">
        <v>2342</v>
      </c>
      <c r="AC1920" s="10">
        <v>3.3083370092633402</v>
      </c>
      <c r="AD1920" s="8">
        <v>0</v>
      </c>
      <c r="AE1920" s="10" t="s">
        <v>10</v>
      </c>
    </row>
    <row r="1921" spans="1:31" x14ac:dyDescent="0.2">
      <c r="A1921" s="30" t="s">
        <v>70</v>
      </c>
      <c r="B1921" s="8" t="s">
        <v>279</v>
      </c>
      <c r="C1921" s="8" t="s">
        <v>280</v>
      </c>
      <c r="D1921" s="8" t="s">
        <v>46</v>
      </c>
      <c r="E1921" s="8">
        <v>2018</v>
      </c>
      <c r="F1921" s="9">
        <v>19476832</v>
      </c>
      <c r="G1921" s="10">
        <v>13.389422876800101</v>
      </c>
      <c r="H1921" s="8">
        <v>1067</v>
      </c>
      <c r="I1921" s="8">
        <v>47</v>
      </c>
      <c r="J1921" s="8">
        <v>1114</v>
      </c>
      <c r="K1921" s="10">
        <v>-4.1308089500860596</v>
      </c>
      <c r="L1921" s="11">
        <v>17483.691202872498</v>
      </c>
      <c r="M1921" s="10">
        <v>18.275143072568898</v>
      </c>
      <c r="N1921" s="8">
        <v>70</v>
      </c>
      <c r="O1921" s="10">
        <v>-22.2222222222222</v>
      </c>
      <c r="P1921" s="8" t="s">
        <v>10</v>
      </c>
      <c r="Q1921" s="8" t="s">
        <v>10</v>
      </c>
      <c r="R1921" s="8" t="s">
        <v>10</v>
      </c>
      <c r="S1921" s="8" t="s">
        <v>10</v>
      </c>
      <c r="T1921" s="8">
        <v>4632</v>
      </c>
      <c r="U1921" s="10">
        <v>2.2968197879858598</v>
      </c>
      <c r="V1921" s="8">
        <v>701</v>
      </c>
      <c r="W1921" s="10">
        <v>7.8461538461538396</v>
      </c>
      <c r="X1921" s="8">
        <v>296</v>
      </c>
      <c r="Y1921" s="10">
        <v>-7.7881619937694699</v>
      </c>
      <c r="Z1921" s="8">
        <v>1258</v>
      </c>
      <c r="AA1921" s="10">
        <v>3.5390946502057701</v>
      </c>
      <c r="AB1921" s="8">
        <v>2351</v>
      </c>
      <c r="AC1921" s="10">
        <v>0.38428693424423799</v>
      </c>
      <c r="AD1921" s="8">
        <v>26</v>
      </c>
      <c r="AE1921" s="10" t="s">
        <v>67</v>
      </c>
    </row>
    <row r="1922" spans="1:31" x14ac:dyDescent="0.2">
      <c r="A1922" s="30" t="s">
        <v>70</v>
      </c>
      <c r="B1922" s="8" t="s">
        <v>279</v>
      </c>
      <c r="C1922" s="8" t="s">
        <v>280</v>
      </c>
      <c r="D1922" s="8" t="s">
        <v>46</v>
      </c>
      <c r="E1922" s="8">
        <v>2019</v>
      </c>
      <c r="F1922" s="9">
        <v>22793209</v>
      </c>
      <c r="G1922" s="10">
        <v>17.027291707398799</v>
      </c>
      <c r="H1922" s="8">
        <v>1051</v>
      </c>
      <c r="I1922" s="8">
        <v>31</v>
      </c>
      <c r="J1922" s="8">
        <v>1082</v>
      </c>
      <c r="K1922" s="10">
        <v>-2.87253141831239</v>
      </c>
      <c r="L1922" s="11">
        <v>21065.8123844732</v>
      </c>
      <c r="M1922" s="10">
        <v>20.488357635898598</v>
      </c>
      <c r="N1922" s="8">
        <v>69</v>
      </c>
      <c r="O1922" s="10">
        <v>-1.4285714285714199</v>
      </c>
      <c r="P1922" s="8" t="s">
        <v>10</v>
      </c>
      <c r="Q1922" s="8" t="s">
        <v>10</v>
      </c>
      <c r="R1922" s="8" t="s">
        <v>10</v>
      </c>
      <c r="S1922" s="8" t="s">
        <v>10</v>
      </c>
      <c r="T1922" s="8">
        <v>4322</v>
      </c>
      <c r="U1922" s="10">
        <v>-6.6925734024179704</v>
      </c>
      <c r="V1922" s="8">
        <v>694</v>
      </c>
      <c r="W1922" s="10">
        <v>-0.99857346647645995</v>
      </c>
      <c r="X1922" s="8">
        <v>205</v>
      </c>
      <c r="Y1922" s="10">
        <v>-30.743243243243199</v>
      </c>
      <c r="Z1922" s="8">
        <v>1187</v>
      </c>
      <c r="AA1922" s="10">
        <v>-5.6438791732909301</v>
      </c>
      <c r="AB1922" s="8">
        <v>2236</v>
      </c>
      <c r="AC1922" s="10">
        <v>-4.8915355168013601</v>
      </c>
      <c r="AD1922" s="8">
        <v>0</v>
      </c>
      <c r="AE1922" s="10">
        <v>-100</v>
      </c>
    </row>
    <row r="1923" spans="1:31" x14ac:dyDescent="0.2">
      <c r="A1923" s="30" t="s">
        <v>70</v>
      </c>
      <c r="B1923" s="8" t="s">
        <v>279</v>
      </c>
      <c r="C1923" s="8" t="s">
        <v>280</v>
      </c>
      <c r="D1923" s="8" t="s">
        <v>46</v>
      </c>
      <c r="E1923" s="8">
        <v>2020</v>
      </c>
      <c r="F1923" s="9">
        <v>23581038</v>
      </c>
      <c r="G1923" s="10">
        <v>3.45641984856104</v>
      </c>
      <c r="H1923" s="8">
        <v>1036</v>
      </c>
      <c r="I1923" s="8">
        <v>56</v>
      </c>
      <c r="J1923" s="8">
        <v>1092</v>
      </c>
      <c r="K1923" s="10">
        <v>0.92421441774490598</v>
      </c>
      <c r="L1923" s="11">
        <v>21594.357142857101</v>
      </c>
      <c r="M1923" s="10">
        <v>2.5090167363947198</v>
      </c>
      <c r="N1923" s="8">
        <v>74</v>
      </c>
      <c r="O1923" s="10">
        <v>7.2463768115942102</v>
      </c>
      <c r="P1923" s="8" t="s">
        <v>10</v>
      </c>
      <c r="Q1923" s="8" t="s">
        <v>10</v>
      </c>
      <c r="R1923" s="8" t="s">
        <v>10</v>
      </c>
      <c r="S1923" s="8" t="s">
        <v>10</v>
      </c>
      <c r="T1923" s="8">
        <v>4330</v>
      </c>
      <c r="U1923" s="10">
        <v>0.18509949097640399</v>
      </c>
      <c r="V1923" s="8">
        <v>864</v>
      </c>
      <c r="W1923" s="10">
        <v>24.495677233429401</v>
      </c>
      <c r="X1923" s="8">
        <v>267</v>
      </c>
      <c r="Y1923" s="10">
        <v>30.243902439024399</v>
      </c>
      <c r="Z1923" s="8">
        <v>1284</v>
      </c>
      <c r="AA1923" s="10">
        <v>8.1718618365627496</v>
      </c>
      <c r="AB1923" s="8">
        <v>1915</v>
      </c>
      <c r="AC1923" s="10">
        <v>-14.3559928443649</v>
      </c>
      <c r="AD1923" s="8">
        <v>0</v>
      </c>
      <c r="AE1923" s="10" t="s">
        <v>10</v>
      </c>
    </row>
    <row r="1924" spans="1:31" x14ac:dyDescent="0.2">
      <c r="A1924" s="71" t="s">
        <v>70</v>
      </c>
      <c r="B1924" s="67" t="s">
        <v>279</v>
      </c>
      <c r="C1924" s="67" t="s">
        <v>280</v>
      </c>
      <c r="D1924" s="67" t="s">
        <v>46</v>
      </c>
      <c r="E1924" s="68" t="s">
        <v>971</v>
      </c>
      <c r="F1924" s="69">
        <v>118480529</v>
      </c>
      <c r="G1924" s="68">
        <v>29.3447289774181</v>
      </c>
      <c r="H1924" s="68" t="s">
        <v>10</v>
      </c>
      <c r="I1924" s="68" t="s">
        <v>10</v>
      </c>
      <c r="J1924" s="68" t="s">
        <v>10</v>
      </c>
      <c r="K1924" s="68">
        <v>3.02862684204446</v>
      </c>
      <c r="L1924" s="70" t="s">
        <v>10</v>
      </c>
      <c r="M1924" s="68">
        <v>28.238122606063602</v>
      </c>
      <c r="N1924" s="68" t="s">
        <v>10</v>
      </c>
      <c r="O1924" s="68">
        <v>172.30986887508601</v>
      </c>
      <c r="P1924" s="68" t="s">
        <v>10</v>
      </c>
      <c r="Q1924" s="67" t="s">
        <v>10</v>
      </c>
      <c r="R1924" s="68" t="s">
        <v>10</v>
      </c>
      <c r="S1924" s="67" t="s">
        <v>10</v>
      </c>
      <c r="T1924" s="68" t="s">
        <v>10</v>
      </c>
      <c r="U1924" s="68">
        <v>1.9123941393933599</v>
      </c>
      <c r="V1924" s="68" t="s">
        <v>10</v>
      </c>
      <c r="W1924" s="68">
        <v>38.316775898100403</v>
      </c>
      <c r="X1924" s="68" t="s">
        <v>10</v>
      </c>
      <c r="Y1924" s="68">
        <v>-10.739930894776499</v>
      </c>
      <c r="Z1924" s="68" t="s">
        <v>10</v>
      </c>
      <c r="AA1924" s="68">
        <v>29.447424757370001</v>
      </c>
      <c r="AB1924" s="68" t="s">
        <v>10</v>
      </c>
      <c r="AC1924" s="68">
        <v>-18.963511149656998</v>
      </c>
      <c r="AD1924" s="68" t="s">
        <v>10</v>
      </c>
      <c r="AE1924" s="68" t="s">
        <v>10</v>
      </c>
    </row>
    <row r="1925" spans="1:31" x14ac:dyDescent="0.2">
      <c r="A1925" s="30" t="s">
        <v>77</v>
      </c>
      <c r="B1925" s="8" t="s">
        <v>277</v>
      </c>
      <c r="C1925" s="8" t="s">
        <v>278</v>
      </c>
      <c r="D1925" s="8" t="s">
        <v>46</v>
      </c>
      <c r="E1925" s="8">
        <v>2015</v>
      </c>
      <c r="F1925" s="9">
        <v>4133149</v>
      </c>
      <c r="G1925" s="10" t="s">
        <v>10</v>
      </c>
      <c r="H1925" s="8">
        <v>548</v>
      </c>
      <c r="I1925" s="8">
        <v>16</v>
      </c>
      <c r="J1925" s="8">
        <v>564</v>
      </c>
      <c r="K1925" s="10" t="s">
        <v>10</v>
      </c>
      <c r="L1925" s="11">
        <v>7328.2783687943302</v>
      </c>
      <c r="M1925" s="10" t="s">
        <v>10</v>
      </c>
      <c r="N1925" s="8">
        <v>42</v>
      </c>
      <c r="O1925" s="10" t="s">
        <v>10</v>
      </c>
      <c r="P1925" s="8" t="s">
        <v>10</v>
      </c>
      <c r="Q1925" s="8" t="s">
        <v>10</v>
      </c>
      <c r="R1925" s="8" t="s">
        <v>10</v>
      </c>
      <c r="S1925" s="8" t="s">
        <v>10</v>
      </c>
      <c r="T1925" s="8">
        <v>2304</v>
      </c>
      <c r="U1925" s="10" t="s">
        <v>10</v>
      </c>
      <c r="V1925" s="8">
        <v>568</v>
      </c>
      <c r="W1925" s="10" t="s">
        <v>10</v>
      </c>
      <c r="X1925" s="8">
        <v>159</v>
      </c>
      <c r="Y1925" s="10" t="s">
        <v>10</v>
      </c>
      <c r="Z1925" s="8">
        <v>385</v>
      </c>
      <c r="AA1925" s="10" t="s">
        <v>10</v>
      </c>
      <c r="AB1925" s="8">
        <v>1192</v>
      </c>
      <c r="AC1925" s="10" t="s">
        <v>10</v>
      </c>
      <c r="AD1925" s="8">
        <v>0</v>
      </c>
      <c r="AE1925" s="10" t="s">
        <v>10</v>
      </c>
    </row>
    <row r="1926" spans="1:31" x14ac:dyDescent="0.2">
      <c r="A1926" s="30" t="s">
        <v>77</v>
      </c>
      <c r="B1926" s="8" t="s">
        <v>277</v>
      </c>
      <c r="C1926" s="8" t="s">
        <v>278</v>
      </c>
      <c r="D1926" s="8" t="s">
        <v>46</v>
      </c>
      <c r="E1926" s="8">
        <v>2016</v>
      </c>
      <c r="F1926" s="9">
        <v>4180179</v>
      </c>
      <c r="G1926" s="10">
        <v>1.1378733261249401</v>
      </c>
      <c r="H1926" s="8">
        <v>584</v>
      </c>
      <c r="I1926" s="8">
        <v>15</v>
      </c>
      <c r="J1926" s="8">
        <v>599</v>
      </c>
      <c r="K1926" s="10">
        <v>6.2056737588652497</v>
      </c>
      <c r="L1926" s="11">
        <v>6978.5959933222002</v>
      </c>
      <c r="M1926" s="10">
        <v>-4.7716852154683398</v>
      </c>
      <c r="N1926" s="8">
        <v>31</v>
      </c>
      <c r="O1926" s="10">
        <v>-26.1904761904762</v>
      </c>
      <c r="P1926" s="8" t="s">
        <v>10</v>
      </c>
      <c r="Q1926" s="8" t="s">
        <v>10</v>
      </c>
      <c r="R1926" s="8" t="s">
        <v>10</v>
      </c>
      <c r="S1926" s="8" t="s">
        <v>10</v>
      </c>
      <c r="T1926" s="8">
        <v>2364</v>
      </c>
      <c r="U1926" s="10">
        <v>2.6041666666666701</v>
      </c>
      <c r="V1926" s="8">
        <v>619</v>
      </c>
      <c r="W1926" s="10">
        <v>8.97887323943662</v>
      </c>
      <c r="X1926" s="8">
        <v>188</v>
      </c>
      <c r="Y1926" s="10">
        <v>18.238993710691801</v>
      </c>
      <c r="Z1926" s="8">
        <v>367</v>
      </c>
      <c r="AA1926" s="10">
        <v>-4.6753246753246804</v>
      </c>
      <c r="AB1926" s="8">
        <v>1190</v>
      </c>
      <c r="AC1926" s="10">
        <v>-0.167785234899331</v>
      </c>
      <c r="AD1926" s="8">
        <v>0</v>
      </c>
      <c r="AE1926" s="10" t="s">
        <v>10</v>
      </c>
    </row>
    <row r="1927" spans="1:31" x14ac:dyDescent="0.2">
      <c r="A1927" s="30" t="s">
        <v>77</v>
      </c>
      <c r="B1927" s="8" t="s">
        <v>277</v>
      </c>
      <c r="C1927" s="8" t="s">
        <v>278</v>
      </c>
      <c r="D1927" s="8" t="s">
        <v>46</v>
      </c>
      <c r="E1927" s="8">
        <v>2017</v>
      </c>
      <c r="F1927" s="9">
        <v>4303927</v>
      </c>
      <c r="G1927" s="10">
        <v>2.9603516978579099</v>
      </c>
      <c r="H1927" s="8">
        <v>483</v>
      </c>
      <c r="I1927" s="8">
        <v>16</v>
      </c>
      <c r="J1927" s="8">
        <v>499</v>
      </c>
      <c r="K1927" s="10">
        <v>-16.694490818030101</v>
      </c>
      <c r="L1927" s="11">
        <v>8625.1042084168294</v>
      </c>
      <c r="M1927" s="10">
        <v>23.5936887114567</v>
      </c>
      <c r="N1927" s="8">
        <v>38</v>
      </c>
      <c r="O1927" s="10">
        <v>22.580645161290299</v>
      </c>
      <c r="P1927" s="8" t="s">
        <v>10</v>
      </c>
      <c r="Q1927" s="8" t="s">
        <v>10</v>
      </c>
      <c r="R1927" s="8" t="s">
        <v>10</v>
      </c>
      <c r="S1927" s="8" t="s">
        <v>10</v>
      </c>
      <c r="T1927" s="8">
        <v>2305</v>
      </c>
      <c r="U1927" s="10">
        <v>-2.49576988155669</v>
      </c>
      <c r="V1927" s="8">
        <v>640</v>
      </c>
      <c r="W1927" s="10">
        <v>3.3925686591276301</v>
      </c>
      <c r="X1927" s="8">
        <v>171</v>
      </c>
      <c r="Y1927" s="10">
        <v>-9.04255319148937</v>
      </c>
      <c r="Z1927" s="8">
        <v>298</v>
      </c>
      <c r="AA1927" s="10">
        <v>-18.8010899182561</v>
      </c>
      <c r="AB1927" s="8">
        <v>1196</v>
      </c>
      <c r="AC1927" s="10">
        <v>0.50420168067226701</v>
      </c>
      <c r="AD1927" s="8">
        <v>0</v>
      </c>
      <c r="AE1927" s="10" t="s">
        <v>10</v>
      </c>
    </row>
    <row r="1928" spans="1:31" x14ac:dyDescent="0.2">
      <c r="A1928" s="30" t="s">
        <v>77</v>
      </c>
      <c r="B1928" s="8" t="s">
        <v>277</v>
      </c>
      <c r="C1928" s="8" t="s">
        <v>278</v>
      </c>
      <c r="D1928" s="8" t="s">
        <v>46</v>
      </c>
      <c r="E1928" s="8">
        <v>2018</v>
      </c>
      <c r="F1928" s="9">
        <v>3955340</v>
      </c>
      <c r="G1928" s="10">
        <v>-8.0992777061506906</v>
      </c>
      <c r="H1928" s="8">
        <v>640</v>
      </c>
      <c r="I1928" s="8">
        <v>22</v>
      </c>
      <c r="J1928" s="8">
        <v>662</v>
      </c>
      <c r="K1928" s="10">
        <v>32.665330661322599</v>
      </c>
      <c r="L1928" s="11">
        <v>5974.8338368580098</v>
      </c>
      <c r="M1928" s="10">
        <v>-30.727401171252499</v>
      </c>
      <c r="N1928" s="8">
        <v>51</v>
      </c>
      <c r="O1928" s="10">
        <v>34.210526315789501</v>
      </c>
      <c r="P1928" s="8" t="s">
        <v>10</v>
      </c>
      <c r="Q1928" s="8" t="s">
        <v>10</v>
      </c>
      <c r="R1928" s="8" t="s">
        <v>10</v>
      </c>
      <c r="S1928" s="8" t="s">
        <v>10</v>
      </c>
      <c r="T1928" s="8">
        <v>2596</v>
      </c>
      <c r="U1928" s="10">
        <v>12.6247288503254</v>
      </c>
      <c r="V1928" s="8">
        <v>615</v>
      </c>
      <c r="W1928" s="10">
        <v>-3.90625</v>
      </c>
      <c r="X1928" s="8">
        <v>147</v>
      </c>
      <c r="Y1928" s="10">
        <v>-14.0350877192982</v>
      </c>
      <c r="Z1928" s="8">
        <v>594</v>
      </c>
      <c r="AA1928" s="10">
        <v>99.328859060402706</v>
      </c>
      <c r="AB1928" s="8">
        <v>1240</v>
      </c>
      <c r="AC1928" s="10">
        <v>3.6789297658862901</v>
      </c>
      <c r="AD1928" s="8">
        <v>0</v>
      </c>
      <c r="AE1928" s="10" t="s">
        <v>10</v>
      </c>
    </row>
    <row r="1929" spans="1:31" x14ac:dyDescent="0.2">
      <c r="A1929" s="30" t="s">
        <v>77</v>
      </c>
      <c r="B1929" s="8" t="s">
        <v>277</v>
      </c>
      <c r="C1929" s="8" t="s">
        <v>278</v>
      </c>
      <c r="D1929" s="8" t="s">
        <v>46</v>
      </c>
      <c r="E1929" s="8">
        <v>2019</v>
      </c>
      <c r="F1929" s="9">
        <v>3781149</v>
      </c>
      <c r="G1929" s="10">
        <v>-4.4039450464435497</v>
      </c>
      <c r="H1929" s="8">
        <v>599</v>
      </c>
      <c r="I1929" s="8">
        <v>12</v>
      </c>
      <c r="J1929" s="8">
        <v>611</v>
      </c>
      <c r="K1929" s="10">
        <v>-7.7039274924471304</v>
      </c>
      <c r="L1929" s="11">
        <v>6188.45990180033</v>
      </c>
      <c r="M1929" s="10">
        <v>3.5754310626094501</v>
      </c>
      <c r="N1929" s="8">
        <v>48</v>
      </c>
      <c r="O1929" s="10">
        <v>-5.8823529411764701</v>
      </c>
      <c r="P1929" s="8" t="s">
        <v>10</v>
      </c>
      <c r="Q1929" s="8" t="s">
        <v>10</v>
      </c>
      <c r="R1929" s="8" t="s">
        <v>10</v>
      </c>
      <c r="S1929" s="8" t="s">
        <v>10</v>
      </c>
      <c r="T1929" s="8">
        <v>2425</v>
      </c>
      <c r="U1929" s="10">
        <v>-6.58705701078582</v>
      </c>
      <c r="V1929" s="8">
        <v>601</v>
      </c>
      <c r="W1929" s="10">
        <v>-2.27642276422764</v>
      </c>
      <c r="X1929" s="8">
        <v>120</v>
      </c>
      <c r="Y1929" s="10">
        <v>-18.367346938775501</v>
      </c>
      <c r="Z1929" s="8">
        <v>467</v>
      </c>
      <c r="AA1929" s="10">
        <v>-21.380471380471398</v>
      </c>
      <c r="AB1929" s="8">
        <v>1075</v>
      </c>
      <c r="AC1929" s="10">
        <v>-13.306451612903199</v>
      </c>
      <c r="AD1929" s="8">
        <v>162</v>
      </c>
      <c r="AE1929" s="10" t="s">
        <v>67</v>
      </c>
    </row>
    <row r="1930" spans="1:31" x14ac:dyDescent="0.2">
      <c r="A1930" s="30" t="s">
        <v>77</v>
      </c>
      <c r="B1930" s="8" t="s">
        <v>277</v>
      </c>
      <c r="C1930" s="8" t="s">
        <v>278</v>
      </c>
      <c r="D1930" s="8" t="s">
        <v>46</v>
      </c>
      <c r="E1930" s="8">
        <v>2020</v>
      </c>
      <c r="F1930" s="9">
        <v>4120215</v>
      </c>
      <c r="G1930" s="10">
        <v>8.9672742333084496</v>
      </c>
      <c r="H1930" s="8">
        <v>547</v>
      </c>
      <c r="I1930" s="8">
        <v>55</v>
      </c>
      <c r="J1930" s="8">
        <v>602</v>
      </c>
      <c r="K1930" s="10">
        <v>-1.47299509001637</v>
      </c>
      <c r="L1930" s="11">
        <v>6844.2109634551498</v>
      </c>
      <c r="M1930" s="10">
        <v>10.596353083972501</v>
      </c>
      <c r="N1930" s="8">
        <v>66</v>
      </c>
      <c r="O1930" s="10">
        <v>37.5</v>
      </c>
      <c r="P1930" s="8" t="s">
        <v>10</v>
      </c>
      <c r="Q1930" s="8" t="s">
        <v>10</v>
      </c>
      <c r="R1930" s="8" t="s">
        <v>10</v>
      </c>
      <c r="S1930" s="8" t="s">
        <v>10</v>
      </c>
      <c r="T1930" s="8">
        <v>2407</v>
      </c>
      <c r="U1930" s="10">
        <v>-0.74226804123711498</v>
      </c>
      <c r="V1930" s="8">
        <v>439</v>
      </c>
      <c r="W1930" s="10">
        <v>-26.955074875207998</v>
      </c>
      <c r="X1930" s="8">
        <v>101</v>
      </c>
      <c r="Y1930" s="10">
        <v>-15.8333333333333</v>
      </c>
      <c r="Z1930" s="8">
        <v>404</v>
      </c>
      <c r="AA1930" s="10">
        <v>-13.4903640256959</v>
      </c>
      <c r="AB1930" s="8">
        <v>1292</v>
      </c>
      <c r="AC1930" s="10">
        <v>20.1860465116279</v>
      </c>
      <c r="AD1930" s="8">
        <v>171</v>
      </c>
      <c r="AE1930" s="10">
        <v>5.5555555555555598</v>
      </c>
    </row>
    <row r="1931" spans="1:31" x14ac:dyDescent="0.2">
      <c r="A1931" s="65" t="s">
        <v>77</v>
      </c>
      <c r="B1931" s="66" t="s">
        <v>277</v>
      </c>
      <c r="C1931" s="67" t="s">
        <v>278</v>
      </c>
      <c r="D1931" s="67" t="s">
        <v>46</v>
      </c>
      <c r="E1931" s="68" t="s">
        <v>971</v>
      </c>
      <c r="F1931" s="69">
        <v>24473959</v>
      </c>
      <c r="G1931" s="68">
        <v>0.56227650469705903</v>
      </c>
      <c r="H1931" s="68" t="s">
        <v>10</v>
      </c>
      <c r="I1931" s="68" t="s">
        <v>10</v>
      </c>
      <c r="J1931" s="68" t="s">
        <v>10</v>
      </c>
      <c r="K1931" s="68">
        <v>12.999591019694201</v>
      </c>
      <c r="L1931" s="70" t="s">
        <v>10</v>
      </c>
      <c r="M1931" s="68">
        <v>2.2663864713178099</v>
      </c>
      <c r="N1931" s="68" t="s">
        <v>10</v>
      </c>
      <c r="O1931" s="68">
        <v>62.218342345427097</v>
      </c>
      <c r="P1931" s="68" t="s">
        <v>10</v>
      </c>
      <c r="Q1931" s="67" t="s">
        <v>10</v>
      </c>
      <c r="R1931" s="68" t="s">
        <v>10</v>
      </c>
      <c r="S1931" s="67" t="s">
        <v>10</v>
      </c>
      <c r="T1931" s="68" t="s">
        <v>10</v>
      </c>
      <c r="U1931" s="68">
        <v>5.4038005834124503</v>
      </c>
      <c r="V1931" s="68" t="s">
        <v>10</v>
      </c>
      <c r="W1931" s="68">
        <v>-20.766305740871399</v>
      </c>
      <c r="X1931" s="68" t="s">
        <v>10</v>
      </c>
      <c r="Y1931" s="68">
        <v>-39.039327472204597</v>
      </c>
      <c r="Z1931" s="68" t="s">
        <v>10</v>
      </c>
      <c r="AA1931" s="68">
        <v>40.981609060654598</v>
      </c>
      <c r="AB1931" s="68" t="s">
        <v>10</v>
      </c>
      <c r="AC1931" s="68">
        <v>10.8949411103839</v>
      </c>
      <c r="AD1931" s="68" t="s">
        <v>10</v>
      </c>
      <c r="AE1931" s="68" t="s">
        <v>10</v>
      </c>
    </row>
    <row r="1932" spans="1:31" x14ac:dyDescent="0.2">
      <c r="A1932" s="30" t="s">
        <v>70</v>
      </c>
      <c r="B1932" s="8" t="s">
        <v>275</v>
      </c>
      <c r="C1932" s="8" t="s">
        <v>276</v>
      </c>
      <c r="D1932" s="8" t="s">
        <v>46</v>
      </c>
      <c r="E1932" s="8">
        <v>2015</v>
      </c>
      <c r="F1932" s="9">
        <v>26740229</v>
      </c>
      <c r="G1932" s="10" t="s">
        <v>10</v>
      </c>
      <c r="H1932" s="8">
        <v>1875</v>
      </c>
      <c r="I1932" s="8">
        <v>68</v>
      </c>
      <c r="J1932" s="8">
        <v>1943</v>
      </c>
      <c r="K1932" s="10" t="s">
        <v>10</v>
      </c>
      <c r="L1932" s="11">
        <v>13762.3412249099</v>
      </c>
      <c r="M1932" s="10" t="s">
        <v>10</v>
      </c>
      <c r="N1932" s="8">
        <v>217</v>
      </c>
      <c r="O1932" s="10" t="s">
        <v>10</v>
      </c>
      <c r="P1932" s="8" t="s">
        <v>10</v>
      </c>
      <c r="Q1932" s="8" t="s">
        <v>10</v>
      </c>
      <c r="R1932" s="8" t="s">
        <v>10</v>
      </c>
      <c r="S1932" s="8" t="s">
        <v>10</v>
      </c>
      <c r="T1932" s="8">
        <v>6860</v>
      </c>
      <c r="U1932" s="10" t="s">
        <v>10</v>
      </c>
      <c r="V1932" s="8">
        <v>1204</v>
      </c>
      <c r="W1932" s="10" t="s">
        <v>10</v>
      </c>
      <c r="X1932" s="8">
        <v>614</v>
      </c>
      <c r="Y1932" s="10" t="s">
        <v>10</v>
      </c>
      <c r="Z1932" s="8">
        <v>684</v>
      </c>
      <c r="AA1932" s="10" t="s">
        <v>10</v>
      </c>
      <c r="AB1932" s="8">
        <v>4358</v>
      </c>
      <c r="AC1932" s="10" t="s">
        <v>10</v>
      </c>
      <c r="AD1932" s="8">
        <v>0</v>
      </c>
      <c r="AE1932" s="10" t="s">
        <v>10</v>
      </c>
    </row>
    <row r="1933" spans="1:31" x14ac:dyDescent="0.2">
      <c r="A1933" s="30" t="s">
        <v>70</v>
      </c>
      <c r="B1933" s="8" t="s">
        <v>275</v>
      </c>
      <c r="C1933" s="8" t="s">
        <v>276</v>
      </c>
      <c r="D1933" s="8" t="s">
        <v>46</v>
      </c>
      <c r="E1933" s="8">
        <v>2016</v>
      </c>
      <c r="F1933" s="9">
        <v>26997332</v>
      </c>
      <c r="G1933" s="10">
        <v>0.96148391249752896</v>
      </c>
      <c r="H1933" s="8">
        <v>1623</v>
      </c>
      <c r="I1933" s="8">
        <v>74</v>
      </c>
      <c r="J1933" s="8">
        <v>1697</v>
      </c>
      <c r="K1933" s="10">
        <v>-12.660833762223399</v>
      </c>
      <c r="L1933" s="11">
        <v>15908.8579846788</v>
      </c>
      <c r="M1933" s="10">
        <v>15.5970319634547</v>
      </c>
      <c r="N1933" s="8">
        <v>193</v>
      </c>
      <c r="O1933" s="10">
        <v>-11.0599078341014</v>
      </c>
      <c r="P1933" s="8" t="s">
        <v>10</v>
      </c>
      <c r="Q1933" s="8" t="s">
        <v>10</v>
      </c>
      <c r="R1933" s="8" t="s">
        <v>10</v>
      </c>
      <c r="S1933" s="8" t="s">
        <v>10</v>
      </c>
      <c r="T1933" s="8">
        <v>7029</v>
      </c>
      <c r="U1933" s="10">
        <v>2.4635568513119401</v>
      </c>
      <c r="V1933" s="8">
        <v>1050</v>
      </c>
      <c r="W1933" s="10">
        <v>-12.790697674418601</v>
      </c>
      <c r="X1933" s="8">
        <v>514</v>
      </c>
      <c r="Y1933" s="10">
        <v>-16.286644951140101</v>
      </c>
      <c r="Z1933" s="8">
        <v>803</v>
      </c>
      <c r="AA1933" s="10">
        <v>17.397660818713501</v>
      </c>
      <c r="AB1933" s="8">
        <v>4662</v>
      </c>
      <c r="AC1933" s="10">
        <v>6.9756769160165302</v>
      </c>
      <c r="AD1933" s="8">
        <v>0</v>
      </c>
      <c r="AE1933" s="10" t="s">
        <v>10</v>
      </c>
    </row>
    <row r="1934" spans="1:31" x14ac:dyDescent="0.2">
      <c r="A1934" s="30" t="s">
        <v>70</v>
      </c>
      <c r="B1934" s="8" t="s">
        <v>275</v>
      </c>
      <c r="C1934" s="8" t="s">
        <v>276</v>
      </c>
      <c r="D1934" s="8" t="s">
        <v>46</v>
      </c>
      <c r="E1934" s="8">
        <v>2017</v>
      </c>
      <c r="F1934" s="9">
        <v>27022106</v>
      </c>
      <c r="G1934" s="10">
        <v>9.17646232598157E-2</v>
      </c>
      <c r="H1934" s="8">
        <v>1630</v>
      </c>
      <c r="I1934" s="8">
        <v>97</v>
      </c>
      <c r="J1934" s="8">
        <v>1727</v>
      </c>
      <c r="K1934" s="10">
        <v>1.76782557454331</v>
      </c>
      <c r="L1934" s="11">
        <v>15646.8477127968</v>
      </c>
      <c r="M1934" s="10">
        <v>-1.64694582184604</v>
      </c>
      <c r="N1934" s="8">
        <v>120</v>
      </c>
      <c r="O1934" s="10">
        <v>-37.823834196891198</v>
      </c>
      <c r="P1934" s="8" t="s">
        <v>10</v>
      </c>
      <c r="Q1934" s="8" t="s">
        <v>10</v>
      </c>
      <c r="R1934" s="8" t="s">
        <v>10</v>
      </c>
      <c r="S1934" s="8" t="s">
        <v>10</v>
      </c>
      <c r="T1934" s="8">
        <v>6403</v>
      </c>
      <c r="U1934" s="10">
        <v>-8.9059610186370808</v>
      </c>
      <c r="V1934" s="8">
        <v>1362</v>
      </c>
      <c r="W1934" s="10">
        <v>29.714285714285701</v>
      </c>
      <c r="X1934" s="8">
        <v>221</v>
      </c>
      <c r="Y1934" s="10">
        <v>-57.003891050583697</v>
      </c>
      <c r="Z1934" s="8">
        <v>816</v>
      </c>
      <c r="AA1934" s="10">
        <v>1.6189290161893</v>
      </c>
      <c r="AB1934" s="8">
        <v>4004</v>
      </c>
      <c r="AC1934" s="10">
        <v>-14.1141141141141</v>
      </c>
      <c r="AD1934" s="8">
        <v>0</v>
      </c>
      <c r="AE1934" s="10" t="s">
        <v>10</v>
      </c>
    </row>
    <row r="1935" spans="1:31" x14ac:dyDescent="0.2">
      <c r="A1935" s="30" t="s">
        <v>70</v>
      </c>
      <c r="B1935" s="8" t="s">
        <v>275</v>
      </c>
      <c r="C1935" s="8" t="s">
        <v>276</v>
      </c>
      <c r="D1935" s="8" t="s">
        <v>46</v>
      </c>
      <c r="E1935" s="8">
        <v>2018</v>
      </c>
      <c r="F1935" s="9">
        <v>28162915</v>
      </c>
      <c r="G1935" s="10">
        <v>4.2217619899796102</v>
      </c>
      <c r="H1935" s="8">
        <v>1730</v>
      </c>
      <c r="I1935" s="8">
        <v>78</v>
      </c>
      <c r="J1935" s="8">
        <v>1808</v>
      </c>
      <c r="K1935" s="10">
        <v>4.69021424435436</v>
      </c>
      <c r="L1935" s="11">
        <v>15576.8335176991</v>
      </c>
      <c r="M1935" s="10">
        <v>-0.44746517881926201</v>
      </c>
      <c r="N1935" s="8">
        <v>172</v>
      </c>
      <c r="O1935" s="10">
        <v>43.3333333333333</v>
      </c>
      <c r="P1935" s="8" t="s">
        <v>10</v>
      </c>
      <c r="Q1935" s="8" t="s">
        <v>10</v>
      </c>
      <c r="R1935" s="8" t="s">
        <v>10</v>
      </c>
      <c r="S1935" s="8" t="s">
        <v>10</v>
      </c>
      <c r="T1935" s="8">
        <v>7369</v>
      </c>
      <c r="U1935" s="10">
        <v>15.086678119631401</v>
      </c>
      <c r="V1935" s="8">
        <v>1417</v>
      </c>
      <c r="W1935" s="10">
        <v>4.0381791483112996</v>
      </c>
      <c r="X1935" s="8">
        <v>113</v>
      </c>
      <c r="Y1935" s="10">
        <v>-48.868778280542998</v>
      </c>
      <c r="Z1935" s="8">
        <v>1116</v>
      </c>
      <c r="AA1935" s="10">
        <v>36.764705882352899</v>
      </c>
      <c r="AB1935" s="8">
        <v>4723</v>
      </c>
      <c r="AC1935" s="10">
        <v>17.957042957043001</v>
      </c>
      <c r="AD1935" s="8">
        <v>0</v>
      </c>
      <c r="AE1935" s="10" t="s">
        <v>10</v>
      </c>
    </row>
    <row r="1936" spans="1:31" x14ac:dyDescent="0.2">
      <c r="A1936" s="30" t="s">
        <v>70</v>
      </c>
      <c r="B1936" s="8" t="s">
        <v>275</v>
      </c>
      <c r="C1936" s="8" t="s">
        <v>276</v>
      </c>
      <c r="D1936" s="8" t="s">
        <v>46</v>
      </c>
      <c r="E1936" s="8">
        <v>2019</v>
      </c>
      <c r="F1936" s="9">
        <v>29733277</v>
      </c>
      <c r="G1936" s="10">
        <v>5.5759923999344503</v>
      </c>
      <c r="H1936" s="8">
        <v>1512</v>
      </c>
      <c r="I1936" s="8">
        <v>106</v>
      </c>
      <c r="J1936" s="8">
        <v>1618</v>
      </c>
      <c r="K1936" s="10">
        <v>-10.508849557522099</v>
      </c>
      <c r="L1936" s="11">
        <v>18376.561804697201</v>
      </c>
      <c r="M1936" s="10">
        <v>17.973667650853798</v>
      </c>
      <c r="N1936" s="8">
        <v>226</v>
      </c>
      <c r="O1936" s="10">
        <v>31.395348837209301</v>
      </c>
      <c r="P1936" s="8" t="s">
        <v>10</v>
      </c>
      <c r="Q1936" s="8" t="s">
        <v>10</v>
      </c>
      <c r="R1936" s="8" t="s">
        <v>10</v>
      </c>
      <c r="S1936" s="8" t="s">
        <v>10</v>
      </c>
      <c r="T1936" s="8">
        <v>7626</v>
      </c>
      <c r="U1936" s="10">
        <v>3.4875831184692601</v>
      </c>
      <c r="V1936" s="8">
        <v>1408</v>
      </c>
      <c r="W1936" s="10">
        <v>-0.63514467184191403</v>
      </c>
      <c r="X1936" s="8">
        <v>88</v>
      </c>
      <c r="Y1936" s="10">
        <v>-22.123893805309699</v>
      </c>
      <c r="Z1936" s="8">
        <v>860</v>
      </c>
      <c r="AA1936" s="10">
        <v>-22.939068100358401</v>
      </c>
      <c r="AB1936" s="8">
        <v>5270</v>
      </c>
      <c r="AC1936" s="10">
        <v>11.581621850518699</v>
      </c>
      <c r="AD1936" s="8">
        <v>0</v>
      </c>
      <c r="AE1936" s="10" t="s">
        <v>10</v>
      </c>
    </row>
    <row r="1937" spans="1:31" x14ac:dyDescent="0.2">
      <c r="A1937" s="30" t="s">
        <v>70</v>
      </c>
      <c r="B1937" s="8" t="s">
        <v>275</v>
      </c>
      <c r="C1937" s="8" t="s">
        <v>276</v>
      </c>
      <c r="D1937" s="8" t="s">
        <v>46</v>
      </c>
      <c r="E1937" s="8">
        <v>2020</v>
      </c>
      <c r="F1937" s="9">
        <v>31999252</v>
      </c>
      <c r="G1937" s="10">
        <v>7.6210065913690004</v>
      </c>
      <c r="H1937" s="8">
        <v>1566</v>
      </c>
      <c r="I1937" s="8">
        <v>109</v>
      </c>
      <c r="J1937" s="8">
        <v>1675</v>
      </c>
      <c r="K1937" s="10">
        <v>3.5228677379480802</v>
      </c>
      <c r="L1937" s="11">
        <v>19104.0310447761</v>
      </c>
      <c r="M1937" s="10">
        <v>3.9586797999015002</v>
      </c>
      <c r="N1937" s="8">
        <v>171</v>
      </c>
      <c r="O1937" s="10">
        <v>-24.336283185840699</v>
      </c>
      <c r="P1937" s="8" t="s">
        <v>10</v>
      </c>
      <c r="Q1937" s="8" t="s">
        <v>10</v>
      </c>
      <c r="R1937" s="8" t="s">
        <v>10</v>
      </c>
      <c r="S1937" s="8" t="s">
        <v>10</v>
      </c>
      <c r="T1937" s="8">
        <v>7635</v>
      </c>
      <c r="U1937" s="10">
        <v>0.118017309205354</v>
      </c>
      <c r="V1937" s="8">
        <v>1297</v>
      </c>
      <c r="W1937" s="10">
        <v>-7.8835227272727302</v>
      </c>
      <c r="X1937" s="8">
        <v>105</v>
      </c>
      <c r="Y1937" s="10">
        <v>19.318181818181799</v>
      </c>
      <c r="Z1937" s="8">
        <v>893</v>
      </c>
      <c r="AA1937" s="10">
        <v>3.8372093023255802</v>
      </c>
      <c r="AB1937" s="8">
        <v>5340</v>
      </c>
      <c r="AC1937" s="10">
        <v>1.32827324478177</v>
      </c>
      <c r="AD1937" s="8">
        <v>0</v>
      </c>
      <c r="AE1937" s="10" t="s">
        <v>10</v>
      </c>
    </row>
    <row r="1938" spans="1:31" x14ac:dyDescent="0.2">
      <c r="A1938" s="71" t="s">
        <v>70</v>
      </c>
      <c r="B1938" s="67" t="s">
        <v>275</v>
      </c>
      <c r="C1938" s="67" t="s">
        <v>276</v>
      </c>
      <c r="D1938" s="67" t="s">
        <v>46</v>
      </c>
      <c r="E1938" s="68" t="s">
        <v>971</v>
      </c>
      <c r="F1938" s="69">
        <v>170655111</v>
      </c>
      <c r="G1938" s="68">
        <v>18.472009517040402</v>
      </c>
      <c r="H1938" s="68" t="s">
        <v>10</v>
      </c>
      <c r="I1938" s="68" t="s">
        <v>10</v>
      </c>
      <c r="J1938" s="68" t="s">
        <v>10</v>
      </c>
      <c r="K1938" s="68">
        <v>-13.1887757628997</v>
      </c>
      <c r="L1938" s="70" t="s">
        <v>10</v>
      </c>
      <c r="M1938" s="68">
        <v>35.434968413544702</v>
      </c>
      <c r="N1938" s="68" t="s">
        <v>10</v>
      </c>
      <c r="O1938" s="68">
        <v>1.5086569537093</v>
      </c>
      <c r="P1938" s="68" t="s">
        <v>10</v>
      </c>
      <c r="Q1938" s="67" t="s">
        <v>10</v>
      </c>
      <c r="R1938" s="68" t="s">
        <v>10</v>
      </c>
      <c r="S1938" s="67" t="s">
        <v>10</v>
      </c>
      <c r="T1938" s="68" t="s">
        <v>10</v>
      </c>
      <c r="U1938" s="68">
        <v>12.2498743799809</v>
      </c>
      <c r="V1938" s="68" t="s">
        <v>10</v>
      </c>
      <c r="W1938" s="68">
        <v>12.443099789063799</v>
      </c>
      <c r="X1938" s="68" t="s">
        <v>10</v>
      </c>
      <c r="Y1938" s="68">
        <v>-124.965026269395</v>
      </c>
      <c r="Z1938" s="68" t="s">
        <v>10</v>
      </c>
      <c r="AA1938" s="68">
        <v>36.679436919222901</v>
      </c>
      <c r="AB1938" s="68" t="s">
        <v>10</v>
      </c>
      <c r="AC1938" s="68">
        <v>23.728500854245901</v>
      </c>
      <c r="AD1938" s="68" t="s">
        <v>10</v>
      </c>
      <c r="AE1938" s="68" t="s">
        <v>10</v>
      </c>
    </row>
    <row r="1939" spans="1:31" x14ac:dyDescent="0.2">
      <c r="A1939" s="30" t="s">
        <v>82</v>
      </c>
      <c r="B1939" s="8" t="s">
        <v>273</v>
      </c>
      <c r="C1939" s="8" t="s">
        <v>274</v>
      </c>
      <c r="D1939" s="8" t="s">
        <v>46</v>
      </c>
      <c r="E1939" s="8">
        <v>2015</v>
      </c>
      <c r="F1939" s="9">
        <v>11753431</v>
      </c>
      <c r="G1939" s="10" t="s">
        <v>10</v>
      </c>
      <c r="H1939" s="8">
        <v>1523</v>
      </c>
      <c r="I1939" s="8">
        <v>198</v>
      </c>
      <c r="J1939" s="8">
        <v>1721</v>
      </c>
      <c r="K1939" s="10" t="s">
        <v>10</v>
      </c>
      <c r="L1939" s="11">
        <v>6829.4195235328298</v>
      </c>
      <c r="M1939" s="10" t="s">
        <v>10</v>
      </c>
      <c r="N1939" s="8">
        <v>207</v>
      </c>
      <c r="O1939" s="10" t="s">
        <v>10</v>
      </c>
      <c r="P1939" s="8" t="s">
        <v>10</v>
      </c>
      <c r="Q1939" s="8" t="s">
        <v>10</v>
      </c>
      <c r="R1939" s="8" t="s">
        <v>10</v>
      </c>
      <c r="S1939" s="8" t="s">
        <v>10</v>
      </c>
      <c r="T1939" s="8">
        <v>3864</v>
      </c>
      <c r="U1939" s="10" t="s">
        <v>10</v>
      </c>
      <c r="V1939" s="8">
        <v>933</v>
      </c>
      <c r="W1939" s="10" t="s">
        <v>10</v>
      </c>
      <c r="X1939" s="8">
        <v>141</v>
      </c>
      <c r="Y1939" s="10" t="s">
        <v>10</v>
      </c>
      <c r="Z1939" s="8">
        <v>422</v>
      </c>
      <c r="AA1939" s="10" t="s">
        <v>10</v>
      </c>
      <c r="AB1939" s="8">
        <v>2368</v>
      </c>
      <c r="AC1939" s="10" t="s">
        <v>10</v>
      </c>
      <c r="AD1939" s="8">
        <v>0</v>
      </c>
      <c r="AE1939" s="10" t="s">
        <v>10</v>
      </c>
    </row>
    <row r="1940" spans="1:31" x14ac:dyDescent="0.2">
      <c r="A1940" s="30" t="s">
        <v>82</v>
      </c>
      <c r="B1940" s="8" t="s">
        <v>273</v>
      </c>
      <c r="C1940" s="8" t="s">
        <v>274</v>
      </c>
      <c r="D1940" s="8" t="s">
        <v>46</v>
      </c>
      <c r="E1940" s="8">
        <v>2016</v>
      </c>
      <c r="F1940" s="9">
        <v>11968018</v>
      </c>
      <c r="G1940" s="10">
        <v>1.8257392245719699</v>
      </c>
      <c r="H1940" s="8">
        <v>1385</v>
      </c>
      <c r="I1940" s="8">
        <v>339</v>
      </c>
      <c r="J1940" s="8">
        <v>1724</v>
      </c>
      <c r="K1940" s="10">
        <v>0.174317257408485</v>
      </c>
      <c r="L1940" s="11">
        <v>6942.0058004640396</v>
      </c>
      <c r="M1940" s="10">
        <v>1.64854826304428</v>
      </c>
      <c r="N1940" s="8">
        <v>160</v>
      </c>
      <c r="O1940" s="10">
        <v>-22.705314009661802</v>
      </c>
      <c r="P1940" s="8" t="s">
        <v>10</v>
      </c>
      <c r="Q1940" s="8" t="s">
        <v>10</v>
      </c>
      <c r="R1940" s="8" t="s">
        <v>10</v>
      </c>
      <c r="S1940" s="8" t="s">
        <v>10</v>
      </c>
      <c r="T1940" s="8">
        <v>4254</v>
      </c>
      <c r="U1940" s="10">
        <v>10.093167701863299</v>
      </c>
      <c r="V1940" s="8">
        <v>1068</v>
      </c>
      <c r="W1940" s="10">
        <v>14.4694533762058</v>
      </c>
      <c r="X1940" s="8">
        <v>147</v>
      </c>
      <c r="Y1940" s="10">
        <v>4.2553191489361799</v>
      </c>
      <c r="Z1940" s="8">
        <v>378</v>
      </c>
      <c r="AA1940" s="10">
        <v>-10.4265402843602</v>
      </c>
      <c r="AB1940" s="8">
        <v>2661</v>
      </c>
      <c r="AC1940" s="10">
        <v>12.3733108108108</v>
      </c>
      <c r="AD1940" s="8">
        <v>0</v>
      </c>
      <c r="AE1940" s="10" t="s">
        <v>10</v>
      </c>
    </row>
    <row r="1941" spans="1:31" x14ac:dyDescent="0.2">
      <c r="A1941" s="30" t="s">
        <v>82</v>
      </c>
      <c r="B1941" s="8" t="s">
        <v>273</v>
      </c>
      <c r="C1941" s="8" t="s">
        <v>274</v>
      </c>
      <c r="D1941" s="8" t="s">
        <v>46</v>
      </c>
      <c r="E1941" s="8">
        <v>2017</v>
      </c>
      <c r="F1941" s="9">
        <v>12018118</v>
      </c>
      <c r="G1941" s="10">
        <v>0.418615680557965</v>
      </c>
      <c r="H1941" s="8">
        <v>1351</v>
      </c>
      <c r="I1941" s="8">
        <v>340</v>
      </c>
      <c r="J1941" s="8">
        <v>1691</v>
      </c>
      <c r="K1941" s="10">
        <v>-1.91415313225058</v>
      </c>
      <c r="L1941" s="11">
        <v>7107.1070372560598</v>
      </c>
      <c r="M1941" s="10">
        <v>2.3782929824257599</v>
      </c>
      <c r="N1941" s="8">
        <v>229</v>
      </c>
      <c r="O1941" s="10">
        <v>43.125</v>
      </c>
      <c r="P1941" s="8" t="s">
        <v>10</v>
      </c>
      <c r="Q1941" s="8" t="s">
        <v>10</v>
      </c>
      <c r="R1941" s="8" t="s">
        <v>10</v>
      </c>
      <c r="S1941" s="8" t="s">
        <v>10</v>
      </c>
      <c r="T1941" s="8">
        <v>4353</v>
      </c>
      <c r="U1941" s="10">
        <v>2.32722143864599</v>
      </c>
      <c r="V1941" s="8">
        <v>1104</v>
      </c>
      <c r="W1941" s="10">
        <v>3.3707865168539399</v>
      </c>
      <c r="X1941" s="8">
        <v>125</v>
      </c>
      <c r="Y1941" s="10">
        <v>-14.965986394557801</v>
      </c>
      <c r="Z1941" s="8">
        <v>392</v>
      </c>
      <c r="AA1941" s="10">
        <v>3.7037037037037002</v>
      </c>
      <c r="AB1941" s="8">
        <v>2732</v>
      </c>
      <c r="AC1941" s="10">
        <v>2.6681698609545301</v>
      </c>
      <c r="AD1941" s="8">
        <v>0</v>
      </c>
      <c r="AE1941" s="10" t="s">
        <v>10</v>
      </c>
    </row>
    <row r="1942" spans="1:31" x14ac:dyDescent="0.2">
      <c r="A1942" s="30" t="s">
        <v>82</v>
      </c>
      <c r="B1942" s="8" t="s">
        <v>273</v>
      </c>
      <c r="C1942" s="8" t="s">
        <v>274</v>
      </c>
      <c r="D1942" s="8" t="s">
        <v>46</v>
      </c>
      <c r="E1942" s="8">
        <v>2018</v>
      </c>
      <c r="F1942" s="9">
        <v>13763737</v>
      </c>
      <c r="G1942" s="10">
        <v>14.524894829623101</v>
      </c>
      <c r="H1942" s="8">
        <v>1519</v>
      </c>
      <c r="I1942" s="8">
        <v>288</v>
      </c>
      <c r="J1942" s="8">
        <v>1807</v>
      </c>
      <c r="K1942" s="10">
        <v>6.8598462448255404</v>
      </c>
      <c r="L1942" s="11">
        <v>7616.8992805755397</v>
      </c>
      <c r="M1942" s="10">
        <v>7.1729923391768802</v>
      </c>
      <c r="N1942" s="8">
        <v>137</v>
      </c>
      <c r="O1942" s="10">
        <v>-40.174672489083001</v>
      </c>
      <c r="P1942" s="8" t="s">
        <v>10</v>
      </c>
      <c r="Q1942" s="8" t="s">
        <v>10</v>
      </c>
      <c r="R1942" s="8" t="s">
        <v>10</v>
      </c>
      <c r="S1942" s="8" t="s">
        <v>10</v>
      </c>
      <c r="T1942" s="8">
        <v>4646</v>
      </c>
      <c r="U1942" s="10">
        <v>6.7309901217551102</v>
      </c>
      <c r="V1942" s="8">
        <v>1098</v>
      </c>
      <c r="W1942" s="10">
        <v>-0.54347826086956796</v>
      </c>
      <c r="X1942" s="8">
        <v>106</v>
      </c>
      <c r="Y1942" s="10">
        <v>-15.2</v>
      </c>
      <c r="Z1942" s="8">
        <v>734</v>
      </c>
      <c r="AA1942" s="10">
        <v>87.244897959183703</v>
      </c>
      <c r="AB1942" s="8">
        <v>2708</v>
      </c>
      <c r="AC1942" s="10">
        <v>-0.87847730600292295</v>
      </c>
      <c r="AD1942" s="8">
        <v>0</v>
      </c>
      <c r="AE1942" s="10" t="s">
        <v>10</v>
      </c>
    </row>
    <row r="1943" spans="1:31" x14ac:dyDescent="0.2">
      <c r="A1943" s="30" t="s">
        <v>82</v>
      </c>
      <c r="B1943" s="8" t="s">
        <v>273</v>
      </c>
      <c r="C1943" s="8" t="s">
        <v>274</v>
      </c>
      <c r="D1943" s="8" t="s">
        <v>46</v>
      </c>
      <c r="E1943" s="8">
        <v>2019</v>
      </c>
      <c r="F1943" s="9">
        <v>15093005</v>
      </c>
      <c r="G1943" s="10">
        <v>9.65775501231969</v>
      </c>
      <c r="H1943" s="8">
        <v>1525</v>
      </c>
      <c r="I1943" s="8">
        <v>382</v>
      </c>
      <c r="J1943" s="8">
        <v>1907</v>
      </c>
      <c r="K1943" s="10">
        <v>5.5340343110127401</v>
      </c>
      <c r="L1943" s="11">
        <v>7914.5280545359201</v>
      </c>
      <c r="M1943" s="10">
        <v>3.9074794479610202</v>
      </c>
      <c r="N1943" s="8">
        <v>97</v>
      </c>
      <c r="O1943" s="10">
        <v>-29.197080291970799</v>
      </c>
      <c r="P1943" s="8" t="s">
        <v>10</v>
      </c>
      <c r="Q1943" s="8" t="s">
        <v>10</v>
      </c>
      <c r="R1943" s="8" t="s">
        <v>10</v>
      </c>
      <c r="S1943" s="8" t="s">
        <v>10</v>
      </c>
      <c r="T1943" s="8">
        <v>4490</v>
      </c>
      <c r="U1943" s="10">
        <v>-3.3577270770555301</v>
      </c>
      <c r="V1943" s="8">
        <v>1186</v>
      </c>
      <c r="W1943" s="10">
        <v>8.0145719489981708</v>
      </c>
      <c r="X1943" s="8">
        <v>121</v>
      </c>
      <c r="Y1943" s="10">
        <v>14.150943396226401</v>
      </c>
      <c r="Z1943" s="8">
        <v>497</v>
      </c>
      <c r="AA1943" s="10">
        <v>-32.288828337874698</v>
      </c>
      <c r="AB1943" s="8">
        <v>2686</v>
      </c>
      <c r="AC1943" s="10">
        <v>-0.81240768094534799</v>
      </c>
      <c r="AD1943" s="8">
        <v>0</v>
      </c>
      <c r="AE1943" s="10" t="s">
        <v>10</v>
      </c>
    </row>
    <row r="1944" spans="1:31" x14ac:dyDescent="0.2">
      <c r="A1944" s="30" t="s">
        <v>82</v>
      </c>
      <c r="B1944" s="8" t="s">
        <v>273</v>
      </c>
      <c r="C1944" s="8" t="s">
        <v>274</v>
      </c>
      <c r="D1944" s="8" t="s">
        <v>46</v>
      </c>
      <c r="E1944" s="8">
        <v>2020</v>
      </c>
      <c r="F1944" s="9">
        <v>19313798</v>
      </c>
      <c r="G1944" s="10">
        <v>27.965226275350702</v>
      </c>
      <c r="H1944" s="8">
        <v>1603</v>
      </c>
      <c r="I1944" s="8">
        <v>433</v>
      </c>
      <c r="J1944" s="8">
        <v>2036</v>
      </c>
      <c r="K1944" s="10">
        <v>6.7645516518091098</v>
      </c>
      <c r="L1944" s="11">
        <v>9486.1483300589407</v>
      </c>
      <c r="M1944" s="10">
        <v>19.8574098757828</v>
      </c>
      <c r="N1944" s="8">
        <v>177</v>
      </c>
      <c r="O1944" s="10">
        <v>82.474226804123703</v>
      </c>
      <c r="P1944" s="8" t="s">
        <v>10</v>
      </c>
      <c r="Q1944" s="8" t="s">
        <v>10</v>
      </c>
      <c r="R1944" s="8" t="s">
        <v>10</v>
      </c>
      <c r="S1944" s="8" t="s">
        <v>10</v>
      </c>
      <c r="T1944" s="8">
        <v>4670</v>
      </c>
      <c r="U1944" s="10">
        <v>4.0089086859688097</v>
      </c>
      <c r="V1944" s="8">
        <v>1141</v>
      </c>
      <c r="W1944" s="10">
        <v>-3.7942664418212502</v>
      </c>
      <c r="X1944" s="8">
        <v>155</v>
      </c>
      <c r="Y1944" s="10">
        <v>28.099173553719002</v>
      </c>
      <c r="Z1944" s="8">
        <v>637</v>
      </c>
      <c r="AA1944" s="10">
        <v>28.169014084507001</v>
      </c>
      <c r="AB1944" s="8">
        <v>2737</v>
      </c>
      <c r="AC1944" s="10">
        <v>1.8987341772152</v>
      </c>
      <c r="AD1944" s="8">
        <v>0</v>
      </c>
      <c r="AE1944" s="10" t="s">
        <v>10</v>
      </c>
    </row>
    <row r="1945" spans="1:31" x14ac:dyDescent="0.2">
      <c r="A1945" s="65" t="s">
        <v>82</v>
      </c>
      <c r="B1945" s="66" t="s">
        <v>273</v>
      </c>
      <c r="C1945" s="67" t="s">
        <v>274</v>
      </c>
      <c r="D1945" s="67" t="s">
        <v>46</v>
      </c>
      <c r="E1945" s="68" t="s">
        <v>971</v>
      </c>
      <c r="F1945" s="69">
        <v>83910107</v>
      </c>
      <c r="G1945" s="68">
        <v>54.392231022423402</v>
      </c>
      <c r="H1945" s="68" t="s">
        <v>10</v>
      </c>
      <c r="I1945" s="68" t="s">
        <v>10</v>
      </c>
      <c r="J1945" s="68" t="s">
        <v>10</v>
      </c>
      <c r="K1945" s="68">
        <v>17.418596332805301</v>
      </c>
      <c r="L1945" s="70" t="s">
        <v>10</v>
      </c>
      <c r="M1945" s="68">
        <v>34.964722908390698</v>
      </c>
      <c r="N1945" s="68" t="s">
        <v>10</v>
      </c>
      <c r="O1945" s="68">
        <v>33.522160013408097</v>
      </c>
      <c r="P1945" s="68" t="s">
        <v>10</v>
      </c>
      <c r="Q1945" s="67" t="s">
        <v>10</v>
      </c>
      <c r="R1945" s="68" t="s">
        <v>10</v>
      </c>
      <c r="S1945" s="67" t="s">
        <v>10</v>
      </c>
      <c r="T1945" s="68" t="s">
        <v>10</v>
      </c>
      <c r="U1945" s="68">
        <v>19.8025608711777</v>
      </c>
      <c r="V1945" s="68" t="s">
        <v>10</v>
      </c>
      <c r="W1945" s="68">
        <v>21.5170671393671</v>
      </c>
      <c r="X1945" s="68" t="s">
        <v>10</v>
      </c>
      <c r="Y1945" s="68">
        <v>16.339449704323801</v>
      </c>
      <c r="Z1945" s="68" t="s">
        <v>10</v>
      </c>
      <c r="AA1945" s="68">
        <v>76.402247125159505</v>
      </c>
      <c r="AB1945" s="68" t="s">
        <v>10</v>
      </c>
      <c r="AC1945" s="68">
        <v>15.249329862032299</v>
      </c>
      <c r="AD1945" s="68" t="s">
        <v>10</v>
      </c>
      <c r="AE1945" s="68" t="s">
        <v>10</v>
      </c>
    </row>
    <row r="1946" spans="1:31" x14ac:dyDescent="0.2">
      <c r="A1946" s="30" t="s">
        <v>77</v>
      </c>
      <c r="B1946" s="8" t="s">
        <v>271</v>
      </c>
      <c r="C1946" s="8" t="s">
        <v>272</v>
      </c>
      <c r="D1946" s="8" t="s">
        <v>46</v>
      </c>
      <c r="E1946" s="8">
        <v>2015</v>
      </c>
      <c r="F1946" s="9">
        <v>1983615</v>
      </c>
      <c r="G1946" s="10" t="s">
        <v>10</v>
      </c>
      <c r="H1946" s="8">
        <v>294</v>
      </c>
      <c r="I1946" s="8">
        <v>74</v>
      </c>
      <c r="J1946" s="8">
        <v>368</v>
      </c>
      <c r="K1946" s="10" t="s">
        <v>10</v>
      </c>
      <c r="L1946" s="11">
        <v>5390.2581521739103</v>
      </c>
      <c r="M1946" s="10" t="s">
        <v>10</v>
      </c>
      <c r="N1946" s="8">
        <v>86</v>
      </c>
      <c r="O1946" s="10" t="s">
        <v>10</v>
      </c>
      <c r="P1946" s="8" t="s">
        <v>10</v>
      </c>
      <c r="Q1946" s="8" t="s">
        <v>10</v>
      </c>
      <c r="R1946" s="8" t="s">
        <v>10</v>
      </c>
      <c r="S1946" s="8" t="s">
        <v>10</v>
      </c>
      <c r="T1946" s="8">
        <v>699</v>
      </c>
      <c r="U1946" s="10" t="s">
        <v>10</v>
      </c>
      <c r="V1946" s="8">
        <v>180</v>
      </c>
      <c r="W1946" s="10" t="s">
        <v>10</v>
      </c>
      <c r="X1946" s="8">
        <v>108</v>
      </c>
      <c r="Y1946" s="10" t="s">
        <v>10</v>
      </c>
      <c r="Z1946" s="8">
        <v>71</v>
      </c>
      <c r="AA1946" s="10" t="s">
        <v>10</v>
      </c>
      <c r="AB1946" s="8">
        <v>340</v>
      </c>
      <c r="AC1946" s="10" t="s">
        <v>10</v>
      </c>
      <c r="AD1946" s="8">
        <v>0</v>
      </c>
      <c r="AE1946" s="10" t="s">
        <v>10</v>
      </c>
    </row>
    <row r="1947" spans="1:31" x14ac:dyDescent="0.2">
      <c r="A1947" s="30" t="s">
        <v>77</v>
      </c>
      <c r="B1947" s="8" t="s">
        <v>271</v>
      </c>
      <c r="C1947" s="8" t="s">
        <v>272</v>
      </c>
      <c r="D1947" s="8" t="s">
        <v>46</v>
      </c>
      <c r="E1947" s="8">
        <v>2016</v>
      </c>
      <c r="F1947" s="9">
        <v>1749421</v>
      </c>
      <c r="G1947" s="10">
        <v>-11.8064241296824</v>
      </c>
      <c r="H1947" s="8">
        <v>308</v>
      </c>
      <c r="I1947" s="8">
        <v>38</v>
      </c>
      <c r="J1947" s="8">
        <v>346</v>
      </c>
      <c r="K1947" s="10">
        <v>-5.9782608695652204</v>
      </c>
      <c r="L1947" s="11">
        <v>5056.1300578034698</v>
      </c>
      <c r="M1947" s="10">
        <v>-6.19874011480674</v>
      </c>
      <c r="N1947" s="8">
        <v>43</v>
      </c>
      <c r="O1947" s="10">
        <v>-50</v>
      </c>
      <c r="P1947" s="8" t="s">
        <v>10</v>
      </c>
      <c r="Q1947" s="8" t="s">
        <v>10</v>
      </c>
      <c r="R1947" s="8" t="s">
        <v>10</v>
      </c>
      <c r="S1947" s="8" t="s">
        <v>10</v>
      </c>
      <c r="T1947" s="8">
        <v>756</v>
      </c>
      <c r="U1947" s="10">
        <v>8.1545064377682497</v>
      </c>
      <c r="V1947" s="8">
        <v>188</v>
      </c>
      <c r="W1947" s="10">
        <v>4.44444444444445</v>
      </c>
      <c r="X1947" s="8">
        <v>105</v>
      </c>
      <c r="Y1947" s="10">
        <v>-2.7777777777777799</v>
      </c>
      <c r="Z1947" s="8">
        <v>71</v>
      </c>
      <c r="AA1947" s="10">
        <v>0</v>
      </c>
      <c r="AB1947" s="8">
        <v>392</v>
      </c>
      <c r="AC1947" s="10">
        <v>15.294117647058799</v>
      </c>
      <c r="AD1947" s="8">
        <v>0</v>
      </c>
      <c r="AE1947" s="10" t="s">
        <v>10</v>
      </c>
    </row>
    <row r="1948" spans="1:31" x14ac:dyDescent="0.2">
      <c r="A1948" s="30" t="s">
        <v>77</v>
      </c>
      <c r="B1948" s="8" t="s">
        <v>271</v>
      </c>
      <c r="C1948" s="8" t="s">
        <v>272</v>
      </c>
      <c r="D1948" s="8" t="s">
        <v>46</v>
      </c>
      <c r="E1948" s="8">
        <v>2017</v>
      </c>
      <c r="F1948" s="9">
        <v>1805621</v>
      </c>
      <c r="G1948" s="10">
        <v>3.2124914471702399</v>
      </c>
      <c r="H1948" s="8">
        <v>256</v>
      </c>
      <c r="I1948" s="8">
        <v>6</v>
      </c>
      <c r="J1948" s="8">
        <v>262</v>
      </c>
      <c r="K1948" s="10">
        <v>-24.2774566473988</v>
      </c>
      <c r="L1948" s="11">
        <v>6891.6832061068699</v>
      </c>
      <c r="M1948" s="10">
        <v>36.303519239392699</v>
      </c>
      <c r="N1948" s="8">
        <v>16</v>
      </c>
      <c r="O1948" s="10">
        <v>-62.790697674418603</v>
      </c>
      <c r="P1948" s="8" t="s">
        <v>10</v>
      </c>
      <c r="Q1948" s="8" t="s">
        <v>10</v>
      </c>
      <c r="R1948" s="8" t="s">
        <v>10</v>
      </c>
      <c r="S1948" s="8" t="s">
        <v>10</v>
      </c>
      <c r="T1948" s="8">
        <v>701</v>
      </c>
      <c r="U1948" s="10">
        <v>-7.2751322751322798</v>
      </c>
      <c r="V1948" s="8">
        <v>173</v>
      </c>
      <c r="W1948" s="10">
        <v>-7.9787234042553203</v>
      </c>
      <c r="X1948" s="8">
        <v>99</v>
      </c>
      <c r="Y1948" s="10">
        <v>-5.7142857142857197</v>
      </c>
      <c r="Z1948" s="8">
        <v>40</v>
      </c>
      <c r="AA1948" s="10">
        <v>-43.661971830985898</v>
      </c>
      <c r="AB1948" s="8">
        <v>379</v>
      </c>
      <c r="AC1948" s="10">
        <v>-3.3163265306122498</v>
      </c>
      <c r="AD1948" s="8">
        <v>10</v>
      </c>
      <c r="AE1948" s="10" t="s">
        <v>67</v>
      </c>
    </row>
    <row r="1949" spans="1:31" x14ac:dyDescent="0.2">
      <c r="A1949" s="30" t="s">
        <v>77</v>
      </c>
      <c r="B1949" s="8" t="s">
        <v>271</v>
      </c>
      <c r="C1949" s="8" t="s">
        <v>272</v>
      </c>
      <c r="D1949" s="8" t="s">
        <v>46</v>
      </c>
      <c r="E1949" s="8">
        <v>2018</v>
      </c>
      <c r="F1949" s="9">
        <v>1919042</v>
      </c>
      <c r="G1949" s="10">
        <v>6.2815507794825098</v>
      </c>
      <c r="H1949" s="8">
        <v>157</v>
      </c>
      <c r="I1949" s="8">
        <v>23</v>
      </c>
      <c r="J1949" s="8">
        <v>180</v>
      </c>
      <c r="K1949" s="10">
        <v>-31.297709923664101</v>
      </c>
      <c r="L1949" s="11">
        <v>10661.344444444399</v>
      </c>
      <c r="M1949" s="10">
        <v>54.698701690135699</v>
      </c>
      <c r="N1949" s="8">
        <v>25</v>
      </c>
      <c r="O1949" s="10">
        <v>56.25</v>
      </c>
      <c r="P1949" s="8" t="s">
        <v>10</v>
      </c>
      <c r="Q1949" s="8" t="s">
        <v>10</v>
      </c>
      <c r="R1949" s="8" t="s">
        <v>10</v>
      </c>
      <c r="S1949" s="8" t="s">
        <v>10</v>
      </c>
      <c r="T1949" s="8">
        <v>763</v>
      </c>
      <c r="U1949" s="10">
        <v>8.8445078459343804</v>
      </c>
      <c r="V1949" s="8">
        <v>176</v>
      </c>
      <c r="W1949" s="10">
        <v>1.7341040462427699</v>
      </c>
      <c r="X1949" s="8">
        <v>17</v>
      </c>
      <c r="Y1949" s="10">
        <v>-82.828282828282795</v>
      </c>
      <c r="Z1949" s="8">
        <v>13</v>
      </c>
      <c r="AA1949" s="10">
        <v>-67.5</v>
      </c>
      <c r="AB1949" s="8">
        <v>557</v>
      </c>
      <c r="AC1949" s="10">
        <v>46.965699208443297</v>
      </c>
      <c r="AD1949" s="8">
        <v>0</v>
      </c>
      <c r="AE1949" s="10">
        <v>-100</v>
      </c>
    </row>
    <row r="1950" spans="1:31" x14ac:dyDescent="0.2">
      <c r="A1950" s="30" t="s">
        <v>77</v>
      </c>
      <c r="B1950" s="8" t="s">
        <v>271</v>
      </c>
      <c r="C1950" s="8" t="s">
        <v>272</v>
      </c>
      <c r="D1950" s="8" t="s">
        <v>46</v>
      </c>
      <c r="E1950" s="8">
        <v>2019</v>
      </c>
      <c r="F1950" s="9">
        <v>1944838</v>
      </c>
      <c r="G1950" s="10">
        <v>1.3442123726317601</v>
      </c>
      <c r="H1950" s="8">
        <v>139</v>
      </c>
      <c r="I1950" s="8">
        <v>9</v>
      </c>
      <c r="J1950" s="8">
        <v>148</v>
      </c>
      <c r="K1950" s="10">
        <v>-17.7777777777778</v>
      </c>
      <c r="L1950" s="11">
        <v>13140.7972972973</v>
      </c>
      <c r="M1950" s="10">
        <v>23.256474507254801</v>
      </c>
      <c r="N1950" s="8">
        <v>18</v>
      </c>
      <c r="O1950" s="10">
        <v>-28</v>
      </c>
      <c r="P1950" s="8" t="s">
        <v>10</v>
      </c>
      <c r="Q1950" s="8" t="s">
        <v>10</v>
      </c>
      <c r="R1950" s="8" t="s">
        <v>10</v>
      </c>
      <c r="S1950" s="8" t="s">
        <v>10</v>
      </c>
      <c r="T1950" s="8">
        <v>780</v>
      </c>
      <c r="U1950" s="10">
        <v>2.22804718217562</v>
      </c>
      <c r="V1950" s="8">
        <v>176</v>
      </c>
      <c r="W1950" s="10">
        <v>0</v>
      </c>
      <c r="X1950" s="8">
        <v>11</v>
      </c>
      <c r="Y1950" s="10">
        <v>-35.294117647058798</v>
      </c>
      <c r="Z1950" s="8">
        <v>111</v>
      </c>
      <c r="AA1950" s="10">
        <v>753.84615384615404</v>
      </c>
      <c r="AB1950" s="8">
        <v>482</v>
      </c>
      <c r="AC1950" s="10">
        <v>-13.4649910233393</v>
      </c>
      <c r="AD1950" s="8">
        <v>0</v>
      </c>
      <c r="AE1950" s="10" t="s">
        <v>10</v>
      </c>
    </row>
    <row r="1951" spans="1:31" x14ac:dyDescent="0.2">
      <c r="A1951" s="30" t="s">
        <v>77</v>
      </c>
      <c r="B1951" s="8" t="s">
        <v>271</v>
      </c>
      <c r="C1951" s="8" t="s">
        <v>272</v>
      </c>
      <c r="D1951" s="8" t="s">
        <v>46</v>
      </c>
      <c r="E1951" s="8">
        <v>2020</v>
      </c>
      <c r="F1951" s="9">
        <v>2092615</v>
      </c>
      <c r="G1951" s="10">
        <v>7.5984220793711401</v>
      </c>
      <c r="H1951" s="8">
        <v>88</v>
      </c>
      <c r="I1951" s="8">
        <v>12</v>
      </c>
      <c r="J1951" s="8">
        <v>100</v>
      </c>
      <c r="K1951" s="10">
        <v>-32.4324324324324</v>
      </c>
      <c r="L1951" s="11">
        <v>20926.150000000001</v>
      </c>
      <c r="M1951" s="10">
        <v>59.2456646774693</v>
      </c>
      <c r="N1951" s="8">
        <v>6</v>
      </c>
      <c r="O1951" s="10">
        <v>-66.6666666666667</v>
      </c>
      <c r="P1951" s="8" t="s">
        <v>10</v>
      </c>
      <c r="Q1951" s="8" t="s">
        <v>10</v>
      </c>
      <c r="R1951" s="8" t="s">
        <v>10</v>
      </c>
      <c r="S1951" s="8" t="s">
        <v>10</v>
      </c>
      <c r="T1951" s="8">
        <v>831</v>
      </c>
      <c r="U1951" s="10">
        <v>6.5384615384615401</v>
      </c>
      <c r="V1951" s="8">
        <v>173</v>
      </c>
      <c r="W1951" s="10">
        <v>-1.7045454545454599</v>
      </c>
      <c r="X1951" s="8">
        <v>11</v>
      </c>
      <c r="Y1951" s="10">
        <v>0</v>
      </c>
      <c r="Z1951" s="8">
        <v>147</v>
      </c>
      <c r="AA1951" s="10">
        <v>32.4324324324324</v>
      </c>
      <c r="AB1951" s="8">
        <v>496</v>
      </c>
      <c r="AC1951" s="10">
        <v>2.9045643153526899</v>
      </c>
      <c r="AD1951" s="8">
        <v>4</v>
      </c>
      <c r="AE1951" s="10" t="s">
        <v>67</v>
      </c>
    </row>
    <row r="1952" spans="1:31" x14ac:dyDescent="0.2">
      <c r="A1952" s="71" t="s">
        <v>77</v>
      </c>
      <c r="B1952" s="67" t="s">
        <v>271</v>
      </c>
      <c r="C1952" s="67" t="s">
        <v>272</v>
      </c>
      <c r="D1952" s="67" t="s">
        <v>46</v>
      </c>
      <c r="E1952" s="68" t="s">
        <v>971</v>
      </c>
      <c r="F1952" s="69">
        <v>11495152</v>
      </c>
      <c r="G1952" s="68">
        <v>6.6302525489732496</v>
      </c>
      <c r="H1952" s="68" t="s">
        <v>10</v>
      </c>
      <c r="I1952" s="68" t="s">
        <v>10</v>
      </c>
      <c r="J1952" s="68" t="s">
        <v>10</v>
      </c>
      <c r="K1952" s="68">
        <v>-111.76363765083801</v>
      </c>
      <c r="L1952" s="70" t="s">
        <v>10</v>
      </c>
      <c r="M1952" s="68">
        <v>167.30561999944601</v>
      </c>
      <c r="N1952" s="68" t="s">
        <v>10</v>
      </c>
      <c r="O1952" s="68">
        <v>-151.207364341085</v>
      </c>
      <c r="P1952" s="68" t="s">
        <v>10</v>
      </c>
      <c r="Q1952" s="67" t="s">
        <v>10</v>
      </c>
      <c r="R1952" s="68" t="s">
        <v>10</v>
      </c>
      <c r="S1952" s="67" t="s">
        <v>10</v>
      </c>
      <c r="T1952" s="68" t="s">
        <v>10</v>
      </c>
      <c r="U1952" s="68">
        <v>18.490390729207501</v>
      </c>
      <c r="V1952" s="68" t="s">
        <v>10</v>
      </c>
      <c r="W1952" s="68">
        <v>-3.5047203681135599</v>
      </c>
      <c r="X1952" s="68" t="s">
        <v>10</v>
      </c>
      <c r="Y1952" s="68">
        <v>-126.614463967405</v>
      </c>
      <c r="Z1952" s="68" t="s">
        <v>10</v>
      </c>
      <c r="AA1952" s="68">
        <v>675.11661444760102</v>
      </c>
      <c r="AB1952" s="68" t="s">
        <v>10</v>
      </c>
      <c r="AC1952" s="68">
        <v>48.3830636169032</v>
      </c>
      <c r="AD1952" s="68" t="s">
        <v>10</v>
      </c>
      <c r="AE1952" s="68" t="s">
        <v>10</v>
      </c>
    </row>
    <row r="1953" spans="1:31" x14ac:dyDescent="0.2">
      <c r="A1953" s="30" t="s">
        <v>70</v>
      </c>
      <c r="B1953" s="8" t="s">
        <v>269</v>
      </c>
      <c r="C1953" s="8" t="s">
        <v>270</v>
      </c>
      <c r="D1953" s="8" t="s">
        <v>46</v>
      </c>
      <c r="E1953" s="8">
        <v>2015</v>
      </c>
      <c r="F1953" s="9">
        <v>8478888</v>
      </c>
      <c r="G1953" s="10" t="s">
        <v>10</v>
      </c>
      <c r="H1953" s="8">
        <v>923</v>
      </c>
      <c r="I1953" s="8">
        <v>48</v>
      </c>
      <c r="J1953" s="8">
        <v>971</v>
      </c>
      <c r="K1953" s="10" t="s">
        <v>10</v>
      </c>
      <c r="L1953" s="11">
        <v>8732.1194644696207</v>
      </c>
      <c r="M1953" s="10" t="s">
        <v>10</v>
      </c>
      <c r="N1953" s="8">
        <v>27</v>
      </c>
      <c r="O1953" s="10" t="s">
        <v>10</v>
      </c>
      <c r="P1953" s="8" t="s">
        <v>10</v>
      </c>
      <c r="Q1953" s="8" t="s">
        <v>10</v>
      </c>
      <c r="R1953" s="8" t="s">
        <v>10</v>
      </c>
      <c r="S1953" s="8" t="s">
        <v>10</v>
      </c>
      <c r="T1953" s="8">
        <v>1850</v>
      </c>
      <c r="U1953" s="10" t="s">
        <v>10</v>
      </c>
      <c r="V1953" s="8">
        <v>487</v>
      </c>
      <c r="W1953" s="10" t="s">
        <v>10</v>
      </c>
      <c r="X1953" s="8">
        <v>260</v>
      </c>
      <c r="Y1953" s="10" t="s">
        <v>10</v>
      </c>
      <c r="Z1953" s="8">
        <v>58</v>
      </c>
      <c r="AA1953" s="10" t="s">
        <v>10</v>
      </c>
      <c r="AB1953" s="8">
        <v>1045</v>
      </c>
      <c r="AC1953" s="10" t="s">
        <v>10</v>
      </c>
      <c r="AD1953" s="8">
        <v>0</v>
      </c>
      <c r="AE1953" s="10" t="s">
        <v>10</v>
      </c>
    </row>
    <row r="1954" spans="1:31" x14ac:dyDescent="0.2">
      <c r="A1954" s="30" t="s">
        <v>70</v>
      </c>
      <c r="B1954" s="8" t="s">
        <v>269</v>
      </c>
      <c r="C1954" s="8" t="s">
        <v>270</v>
      </c>
      <c r="D1954" s="8" t="s">
        <v>46</v>
      </c>
      <c r="E1954" s="8">
        <v>2016</v>
      </c>
      <c r="F1954" s="9">
        <v>8907293</v>
      </c>
      <c r="G1954" s="10">
        <v>5.0526083137317102</v>
      </c>
      <c r="H1954" s="8">
        <v>708</v>
      </c>
      <c r="I1954" s="8">
        <v>43</v>
      </c>
      <c r="J1954" s="8">
        <v>751</v>
      </c>
      <c r="K1954" s="10">
        <v>-22.657054582904198</v>
      </c>
      <c r="L1954" s="11">
        <v>11860.5765645806</v>
      </c>
      <c r="M1954" s="10">
        <v>35.827007553440097</v>
      </c>
      <c r="N1954" s="8">
        <v>56</v>
      </c>
      <c r="O1954" s="10">
        <v>107.40740740740701</v>
      </c>
      <c r="P1954" s="8" t="s">
        <v>10</v>
      </c>
      <c r="Q1954" s="8" t="s">
        <v>10</v>
      </c>
      <c r="R1954" s="8" t="s">
        <v>10</v>
      </c>
      <c r="S1954" s="8" t="s">
        <v>10</v>
      </c>
      <c r="T1954" s="8">
        <v>1892</v>
      </c>
      <c r="U1954" s="10">
        <v>2.2702702702702702</v>
      </c>
      <c r="V1954" s="8">
        <v>410</v>
      </c>
      <c r="W1954" s="10">
        <v>-15.811088295687901</v>
      </c>
      <c r="X1954" s="8">
        <v>205</v>
      </c>
      <c r="Y1954" s="10">
        <v>-21.153846153846199</v>
      </c>
      <c r="Z1954" s="8">
        <v>105</v>
      </c>
      <c r="AA1954" s="10">
        <v>81.034482758620697</v>
      </c>
      <c r="AB1954" s="8">
        <v>1172</v>
      </c>
      <c r="AC1954" s="10">
        <v>12.1531100478469</v>
      </c>
      <c r="AD1954" s="8">
        <v>0</v>
      </c>
      <c r="AE1954" s="10" t="s">
        <v>10</v>
      </c>
    </row>
    <row r="1955" spans="1:31" x14ac:dyDescent="0.2">
      <c r="A1955" s="30" t="s">
        <v>70</v>
      </c>
      <c r="B1955" s="8" t="s">
        <v>269</v>
      </c>
      <c r="C1955" s="8" t="s">
        <v>270</v>
      </c>
      <c r="D1955" s="8" t="s">
        <v>46</v>
      </c>
      <c r="E1955" s="8">
        <v>2017</v>
      </c>
      <c r="F1955" s="9">
        <v>9475557</v>
      </c>
      <c r="G1955" s="10">
        <v>6.3797609442060503</v>
      </c>
      <c r="H1955" s="8">
        <v>566</v>
      </c>
      <c r="I1955" s="8">
        <v>53</v>
      </c>
      <c r="J1955" s="8">
        <v>619</v>
      </c>
      <c r="K1955" s="10">
        <v>-17.5765645805592</v>
      </c>
      <c r="L1955" s="11">
        <v>15307.8465266559</v>
      </c>
      <c r="M1955" s="10">
        <v>29.064944215022201</v>
      </c>
      <c r="N1955" s="8">
        <v>30</v>
      </c>
      <c r="O1955" s="10">
        <v>-46.428571428571402</v>
      </c>
      <c r="P1955" s="8" t="s">
        <v>10</v>
      </c>
      <c r="Q1955" s="8" t="s">
        <v>10</v>
      </c>
      <c r="R1955" s="8" t="s">
        <v>10</v>
      </c>
      <c r="S1955" s="8" t="s">
        <v>10</v>
      </c>
      <c r="T1955" s="8">
        <v>2116</v>
      </c>
      <c r="U1955" s="10">
        <v>11.8393234672304</v>
      </c>
      <c r="V1955" s="8">
        <v>405</v>
      </c>
      <c r="W1955" s="10">
        <v>-1.2195121951219501</v>
      </c>
      <c r="X1955" s="8">
        <v>135</v>
      </c>
      <c r="Y1955" s="10">
        <v>-34.146341463414601</v>
      </c>
      <c r="Z1955" s="8">
        <v>186</v>
      </c>
      <c r="AA1955" s="10">
        <v>77.142857142857096</v>
      </c>
      <c r="AB1955" s="8">
        <v>1390</v>
      </c>
      <c r="AC1955" s="10">
        <v>18.6006825938567</v>
      </c>
      <c r="AD1955" s="8">
        <v>0</v>
      </c>
      <c r="AE1955" s="10" t="s">
        <v>10</v>
      </c>
    </row>
    <row r="1956" spans="1:31" x14ac:dyDescent="0.2">
      <c r="A1956" s="30" t="s">
        <v>70</v>
      </c>
      <c r="B1956" s="8" t="s">
        <v>269</v>
      </c>
      <c r="C1956" s="8" t="s">
        <v>270</v>
      </c>
      <c r="D1956" s="8" t="s">
        <v>46</v>
      </c>
      <c r="E1956" s="8">
        <v>2018</v>
      </c>
      <c r="F1956" s="9">
        <v>10328847</v>
      </c>
      <c r="G1956" s="10">
        <v>9.0051698280111605</v>
      </c>
      <c r="H1956" s="8">
        <v>629</v>
      </c>
      <c r="I1956" s="8">
        <v>51</v>
      </c>
      <c r="J1956" s="8">
        <v>680</v>
      </c>
      <c r="K1956" s="10">
        <v>9.8546042003230898</v>
      </c>
      <c r="L1956" s="11">
        <v>15189.4808823529</v>
      </c>
      <c r="M1956" s="10">
        <v>-0.77323511244277199</v>
      </c>
      <c r="N1956" s="8">
        <v>30</v>
      </c>
      <c r="O1956" s="10">
        <v>0</v>
      </c>
      <c r="P1956" s="8" t="s">
        <v>10</v>
      </c>
      <c r="Q1956" s="8" t="s">
        <v>10</v>
      </c>
      <c r="R1956" s="8" t="s">
        <v>10</v>
      </c>
      <c r="S1956" s="8" t="s">
        <v>10</v>
      </c>
      <c r="T1956" s="8">
        <v>2239</v>
      </c>
      <c r="U1956" s="10">
        <v>5.81285444234405</v>
      </c>
      <c r="V1956" s="8">
        <v>401</v>
      </c>
      <c r="W1956" s="10">
        <v>-0.98765432098765205</v>
      </c>
      <c r="X1956" s="8">
        <v>134</v>
      </c>
      <c r="Y1956" s="10">
        <v>-0.74074074074074203</v>
      </c>
      <c r="Z1956" s="8">
        <v>272</v>
      </c>
      <c r="AA1956" s="10">
        <v>46.236559139785001</v>
      </c>
      <c r="AB1956" s="8">
        <v>1432</v>
      </c>
      <c r="AC1956" s="10">
        <v>3.0215827338129402</v>
      </c>
      <c r="AD1956" s="8">
        <v>0</v>
      </c>
      <c r="AE1956" s="10" t="s">
        <v>10</v>
      </c>
    </row>
    <row r="1957" spans="1:31" x14ac:dyDescent="0.2">
      <c r="A1957" s="30" t="s">
        <v>70</v>
      </c>
      <c r="B1957" s="8" t="s">
        <v>269</v>
      </c>
      <c r="C1957" s="8" t="s">
        <v>270</v>
      </c>
      <c r="D1957" s="8" t="s">
        <v>46</v>
      </c>
      <c r="E1957" s="8">
        <v>2019</v>
      </c>
      <c r="F1957" s="9">
        <v>10687124</v>
      </c>
      <c r="G1957" s="10">
        <v>3.4687027506555199</v>
      </c>
      <c r="H1957" s="8">
        <v>632</v>
      </c>
      <c r="I1957" s="8">
        <v>49</v>
      </c>
      <c r="J1957" s="8">
        <v>681</v>
      </c>
      <c r="K1957" s="10">
        <v>0.14705882352941099</v>
      </c>
      <c r="L1957" s="11">
        <v>15693.2804698972</v>
      </c>
      <c r="M1957" s="10">
        <v>3.3167663295826002</v>
      </c>
      <c r="N1957" s="8">
        <v>28</v>
      </c>
      <c r="O1957" s="10">
        <v>-6.6666666666666696</v>
      </c>
      <c r="P1957" s="8" t="s">
        <v>10</v>
      </c>
      <c r="Q1957" s="8" t="s">
        <v>10</v>
      </c>
      <c r="R1957" s="8" t="s">
        <v>10</v>
      </c>
      <c r="S1957" s="8" t="s">
        <v>10</v>
      </c>
      <c r="T1957" s="8">
        <v>2328</v>
      </c>
      <c r="U1957" s="10">
        <v>3.9749888343010298</v>
      </c>
      <c r="V1957" s="8">
        <v>410</v>
      </c>
      <c r="W1957" s="10">
        <v>2.24438902743143</v>
      </c>
      <c r="X1957" s="8">
        <v>136</v>
      </c>
      <c r="Y1957" s="10">
        <v>1.4925373134328399</v>
      </c>
      <c r="Z1957" s="8">
        <v>350</v>
      </c>
      <c r="AA1957" s="10">
        <v>28.676470588235301</v>
      </c>
      <c r="AB1957" s="8">
        <v>1432</v>
      </c>
      <c r="AC1957" s="10">
        <v>0</v>
      </c>
      <c r="AD1957" s="8">
        <v>0</v>
      </c>
      <c r="AE1957" s="10" t="s">
        <v>10</v>
      </c>
    </row>
    <row r="1958" spans="1:31" x14ac:dyDescent="0.2">
      <c r="A1958" s="30" t="s">
        <v>70</v>
      </c>
      <c r="B1958" s="8" t="s">
        <v>269</v>
      </c>
      <c r="C1958" s="8" t="s">
        <v>270</v>
      </c>
      <c r="D1958" s="8" t="s">
        <v>46</v>
      </c>
      <c r="E1958" s="8">
        <v>2020</v>
      </c>
      <c r="F1958" s="9">
        <v>11168033</v>
      </c>
      <c r="G1958" s="10">
        <v>4.4998916453107496</v>
      </c>
      <c r="H1958" s="8">
        <v>687</v>
      </c>
      <c r="I1958" s="8">
        <v>49</v>
      </c>
      <c r="J1958" s="8">
        <v>736</v>
      </c>
      <c r="K1958" s="10">
        <v>8.07635829662261</v>
      </c>
      <c r="L1958" s="11">
        <v>15173.9578804348</v>
      </c>
      <c r="M1958" s="10">
        <v>-3.3092035184013402</v>
      </c>
      <c r="N1958" s="8">
        <v>18</v>
      </c>
      <c r="O1958" s="10">
        <v>-35.714285714285701</v>
      </c>
      <c r="P1958" s="8" t="s">
        <v>10</v>
      </c>
      <c r="Q1958" s="8" t="s">
        <v>10</v>
      </c>
      <c r="R1958" s="8" t="s">
        <v>10</v>
      </c>
      <c r="S1958" s="8" t="s">
        <v>10</v>
      </c>
      <c r="T1958" s="8">
        <v>2250</v>
      </c>
      <c r="U1958" s="10">
        <v>-3.3505154639175201</v>
      </c>
      <c r="V1958" s="8">
        <v>410</v>
      </c>
      <c r="W1958" s="10">
        <v>0</v>
      </c>
      <c r="X1958" s="8">
        <v>115</v>
      </c>
      <c r="Y1958" s="10">
        <v>-15.4411764705882</v>
      </c>
      <c r="Z1958" s="8">
        <v>303</v>
      </c>
      <c r="AA1958" s="10">
        <v>-13.4285714285714</v>
      </c>
      <c r="AB1958" s="8">
        <v>1422</v>
      </c>
      <c r="AC1958" s="10">
        <v>-0.69832402234636404</v>
      </c>
      <c r="AD1958" s="8">
        <v>0</v>
      </c>
      <c r="AE1958" s="10" t="s">
        <v>10</v>
      </c>
    </row>
    <row r="1959" spans="1:31" x14ac:dyDescent="0.2">
      <c r="A1959" s="65" t="s">
        <v>70</v>
      </c>
      <c r="B1959" s="66" t="s">
        <v>269</v>
      </c>
      <c r="C1959" s="67" t="s">
        <v>270</v>
      </c>
      <c r="D1959" s="67" t="s">
        <v>46</v>
      </c>
      <c r="E1959" s="68" t="s">
        <v>971</v>
      </c>
      <c r="F1959" s="69">
        <v>59045742</v>
      </c>
      <c r="G1959" s="68">
        <v>28.406133481915202</v>
      </c>
      <c r="H1959" s="68" t="s">
        <v>10</v>
      </c>
      <c r="I1959" s="68" t="s">
        <v>10</v>
      </c>
      <c r="J1959" s="68" t="s">
        <v>10</v>
      </c>
      <c r="K1959" s="68">
        <v>-22.1555978429883</v>
      </c>
      <c r="L1959" s="70" t="s">
        <v>10</v>
      </c>
      <c r="M1959" s="68">
        <v>64.126279467200803</v>
      </c>
      <c r="N1959" s="68" t="s">
        <v>10</v>
      </c>
      <c r="O1959" s="68">
        <v>18.5978835978832</v>
      </c>
      <c r="P1959" s="68" t="s">
        <v>10</v>
      </c>
      <c r="Q1959" s="67" t="s">
        <v>10</v>
      </c>
      <c r="R1959" s="68" t="s">
        <v>10</v>
      </c>
      <c r="S1959" s="67" t="s">
        <v>10</v>
      </c>
      <c r="T1959" s="68" t="s">
        <v>10</v>
      </c>
      <c r="U1959" s="68">
        <v>20.546921550228198</v>
      </c>
      <c r="V1959" s="68" t="s">
        <v>10</v>
      </c>
      <c r="W1959" s="68">
        <v>-15.7738657843661</v>
      </c>
      <c r="X1959" s="68" t="s">
        <v>10</v>
      </c>
      <c r="Y1959" s="68">
        <v>-69.989567515156907</v>
      </c>
      <c r="Z1959" s="68" t="s">
        <v>10</v>
      </c>
      <c r="AA1959" s="68">
        <v>219.661798200927</v>
      </c>
      <c r="AB1959" s="68" t="s">
        <v>10</v>
      </c>
      <c r="AC1959" s="68">
        <v>33.077051353170198</v>
      </c>
      <c r="AD1959" s="68" t="s">
        <v>10</v>
      </c>
      <c r="AE1959" s="68" t="s">
        <v>10</v>
      </c>
    </row>
    <row r="1960" spans="1:31" x14ac:dyDescent="0.2">
      <c r="A1960" s="30" t="s">
        <v>70</v>
      </c>
      <c r="B1960" s="8" t="s">
        <v>267</v>
      </c>
      <c r="C1960" s="8" t="s">
        <v>268</v>
      </c>
      <c r="D1960" s="8" t="s">
        <v>46</v>
      </c>
      <c r="E1960" s="8">
        <v>2015</v>
      </c>
      <c r="F1960" s="9">
        <v>4366303</v>
      </c>
      <c r="G1960" s="10" t="s">
        <v>10</v>
      </c>
      <c r="H1960" s="8">
        <v>641</v>
      </c>
      <c r="I1960" s="8">
        <v>119</v>
      </c>
      <c r="J1960" s="8">
        <v>760</v>
      </c>
      <c r="K1960" s="10" t="s">
        <v>10</v>
      </c>
      <c r="L1960" s="11">
        <v>5745.1355263157902</v>
      </c>
      <c r="M1960" s="10" t="s">
        <v>10</v>
      </c>
      <c r="N1960" s="8">
        <v>157</v>
      </c>
      <c r="O1960" s="10" t="s">
        <v>10</v>
      </c>
      <c r="P1960" s="8" t="s">
        <v>10</v>
      </c>
      <c r="Q1960" s="8" t="s">
        <v>10</v>
      </c>
      <c r="R1960" s="8" t="s">
        <v>10</v>
      </c>
      <c r="S1960" s="8" t="s">
        <v>10</v>
      </c>
      <c r="T1960" s="8">
        <v>1228</v>
      </c>
      <c r="U1960" s="10" t="s">
        <v>10</v>
      </c>
      <c r="V1960" s="8">
        <v>282</v>
      </c>
      <c r="W1960" s="10" t="s">
        <v>10</v>
      </c>
      <c r="X1960" s="8">
        <v>303</v>
      </c>
      <c r="Y1960" s="10" t="s">
        <v>10</v>
      </c>
      <c r="Z1960" s="8">
        <v>162</v>
      </c>
      <c r="AA1960" s="10" t="s">
        <v>10</v>
      </c>
      <c r="AB1960" s="8">
        <v>481</v>
      </c>
      <c r="AC1960" s="10" t="s">
        <v>10</v>
      </c>
      <c r="AD1960" s="8">
        <v>0</v>
      </c>
      <c r="AE1960" s="10" t="s">
        <v>10</v>
      </c>
    </row>
    <row r="1961" spans="1:31" x14ac:dyDescent="0.2">
      <c r="A1961" s="30" t="s">
        <v>70</v>
      </c>
      <c r="B1961" s="8" t="s">
        <v>267</v>
      </c>
      <c r="C1961" s="8" t="s">
        <v>268</v>
      </c>
      <c r="D1961" s="8" t="s">
        <v>46</v>
      </c>
      <c r="E1961" s="8">
        <v>2016</v>
      </c>
      <c r="F1961" s="9">
        <v>4711705</v>
      </c>
      <c r="G1961" s="10">
        <v>7.9106282820958604</v>
      </c>
      <c r="H1961" s="8">
        <v>592</v>
      </c>
      <c r="I1961" s="8">
        <v>87</v>
      </c>
      <c r="J1961" s="8">
        <v>679</v>
      </c>
      <c r="K1961" s="10">
        <v>-10.657894736842101</v>
      </c>
      <c r="L1961" s="11">
        <v>6939.1826215022102</v>
      </c>
      <c r="M1961" s="10">
        <v>20.783619284820102</v>
      </c>
      <c r="N1961" s="8">
        <v>45</v>
      </c>
      <c r="O1961" s="10">
        <v>-71.337579617834393</v>
      </c>
      <c r="P1961" s="8" t="s">
        <v>10</v>
      </c>
      <c r="Q1961" s="8" t="s">
        <v>10</v>
      </c>
      <c r="R1961" s="8" t="s">
        <v>10</v>
      </c>
      <c r="S1961" s="8" t="s">
        <v>10</v>
      </c>
      <c r="T1961" s="8">
        <v>1215</v>
      </c>
      <c r="U1961" s="10">
        <v>-1.0586319218241</v>
      </c>
      <c r="V1961" s="8">
        <v>261</v>
      </c>
      <c r="W1961" s="10">
        <v>-7.4468085106383004</v>
      </c>
      <c r="X1961" s="8">
        <v>308</v>
      </c>
      <c r="Y1961" s="10">
        <v>1.6501650165016599</v>
      </c>
      <c r="Z1961" s="8">
        <v>190</v>
      </c>
      <c r="AA1961" s="10">
        <v>17.283950617283999</v>
      </c>
      <c r="AB1961" s="8">
        <v>456</v>
      </c>
      <c r="AC1961" s="10">
        <v>-5.1975051975051896</v>
      </c>
      <c r="AD1961" s="8">
        <v>0</v>
      </c>
      <c r="AE1961" s="10" t="s">
        <v>10</v>
      </c>
    </row>
    <row r="1962" spans="1:31" x14ac:dyDescent="0.2">
      <c r="A1962" s="30" t="s">
        <v>70</v>
      </c>
      <c r="B1962" s="8" t="s">
        <v>267</v>
      </c>
      <c r="C1962" s="8" t="s">
        <v>268</v>
      </c>
      <c r="D1962" s="8" t="s">
        <v>46</v>
      </c>
      <c r="E1962" s="8">
        <v>2017</v>
      </c>
      <c r="F1962" s="9">
        <v>4718199</v>
      </c>
      <c r="G1962" s="10">
        <v>0.137826964973398</v>
      </c>
      <c r="H1962" s="8">
        <v>429</v>
      </c>
      <c r="I1962" s="8">
        <v>78</v>
      </c>
      <c r="J1962" s="8">
        <v>507</v>
      </c>
      <c r="K1962" s="10">
        <v>-25.331369661266599</v>
      </c>
      <c r="L1962" s="11">
        <v>9306.1124260355009</v>
      </c>
      <c r="M1962" s="10">
        <v>34.1096341404673</v>
      </c>
      <c r="N1962" s="8">
        <v>56</v>
      </c>
      <c r="O1962" s="10">
        <v>24.4444444444444</v>
      </c>
      <c r="P1962" s="8" t="s">
        <v>10</v>
      </c>
      <c r="Q1962" s="8" t="s">
        <v>10</v>
      </c>
      <c r="R1962" s="8" t="s">
        <v>10</v>
      </c>
      <c r="S1962" s="8" t="s">
        <v>10</v>
      </c>
      <c r="T1962" s="8">
        <v>1264</v>
      </c>
      <c r="U1962" s="10">
        <v>4.0329218106995901</v>
      </c>
      <c r="V1962" s="8">
        <v>261</v>
      </c>
      <c r="W1962" s="10">
        <v>0</v>
      </c>
      <c r="X1962" s="8">
        <v>194</v>
      </c>
      <c r="Y1962" s="10">
        <v>-37.012987012986997</v>
      </c>
      <c r="Z1962" s="8">
        <v>207</v>
      </c>
      <c r="AA1962" s="10">
        <v>8.9473684210526407</v>
      </c>
      <c r="AB1962" s="8">
        <v>602</v>
      </c>
      <c r="AC1962" s="10">
        <v>32.017543859649102</v>
      </c>
      <c r="AD1962" s="8">
        <v>0</v>
      </c>
      <c r="AE1962" s="10" t="s">
        <v>10</v>
      </c>
    </row>
    <row r="1963" spans="1:31" x14ac:dyDescent="0.2">
      <c r="A1963" s="30" t="s">
        <v>70</v>
      </c>
      <c r="B1963" s="8" t="s">
        <v>267</v>
      </c>
      <c r="C1963" s="8" t="s">
        <v>268</v>
      </c>
      <c r="D1963" s="8" t="s">
        <v>46</v>
      </c>
      <c r="E1963" s="8">
        <v>2018</v>
      </c>
      <c r="F1963" s="9">
        <v>4835866</v>
      </c>
      <c r="G1963" s="10">
        <v>2.4938965058489502</v>
      </c>
      <c r="H1963" s="8">
        <v>454</v>
      </c>
      <c r="I1963" s="8">
        <v>133</v>
      </c>
      <c r="J1963" s="8">
        <v>587</v>
      </c>
      <c r="K1963" s="10">
        <v>15.779092702169599</v>
      </c>
      <c r="L1963" s="11">
        <v>8238.2725724020402</v>
      </c>
      <c r="M1963" s="10">
        <v>-11.4746072768903</v>
      </c>
      <c r="N1963" s="8">
        <v>46</v>
      </c>
      <c r="O1963" s="10">
        <v>-17.8571428571429</v>
      </c>
      <c r="P1963" s="8" t="s">
        <v>10</v>
      </c>
      <c r="Q1963" s="8" t="s">
        <v>10</v>
      </c>
      <c r="R1963" s="8" t="s">
        <v>10</v>
      </c>
      <c r="S1963" s="8" t="s">
        <v>10</v>
      </c>
      <c r="T1963" s="8">
        <v>1318</v>
      </c>
      <c r="U1963" s="10">
        <v>4.2721518987341804</v>
      </c>
      <c r="V1963" s="8">
        <v>285</v>
      </c>
      <c r="W1963" s="10">
        <v>9.1954022988505795</v>
      </c>
      <c r="X1963" s="8">
        <v>210</v>
      </c>
      <c r="Y1963" s="10">
        <v>8.2474226804123596</v>
      </c>
      <c r="Z1963" s="8">
        <v>206</v>
      </c>
      <c r="AA1963" s="10">
        <v>-0.483091787439616</v>
      </c>
      <c r="AB1963" s="8">
        <v>617</v>
      </c>
      <c r="AC1963" s="10">
        <v>2.4916943521594801</v>
      </c>
      <c r="AD1963" s="8">
        <v>0</v>
      </c>
      <c r="AE1963" s="10" t="s">
        <v>10</v>
      </c>
    </row>
    <row r="1964" spans="1:31" x14ac:dyDescent="0.2">
      <c r="A1964" s="30" t="s">
        <v>70</v>
      </c>
      <c r="B1964" s="8" t="s">
        <v>267</v>
      </c>
      <c r="C1964" s="8" t="s">
        <v>268</v>
      </c>
      <c r="D1964" s="8" t="s">
        <v>46</v>
      </c>
      <c r="E1964" s="8">
        <v>2019</v>
      </c>
      <c r="F1964" s="9">
        <v>4722195</v>
      </c>
      <c r="G1964" s="10">
        <v>-2.3505820880892898</v>
      </c>
      <c r="H1964" s="8">
        <v>459</v>
      </c>
      <c r="I1964" s="8">
        <v>87</v>
      </c>
      <c r="J1964" s="8">
        <v>546</v>
      </c>
      <c r="K1964" s="10">
        <v>-6.9846678023850099</v>
      </c>
      <c r="L1964" s="11">
        <v>8648.70879120879</v>
      </c>
      <c r="M1964" s="10">
        <v>4.9820665096915704</v>
      </c>
      <c r="N1964" s="8">
        <v>54</v>
      </c>
      <c r="O1964" s="10">
        <v>17.3913043478261</v>
      </c>
      <c r="P1964" s="8" t="s">
        <v>10</v>
      </c>
      <c r="Q1964" s="8" t="s">
        <v>10</v>
      </c>
      <c r="R1964" s="8" t="s">
        <v>10</v>
      </c>
      <c r="S1964" s="8" t="s">
        <v>10</v>
      </c>
      <c r="T1964" s="8">
        <v>1377</v>
      </c>
      <c r="U1964" s="10">
        <v>4.4764795144157903</v>
      </c>
      <c r="V1964" s="8">
        <v>285</v>
      </c>
      <c r="W1964" s="10">
        <v>0</v>
      </c>
      <c r="X1964" s="8">
        <v>213</v>
      </c>
      <c r="Y1964" s="10">
        <v>1.4285714285714199</v>
      </c>
      <c r="Z1964" s="8">
        <v>275</v>
      </c>
      <c r="AA1964" s="10">
        <v>33.495145631067999</v>
      </c>
      <c r="AB1964" s="8">
        <v>604</v>
      </c>
      <c r="AC1964" s="10">
        <v>-2.1069692058346901</v>
      </c>
      <c r="AD1964" s="8">
        <v>0</v>
      </c>
      <c r="AE1964" s="10" t="s">
        <v>10</v>
      </c>
    </row>
    <row r="1965" spans="1:31" x14ac:dyDescent="0.2">
      <c r="A1965" s="30" t="s">
        <v>70</v>
      </c>
      <c r="B1965" s="8" t="s">
        <v>267</v>
      </c>
      <c r="C1965" s="8" t="s">
        <v>268</v>
      </c>
      <c r="D1965" s="8" t="s">
        <v>46</v>
      </c>
      <c r="E1965" s="8">
        <v>2020</v>
      </c>
      <c r="F1965" s="9">
        <v>4828544</v>
      </c>
      <c r="G1965" s="10">
        <v>2.2521094533368502</v>
      </c>
      <c r="H1965" s="8">
        <v>459</v>
      </c>
      <c r="I1965" s="8">
        <v>128</v>
      </c>
      <c r="J1965" s="8">
        <v>587</v>
      </c>
      <c r="K1965" s="10">
        <v>7.5091575091575002</v>
      </c>
      <c r="L1965" s="11">
        <v>8225.7989778534902</v>
      </c>
      <c r="M1965" s="10">
        <v>-4.8898607129098499</v>
      </c>
      <c r="N1965" s="8">
        <v>46</v>
      </c>
      <c r="O1965" s="10">
        <v>-14.814814814814801</v>
      </c>
      <c r="P1965" s="8" t="s">
        <v>10</v>
      </c>
      <c r="Q1965" s="8" t="s">
        <v>10</v>
      </c>
      <c r="R1965" s="8" t="s">
        <v>10</v>
      </c>
      <c r="S1965" s="8" t="s">
        <v>10</v>
      </c>
      <c r="T1965" s="8">
        <v>1369</v>
      </c>
      <c r="U1965" s="10">
        <v>-0.58097312999273498</v>
      </c>
      <c r="V1965" s="8">
        <v>286</v>
      </c>
      <c r="W1965" s="10">
        <v>0.35087719298245701</v>
      </c>
      <c r="X1965" s="8">
        <v>187</v>
      </c>
      <c r="Y1965" s="10">
        <v>-12.2065727699531</v>
      </c>
      <c r="Z1965" s="8">
        <v>195</v>
      </c>
      <c r="AA1965" s="10">
        <v>-29.090909090909101</v>
      </c>
      <c r="AB1965" s="8">
        <v>701</v>
      </c>
      <c r="AC1965" s="10">
        <v>16.0596026490066</v>
      </c>
      <c r="AD1965" s="8">
        <v>0</v>
      </c>
      <c r="AE1965" s="10" t="s">
        <v>10</v>
      </c>
    </row>
    <row r="1966" spans="1:31" x14ac:dyDescent="0.2">
      <c r="A1966" s="71" t="s">
        <v>70</v>
      </c>
      <c r="B1966" s="67" t="s">
        <v>267</v>
      </c>
      <c r="C1966" s="67" t="s">
        <v>268</v>
      </c>
      <c r="D1966" s="67" t="s">
        <v>46</v>
      </c>
      <c r="E1966" s="68" t="s">
        <v>971</v>
      </c>
      <c r="F1966" s="69">
        <v>28182812</v>
      </c>
      <c r="G1966" s="68">
        <v>10.4438791181658</v>
      </c>
      <c r="H1966" s="68" t="s">
        <v>10</v>
      </c>
      <c r="I1966" s="68" t="s">
        <v>10</v>
      </c>
      <c r="J1966" s="68" t="s">
        <v>10</v>
      </c>
      <c r="K1966" s="68">
        <v>-19.6856819891666</v>
      </c>
      <c r="L1966" s="70" t="s">
        <v>10</v>
      </c>
      <c r="M1966" s="68">
        <v>43.5108519451788</v>
      </c>
      <c r="N1966" s="68" t="s">
        <v>10</v>
      </c>
      <c r="O1966" s="68">
        <v>-62.173788497521599</v>
      </c>
      <c r="P1966" s="68" t="s">
        <v>10</v>
      </c>
      <c r="Q1966" s="67" t="s">
        <v>10</v>
      </c>
      <c r="R1966" s="68" t="s">
        <v>10</v>
      </c>
      <c r="S1966" s="67" t="s">
        <v>10</v>
      </c>
      <c r="T1966" s="68" t="s">
        <v>10</v>
      </c>
      <c r="U1966" s="68">
        <v>11.1419481720327</v>
      </c>
      <c r="V1966" s="68" t="s">
        <v>10</v>
      </c>
      <c r="W1966" s="68">
        <v>2.0994709811947398</v>
      </c>
      <c r="X1966" s="68" t="s">
        <v>10</v>
      </c>
      <c r="Y1966" s="68">
        <v>-37.893400657454698</v>
      </c>
      <c r="Z1966" s="68" t="s">
        <v>10</v>
      </c>
      <c r="AA1966" s="68">
        <v>30.152463791055901</v>
      </c>
      <c r="AB1966" s="68" t="s">
        <v>10</v>
      </c>
      <c r="AC1966" s="68">
        <v>43.264366457475298</v>
      </c>
      <c r="AD1966" s="68" t="s">
        <v>10</v>
      </c>
      <c r="AE1966" s="68" t="s">
        <v>10</v>
      </c>
    </row>
    <row r="1967" spans="1:31" x14ac:dyDescent="0.2">
      <c r="A1967" s="30" t="s">
        <v>64</v>
      </c>
      <c r="B1967" s="8" t="s">
        <v>265</v>
      </c>
      <c r="C1967" s="8" t="s">
        <v>266</v>
      </c>
      <c r="D1967" s="8" t="s">
        <v>46</v>
      </c>
      <c r="E1967" s="8">
        <v>2015</v>
      </c>
      <c r="F1967" s="9">
        <v>17483191</v>
      </c>
      <c r="G1967" s="10" t="s">
        <v>10</v>
      </c>
      <c r="H1967" s="8">
        <v>2854</v>
      </c>
      <c r="I1967" s="8">
        <v>466</v>
      </c>
      <c r="J1967" s="8">
        <v>3320</v>
      </c>
      <c r="K1967" s="10" t="s">
        <v>10</v>
      </c>
      <c r="L1967" s="11">
        <v>5266.0213855421698</v>
      </c>
      <c r="M1967" s="10" t="s">
        <v>10</v>
      </c>
      <c r="N1967" s="8">
        <v>297</v>
      </c>
      <c r="O1967" s="10" t="s">
        <v>10</v>
      </c>
      <c r="P1967" s="8" t="s">
        <v>10</v>
      </c>
      <c r="Q1967" s="8" t="s">
        <v>10</v>
      </c>
      <c r="R1967" s="8" t="s">
        <v>10</v>
      </c>
      <c r="S1967" s="8" t="s">
        <v>10</v>
      </c>
      <c r="T1967" s="8">
        <v>7471</v>
      </c>
      <c r="U1967" s="10" t="s">
        <v>10</v>
      </c>
      <c r="V1967" s="8">
        <v>2163</v>
      </c>
      <c r="W1967" s="10" t="s">
        <v>10</v>
      </c>
      <c r="X1967" s="8">
        <v>1421</v>
      </c>
      <c r="Y1967" s="10" t="s">
        <v>10</v>
      </c>
      <c r="Z1967" s="8">
        <v>669</v>
      </c>
      <c r="AA1967" s="10" t="s">
        <v>10</v>
      </c>
      <c r="AB1967" s="8">
        <v>3218</v>
      </c>
      <c r="AC1967" s="10" t="s">
        <v>10</v>
      </c>
      <c r="AD1967" s="8">
        <v>0</v>
      </c>
      <c r="AE1967" s="10" t="s">
        <v>10</v>
      </c>
    </row>
    <row r="1968" spans="1:31" x14ac:dyDescent="0.2">
      <c r="A1968" s="30" t="s">
        <v>64</v>
      </c>
      <c r="B1968" s="8" t="s">
        <v>265</v>
      </c>
      <c r="C1968" s="8" t="s">
        <v>266</v>
      </c>
      <c r="D1968" s="8" t="s">
        <v>46</v>
      </c>
      <c r="E1968" s="8">
        <v>2016</v>
      </c>
      <c r="F1968" s="9">
        <v>16189733</v>
      </c>
      <c r="G1968" s="10">
        <v>-7.3982947392155198</v>
      </c>
      <c r="H1968" s="8">
        <v>2587</v>
      </c>
      <c r="I1968" s="8">
        <v>445</v>
      </c>
      <c r="J1968" s="8">
        <v>3032</v>
      </c>
      <c r="K1968" s="10">
        <v>-8.6746987951807206</v>
      </c>
      <c r="L1968" s="11">
        <v>5339.6217018469697</v>
      </c>
      <c r="M1968" s="10">
        <v>1.3976456021782799</v>
      </c>
      <c r="N1968" s="8">
        <v>182</v>
      </c>
      <c r="O1968" s="10">
        <v>-38.720538720538698</v>
      </c>
      <c r="P1968" s="8" t="s">
        <v>10</v>
      </c>
      <c r="Q1968" s="8" t="s">
        <v>10</v>
      </c>
      <c r="R1968" s="8" t="s">
        <v>10</v>
      </c>
      <c r="S1968" s="8" t="s">
        <v>10</v>
      </c>
      <c r="T1968" s="8">
        <v>7724</v>
      </c>
      <c r="U1968" s="10">
        <v>3.3864275197430098</v>
      </c>
      <c r="V1968" s="8">
        <v>2124</v>
      </c>
      <c r="W1968" s="10">
        <v>-1.8030513176144201</v>
      </c>
      <c r="X1968" s="8">
        <v>1188</v>
      </c>
      <c r="Y1968" s="10">
        <v>-16.3969035890218</v>
      </c>
      <c r="Z1968" s="8">
        <v>897</v>
      </c>
      <c r="AA1968" s="10">
        <v>34.080717488789197</v>
      </c>
      <c r="AB1968" s="8">
        <v>3493</v>
      </c>
      <c r="AC1968" s="10">
        <v>8.5456805469235508</v>
      </c>
      <c r="AD1968" s="8">
        <v>22</v>
      </c>
      <c r="AE1968" s="10" t="s">
        <v>67</v>
      </c>
    </row>
    <row r="1969" spans="1:31" x14ac:dyDescent="0.2">
      <c r="A1969" s="30" t="s">
        <v>64</v>
      </c>
      <c r="B1969" s="8" t="s">
        <v>265</v>
      </c>
      <c r="C1969" s="8" t="s">
        <v>266</v>
      </c>
      <c r="D1969" s="8" t="s">
        <v>46</v>
      </c>
      <c r="E1969" s="8">
        <v>2017</v>
      </c>
      <c r="F1969" s="9">
        <v>16297839</v>
      </c>
      <c r="G1969" s="10">
        <v>0.66774418083361797</v>
      </c>
      <c r="H1969" s="8">
        <v>2686</v>
      </c>
      <c r="I1969" s="8">
        <v>623</v>
      </c>
      <c r="J1969" s="8">
        <v>3309</v>
      </c>
      <c r="K1969" s="10">
        <v>9.1358839050131895</v>
      </c>
      <c r="L1969" s="11">
        <v>4925.3064369900303</v>
      </c>
      <c r="M1969" s="10">
        <v>-7.7592625094325998</v>
      </c>
      <c r="N1969" s="8">
        <v>180</v>
      </c>
      <c r="O1969" s="10">
        <v>-1.0989010989010899</v>
      </c>
      <c r="P1969" s="8" t="s">
        <v>10</v>
      </c>
      <c r="Q1969" s="8" t="s">
        <v>10</v>
      </c>
      <c r="R1969" s="8" t="s">
        <v>10</v>
      </c>
      <c r="S1969" s="8" t="s">
        <v>10</v>
      </c>
      <c r="T1969" s="8">
        <v>7699</v>
      </c>
      <c r="U1969" s="10">
        <v>-0.32366649404453901</v>
      </c>
      <c r="V1969" s="8">
        <v>2231</v>
      </c>
      <c r="W1969" s="10">
        <v>5.0376647834274904</v>
      </c>
      <c r="X1969" s="8">
        <v>936</v>
      </c>
      <c r="Y1969" s="10">
        <v>-21.2121212121212</v>
      </c>
      <c r="Z1969" s="8">
        <v>886</v>
      </c>
      <c r="AA1969" s="10">
        <v>-1.2263099219621001</v>
      </c>
      <c r="AB1969" s="8">
        <v>3626</v>
      </c>
      <c r="AC1969" s="10">
        <v>3.8076152304609101</v>
      </c>
      <c r="AD1969" s="8">
        <v>20</v>
      </c>
      <c r="AE1969" s="10">
        <v>-9.0909090909090899</v>
      </c>
    </row>
    <row r="1970" spans="1:31" x14ac:dyDescent="0.2">
      <c r="A1970" s="30" t="s">
        <v>64</v>
      </c>
      <c r="B1970" s="8" t="s">
        <v>265</v>
      </c>
      <c r="C1970" s="8" t="s">
        <v>266</v>
      </c>
      <c r="D1970" s="8" t="s">
        <v>46</v>
      </c>
      <c r="E1970" s="8">
        <v>2018</v>
      </c>
      <c r="F1970" s="9">
        <v>19116526</v>
      </c>
      <c r="G1970" s="10">
        <v>17.2948511762817</v>
      </c>
      <c r="H1970" s="8">
        <v>2500</v>
      </c>
      <c r="I1970" s="8">
        <v>633</v>
      </c>
      <c r="J1970" s="8">
        <v>3133</v>
      </c>
      <c r="K1970" s="10">
        <v>-5.3188274403143003</v>
      </c>
      <c r="L1970" s="11">
        <v>6101.6680497925299</v>
      </c>
      <c r="M1970" s="10">
        <v>23.884028899558299</v>
      </c>
      <c r="N1970" s="8">
        <v>196</v>
      </c>
      <c r="O1970" s="10">
        <v>8.8888888888888804</v>
      </c>
      <c r="P1970" s="8" t="s">
        <v>10</v>
      </c>
      <c r="Q1970" s="8" t="s">
        <v>10</v>
      </c>
      <c r="R1970" s="8" t="s">
        <v>10</v>
      </c>
      <c r="S1970" s="8" t="s">
        <v>10</v>
      </c>
      <c r="T1970" s="8">
        <v>7965</v>
      </c>
      <c r="U1970" s="10">
        <v>3.45499415508508</v>
      </c>
      <c r="V1970" s="8">
        <v>2326</v>
      </c>
      <c r="W1970" s="10">
        <v>4.2581801882563903</v>
      </c>
      <c r="X1970" s="8">
        <v>868</v>
      </c>
      <c r="Y1970" s="10">
        <v>-7.2649572649572596</v>
      </c>
      <c r="Z1970" s="8">
        <v>1050</v>
      </c>
      <c r="AA1970" s="10">
        <v>18.510158013544</v>
      </c>
      <c r="AB1970" s="8">
        <v>3701</v>
      </c>
      <c r="AC1970" s="10">
        <v>2.06839492553779</v>
      </c>
      <c r="AD1970" s="8">
        <v>20</v>
      </c>
      <c r="AE1970" s="10">
        <v>0</v>
      </c>
    </row>
    <row r="1971" spans="1:31" x14ac:dyDescent="0.2">
      <c r="A1971" s="30" t="s">
        <v>64</v>
      </c>
      <c r="B1971" s="8" t="s">
        <v>265</v>
      </c>
      <c r="C1971" s="8" t="s">
        <v>266</v>
      </c>
      <c r="D1971" s="8" t="s">
        <v>46</v>
      </c>
      <c r="E1971" s="8">
        <v>2019</v>
      </c>
      <c r="F1971" s="9">
        <v>20720684</v>
      </c>
      <c r="G1971" s="10">
        <v>8.3914723836328893</v>
      </c>
      <c r="H1971" s="8">
        <v>2665</v>
      </c>
      <c r="I1971" s="8">
        <v>814</v>
      </c>
      <c r="J1971" s="8">
        <v>3479</v>
      </c>
      <c r="K1971" s="10">
        <v>11.043728056176199</v>
      </c>
      <c r="L1971" s="11">
        <v>5955.9310146593898</v>
      </c>
      <c r="M1971" s="10">
        <v>-2.3884785921466398</v>
      </c>
      <c r="N1971" s="8">
        <v>330</v>
      </c>
      <c r="O1971" s="10">
        <v>68.367346938775498</v>
      </c>
      <c r="P1971" s="8" t="s">
        <v>10</v>
      </c>
      <c r="Q1971" s="8" t="s">
        <v>10</v>
      </c>
      <c r="R1971" s="8" t="s">
        <v>10</v>
      </c>
      <c r="S1971" s="8" t="s">
        <v>10</v>
      </c>
      <c r="T1971" s="8">
        <v>7930</v>
      </c>
      <c r="U1971" s="10">
        <v>-0.43942247332078299</v>
      </c>
      <c r="V1971" s="8">
        <v>2414</v>
      </c>
      <c r="W1971" s="10">
        <v>3.78331900257953</v>
      </c>
      <c r="X1971" s="8">
        <v>789</v>
      </c>
      <c r="Y1971" s="10">
        <v>-9.1013824884792598</v>
      </c>
      <c r="Z1971" s="8">
        <v>1063</v>
      </c>
      <c r="AA1971" s="10">
        <v>1.2380952380952399</v>
      </c>
      <c r="AB1971" s="8">
        <v>3644</v>
      </c>
      <c r="AC1971" s="10">
        <v>-1.5401242907322401</v>
      </c>
      <c r="AD1971" s="8">
        <v>20</v>
      </c>
      <c r="AE1971" s="10">
        <v>0</v>
      </c>
    </row>
    <row r="1972" spans="1:31" x14ac:dyDescent="0.2">
      <c r="A1972" s="30" t="s">
        <v>64</v>
      </c>
      <c r="B1972" s="8" t="s">
        <v>265</v>
      </c>
      <c r="C1972" s="8" t="s">
        <v>266</v>
      </c>
      <c r="D1972" s="8" t="s">
        <v>46</v>
      </c>
      <c r="E1972" s="8">
        <v>2020</v>
      </c>
      <c r="F1972" s="9">
        <v>21645093</v>
      </c>
      <c r="G1972" s="10">
        <v>4.4612861235662002</v>
      </c>
      <c r="H1972" s="8">
        <v>2591</v>
      </c>
      <c r="I1972" s="8">
        <v>986</v>
      </c>
      <c r="J1972" s="8">
        <v>3577</v>
      </c>
      <c r="K1972" s="10">
        <v>2.8169014084507</v>
      </c>
      <c r="L1972" s="11">
        <v>6051.1861895443099</v>
      </c>
      <c r="M1972" s="10">
        <v>1.5993330790849101</v>
      </c>
      <c r="N1972" s="8">
        <v>192</v>
      </c>
      <c r="O1972" s="10">
        <v>-41.818181818181799</v>
      </c>
      <c r="P1972" s="8" t="s">
        <v>10</v>
      </c>
      <c r="Q1972" s="8" t="s">
        <v>10</v>
      </c>
      <c r="R1972" s="8" t="s">
        <v>10</v>
      </c>
      <c r="S1972" s="8" t="s">
        <v>10</v>
      </c>
      <c r="T1972" s="8">
        <v>9000</v>
      </c>
      <c r="U1972" s="10">
        <v>13.493064312736401</v>
      </c>
      <c r="V1972" s="8">
        <v>2476</v>
      </c>
      <c r="W1972" s="10">
        <v>2.56835128417565</v>
      </c>
      <c r="X1972" s="8">
        <v>840</v>
      </c>
      <c r="Y1972" s="10">
        <v>6.4638783269962001</v>
      </c>
      <c r="Z1972" s="8">
        <v>2006</v>
      </c>
      <c r="AA1972" s="10">
        <v>88.711194731890899</v>
      </c>
      <c r="AB1972" s="8">
        <v>3658</v>
      </c>
      <c r="AC1972" s="10">
        <v>0.384193194291993</v>
      </c>
      <c r="AD1972" s="8">
        <v>20</v>
      </c>
      <c r="AE1972" s="10">
        <v>0</v>
      </c>
    </row>
    <row r="1973" spans="1:31" x14ac:dyDescent="0.2">
      <c r="A1973" s="65" t="s">
        <v>64</v>
      </c>
      <c r="B1973" s="66" t="s">
        <v>265</v>
      </c>
      <c r="C1973" s="67" t="s">
        <v>266</v>
      </c>
      <c r="D1973" s="67" t="s">
        <v>46</v>
      </c>
      <c r="E1973" s="68" t="s">
        <v>971</v>
      </c>
      <c r="F1973" s="69">
        <v>111453066</v>
      </c>
      <c r="G1973" s="68">
        <v>23.417059125098898</v>
      </c>
      <c r="H1973" s="68" t="s">
        <v>10</v>
      </c>
      <c r="I1973" s="68" t="s">
        <v>10</v>
      </c>
      <c r="J1973" s="68" t="s">
        <v>10</v>
      </c>
      <c r="K1973" s="68">
        <v>9.0029871341450693</v>
      </c>
      <c r="L1973" s="70" t="s">
        <v>10</v>
      </c>
      <c r="M1973" s="68">
        <v>16.7332664792422</v>
      </c>
      <c r="N1973" s="68" t="s">
        <v>10</v>
      </c>
      <c r="O1973" s="68">
        <v>-4.3813858099572096</v>
      </c>
      <c r="P1973" s="68" t="s">
        <v>10</v>
      </c>
      <c r="Q1973" s="67" t="s">
        <v>10</v>
      </c>
      <c r="R1973" s="68" t="s">
        <v>10</v>
      </c>
      <c r="S1973" s="67" t="s">
        <v>10</v>
      </c>
      <c r="T1973" s="68" t="s">
        <v>10</v>
      </c>
      <c r="U1973" s="68">
        <v>19.5713970201992</v>
      </c>
      <c r="V1973" s="68" t="s">
        <v>10</v>
      </c>
      <c r="W1973" s="68">
        <v>13.8444639408246</v>
      </c>
      <c r="X1973" s="68" t="s">
        <v>10</v>
      </c>
      <c r="Y1973" s="68">
        <v>-47.511486227583298</v>
      </c>
      <c r="Z1973" s="68" t="s">
        <v>10</v>
      </c>
      <c r="AA1973" s="68">
        <v>141.313855550357</v>
      </c>
      <c r="AB1973" s="68" t="s">
        <v>10</v>
      </c>
      <c r="AC1973" s="68">
        <v>13.265759606482</v>
      </c>
      <c r="AD1973" s="68" t="s">
        <v>10</v>
      </c>
      <c r="AE1973" s="68" t="s">
        <v>67</v>
      </c>
    </row>
    <row r="1974" spans="1:31" x14ac:dyDescent="0.2">
      <c r="A1974" s="30" t="s">
        <v>70</v>
      </c>
      <c r="B1974" s="8" t="s">
        <v>263</v>
      </c>
      <c r="C1974" s="8" t="s">
        <v>264</v>
      </c>
      <c r="D1974" s="8" t="s">
        <v>46</v>
      </c>
      <c r="E1974" s="8">
        <v>2015</v>
      </c>
      <c r="F1974" s="9">
        <v>2570070</v>
      </c>
      <c r="G1974" s="10" t="s">
        <v>10</v>
      </c>
      <c r="H1974" s="8">
        <v>412</v>
      </c>
      <c r="I1974" s="8">
        <v>60</v>
      </c>
      <c r="J1974" s="8">
        <v>472</v>
      </c>
      <c r="K1974" s="10" t="s">
        <v>10</v>
      </c>
      <c r="L1974" s="11">
        <v>5445.0635593220304</v>
      </c>
      <c r="M1974" s="10" t="s">
        <v>10</v>
      </c>
      <c r="N1974" s="8">
        <v>67</v>
      </c>
      <c r="O1974" s="10" t="s">
        <v>10</v>
      </c>
      <c r="P1974" s="8" t="s">
        <v>10</v>
      </c>
      <c r="Q1974" s="8" t="s">
        <v>10</v>
      </c>
      <c r="R1974" s="8" t="s">
        <v>10</v>
      </c>
      <c r="S1974" s="8" t="s">
        <v>10</v>
      </c>
      <c r="T1974" s="8">
        <v>920</v>
      </c>
      <c r="U1974" s="10" t="s">
        <v>10</v>
      </c>
      <c r="V1974" s="8">
        <v>249</v>
      </c>
      <c r="W1974" s="10" t="s">
        <v>10</v>
      </c>
      <c r="X1974" s="8">
        <v>168</v>
      </c>
      <c r="Y1974" s="10" t="s">
        <v>10</v>
      </c>
      <c r="Z1974" s="8">
        <v>28</v>
      </c>
      <c r="AA1974" s="10" t="s">
        <v>10</v>
      </c>
      <c r="AB1974" s="8">
        <v>475</v>
      </c>
      <c r="AC1974" s="10" t="s">
        <v>10</v>
      </c>
      <c r="AD1974" s="8">
        <v>0</v>
      </c>
      <c r="AE1974" s="10" t="s">
        <v>10</v>
      </c>
    </row>
    <row r="1975" spans="1:31" x14ac:dyDescent="0.2">
      <c r="A1975" s="30" t="s">
        <v>70</v>
      </c>
      <c r="B1975" s="8" t="s">
        <v>263</v>
      </c>
      <c r="C1975" s="8" t="s">
        <v>264</v>
      </c>
      <c r="D1975" s="8" t="s">
        <v>46</v>
      </c>
      <c r="E1975" s="8">
        <v>2016</v>
      </c>
      <c r="F1975" s="9">
        <v>2696040</v>
      </c>
      <c r="G1975" s="10">
        <v>4.9014229184419102</v>
      </c>
      <c r="H1975" s="8">
        <v>423</v>
      </c>
      <c r="I1975" s="8">
        <v>37</v>
      </c>
      <c r="J1975" s="8">
        <v>460</v>
      </c>
      <c r="K1975" s="10">
        <v>-2.5423728813559401</v>
      </c>
      <c r="L1975" s="11">
        <v>5860.95652173913</v>
      </c>
      <c r="M1975" s="10">
        <v>7.6379817771838701</v>
      </c>
      <c r="N1975" s="8">
        <v>44</v>
      </c>
      <c r="O1975" s="10">
        <v>-34.328358208955201</v>
      </c>
      <c r="P1975" s="8" t="s">
        <v>10</v>
      </c>
      <c r="Q1975" s="8" t="s">
        <v>10</v>
      </c>
      <c r="R1975" s="8" t="s">
        <v>10</v>
      </c>
      <c r="S1975" s="8" t="s">
        <v>10</v>
      </c>
      <c r="T1975" s="8">
        <v>887</v>
      </c>
      <c r="U1975" s="10">
        <v>-3.5869565217391299</v>
      </c>
      <c r="V1975" s="8">
        <v>232</v>
      </c>
      <c r="W1975" s="10">
        <v>-6.8273092369477899</v>
      </c>
      <c r="X1975" s="8">
        <v>110</v>
      </c>
      <c r="Y1975" s="10">
        <v>-34.523809523809497</v>
      </c>
      <c r="Z1975" s="8">
        <v>87</v>
      </c>
      <c r="AA1975" s="10">
        <v>210.71428571428601</v>
      </c>
      <c r="AB1975" s="8">
        <v>458</v>
      </c>
      <c r="AC1975" s="10">
        <v>-3.57894736842105</v>
      </c>
      <c r="AD1975" s="8">
        <v>0</v>
      </c>
      <c r="AE1975" s="10" t="s">
        <v>10</v>
      </c>
    </row>
    <row r="1976" spans="1:31" x14ac:dyDescent="0.2">
      <c r="A1976" s="30" t="s">
        <v>70</v>
      </c>
      <c r="B1976" s="8" t="s">
        <v>263</v>
      </c>
      <c r="C1976" s="8" t="s">
        <v>264</v>
      </c>
      <c r="D1976" s="8" t="s">
        <v>46</v>
      </c>
      <c r="E1976" s="8">
        <v>2017</v>
      </c>
      <c r="F1976" s="9">
        <v>3021970</v>
      </c>
      <c r="G1976" s="10">
        <v>12.089212326226599</v>
      </c>
      <c r="H1976" s="8">
        <v>297</v>
      </c>
      <c r="I1976" s="8">
        <v>22</v>
      </c>
      <c r="J1976" s="8">
        <v>319</v>
      </c>
      <c r="K1976" s="10">
        <v>-30.652173913043502</v>
      </c>
      <c r="L1976" s="11">
        <v>9473.2601880877701</v>
      </c>
      <c r="M1976" s="10">
        <v>61.633346928101098</v>
      </c>
      <c r="N1976" s="8">
        <v>13</v>
      </c>
      <c r="O1976" s="10">
        <v>-70.454545454545496</v>
      </c>
      <c r="P1976" s="8" t="s">
        <v>10</v>
      </c>
      <c r="Q1976" s="8" t="s">
        <v>10</v>
      </c>
      <c r="R1976" s="8" t="s">
        <v>10</v>
      </c>
      <c r="S1976" s="8" t="s">
        <v>10</v>
      </c>
      <c r="T1976" s="8">
        <v>918</v>
      </c>
      <c r="U1976" s="10">
        <v>3.4949267192784701</v>
      </c>
      <c r="V1976" s="8">
        <v>243</v>
      </c>
      <c r="W1976" s="10">
        <v>4.7413793103448203</v>
      </c>
      <c r="X1976" s="8">
        <v>85</v>
      </c>
      <c r="Y1976" s="10">
        <v>-22.727272727272702</v>
      </c>
      <c r="Z1976" s="8">
        <v>91</v>
      </c>
      <c r="AA1976" s="10">
        <v>4.59770114942528</v>
      </c>
      <c r="AB1976" s="8">
        <v>499</v>
      </c>
      <c r="AC1976" s="10">
        <v>8.9519650655021792</v>
      </c>
      <c r="AD1976" s="8">
        <v>0</v>
      </c>
      <c r="AE1976" s="10" t="s">
        <v>10</v>
      </c>
    </row>
    <row r="1977" spans="1:31" x14ac:dyDescent="0.2">
      <c r="A1977" s="30" t="s">
        <v>70</v>
      </c>
      <c r="B1977" s="8" t="s">
        <v>263</v>
      </c>
      <c r="C1977" s="8" t="s">
        <v>264</v>
      </c>
      <c r="D1977" s="8" t="s">
        <v>46</v>
      </c>
      <c r="E1977" s="8">
        <v>2018</v>
      </c>
      <c r="F1977" s="9">
        <v>2965295</v>
      </c>
      <c r="G1977" s="10">
        <v>-1.8754322511474399</v>
      </c>
      <c r="H1977" s="8">
        <v>238</v>
      </c>
      <c r="I1977" s="8">
        <v>40</v>
      </c>
      <c r="J1977" s="8">
        <v>278</v>
      </c>
      <c r="K1977" s="10">
        <v>-12.8526645768025</v>
      </c>
      <c r="L1977" s="11">
        <v>10666.528776978401</v>
      </c>
      <c r="M1977" s="10">
        <v>12.5961766614531</v>
      </c>
      <c r="N1977" s="8">
        <v>3</v>
      </c>
      <c r="O1977" s="10">
        <v>-76.923076923076906</v>
      </c>
      <c r="P1977" s="8" t="s">
        <v>10</v>
      </c>
      <c r="Q1977" s="8" t="s">
        <v>10</v>
      </c>
      <c r="R1977" s="8" t="s">
        <v>10</v>
      </c>
      <c r="S1977" s="8" t="s">
        <v>10</v>
      </c>
      <c r="T1977" s="8">
        <v>935</v>
      </c>
      <c r="U1977" s="10">
        <v>1.8518518518518601</v>
      </c>
      <c r="V1977" s="8">
        <v>246</v>
      </c>
      <c r="W1977" s="10">
        <v>1.2345679012345701</v>
      </c>
      <c r="X1977" s="8">
        <v>14</v>
      </c>
      <c r="Y1977" s="10">
        <v>-83.529411764705898</v>
      </c>
      <c r="Z1977" s="8">
        <v>109</v>
      </c>
      <c r="AA1977" s="10">
        <v>19.780219780219799</v>
      </c>
      <c r="AB1977" s="8">
        <v>566</v>
      </c>
      <c r="AC1977" s="10">
        <v>13.4268537074148</v>
      </c>
      <c r="AD1977" s="8">
        <v>0</v>
      </c>
      <c r="AE1977" s="10" t="s">
        <v>10</v>
      </c>
    </row>
    <row r="1978" spans="1:31" x14ac:dyDescent="0.2">
      <c r="A1978" s="30" t="s">
        <v>70</v>
      </c>
      <c r="B1978" s="8" t="s">
        <v>263</v>
      </c>
      <c r="C1978" s="8" t="s">
        <v>264</v>
      </c>
      <c r="D1978" s="8" t="s">
        <v>46</v>
      </c>
      <c r="E1978" s="8">
        <v>2019</v>
      </c>
      <c r="F1978" s="9">
        <v>3128202</v>
      </c>
      <c r="G1978" s="10">
        <v>5.4937872960363103</v>
      </c>
      <c r="H1978" s="8">
        <v>256</v>
      </c>
      <c r="I1978" s="8">
        <v>17</v>
      </c>
      <c r="J1978" s="8">
        <v>273</v>
      </c>
      <c r="K1978" s="10">
        <v>-1.7985611510791399</v>
      </c>
      <c r="L1978" s="11">
        <v>11458.615384615399</v>
      </c>
      <c r="M1978" s="10">
        <v>7.4259079424838603</v>
      </c>
      <c r="N1978" s="8">
        <v>4</v>
      </c>
      <c r="O1978" s="10">
        <v>33.3333333333333</v>
      </c>
      <c r="P1978" s="8" t="s">
        <v>10</v>
      </c>
      <c r="Q1978" s="8" t="s">
        <v>10</v>
      </c>
      <c r="R1978" s="8" t="s">
        <v>10</v>
      </c>
      <c r="S1978" s="8" t="s">
        <v>10</v>
      </c>
      <c r="T1978" s="8">
        <v>980</v>
      </c>
      <c r="U1978" s="10">
        <v>4.8128342245989302</v>
      </c>
      <c r="V1978" s="8">
        <v>257</v>
      </c>
      <c r="W1978" s="10">
        <v>4.4715447154471502</v>
      </c>
      <c r="X1978" s="8">
        <v>13</v>
      </c>
      <c r="Y1978" s="10">
        <v>-7.1428571428571397</v>
      </c>
      <c r="Z1978" s="8">
        <v>147</v>
      </c>
      <c r="AA1978" s="10">
        <v>34.862385321100902</v>
      </c>
      <c r="AB1978" s="8">
        <v>549</v>
      </c>
      <c r="AC1978" s="10">
        <v>-3.0035335689045901</v>
      </c>
      <c r="AD1978" s="8">
        <v>14</v>
      </c>
      <c r="AE1978" s="10" t="s">
        <v>67</v>
      </c>
    </row>
    <row r="1979" spans="1:31" x14ac:dyDescent="0.2">
      <c r="A1979" s="30" t="s">
        <v>70</v>
      </c>
      <c r="B1979" s="8" t="s">
        <v>263</v>
      </c>
      <c r="C1979" s="8" t="s">
        <v>264</v>
      </c>
      <c r="D1979" s="8" t="s">
        <v>46</v>
      </c>
      <c r="E1979" s="8">
        <v>2020</v>
      </c>
      <c r="F1979" s="9">
        <v>3106639</v>
      </c>
      <c r="G1979" s="10">
        <v>-0.68930970570314498</v>
      </c>
      <c r="H1979" s="8">
        <v>234</v>
      </c>
      <c r="I1979" s="8">
        <v>16</v>
      </c>
      <c r="J1979" s="8">
        <v>250</v>
      </c>
      <c r="K1979" s="10">
        <v>-8.4249084249084305</v>
      </c>
      <c r="L1979" s="11">
        <v>12426.556</v>
      </c>
      <c r="M1979" s="10">
        <v>8.4472738013721607</v>
      </c>
      <c r="N1979" s="8">
        <v>3</v>
      </c>
      <c r="O1979" s="10">
        <v>-25</v>
      </c>
      <c r="P1979" s="8" t="s">
        <v>10</v>
      </c>
      <c r="Q1979" s="8" t="s">
        <v>10</v>
      </c>
      <c r="R1979" s="8" t="s">
        <v>10</v>
      </c>
      <c r="S1979" s="8" t="s">
        <v>10</v>
      </c>
      <c r="T1979" s="8">
        <v>1071</v>
      </c>
      <c r="U1979" s="10">
        <v>9.2857142857142705</v>
      </c>
      <c r="V1979" s="8">
        <v>271</v>
      </c>
      <c r="W1979" s="10">
        <v>5.4474708171206299</v>
      </c>
      <c r="X1979" s="8">
        <v>23</v>
      </c>
      <c r="Y1979" s="10">
        <v>76.923076923076906</v>
      </c>
      <c r="Z1979" s="8">
        <v>200</v>
      </c>
      <c r="AA1979" s="10">
        <v>36.054421768707499</v>
      </c>
      <c r="AB1979" s="8">
        <v>563</v>
      </c>
      <c r="AC1979" s="10">
        <v>2.5500910746812502</v>
      </c>
      <c r="AD1979" s="8">
        <v>14</v>
      </c>
      <c r="AE1979" s="10">
        <v>0</v>
      </c>
    </row>
    <row r="1980" spans="1:31" x14ac:dyDescent="0.2">
      <c r="A1980" s="71" t="s">
        <v>70</v>
      </c>
      <c r="B1980" s="67" t="s">
        <v>263</v>
      </c>
      <c r="C1980" s="67" t="s">
        <v>264</v>
      </c>
      <c r="D1980" s="67" t="s">
        <v>46</v>
      </c>
      <c r="E1980" s="68" t="s">
        <v>971</v>
      </c>
      <c r="F1980" s="69">
        <v>17488216</v>
      </c>
      <c r="G1980" s="68">
        <v>19.919680583854198</v>
      </c>
      <c r="H1980" s="68" t="s">
        <v>10</v>
      </c>
      <c r="I1980" s="68" t="s">
        <v>10</v>
      </c>
      <c r="J1980" s="68" t="s">
        <v>10</v>
      </c>
      <c r="K1980" s="68">
        <v>-56.270680947189497</v>
      </c>
      <c r="L1980" s="70" t="s">
        <v>10</v>
      </c>
      <c r="M1980" s="68">
        <v>97.740687110594095</v>
      </c>
      <c r="N1980" s="68" t="s">
        <v>10</v>
      </c>
      <c r="O1980" s="68">
        <v>-173.372647253244</v>
      </c>
      <c r="P1980" s="68" t="s">
        <v>10</v>
      </c>
      <c r="Q1980" s="67" t="s">
        <v>10</v>
      </c>
      <c r="R1980" s="68" t="s">
        <v>10</v>
      </c>
      <c r="S1980" s="67" t="s">
        <v>10</v>
      </c>
      <c r="T1980" s="68" t="s">
        <v>10</v>
      </c>
      <c r="U1980" s="68">
        <v>15.858370559704399</v>
      </c>
      <c r="V1980" s="68" t="s">
        <v>10</v>
      </c>
      <c r="W1980" s="68">
        <v>9.0676535071993793</v>
      </c>
      <c r="X1980" s="68" t="s">
        <v>10</v>
      </c>
      <c r="Y1980" s="68">
        <v>-71.000274235568298</v>
      </c>
      <c r="Z1980" s="68" t="s">
        <v>10</v>
      </c>
      <c r="AA1980" s="68">
        <v>306.00901373373898</v>
      </c>
      <c r="AB1980" s="68" t="s">
        <v>10</v>
      </c>
      <c r="AC1980" s="68">
        <v>18.3464289102726</v>
      </c>
      <c r="AD1980" s="68" t="s">
        <v>10</v>
      </c>
      <c r="AE1980" s="68" t="s">
        <v>10</v>
      </c>
    </row>
    <row r="1981" spans="1:31" x14ac:dyDescent="0.2">
      <c r="A1981" s="30" t="s">
        <v>64</v>
      </c>
      <c r="B1981" s="8" t="s">
        <v>261</v>
      </c>
      <c r="C1981" s="8" t="s">
        <v>262</v>
      </c>
      <c r="D1981" s="8" t="s">
        <v>47</v>
      </c>
      <c r="E1981" s="8">
        <v>2015</v>
      </c>
      <c r="F1981" s="9">
        <v>279017</v>
      </c>
      <c r="G1981" s="10" t="s">
        <v>10</v>
      </c>
      <c r="H1981" s="8">
        <v>160</v>
      </c>
      <c r="I1981" s="8">
        <v>34</v>
      </c>
      <c r="J1981" s="8">
        <v>194</v>
      </c>
      <c r="K1981" s="10" t="s">
        <v>10</v>
      </c>
      <c r="L1981" s="11">
        <v>1438.2319587628899</v>
      </c>
      <c r="M1981" s="10" t="s">
        <v>10</v>
      </c>
      <c r="N1981" s="8">
        <v>33</v>
      </c>
      <c r="O1981" s="10" t="s">
        <v>10</v>
      </c>
      <c r="P1981" s="8" t="s">
        <v>10</v>
      </c>
      <c r="Q1981" s="8" t="s">
        <v>10</v>
      </c>
      <c r="R1981" s="8" t="s">
        <v>10</v>
      </c>
      <c r="S1981" s="8" t="s">
        <v>10</v>
      </c>
      <c r="T1981" s="8">
        <v>253</v>
      </c>
      <c r="U1981" s="10" t="s">
        <v>10</v>
      </c>
      <c r="V1981" s="8">
        <v>130</v>
      </c>
      <c r="W1981" s="10" t="s">
        <v>10</v>
      </c>
      <c r="X1981" s="8">
        <v>115</v>
      </c>
      <c r="Y1981" s="10" t="s">
        <v>10</v>
      </c>
      <c r="Z1981" s="8">
        <v>0</v>
      </c>
      <c r="AA1981" s="10" t="s">
        <v>10</v>
      </c>
      <c r="AB1981" s="8">
        <v>8</v>
      </c>
      <c r="AC1981" s="10" t="s">
        <v>10</v>
      </c>
      <c r="AD1981" s="8">
        <v>0</v>
      </c>
      <c r="AE1981" s="10" t="s">
        <v>10</v>
      </c>
    </row>
    <row r="1982" spans="1:31" x14ac:dyDescent="0.2">
      <c r="A1982" s="30" t="s">
        <v>64</v>
      </c>
      <c r="B1982" s="8" t="s">
        <v>261</v>
      </c>
      <c r="C1982" s="8" t="s">
        <v>262</v>
      </c>
      <c r="D1982" s="8" t="s">
        <v>47</v>
      </c>
      <c r="E1982" s="8">
        <v>2016</v>
      </c>
      <c r="F1982" s="9">
        <v>286706</v>
      </c>
      <c r="G1982" s="10">
        <v>2.7557460656519202</v>
      </c>
      <c r="H1982" s="8">
        <v>78</v>
      </c>
      <c r="I1982" s="8">
        <v>51</v>
      </c>
      <c r="J1982" s="8">
        <v>129</v>
      </c>
      <c r="K1982" s="10">
        <v>-33.505154639175302</v>
      </c>
      <c r="L1982" s="11">
        <v>2222.5271317829502</v>
      </c>
      <c r="M1982" s="10">
        <v>54.531897184003697</v>
      </c>
      <c r="N1982" s="8">
        <v>12</v>
      </c>
      <c r="O1982" s="10">
        <v>-63.636363636363598</v>
      </c>
      <c r="P1982" s="8" t="s">
        <v>10</v>
      </c>
      <c r="Q1982" s="8" t="s">
        <v>10</v>
      </c>
      <c r="R1982" s="8" t="s">
        <v>10</v>
      </c>
      <c r="S1982" s="8" t="s">
        <v>10</v>
      </c>
      <c r="T1982" s="8">
        <v>251</v>
      </c>
      <c r="U1982" s="10">
        <v>-0.79051383399208996</v>
      </c>
      <c r="V1982" s="8">
        <v>144</v>
      </c>
      <c r="W1982" s="10">
        <v>10.7692307692308</v>
      </c>
      <c r="X1982" s="8">
        <v>64</v>
      </c>
      <c r="Y1982" s="10">
        <v>-44.347826086956502</v>
      </c>
      <c r="Z1982" s="8">
        <v>33</v>
      </c>
      <c r="AA1982" s="10" t="s">
        <v>67</v>
      </c>
      <c r="AB1982" s="8">
        <v>10</v>
      </c>
      <c r="AC1982" s="10">
        <v>25</v>
      </c>
      <c r="AD1982" s="8">
        <v>0</v>
      </c>
      <c r="AE1982" s="10" t="s">
        <v>10</v>
      </c>
    </row>
    <row r="1983" spans="1:31" x14ac:dyDescent="0.2">
      <c r="A1983" s="30" t="s">
        <v>64</v>
      </c>
      <c r="B1983" s="8" t="s">
        <v>261</v>
      </c>
      <c r="C1983" s="8" t="s">
        <v>262</v>
      </c>
      <c r="D1983" s="8" t="s">
        <v>47</v>
      </c>
      <c r="E1983" s="8">
        <v>2017</v>
      </c>
      <c r="F1983" s="9">
        <v>276320</v>
      </c>
      <c r="G1983" s="10">
        <v>-3.62252621151982</v>
      </c>
      <c r="H1983" s="8">
        <v>147</v>
      </c>
      <c r="I1983" s="8">
        <v>45</v>
      </c>
      <c r="J1983" s="8">
        <v>192</v>
      </c>
      <c r="K1983" s="10">
        <v>48.837209302325597</v>
      </c>
      <c r="L1983" s="11">
        <v>1439.1666666666699</v>
      </c>
      <c r="M1983" s="10">
        <v>-35.2463847983649</v>
      </c>
      <c r="N1983" s="8">
        <v>6</v>
      </c>
      <c r="O1983" s="10">
        <v>-50</v>
      </c>
      <c r="P1983" s="8" t="s">
        <v>10</v>
      </c>
      <c r="Q1983" s="8" t="s">
        <v>10</v>
      </c>
      <c r="R1983" s="8" t="s">
        <v>10</v>
      </c>
      <c r="S1983" s="8" t="s">
        <v>10</v>
      </c>
      <c r="T1983" s="8">
        <v>285</v>
      </c>
      <c r="U1983" s="10">
        <v>13.545816733067699</v>
      </c>
      <c r="V1983" s="8">
        <v>140</v>
      </c>
      <c r="W1983" s="10">
        <v>-2.7777777777777799</v>
      </c>
      <c r="X1983" s="8">
        <v>73</v>
      </c>
      <c r="Y1983" s="10">
        <v>14.0625</v>
      </c>
      <c r="Z1983" s="8">
        <v>54</v>
      </c>
      <c r="AA1983" s="10">
        <v>63.636363636363598</v>
      </c>
      <c r="AB1983" s="8">
        <v>18</v>
      </c>
      <c r="AC1983" s="10">
        <v>80</v>
      </c>
      <c r="AD1983" s="8">
        <v>0</v>
      </c>
      <c r="AE1983" s="10" t="s">
        <v>10</v>
      </c>
    </row>
    <row r="1984" spans="1:31" x14ac:dyDescent="0.2">
      <c r="A1984" s="30" t="s">
        <v>64</v>
      </c>
      <c r="B1984" s="8" t="s">
        <v>261</v>
      </c>
      <c r="C1984" s="8" t="s">
        <v>262</v>
      </c>
      <c r="D1984" s="8" t="s">
        <v>47</v>
      </c>
      <c r="E1984" s="8">
        <v>2018</v>
      </c>
      <c r="F1984" s="9">
        <v>267124</v>
      </c>
      <c r="G1984" s="10">
        <v>-3.3280254777070102</v>
      </c>
      <c r="H1984" s="8">
        <v>141</v>
      </c>
      <c r="I1984" s="8">
        <v>40</v>
      </c>
      <c r="J1984" s="8">
        <v>181</v>
      </c>
      <c r="K1984" s="10">
        <v>-5.7291666666666599</v>
      </c>
      <c r="L1984" s="11">
        <v>1475.8232044198901</v>
      </c>
      <c r="M1984" s="10">
        <v>2.5470668965759802</v>
      </c>
      <c r="N1984" s="8">
        <v>7</v>
      </c>
      <c r="O1984" s="10">
        <v>16.6666666666667</v>
      </c>
      <c r="P1984" s="8" t="s">
        <v>10</v>
      </c>
      <c r="Q1984" s="8" t="s">
        <v>10</v>
      </c>
      <c r="R1984" s="8" t="s">
        <v>10</v>
      </c>
      <c r="S1984" s="8" t="s">
        <v>10</v>
      </c>
      <c r="T1984" s="8">
        <v>310</v>
      </c>
      <c r="U1984" s="10">
        <v>8.7719298245614095</v>
      </c>
      <c r="V1984" s="8">
        <v>143</v>
      </c>
      <c r="W1984" s="10">
        <v>2.1428571428571401</v>
      </c>
      <c r="X1984" s="8">
        <v>65</v>
      </c>
      <c r="Y1984" s="10">
        <v>-10.958904109589</v>
      </c>
      <c r="Z1984" s="8">
        <v>79</v>
      </c>
      <c r="AA1984" s="10">
        <v>46.296296296296298</v>
      </c>
      <c r="AB1984" s="8">
        <v>23</v>
      </c>
      <c r="AC1984" s="10">
        <v>27.7777777777778</v>
      </c>
      <c r="AD1984" s="8">
        <v>0</v>
      </c>
      <c r="AE1984" s="10" t="s">
        <v>10</v>
      </c>
    </row>
    <row r="1985" spans="1:31" x14ac:dyDescent="0.2">
      <c r="A1985" s="30" t="s">
        <v>64</v>
      </c>
      <c r="B1985" s="8" t="s">
        <v>261</v>
      </c>
      <c r="C1985" s="8" t="s">
        <v>262</v>
      </c>
      <c r="D1985" s="8" t="s">
        <v>47</v>
      </c>
      <c r="E1985" s="8">
        <v>2019</v>
      </c>
      <c r="F1985" s="9">
        <v>263480</v>
      </c>
      <c r="G1985" s="10">
        <v>-1.36416046480287</v>
      </c>
      <c r="H1985" s="8">
        <v>171</v>
      </c>
      <c r="I1985" s="8">
        <v>7</v>
      </c>
      <c r="J1985" s="8">
        <v>178</v>
      </c>
      <c r="K1985" s="10">
        <v>-1.65745856353591</v>
      </c>
      <c r="L1985" s="11">
        <v>1480.2247191011199</v>
      </c>
      <c r="M1985" s="10">
        <v>0.2982413251162</v>
      </c>
      <c r="N1985" s="8">
        <v>3</v>
      </c>
      <c r="O1985" s="10">
        <v>-57.142857142857103</v>
      </c>
      <c r="P1985" s="8" t="s">
        <v>10</v>
      </c>
      <c r="Q1985" s="8" t="s">
        <v>10</v>
      </c>
      <c r="R1985" s="8" t="s">
        <v>10</v>
      </c>
      <c r="S1985" s="8" t="s">
        <v>10</v>
      </c>
      <c r="T1985" s="8">
        <v>222</v>
      </c>
      <c r="U1985" s="10">
        <v>-28.387096774193498</v>
      </c>
      <c r="V1985" s="8">
        <v>131</v>
      </c>
      <c r="W1985" s="10">
        <v>-8.3916083916084006</v>
      </c>
      <c r="X1985" s="8">
        <v>27</v>
      </c>
      <c r="Y1985" s="10">
        <v>-58.461538461538503</v>
      </c>
      <c r="Z1985" s="8">
        <v>46</v>
      </c>
      <c r="AA1985" s="10">
        <v>-41.772151898734201</v>
      </c>
      <c r="AB1985" s="8">
        <v>18</v>
      </c>
      <c r="AC1985" s="10">
        <v>-21.739130434782599</v>
      </c>
      <c r="AD1985" s="8">
        <v>0</v>
      </c>
      <c r="AE1985" s="10" t="s">
        <v>10</v>
      </c>
    </row>
    <row r="1986" spans="1:31" x14ac:dyDescent="0.2">
      <c r="A1986" s="30" t="s">
        <v>64</v>
      </c>
      <c r="B1986" s="8" t="s">
        <v>261</v>
      </c>
      <c r="C1986" s="8" t="s">
        <v>262</v>
      </c>
      <c r="D1986" s="8" t="s">
        <v>47</v>
      </c>
      <c r="E1986" s="8">
        <v>2020</v>
      </c>
      <c r="F1986" s="9">
        <v>270962</v>
      </c>
      <c r="G1986" s="10">
        <v>2.8396842265067601</v>
      </c>
      <c r="H1986" s="8">
        <v>158</v>
      </c>
      <c r="I1986" s="8">
        <v>63</v>
      </c>
      <c r="J1986" s="8">
        <v>221</v>
      </c>
      <c r="K1986" s="10">
        <v>24.157303370786501</v>
      </c>
      <c r="L1986" s="11">
        <v>1226.0723981900501</v>
      </c>
      <c r="M1986" s="10">
        <v>-17.169847093582799</v>
      </c>
      <c r="N1986" s="8">
        <v>28</v>
      </c>
      <c r="O1986" s="10">
        <v>833.33333333333303</v>
      </c>
      <c r="P1986" s="8" t="s">
        <v>10</v>
      </c>
      <c r="Q1986" s="8" t="s">
        <v>10</v>
      </c>
      <c r="R1986" s="8" t="s">
        <v>10</v>
      </c>
      <c r="S1986" s="8" t="s">
        <v>10</v>
      </c>
      <c r="T1986" s="8">
        <v>267</v>
      </c>
      <c r="U1986" s="10">
        <v>20.270270270270299</v>
      </c>
      <c r="V1986" s="8">
        <v>127</v>
      </c>
      <c r="W1986" s="10">
        <v>-3.0534351145038201</v>
      </c>
      <c r="X1986" s="8">
        <v>74</v>
      </c>
      <c r="Y1986" s="10">
        <v>174.07407407407399</v>
      </c>
      <c r="Z1986" s="8">
        <v>48</v>
      </c>
      <c r="AA1986" s="10">
        <v>4.3478260869565197</v>
      </c>
      <c r="AB1986" s="8">
        <v>18</v>
      </c>
      <c r="AC1986" s="10">
        <v>0</v>
      </c>
      <c r="AD1986" s="8">
        <v>0</v>
      </c>
      <c r="AE1986" s="10" t="s">
        <v>10</v>
      </c>
    </row>
    <row r="1987" spans="1:31" x14ac:dyDescent="0.2">
      <c r="A1987" s="65" t="s">
        <v>64</v>
      </c>
      <c r="B1987" s="66" t="s">
        <v>261</v>
      </c>
      <c r="C1987" s="67" t="s">
        <v>262</v>
      </c>
      <c r="D1987" s="67" t="s">
        <v>47</v>
      </c>
      <c r="E1987" s="68" t="s">
        <v>971</v>
      </c>
      <c r="F1987" s="69">
        <v>1643609</v>
      </c>
      <c r="G1987" s="68">
        <v>-2.7192818618710199</v>
      </c>
      <c r="H1987" s="68" t="s">
        <v>10</v>
      </c>
      <c r="I1987" s="68" t="s">
        <v>10</v>
      </c>
      <c r="J1987" s="68" t="s">
        <v>10</v>
      </c>
      <c r="K1987" s="68">
        <v>32.102732803734199</v>
      </c>
      <c r="L1987" s="70" t="s">
        <v>10</v>
      </c>
      <c r="M1987" s="68">
        <v>4.9609735137481801</v>
      </c>
      <c r="N1987" s="68" t="s">
        <v>10</v>
      </c>
      <c r="O1987" s="68">
        <v>679.22077922077904</v>
      </c>
      <c r="P1987" s="68" t="s">
        <v>10</v>
      </c>
      <c r="Q1987" s="67" t="s">
        <v>10</v>
      </c>
      <c r="R1987" s="68" t="s">
        <v>10</v>
      </c>
      <c r="S1987" s="67" t="s">
        <v>10</v>
      </c>
      <c r="T1987" s="68" t="s">
        <v>10</v>
      </c>
      <c r="U1987" s="68">
        <v>13.410406219713799</v>
      </c>
      <c r="V1987" s="68" t="s">
        <v>10</v>
      </c>
      <c r="W1987" s="68">
        <v>-1.31073337180206</v>
      </c>
      <c r="X1987" s="68" t="s">
        <v>10</v>
      </c>
      <c r="Y1987" s="68">
        <v>74.368305415989994</v>
      </c>
      <c r="Z1987" s="68" t="s">
        <v>10</v>
      </c>
      <c r="AA1987" s="68" t="s">
        <v>67</v>
      </c>
      <c r="AB1987" s="68" t="s">
        <v>10</v>
      </c>
      <c r="AC1987" s="68">
        <v>111.03864734299501</v>
      </c>
      <c r="AD1987" s="68" t="s">
        <v>10</v>
      </c>
      <c r="AE1987" s="68" t="s">
        <v>10</v>
      </c>
    </row>
    <row r="1988" spans="1:31" x14ac:dyDescent="0.2">
      <c r="A1988" s="30" t="s">
        <v>82</v>
      </c>
      <c r="B1988" s="8" t="s">
        <v>259</v>
      </c>
      <c r="C1988" s="8" t="s">
        <v>260</v>
      </c>
      <c r="D1988" s="8" t="s">
        <v>47</v>
      </c>
      <c r="E1988" s="8">
        <v>2015</v>
      </c>
      <c r="F1988" s="9">
        <v>2736752</v>
      </c>
      <c r="G1988" s="10" t="s">
        <v>10</v>
      </c>
      <c r="H1988" s="8">
        <v>825</v>
      </c>
      <c r="I1988" s="8">
        <v>131</v>
      </c>
      <c r="J1988" s="8">
        <v>956</v>
      </c>
      <c r="K1988" s="10" t="s">
        <v>10</v>
      </c>
      <c r="L1988" s="11">
        <v>2862.71129707113</v>
      </c>
      <c r="M1988" s="10" t="s">
        <v>10</v>
      </c>
      <c r="N1988" s="8">
        <v>89</v>
      </c>
      <c r="O1988" s="10" t="s">
        <v>10</v>
      </c>
      <c r="P1988" s="8" t="s">
        <v>10</v>
      </c>
      <c r="Q1988" s="8" t="s">
        <v>10</v>
      </c>
      <c r="R1988" s="8" t="s">
        <v>10</v>
      </c>
      <c r="S1988" s="8" t="s">
        <v>10</v>
      </c>
      <c r="T1988" s="8">
        <v>1261</v>
      </c>
      <c r="U1988" s="10" t="s">
        <v>10</v>
      </c>
      <c r="V1988" s="8">
        <v>533</v>
      </c>
      <c r="W1988" s="10" t="s">
        <v>10</v>
      </c>
      <c r="X1988" s="8">
        <v>268</v>
      </c>
      <c r="Y1988" s="10" t="s">
        <v>10</v>
      </c>
      <c r="Z1988" s="8">
        <v>0</v>
      </c>
      <c r="AA1988" s="10" t="s">
        <v>10</v>
      </c>
      <c r="AB1988" s="8">
        <v>460</v>
      </c>
      <c r="AC1988" s="10" t="s">
        <v>10</v>
      </c>
      <c r="AD1988" s="8">
        <v>0</v>
      </c>
      <c r="AE1988" s="10" t="s">
        <v>10</v>
      </c>
    </row>
    <row r="1989" spans="1:31" x14ac:dyDescent="0.2">
      <c r="A1989" s="30" t="s">
        <v>82</v>
      </c>
      <c r="B1989" s="8" t="s">
        <v>259</v>
      </c>
      <c r="C1989" s="8" t="s">
        <v>260</v>
      </c>
      <c r="D1989" s="8" t="s">
        <v>47</v>
      </c>
      <c r="E1989" s="8">
        <v>2016</v>
      </c>
      <c r="F1989" s="9">
        <v>2794032</v>
      </c>
      <c r="G1989" s="10">
        <v>2.0929919846592</v>
      </c>
      <c r="H1989" s="8">
        <v>893</v>
      </c>
      <c r="I1989" s="8">
        <v>150</v>
      </c>
      <c r="J1989" s="8">
        <v>1043</v>
      </c>
      <c r="K1989" s="10">
        <v>9.1004184100418293</v>
      </c>
      <c r="L1989" s="11">
        <v>2678.8418024928101</v>
      </c>
      <c r="M1989" s="10">
        <v>-6.4229143457965598</v>
      </c>
      <c r="N1989" s="8">
        <v>118</v>
      </c>
      <c r="O1989" s="10">
        <v>32.584269662921301</v>
      </c>
      <c r="P1989" s="8" t="s">
        <v>10</v>
      </c>
      <c r="Q1989" s="8" t="s">
        <v>10</v>
      </c>
      <c r="R1989" s="8" t="s">
        <v>10</v>
      </c>
      <c r="S1989" s="8" t="s">
        <v>10</v>
      </c>
      <c r="T1989" s="8">
        <v>1237</v>
      </c>
      <c r="U1989" s="10">
        <v>-1.9032513877874699</v>
      </c>
      <c r="V1989" s="8">
        <v>525</v>
      </c>
      <c r="W1989" s="10">
        <v>-1.5009380863039401</v>
      </c>
      <c r="X1989" s="8">
        <v>268</v>
      </c>
      <c r="Y1989" s="10">
        <v>0</v>
      </c>
      <c r="Z1989" s="8">
        <v>0</v>
      </c>
      <c r="AA1989" s="10" t="s">
        <v>10</v>
      </c>
      <c r="AB1989" s="8">
        <v>444</v>
      </c>
      <c r="AC1989" s="10">
        <v>-3.47826086956522</v>
      </c>
      <c r="AD1989" s="8">
        <v>0</v>
      </c>
      <c r="AE1989" s="10" t="s">
        <v>10</v>
      </c>
    </row>
    <row r="1990" spans="1:31" x14ac:dyDescent="0.2">
      <c r="A1990" s="30" t="s">
        <v>82</v>
      </c>
      <c r="B1990" s="8" t="s">
        <v>259</v>
      </c>
      <c r="C1990" s="8" t="s">
        <v>260</v>
      </c>
      <c r="D1990" s="8" t="s">
        <v>47</v>
      </c>
      <c r="E1990" s="8">
        <v>2017</v>
      </c>
      <c r="F1990" s="9">
        <v>2669333</v>
      </c>
      <c r="G1990" s="10">
        <v>-4.4630483831251802</v>
      </c>
      <c r="H1990" s="8">
        <v>900</v>
      </c>
      <c r="I1990" s="8">
        <v>174</v>
      </c>
      <c r="J1990" s="8">
        <v>1074</v>
      </c>
      <c r="K1990" s="10">
        <v>2.9721955896452501</v>
      </c>
      <c r="L1990" s="11">
        <v>2485.4124767225298</v>
      </c>
      <c r="M1990" s="10">
        <v>-7.2206326476718399</v>
      </c>
      <c r="N1990" s="8">
        <v>137</v>
      </c>
      <c r="O1990" s="10">
        <v>16.1016949152542</v>
      </c>
      <c r="P1990" s="8" t="s">
        <v>10</v>
      </c>
      <c r="Q1990" s="8" t="s">
        <v>10</v>
      </c>
      <c r="R1990" s="8" t="s">
        <v>10</v>
      </c>
      <c r="S1990" s="8" t="s">
        <v>10</v>
      </c>
      <c r="T1990" s="8">
        <v>1388</v>
      </c>
      <c r="U1990" s="10">
        <v>12.2069523039612</v>
      </c>
      <c r="V1990" s="8">
        <v>525</v>
      </c>
      <c r="W1990" s="10">
        <v>0</v>
      </c>
      <c r="X1990" s="8">
        <v>298</v>
      </c>
      <c r="Y1990" s="10">
        <v>11.194029850746301</v>
      </c>
      <c r="Z1990" s="8">
        <v>54</v>
      </c>
      <c r="AA1990" s="10" t="s">
        <v>67</v>
      </c>
      <c r="AB1990" s="8">
        <v>511</v>
      </c>
      <c r="AC1990" s="10">
        <v>15.090090090090101</v>
      </c>
      <c r="AD1990" s="8">
        <v>0</v>
      </c>
      <c r="AE1990" s="10" t="s">
        <v>10</v>
      </c>
    </row>
    <row r="1991" spans="1:31" x14ac:dyDescent="0.2">
      <c r="A1991" s="30" t="s">
        <v>82</v>
      </c>
      <c r="B1991" s="8" t="s">
        <v>259</v>
      </c>
      <c r="C1991" s="8" t="s">
        <v>260</v>
      </c>
      <c r="D1991" s="8" t="s">
        <v>47</v>
      </c>
      <c r="E1991" s="8">
        <v>2018</v>
      </c>
      <c r="F1991" s="9">
        <v>2808449</v>
      </c>
      <c r="G1991" s="10">
        <v>5.2116390124424399</v>
      </c>
      <c r="H1991" s="8">
        <v>857</v>
      </c>
      <c r="I1991" s="8">
        <v>226</v>
      </c>
      <c r="J1991" s="8">
        <v>1083</v>
      </c>
      <c r="K1991" s="10">
        <v>0.83798882681565001</v>
      </c>
      <c r="L1991" s="11">
        <v>2593.2123730378598</v>
      </c>
      <c r="M1991" s="10">
        <v>4.3373040622005403</v>
      </c>
      <c r="N1991" s="8">
        <v>159</v>
      </c>
      <c r="O1991" s="10">
        <v>16.058394160583902</v>
      </c>
      <c r="P1991" s="8" t="s">
        <v>10</v>
      </c>
      <c r="Q1991" s="8" t="s">
        <v>10</v>
      </c>
      <c r="R1991" s="8" t="s">
        <v>10</v>
      </c>
      <c r="S1991" s="8" t="s">
        <v>10</v>
      </c>
      <c r="T1991" s="8">
        <v>1355</v>
      </c>
      <c r="U1991" s="10">
        <v>-2.3775216138328599</v>
      </c>
      <c r="V1991" s="8">
        <v>479</v>
      </c>
      <c r="W1991" s="10">
        <v>-8.7619047619047592</v>
      </c>
      <c r="X1991" s="8">
        <v>223</v>
      </c>
      <c r="Y1991" s="10">
        <v>-25.167785234899299</v>
      </c>
      <c r="Z1991" s="8">
        <v>73</v>
      </c>
      <c r="AA1991" s="10">
        <v>35.185185185185198</v>
      </c>
      <c r="AB1991" s="8">
        <v>580</v>
      </c>
      <c r="AC1991" s="10">
        <v>13.502935420743601</v>
      </c>
      <c r="AD1991" s="8">
        <v>0</v>
      </c>
      <c r="AE1991" s="10" t="s">
        <v>10</v>
      </c>
    </row>
    <row r="1992" spans="1:31" x14ac:dyDescent="0.2">
      <c r="A1992" s="30" t="s">
        <v>82</v>
      </c>
      <c r="B1992" s="8" t="s">
        <v>259</v>
      </c>
      <c r="C1992" s="8" t="s">
        <v>260</v>
      </c>
      <c r="D1992" s="8" t="s">
        <v>47</v>
      </c>
      <c r="E1992" s="8">
        <v>2019</v>
      </c>
      <c r="F1992" s="9">
        <v>3150860</v>
      </c>
      <c r="G1992" s="10">
        <v>12.1921743994639</v>
      </c>
      <c r="H1992" s="8">
        <v>892</v>
      </c>
      <c r="I1992" s="8">
        <v>296</v>
      </c>
      <c r="J1992" s="8">
        <v>1188</v>
      </c>
      <c r="K1992" s="10">
        <v>9.6952908587257607</v>
      </c>
      <c r="L1992" s="11">
        <v>2652.23905723906</v>
      </c>
      <c r="M1992" s="10">
        <v>2.2761993894102601</v>
      </c>
      <c r="N1992" s="8">
        <v>236</v>
      </c>
      <c r="O1992" s="10">
        <v>48.427672955974799</v>
      </c>
      <c r="P1992" s="8" t="s">
        <v>10</v>
      </c>
      <c r="Q1992" s="8" t="s">
        <v>10</v>
      </c>
      <c r="R1992" s="8" t="s">
        <v>10</v>
      </c>
      <c r="S1992" s="8" t="s">
        <v>10</v>
      </c>
      <c r="T1992" s="8">
        <v>1730</v>
      </c>
      <c r="U1992" s="10">
        <v>27.675276752767498</v>
      </c>
      <c r="V1992" s="8">
        <v>482</v>
      </c>
      <c r="W1992" s="10">
        <v>0.62630480167014102</v>
      </c>
      <c r="X1992" s="8">
        <v>240</v>
      </c>
      <c r="Y1992" s="10">
        <v>7.6233183856502196</v>
      </c>
      <c r="Z1992" s="8">
        <v>424</v>
      </c>
      <c r="AA1992" s="10">
        <v>480.82191780821898</v>
      </c>
      <c r="AB1992" s="8">
        <v>584</v>
      </c>
      <c r="AC1992" s="10">
        <v>0.68965517241379404</v>
      </c>
      <c r="AD1992" s="8">
        <v>0</v>
      </c>
      <c r="AE1992" s="10" t="s">
        <v>10</v>
      </c>
    </row>
    <row r="1993" spans="1:31" x14ac:dyDescent="0.2">
      <c r="A1993" s="30" t="s">
        <v>82</v>
      </c>
      <c r="B1993" s="8" t="s">
        <v>259</v>
      </c>
      <c r="C1993" s="8" t="s">
        <v>260</v>
      </c>
      <c r="D1993" s="8" t="s">
        <v>47</v>
      </c>
      <c r="E1993" s="8">
        <v>2020</v>
      </c>
      <c r="F1993" s="9">
        <v>3238974</v>
      </c>
      <c r="G1993" s="10">
        <v>2.7965063506471202</v>
      </c>
      <c r="H1993" s="8">
        <v>953</v>
      </c>
      <c r="I1993" s="8">
        <v>268</v>
      </c>
      <c r="J1993" s="8">
        <v>1221</v>
      </c>
      <c r="K1993" s="10">
        <v>2.7777777777777701</v>
      </c>
      <c r="L1993" s="11">
        <v>2652.7223587223598</v>
      </c>
      <c r="M1993" s="10">
        <v>1.82223952242433E-2</v>
      </c>
      <c r="N1993" s="8">
        <v>256</v>
      </c>
      <c r="O1993" s="10">
        <v>8.4745762711864394</v>
      </c>
      <c r="P1993" s="8" t="s">
        <v>10</v>
      </c>
      <c r="Q1993" s="8" t="s">
        <v>10</v>
      </c>
      <c r="R1993" s="8" t="s">
        <v>10</v>
      </c>
      <c r="S1993" s="8" t="s">
        <v>10</v>
      </c>
      <c r="T1993" s="8">
        <v>1576</v>
      </c>
      <c r="U1993" s="10">
        <v>-8.9017341040462394</v>
      </c>
      <c r="V1993" s="8">
        <v>541</v>
      </c>
      <c r="W1993" s="10">
        <v>12.2406639004149</v>
      </c>
      <c r="X1993" s="8">
        <v>265</v>
      </c>
      <c r="Y1993" s="10">
        <v>10.4166666666667</v>
      </c>
      <c r="Z1993" s="8">
        <v>181</v>
      </c>
      <c r="AA1993" s="10">
        <v>-57.311320754717002</v>
      </c>
      <c r="AB1993" s="8">
        <v>589</v>
      </c>
      <c r="AC1993" s="10">
        <v>0.85616438356164204</v>
      </c>
      <c r="AD1993" s="8">
        <v>0</v>
      </c>
      <c r="AE1993" s="10" t="s">
        <v>10</v>
      </c>
    </row>
    <row r="1994" spans="1:31" x14ac:dyDescent="0.2">
      <c r="A1994" s="71" t="s">
        <v>82</v>
      </c>
      <c r="B1994" s="67" t="s">
        <v>259</v>
      </c>
      <c r="C1994" s="67" t="s">
        <v>260</v>
      </c>
      <c r="D1994" s="67" t="s">
        <v>47</v>
      </c>
      <c r="E1994" s="68" t="s">
        <v>971</v>
      </c>
      <c r="F1994" s="69">
        <v>17398400</v>
      </c>
      <c r="G1994" s="68">
        <v>17.8302633640875</v>
      </c>
      <c r="H1994" s="68" t="s">
        <v>10</v>
      </c>
      <c r="I1994" s="68" t="s">
        <v>10</v>
      </c>
      <c r="J1994" s="68" t="s">
        <v>10</v>
      </c>
      <c r="K1994" s="68">
        <v>25.383671463006301</v>
      </c>
      <c r="L1994" s="70" t="s">
        <v>10</v>
      </c>
      <c r="M1994" s="68">
        <v>-7.01182114663336</v>
      </c>
      <c r="N1994" s="68" t="s">
        <v>10</v>
      </c>
      <c r="O1994" s="68">
        <v>121.64660796592101</v>
      </c>
      <c r="P1994" s="68" t="s">
        <v>10</v>
      </c>
      <c r="Q1994" s="67" t="s">
        <v>10</v>
      </c>
      <c r="R1994" s="68" t="s">
        <v>10</v>
      </c>
      <c r="S1994" s="67" t="s">
        <v>10</v>
      </c>
      <c r="T1994" s="68" t="s">
        <v>10</v>
      </c>
      <c r="U1994" s="68">
        <v>26.699721951062099</v>
      </c>
      <c r="V1994" s="68" t="s">
        <v>10</v>
      </c>
      <c r="W1994" s="68">
        <v>2.6041258538763401</v>
      </c>
      <c r="X1994" s="68" t="s">
        <v>10</v>
      </c>
      <c r="Y1994" s="68">
        <v>4.0662296681639196</v>
      </c>
      <c r="Z1994" s="68" t="s">
        <v>10</v>
      </c>
      <c r="AA1994" s="68" t="s">
        <v>10</v>
      </c>
      <c r="AB1994" s="68" t="s">
        <v>10</v>
      </c>
      <c r="AC1994" s="68">
        <v>26.660584197243899</v>
      </c>
      <c r="AD1994" s="68" t="s">
        <v>10</v>
      </c>
      <c r="AE1994" s="68" t="s">
        <v>10</v>
      </c>
    </row>
    <row r="1995" spans="1:31" x14ac:dyDescent="0.2">
      <c r="A1995" s="30" t="s">
        <v>82</v>
      </c>
      <c r="B1995" s="8" t="s">
        <v>257</v>
      </c>
      <c r="C1995" s="8" t="s">
        <v>258</v>
      </c>
      <c r="D1995" s="8" t="s">
        <v>47</v>
      </c>
      <c r="E1995" s="8">
        <v>2015</v>
      </c>
      <c r="F1995" s="9">
        <v>3507094</v>
      </c>
      <c r="G1995" s="10" t="s">
        <v>10</v>
      </c>
      <c r="H1995" s="8">
        <v>1100</v>
      </c>
      <c r="I1995" s="8">
        <v>200</v>
      </c>
      <c r="J1995" s="8">
        <v>1300</v>
      </c>
      <c r="K1995" s="10" t="s">
        <v>10</v>
      </c>
      <c r="L1995" s="11">
        <v>2697.7646153846199</v>
      </c>
      <c r="M1995" s="10" t="s">
        <v>10</v>
      </c>
      <c r="N1995" s="8">
        <v>214</v>
      </c>
      <c r="O1995" s="10" t="s">
        <v>10</v>
      </c>
      <c r="P1995" s="8" t="s">
        <v>10</v>
      </c>
      <c r="Q1995" s="8" t="s">
        <v>10</v>
      </c>
      <c r="R1995" s="8" t="s">
        <v>10</v>
      </c>
      <c r="S1995" s="8" t="s">
        <v>10</v>
      </c>
      <c r="T1995" s="8">
        <v>2144</v>
      </c>
      <c r="U1995" s="10" t="s">
        <v>10</v>
      </c>
      <c r="V1995" s="8">
        <v>1134</v>
      </c>
      <c r="W1995" s="10" t="s">
        <v>10</v>
      </c>
      <c r="X1995" s="8">
        <v>243</v>
      </c>
      <c r="Y1995" s="10" t="s">
        <v>10</v>
      </c>
      <c r="Z1995" s="8">
        <v>0</v>
      </c>
      <c r="AA1995" s="10" t="s">
        <v>10</v>
      </c>
      <c r="AB1995" s="8">
        <v>767</v>
      </c>
      <c r="AC1995" s="10" t="s">
        <v>10</v>
      </c>
      <c r="AD1995" s="8">
        <v>0</v>
      </c>
      <c r="AE1995" s="10" t="s">
        <v>10</v>
      </c>
    </row>
    <row r="1996" spans="1:31" x14ac:dyDescent="0.2">
      <c r="A1996" s="30" t="s">
        <v>82</v>
      </c>
      <c r="B1996" s="8" t="s">
        <v>257</v>
      </c>
      <c r="C1996" s="8" t="s">
        <v>258</v>
      </c>
      <c r="D1996" s="8" t="s">
        <v>47</v>
      </c>
      <c r="E1996" s="8">
        <v>2016</v>
      </c>
      <c r="F1996" s="9">
        <v>3230712</v>
      </c>
      <c r="G1996" s="10">
        <v>-7.8806556083184498</v>
      </c>
      <c r="H1996" s="8">
        <v>1204</v>
      </c>
      <c r="I1996" s="8">
        <v>307</v>
      </c>
      <c r="J1996" s="8">
        <v>1511</v>
      </c>
      <c r="K1996" s="10">
        <v>16.230769230769202</v>
      </c>
      <c r="L1996" s="11">
        <v>2138.1283917935102</v>
      </c>
      <c r="M1996" s="10">
        <v>-20.7444422837948</v>
      </c>
      <c r="N1996" s="8">
        <v>320</v>
      </c>
      <c r="O1996" s="10">
        <v>49.532710280373799</v>
      </c>
      <c r="P1996" s="8" t="s">
        <v>10</v>
      </c>
      <c r="Q1996" s="8" t="s">
        <v>10</v>
      </c>
      <c r="R1996" s="8" t="s">
        <v>10</v>
      </c>
      <c r="S1996" s="8" t="s">
        <v>10</v>
      </c>
      <c r="T1996" s="8">
        <v>2203</v>
      </c>
      <c r="U1996" s="10">
        <v>2.75186567164178</v>
      </c>
      <c r="V1996" s="8">
        <v>1088</v>
      </c>
      <c r="W1996" s="10">
        <v>-4.0564373897707302</v>
      </c>
      <c r="X1996" s="8">
        <v>276</v>
      </c>
      <c r="Y1996" s="10">
        <v>13.580246913580201</v>
      </c>
      <c r="Z1996" s="8">
        <v>0</v>
      </c>
      <c r="AA1996" s="10" t="s">
        <v>10</v>
      </c>
      <c r="AB1996" s="8">
        <v>839</v>
      </c>
      <c r="AC1996" s="10">
        <v>9.3872229465449699</v>
      </c>
      <c r="AD1996" s="8">
        <v>0</v>
      </c>
      <c r="AE1996" s="10" t="s">
        <v>10</v>
      </c>
    </row>
    <row r="1997" spans="1:31" x14ac:dyDescent="0.2">
      <c r="A1997" s="30" t="s">
        <v>82</v>
      </c>
      <c r="B1997" s="8" t="s">
        <v>257</v>
      </c>
      <c r="C1997" s="8" t="s">
        <v>258</v>
      </c>
      <c r="D1997" s="8" t="s">
        <v>47</v>
      </c>
      <c r="E1997" s="8">
        <v>2017</v>
      </c>
      <c r="F1997" s="9">
        <v>3558289</v>
      </c>
      <c r="G1997" s="10">
        <v>10.1394677086661</v>
      </c>
      <c r="H1997" s="8">
        <v>1100</v>
      </c>
      <c r="I1997" s="8">
        <v>268</v>
      </c>
      <c r="J1997" s="8">
        <v>1368</v>
      </c>
      <c r="K1997" s="10">
        <v>-9.4639311714096692</v>
      </c>
      <c r="L1997" s="11">
        <v>2601.0884502924</v>
      </c>
      <c r="M1997" s="10">
        <v>21.652584581721101</v>
      </c>
      <c r="N1997" s="8">
        <v>254</v>
      </c>
      <c r="O1997" s="10">
        <v>-20.625</v>
      </c>
      <c r="P1997" s="8" t="s">
        <v>10</v>
      </c>
      <c r="Q1997" s="8" t="s">
        <v>10</v>
      </c>
      <c r="R1997" s="8" t="s">
        <v>10</v>
      </c>
      <c r="S1997" s="8" t="s">
        <v>10</v>
      </c>
      <c r="T1997" s="8">
        <v>2275</v>
      </c>
      <c r="U1997" s="10">
        <v>3.2682705401724901</v>
      </c>
      <c r="V1997" s="8">
        <v>1093</v>
      </c>
      <c r="W1997" s="10">
        <v>0.45955882352941602</v>
      </c>
      <c r="X1997" s="8">
        <v>264</v>
      </c>
      <c r="Y1997" s="10">
        <v>-4.3478260869565197</v>
      </c>
      <c r="Z1997" s="8">
        <v>50</v>
      </c>
      <c r="AA1997" s="10" t="s">
        <v>67</v>
      </c>
      <c r="AB1997" s="8">
        <v>868</v>
      </c>
      <c r="AC1997" s="10">
        <v>3.4564958283671099</v>
      </c>
      <c r="AD1997" s="8">
        <v>0</v>
      </c>
      <c r="AE1997" s="10" t="s">
        <v>10</v>
      </c>
    </row>
    <row r="1998" spans="1:31" x14ac:dyDescent="0.2">
      <c r="A1998" s="30" t="s">
        <v>82</v>
      </c>
      <c r="B1998" s="8" t="s">
        <v>257</v>
      </c>
      <c r="C1998" s="8" t="s">
        <v>258</v>
      </c>
      <c r="D1998" s="8" t="s">
        <v>47</v>
      </c>
      <c r="E1998" s="8">
        <v>2018</v>
      </c>
      <c r="F1998" s="9">
        <v>3796648</v>
      </c>
      <c r="G1998" s="10">
        <v>6.6986970423144303</v>
      </c>
      <c r="H1998" s="8">
        <v>789</v>
      </c>
      <c r="I1998" s="8">
        <v>394</v>
      </c>
      <c r="J1998" s="8">
        <v>1183</v>
      </c>
      <c r="K1998" s="10">
        <v>-13.5233918128655</v>
      </c>
      <c r="L1998" s="11">
        <v>3209.3389687235799</v>
      </c>
      <c r="M1998" s="10">
        <v>23.384461161357699</v>
      </c>
      <c r="N1998" s="8">
        <v>260</v>
      </c>
      <c r="O1998" s="10">
        <v>2.3622047244094402</v>
      </c>
      <c r="P1998" s="8" t="s">
        <v>10</v>
      </c>
      <c r="Q1998" s="8" t="s">
        <v>10</v>
      </c>
      <c r="R1998" s="8" t="s">
        <v>10</v>
      </c>
      <c r="S1998" s="8" t="s">
        <v>10</v>
      </c>
      <c r="T1998" s="8">
        <v>2225</v>
      </c>
      <c r="U1998" s="10">
        <v>-2.1978021978022002</v>
      </c>
      <c r="V1998" s="8">
        <v>959</v>
      </c>
      <c r="W1998" s="10">
        <v>-12.259835315645001</v>
      </c>
      <c r="X1998" s="8">
        <v>170</v>
      </c>
      <c r="Y1998" s="10">
        <v>-35.606060606060602</v>
      </c>
      <c r="Z1998" s="8">
        <v>172</v>
      </c>
      <c r="AA1998" s="10">
        <v>244</v>
      </c>
      <c r="AB1998" s="8">
        <v>924</v>
      </c>
      <c r="AC1998" s="10">
        <v>6.4516129032257998</v>
      </c>
      <c r="AD1998" s="8">
        <v>0</v>
      </c>
      <c r="AE1998" s="10" t="s">
        <v>10</v>
      </c>
    </row>
    <row r="1999" spans="1:31" x14ac:dyDescent="0.2">
      <c r="A1999" s="30" t="s">
        <v>82</v>
      </c>
      <c r="B1999" s="8" t="s">
        <v>257</v>
      </c>
      <c r="C1999" s="8" t="s">
        <v>258</v>
      </c>
      <c r="D1999" s="8" t="s">
        <v>47</v>
      </c>
      <c r="E1999" s="8">
        <v>2019</v>
      </c>
      <c r="F1999" s="9">
        <v>3668978</v>
      </c>
      <c r="G1999" s="10">
        <v>-3.3627031002084</v>
      </c>
      <c r="H1999" s="8">
        <v>889</v>
      </c>
      <c r="I1999" s="8">
        <v>384</v>
      </c>
      <c r="J1999" s="8">
        <v>1273</v>
      </c>
      <c r="K1999" s="10">
        <v>7.60777683854608</v>
      </c>
      <c r="L1999" s="11">
        <v>2882.1508248232499</v>
      </c>
      <c r="M1999" s="10">
        <v>-10.194876486682301</v>
      </c>
      <c r="N1999" s="8">
        <v>275</v>
      </c>
      <c r="O1999" s="10">
        <v>5.7692307692307701</v>
      </c>
      <c r="P1999" s="8" t="s">
        <v>10</v>
      </c>
      <c r="Q1999" s="8" t="s">
        <v>10</v>
      </c>
      <c r="R1999" s="8" t="s">
        <v>10</v>
      </c>
      <c r="S1999" s="8" t="s">
        <v>10</v>
      </c>
      <c r="T1999" s="8">
        <v>2292</v>
      </c>
      <c r="U1999" s="10">
        <v>3.0112359550561898</v>
      </c>
      <c r="V1999" s="8">
        <v>1022</v>
      </c>
      <c r="W1999" s="10">
        <v>6.5693430656934302</v>
      </c>
      <c r="X1999" s="8">
        <v>199</v>
      </c>
      <c r="Y1999" s="10">
        <v>17.0588235294118</v>
      </c>
      <c r="Z1999" s="8">
        <v>135</v>
      </c>
      <c r="AA1999" s="10">
        <v>-21.511627906976699</v>
      </c>
      <c r="AB1999" s="8">
        <v>936</v>
      </c>
      <c r="AC1999" s="10">
        <v>1.29870129870129</v>
      </c>
      <c r="AD1999" s="8">
        <v>0</v>
      </c>
      <c r="AE1999" s="10" t="s">
        <v>10</v>
      </c>
    </row>
    <row r="2000" spans="1:31" x14ac:dyDescent="0.2">
      <c r="A2000" s="30" t="s">
        <v>82</v>
      </c>
      <c r="B2000" s="8" t="s">
        <v>257</v>
      </c>
      <c r="C2000" s="8" t="s">
        <v>258</v>
      </c>
      <c r="D2000" s="8" t="s">
        <v>47</v>
      </c>
      <c r="E2000" s="8">
        <v>2020</v>
      </c>
      <c r="F2000" s="9">
        <v>3818357</v>
      </c>
      <c r="G2000" s="10">
        <v>4.0714062608170298</v>
      </c>
      <c r="H2000" s="8">
        <v>1016</v>
      </c>
      <c r="I2000" s="8">
        <v>557</v>
      </c>
      <c r="J2000" s="8">
        <v>1573</v>
      </c>
      <c r="K2000" s="10">
        <v>23.566378633149998</v>
      </c>
      <c r="L2000" s="11">
        <v>2427.4361093451998</v>
      </c>
      <c r="M2000" s="10">
        <v>-15.7769229688365</v>
      </c>
      <c r="N2000" s="8">
        <v>441</v>
      </c>
      <c r="O2000" s="10">
        <v>60.363636363636402</v>
      </c>
      <c r="P2000" s="8" t="s">
        <v>10</v>
      </c>
      <c r="Q2000" s="8" t="s">
        <v>10</v>
      </c>
      <c r="R2000" s="8" t="s">
        <v>10</v>
      </c>
      <c r="S2000" s="8" t="s">
        <v>10</v>
      </c>
      <c r="T2000" s="8">
        <v>2188</v>
      </c>
      <c r="U2000" s="10">
        <v>-4.5375218150087298</v>
      </c>
      <c r="V2000" s="8">
        <v>992</v>
      </c>
      <c r="W2000" s="10">
        <v>-2.9354207436399302</v>
      </c>
      <c r="X2000" s="8">
        <v>180</v>
      </c>
      <c r="Y2000" s="10">
        <v>-9.5477386934673305</v>
      </c>
      <c r="Z2000" s="8">
        <v>136</v>
      </c>
      <c r="AA2000" s="10">
        <v>0.74074074074073104</v>
      </c>
      <c r="AB2000" s="8">
        <v>880</v>
      </c>
      <c r="AC2000" s="10">
        <v>-5.9829059829059803</v>
      </c>
      <c r="AD2000" s="8">
        <v>0</v>
      </c>
      <c r="AE2000" s="10" t="s">
        <v>10</v>
      </c>
    </row>
    <row r="2001" spans="1:31" x14ac:dyDescent="0.2">
      <c r="A2001" s="65" t="s">
        <v>82</v>
      </c>
      <c r="B2001" s="66" t="s">
        <v>257</v>
      </c>
      <c r="C2001" s="67" t="s">
        <v>258</v>
      </c>
      <c r="D2001" s="67" t="s">
        <v>47</v>
      </c>
      <c r="E2001" s="68" t="s">
        <v>971</v>
      </c>
      <c r="F2001" s="69">
        <v>21580078</v>
      </c>
      <c r="G2001" s="68">
        <v>9.6662123032707097</v>
      </c>
      <c r="H2001" s="68" t="s">
        <v>10</v>
      </c>
      <c r="I2001" s="68" t="s">
        <v>10</v>
      </c>
      <c r="J2001" s="68" t="s">
        <v>10</v>
      </c>
      <c r="K2001" s="68">
        <v>24.417601718190099</v>
      </c>
      <c r="L2001" s="70" t="s">
        <v>10</v>
      </c>
      <c r="M2001" s="68">
        <v>-1.6791959962348</v>
      </c>
      <c r="N2001" s="68" t="s">
        <v>10</v>
      </c>
      <c r="O2001" s="68">
        <v>97.402782137650405</v>
      </c>
      <c r="P2001" s="68" t="s">
        <v>10</v>
      </c>
      <c r="Q2001" s="67" t="s">
        <v>10</v>
      </c>
      <c r="R2001" s="68" t="s">
        <v>10</v>
      </c>
      <c r="S2001" s="67" t="s">
        <v>10</v>
      </c>
      <c r="T2001" s="68" t="s">
        <v>10</v>
      </c>
      <c r="U2001" s="68">
        <v>2.2960481540595299</v>
      </c>
      <c r="V2001" s="68" t="s">
        <v>10</v>
      </c>
      <c r="W2001" s="68">
        <v>-12.2227915598328</v>
      </c>
      <c r="X2001" s="68" t="s">
        <v>10</v>
      </c>
      <c r="Y2001" s="68">
        <v>-18.862554943492501</v>
      </c>
      <c r="Z2001" s="68" t="s">
        <v>10</v>
      </c>
      <c r="AA2001" s="68" t="s">
        <v>10</v>
      </c>
      <c r="AB2001" s="68" t="s">
        <v>10</v>
      </c>
      <c r="AC2001" s="68">
        <v>14.611126993933199</v>
      </c>
      <c r="AD2001" s="68" t="s">
        <v>10</v>
      </c>
      <c r="AE2001" s="68" t="s">
        <v>10</v>
      </c>
    </row>
    <row r="2002" spans="1:31" x14ac:dyDescent="0.2">
      <c r="A2002" s="30" t="s">
        <v>64</v>
      </c>
      <c r="B2002" s="8" t="s">
        <v>255</v>
      </c>
      <c r="C2002" s="8" t="s">
        <v>256</v>
      </c>
      <c r="D2002" s="8" t="s">
        <v>47</v>
      </c>
      <c r="E2002" s="8">
        <v>2015</v>
      </c>
      <c r="F2002" s="9">
        <v>595293</v>
      </c>
      <c r="G2002" s="10" t="s">
        <v>10</v>
      </c>
      <c r="H2002" s="8">
        <v>121</v>
      </c>
      <c r="I2002" s="8">
        <v>116</v>
      </c>
      <c r="J2002" s="8">
        <v>237</v>
      </c>
      <c r="K2002" s="10" t="s">
        <v>10</v>
      </c>
      <c r="L2002" s="11">
        <v>2511.7848101265799</v>
      </c>
      <c r="M2002" s="10" t="s">
        <v>10</v>
      </c>
      <c r="N2002" s="8">
        <v>50</v>
      </c>
      <c r="O2002" s="10" t="s">
        <v>10</v>
      </c>
      <c r="P2002" s="8" t="s">
        <v>10</v>
      </c>
      <c r="Q2002" s="8" t="s">
        <v>10</v>
      </c>
      <c r="R2002" s="8" t="s">
        <v>10</v>
      </c>
      <c r="S2002" s="8" t="s">
        <v>10</v>
      </c>
      <c r="T2002" s="8">
        <v>207</v>
      </c>
      <c r="U2002" s="10" t="s">
        <v>10</v>
      </c>
      <c r="V2002" s="8">
        <v>117</v>
      </c>
      <c r="W2002" s="10" t="s">
        <v>10</v>
      </c>
      <c r="X2002" s="8">
        <v>37</v>
      </c>
      <c r="Y2002" s="10" t="s">
        <v>10</v>
      </c>
      <c r="Z2002" s="8">
        <v>0</v>
      </c>
      <c r="AA2002" s="10" t="s">
        <v>10</v>
      </c>
      <c r="AB2002" s="8">
        <v>53</v>
      </c>
      <c r="AC2002" s="10" t="s">
        <v>10</v>
      </c>
      <c r="AD2002" s="8">
        <v>0</v>
      </c>
      <c r="AE2002" s="10" t="s">
        <v>10</v>
      </c>
    </row>
    <row r="2003" spans="1:31" x14ac:dyDescent="0.2">
      <c r="A2003" s="30" t="s">
        <v>64</v>
      </c>
      <c r="B2003" s="8" t="s">
        <v>255</v>
      </c>
      <c r="C2003" s="8" t="s">
        <v>256</v>
      </c>
      <c r="D2003" s="8" t="s">
        <v>47</v>
      </c>
      <c r="E2003" s="8">
        <v>2016</v>
      </c>
      <c r="F2003" s="9">
        <v>578363</v>
      </c>
      <c r="G2003" s="10">
        <v>-2.8439776714995801</v>
      </c>
      <c r="H2003" s="8">
        <v>114</v>
      </c>
      <c r="I2003" s="8">
        <v>181</v>
      </c>
      <c r="J2003" s="8">
        <v>295</v>
      </c>
      <c r="K2003" s="10">
        <v>24.472573839662399</v>
      </c>
      <c r="L2003" s="11">
        <v>1960.55254237288</v>
      </c>
      <c r="M2003" s="10">
        <v>-21.945839688628499</v>
      </c>
      <c r="N2003" s="8">
        <v>71</v>
      </c>
      <c r="O2003" s="10">
        <v>42</v>
      </c>
      <c r="P2003" s="8" t="s">
        <v>10</v>
      </c>
      <c r="Q2003" s="8" t="s">
        <v>10</v>
      </c>
      <c r="R2003" s="8" t="s">
        <v>10</v>
      </c>
      <c r="S2003" s="8" t="s">
        <v>10</v>
      </c>
      <c r="T2003" s="8">
        <v>205</v>
      </c>
      <c r="U2003" s="10">
        <v>-0.96618357487923101</v>
      </c>
      <c r="V2003" s="8">
        <v>110</v>
      </c>
      <c r="W2003" s="10">
        <v>-5.9829059829059803</v>
      </c>
      <c r="X2003" s="8">
        <v>44</v>
      </c>
      <c r="Y2003" s="10">
        <v>18.918918918918902</v>
      </c>
      <c r="Z2003" s="8">
        <v>0</v>
      </c>
      <c r="AA2003" s="10" t="s">
        <v>10</v>
      </c>
      <c r="AB2003" s="8">
        <v>51</v>
      </c>
      <c r="AC2003" s="10">
        <v>-3.7735849056603801</v>
      </c>
      <c r="AD2003" s="8">
        <v>0</v>
      </c>
      <c r="AE2003" s="10" t="s">
        <v>10</v>
      </c>
    </row>
    <row r="2004" spans="1:31" x14ac:dyDescent="0.2">
      <c r="A2004" s="30" t="s">
        <v>64</v>
      </c>
      <c r="B2004" s="8" t="s">
        <v>255</v>
      </c>
      <c r="C2004" s="8" t="s">
        <v>256</v>
      </c>
      <c r="D2004" s="8" t="s">
        <v>47</v>
      </c>
      <c r="E2004" s="8">
        <v>2017</v>
      </c>
      <c r="F2004" s="9">
        <v>587289</v>
      </c>
      <c r="G2004" s="10">
        <v>1.5433214088729701</v>
      </c>
      <c r="H2004" s="8">
        <v>139</v>
      </c>
      <c r="I2004" s="8">
        <v>293</v>
      </c>
      <c r="J2004" s="8">
        <v>432</v>
      </c>
      <c r="K2004" s="10">
        <v>46.440677966101703</v>
      </c>
      <c r="L2004" s="11">
        <v>1359.4652777777801</v>
      </c>
      <c r="M2004" s="10">
        <v>-30.659074500885399</v>
      </c>
      <c r="N2004" s="8">
        <v>36</v>
      </c>
      <c r="O2004" s="10">
        <v>-49.295774647887299</v>
      </c>
      <c r="P2004" s="8" t="s">
        <v>10</v>
      </c>
      <c r="Q2004" s="8" t="s">
        <v>10</v>
      </c>
      <c r="R2004" s="8" t="s">
        <v>10</v>
      </c>
      <c r="S2004" s="8" t="s">
        <v>10</v>
      </c>
      <c r="T2004" s="8">
        <v>196</v>
      </c>
      <c r="U2004" s="10">
        <v>-4.3902439024390301</v>
      </c>
      <c r="V2004" s="8">
        <v>109</v>
      </c>
      <c r="W2004" s="10">
        <v>-0.90909090909090395</v>
      </c>
      <c r="X2004" s="8">
        <v>36</v>
      </c>
      <c r="Y2004" s="10">
        <v>-18.181818181818201</v>
      </c>
      <c r="Z2004" s="8">
        <v>0</v>
      </c>
      <c r="AA2004" s="10" t="s">
        <v>10</v>
      </c>
      <c r="AB2004" s="8">
        <v>51</v>
      </c>
      <c r="AC2004" s="10">
        <v>0</v>
      </c>
      <c r="AD2004" s="8">
        <v>0</v>
      </c>
      <c r="AE2004" s="10" t="s">
        <v>10</v>
      </c>
    </row>
    <row r="2005" spans="1:31" x14ac:dyDescent="0.2">
      <c r="A2005" s="30" t="s">
        <v>64</v>
      </c>
      <c r="B2005" s="8" t="s">
        <v>255</v>
      </c>
      <c r="C2005" s="8" t="s">
        <v>256</v>
      </c>
      <c r="D2005" s="8" t="s">
        <v>47</v>
      </c>
      <c r="E2005" s="8">
        <v>2018</v>
      </c>
      <c r="F2005" s="9">
        <v>607607</v>
      </c>
      <c r="G2005" s="10">
        <v>3.4596254995411102</v>
      </c>
      <c r="H2005" s="8">
        <v>78</v>
      </c>
      <c r="I2005" s="8">
        <v>155</v>
      </c>
      <c r="J2005" s="8">
        <v>233</v>
      </c>
      <c r="K2005" s="10">
        <v>-46.064814814814802</v>
      </c>
      <c r="L2005" s="11">
        <v>2607.7553648068701</v>
      </c>
      <c r="M2005" s="10">
        <v>91.822138265243595</v>
      </c>
      <c r="N2005" s="8">
        <v>42</v>
      </c>
      <c r="O2005" s="10">
        <v>16.6666666666667</v>
      </c>
      <c r="P2005" s="8" t="s">
        <v>10</v>
      </c>
      <c r="Q2005" s="8" t="s">
        <v>10</v>
      </c>
      <c r="R2005" s="8" t="s">
        <v>10</v>
      </c>
      <c r="S2005" s="8" t="s">
        <v>10</v>
      </c>
      <c r="T2005" s="8">
        <v>150</v>
      </c>
      <c r="U2005" s="10">
        <v>-23.469387755102002</v>
      </c>
      <c r="V2005" s="8">
        <v>81</v>
      </c>
      <c r="W2005" s="10">
        <v>-25.688073394495401</v>
      </c>
      <c r="X2005" s="8">
        <v>6</v>
      </c>
      <c r="Y2005" s="10">
        <v>-83.3333333333333</v>
      </c>
      <c r="Z2005" s="8">
        <v>0</v>
      </c>
      <c r="AA2005" s="10" t="s">
        <v>10</v>
      </c>
      <c r="AB2005" s="8">
        <v>59</v>
      </c>
      <c r="AC2005" s="10">
        <v>15.6862745098039</v>
      </c>
      <c r="AD2005" s="8">
        <v>4</v>
      </c>
      <c r="AE2005" s="10" t="s">
        <v>67</v>
      </c>
    </row>
    <row r="2006" spans="1:31" x14ac:dyDescent="0.2">
      <c r="A2006" s="30" t="s">
        <v>64</v>
      </c>
      <c r="B2006" s="8" t="s">
        <v>255</v>
      </c>
      <c r="C2006" s="8" t="s">
        <v>256</v>
      </c>
      <c r="D2006" s="8" t="s">
        <v>47</v>
      </c>
      <c r="E2006" s="8">
        <v>2019</v>
      </c>
      <c r="F2006" s="9">
        <v>578604</v>
      </c>
      <c r="G2006" s="10">
        <v>-4.7733156464622697</v>
      </c>
      <c r="H2006" s="8">
        <v>113</v>
      </c>
      <c r="I2006" s="8">
        <v>166</v>
      </c>
      <c r="J2006" s="8">
        <v>279</v>
      </c>
      <c r="K2006" s="10">
        <v>19.742489270386301</v>
      </c>
      <c r="L2006" s="11">
        <v>2073.8494623655902</v>
      </c>
      <c r="M2006" s="10">
        <v>-20.473772564966701</v>
      </c>
      <c r="N2006" s="8">
        <v>80</v>
      </c>
      <c r="O2006" s="10">
        <v>90.476190476190496</v>
      </c>
      <c r="P2006" s="8" t="s">
        <v>10</v>
      </c>
      <c r="Q2006" s="8" t="s">
        <v>10</v>
      </c>
      <c r="R2006" s="8" t="s">
        <v>10</v>
      </c>
      <c r="S2006" s="8" t="s">
        <v>10</v>
      </c>
      <c r="T2006" s="8">
        <v>207</v>
      </c>
      <c r="U2006" s="10">
        <v>38</v>
      </c>
      <c r="V2006" s="8">
        <v>136</v>
      </c>
      <c r="W2006" s="10">
        <v>67.901234567901199</v>
      </c>
      <c r="X2006" s="8">
        <v>12</v>
      </c>
      <c r="Y2006" s="10">
        <v>100</v>
      </c>
      <c r="Z2006" s="8">
        <v>0</v>
      </c>
      <c r="AA2006" s="10" t="s">
        <v>10</v>
      </c>
      <c r="AB2006" s="8">
        <v>59</v>
      </c>
      <c r="AC2006" s="10">
        <v>0</v>
      </c>
      <c r="AD2006" s="8">
        <v>0</v>
      </c>
      <c r="AE2006" s="10">
        <v>-100</v>
      </c>
    </row>
    <row r="2007" spans="1:31" x14ac:dyDescent="0.2">
      <c r="A2007" s="30" t="s">
        <v>64</v>
      </c>
      <c r="B2007" s="8" t="s">
        <v>255</v>
      </c>
      <c r="C2007" s="8" t="s">
        <v>256</v>
      </c>
      <c r="D2007" s="8" t="s">
        <v>47</v>
      </c>
      <c r="E2007" s="8">
        <v>2020</v>
      </c>
      <c r="F2007" s="9">
        <v>613105</v>
      </c>
      <c r="G2007" s="10">
        <v>5.9628001189068902</v>
      </c>
      <c r="H2007" s="8">
        <v>106</v>
      </c>
      <c r="I2007" s="8">
        <v>55</v>
      </c>
      <c r="J2007" s="8">
        <v>161</v>
      </c>
      <c r="K2007" s="10">
        <v>-42.2939068100358</v>
      </c>
      <c r="L2007" s="11">
        <v>3808.10559006211</v>
      </c>
      <c r="M2007" s="10">
        <v>83.624976603571596</v>
      </c>
      <c r="N2007" s="8">
        <v>75</v>
      </c>
      <c r="O2007" s="10">
        <v>-6.25</v>
      </c>
      <c r="P2007" s="8" t="s">
        <v>10</v>
      </c>
      <c r="Q2007" s="8" t="s">
        <v>10</v>
      </c>
      <c r="R2007" s="8" t="s">
        <v>10</v>
      </c>
      <c r="S2007" s="8" t="s">
        <v>10</v>
      </c>
      <c r="T2007" s="8">
        <v>188</v>
      </c>
      <c r="U2007" s="10">
        <v>-9.1787439613526498</v>
      </c>
      <c r="V2007" s="8">
        <v>115</v>
      </c>
      <c r="W2007" s="10">
        <v>-15.4411764705882</v>
      </c>
      <c r="X2007" s="8">
        <v>14</v>
      </c>
      <c r="Y2007" s="10">
        <v>16.6666666666667</v>
      </c>
      <c r="Z2007" s="8">
        <v>0</v>
      </c>
      <c r="AA2007" s="10" t="s">
        <v>10</v>
      </c>
      <c r="AB2007" s="8">
        <v>59</v>
      </c>
      <c r="AC2007" s="10">
        <v>0</v>
      </c>
      <c r="AD2007" s="8">
        <v>0</v>
      </c>
      <c r="AE2007" s="10" t="s">
        <v>10</v>
      </c>
    </row>
    <row r="2008" spans="1:31" x14ac:dyDescent="0.2">
      <c r="A2008" s="71" t="s">
        <v>64</v>
      </c>
      <c r="B2008" s="67" t="s">
        <v>255</v>
      </c>
      <c r="C2008" s="67" t="s">
        <v>256</v>
      </c>
      <c r="D2008" s="67" t="s">
        <v>47</v>
      </c>
      <c r="E2008" s="68" t="s">
        <v>971</v>
      </c>
      <c r="F2008" s="69">
        <v>3560261</v>
      </c>
      <c r="G2008" s="68">
        <v>3.34845370935912</v>
      </c>
      <c r="H2008" s="68" t="s">
        <v>10</v>
      </c>
      <c r="I2008" s="68" t="s">
        <v>10</v>
      </c>
      <c r="J2008" s="68" t="s">
        <v>10</v>
      </c>
      <c r="K2008" s="68">
        <v>2.2970194512997999</v>
      </c>
      <c r="L2008" s="70" t="s">
        <v>10</v>
      </c>
      <c r="M2008" s="68">
        <v>102.368428114335</v>
      </c>
      <c r="N2008" s="68" t="s">
        <v>10</v>
      </c>
      <c r="O2008" s="68">
        <v>93.597082494969897</v>
      </c>
      <c r="P2008" s="68" t="s">
        <v>10</v>
      </c>
      <c r="Q2008" s="67" t="s">
        <v>10</v>
      </c>
      <c r="R2008" s="68" t="s">
        <v>10</v>
      </c>
      <c r="S2008" s="67" t="s">
        <v>10</v>
      </c>
      <c r="T2008" s="68" t="s">
        <v>10</v>
      </c>
      <c r="U2008" s="68">
        <v>-4.5591937729124697E-3</v>
      </c>
      <c r="V2008" s="68" t="s">
        <v>10</v>
      </c>
      <c r="W2008" s="68">
        <v>19.879987810820701</v>
      </c>
      <c r="X2008" s="68" t="s">
        <v>10</v>
      </c>
      <c r="Y2008" s="68">
        <v>34.070434070434104</v>
      </c>
      <c r="Z2008" s="68" t="s">
        <v>10</v>
      </c>
      <c r="AA2008" s="68" t="s">
        <v>10</v>
      </c>
      <c r="AB2008" s="68" t="s">
        <v>10</v>
      </c>
      <c r="AC2008" s="68">
        <v>11.9126896041435</v>
      </c>
      <c r="AD2008" s="68" t="s">
        <v>10</v>
      </c>
      <c r="AE2008" s="68" t="s">
        <v>10</v>
      </c>
    </row>
    <row r="2009" spans="1:31" x14ac:dyDescent="0.2">
      <c r="A2009" s="30" t="s">
        <v>70</v>
      </c>
      <c r="B2009" s="8" t="s">
        <v>253</v>
      </c>
      <c r="C2009" s="8" t="s">
        <v>254</v>
      </c>
      <c r="D2009" s="8" t="s">
        <v>47</v>
      </c>
      <c r="E2009" s="8">
        <v>2015</v>
      </c>
      <c r="F2009" s="9">
        <v>373113</v>
      </c>
      <c r="G2009" s="10" t="s">
        <v>10</v>
      </c>
      <c r="H2009" s="8">
        <v>117</v>
      </c>
      <c r="I2009" s="8">
        <v>16</v>
      </c>
      <c r="J2009" s="8">
        <v>133</v>
      </c>
      <c r="K2009" s="10" t="s">
        <v>10</v>
      </c>
      <c r="L2009" s="11">
        <v>2805.3609022556402</v>
      </c>
      <c r="M2009" s="10" t="s">
        <v>10</v>
      </c>
      <c r="N2009" s="8">
        <v>30</v>
      </c>
      <c r="O2009" s="10" t="s">
        <v>10</v>
      </c>
      <c r="P2009" s="8" t="s">
        <v>10</v>
      </c>
      <c r="Q2009" s="8" t="s">
        <v>10</v>
      </c>
      <c r="R2009" s="8" t="s">
        <v>10</v>
      </c>
      <c r="S2009" s="8" t="s">
        <v>10</v>
      </c>
      <c r="T2009" s="8">
        <v>178</v>
      </c>
      <c r="U2009" s="10" t="s">
        <v>10</v>
      </c>
      <c r="V2009" s="8">
        <v>48</v>
      </c>
      <c r="W2009" s="10" t="s">
        <v>10</v>
      </c>
      <c r="X2009" s="8">
        <v>31</v>
      </c>
      <c r="Y2009" s="10" t="s">
        <v>10</v>
      </c>
      <c r="Z2009" s="8">
        <v>0</v>
      </c>
      <c r="AA2009" s="10" t="s">
        <v>10</v>
      </c>
      <c r="AB2009" s="8">
        <v>99</v>
      </c>
      <c r="AC2009" s="10" t="s">
        <v>10</v>
      </c>
      <c r="AD2009" s="8">
        <v>0</v>
      </c>
      <c r="AE2009" s="10" t="s">
        <v>10</v>
      </c>
    </row>
    <row r="2010" spans="1:31" x14ac:dyDescent="0.2">
      <c r="A2010" s="30" t="s">
        <v>70</v>
      </c>
      <c r="B2010" s="8" t="s">
        <v>253</v>
      </c>
      <c r="C2010" s="8" t="s">
        <v>254</v>
      </c>
      <c r="D2010" s="8" t="s">
        <v>47</v>
      </c>
      <c r="E2010" s="8">
        <v>2016</v>
      </c>
      <c r="F2010" s="9">
        <v>408358</v>
      </c>
      <c r="G2010" s="10">
        <v>9.4461999447888392</v>
      </c>
      <c r="H2010" s="8">
        <v>92</v>
      </c>
      <c r="I2010" s="8">
        <v>46</v>
      </c>
      <c r="J2010" s="8">
        <v>138</v>
      </c>
      <c r="K2010" s="10">
        <v>3.75939849624061</v>
      </c>
      <c r="L2010" s="11">
        <v>2959.11594202899</v>
      </c>
      <c r="M2010" s="10">
        <v>5.4807579178037402</v>
      </c>
      <c r="N2010" s="8">
        <v>60</v>
      </c>
      <c r="O2010" s="10">
        <v>100</v>
      </c>
      <c r="P2010" s="8" t="s">
        <v>10</v>
      </c>
      <c r="Q2010" s="8" t="s">
        <v>10</v>
      </c>
      <c r="R2010" s="8" t="s">
        <v>10</v>
      </c>
      <c r="S2010" s="8" t="s">
        <v>10</v>
      </c>
      <c r="T2010" s="8">
        <v>162</v>
      </c>
      <c r="U2010" s="10">
        <v>-8.9887640449438209</v>
      </c>
      <c r="V2010" s="8">
        <v>51</v>
      </c>
      <c r="W2010" s="10">
        <v>6.25</v>
      </c>
      <c r="X2010" s="8">
        <v>21</v>
      </c>
      <c r="Y2010" s="10">
        <v>-32.258064516128997</v>
      </c>
      <c r="Z2010" s="8">
        <v>0</v>
      </c>
      <c r="AA2010" s="10" t="s">
        <v>10</v>
      </c>
      <c r="AB2010" s="8">
        <v>90</v>
      </c>
      <c r="AC2010" s="10">
        <v>-9.0909090909090899</v>
      </c>
      <c r="AD2010" s="8">
        <v>0</v>
      </c>
      <c r="AE2010" s="10" t="s">
        <v>10</v>
      </c>
    </row>
    <row r="2011" spans="1:31" x14ac:dyDescent="0.2">
      <c r="A2011" s="30" t="s">
        <v>70</v>
      </c>
      <c r="B2011" s="8" t="s">
        <v>253</v>
      </c>
      <c r="C2011" s="8" t="s">
        <v>254</v>
      </c>
      <c r="D2011" s="8" t="s">
        <v>47</v>
      </c>
      <c r="E2011" s="8">
        <v>2017</v>
      </c>
      <c r="F2011" s="9">
        <v>414808</v>
      </c>
      <c r="G2011" s="10">
        <v>1.5794964222569401</v>
      </c>
      <c r="H2011" s="8">
        <v>98</v>
      </c>
      <c r="I2011" s="8">
        <v>76</v>
      </c>
      <c r="J2011" s="8">
        <v>174</v>
      </c>
      <c r="K2011" s="10">
        <v>26.086956521739101</v>
      </c>
      <c r="L2011" s="11">
        <v>2383.9540229885101</v>
      </c>
      <c r="M2011" s="10">
        <v>-19.436951113382399</v>
      </c>
      <c r="N2011" s="8">
        <v>111</v>
      </c>
      <c r="O2011" s="10">
        <v>85</v>
      </c>
      <c r="P2011" s="8" t="s">
        <v>10</v>
      </c>
      <c r="Q2011" s="8" t="s">
        <v>10</v>
      </c>
      <c r="R2011" s="8" t="s">
        <v>10</v>
      </c>
      <c r="S2011" s="8" t="s">
        <v>10</v>
      </c>
      <c r="T2011" s="8">
        <v>172</v>
      </c>
      <c r="U2011" s="10">
        <v>6.1728395061728403</v>
      </c>
      <c r="V2011" s="8">
        <v>51</v>
      </c>
      <c r="W2011" s="10">
        <v>0</v>
      </c>
      <c r="X2011" s="8">
        <v>21</v>
      </c>
      <c r="Y2011" s="10">
        <v>0</v>
      </c>
      <c r="Z2011" s="8">
        <v>0</v>
      </c>
      <c r="AA2011" s="10" t="s">
        <v>10</v>
      </c>
      <c r="AB2011" s="8">
        <v>100</v>
      </c>
      <c r="AC2011" s="10">
        <v>11.1111111111111</v>
      </c>
      <c r="AD2011" s="8">
        <v>0</v>
      </c>
      <c r="AE2011" s="10" t="s">
        <v>10</v>
      </c>
    </row>
    <row r="2012" spans="1:31" x14ac:dyDescent="0.2">
      <c r="A2012" s="30" t="s">
        <v>70</v>
      </c>
      <c r="B2012" s="8" t="s">
        <v>253</v>
      </c>
      <c r="C2012" s="8" t="s">
        <v>254</v>
      </c>
      <c r="D2012" s="8" t="s">
        <v>47</v>
      </c>
      <c r="E2012" s="8">
        <v>2018</v>
      </c>
      <c r="F2012" s="9">
        <v>431668</v>
      </c>
      <c r="G2012" s="10">
        <v>4.0645310601531204</v>
      </c>
      <c r="H2012" s="8">
        <v>137</v>
      </c>
      <c r="I2012" s="8">
        <v>227</v>
      </c>
      <c r="J2012" s="8">
        <v>364</v>
      </c>
      <c r="K2012" s="10">
        <v>109.19540229885099</v>
      </c>
      <c r="L2012" s="11">
        <v>1185.9010989011001</v>
      </c>
      <c r="M2012" s="10">
        <v>-50.254867020695997</v>
      </c>
      <c r="N2012" s="8">
        <v>303</v>
      </c>
      <c r="O2012" s="10">
        <v>172.972972972973</v>
      </c>
      <c r="P2012" s="8" t="s">
        <v>10</v>
      </c>
      <c r="Q2012" s="8" t="s">
        <v>10</v>
      </c>
      <c r="R2012" s="8" t="s">
        <v>10</v>
      </c>
      <c r="S2012" s="8" t="s">
        <v>10</v>
      </c>
      <c r="T2012" s="8">
        <v>223</v>
      </c>
      <c r="U2012" s="10">
        <v>29.6511627906977</v>
      </c>
      <c r="V2012" s="8">
        <v>53</v>
      </c>
      <c r="W2012" s="10">
        <v>3.92156862745099</v>
      </c>
      <c r="X2012" s="8">
        <v>66</v>
      </c>
      <c r="Y2012" s="10">
        <v>214.28571428571399</v>
      </c>
      <c r="Z2012" s="8">
        <v>0</v>
      </c>
      <c r="AA2012" s="10" t="s">
        <v>10</v>
      </c>
      <c r="AB2012" s="8">
        <v>104</v>
      </c>
      <c r="AC2012" s="10">
        <v>4</v>
      </c>
      <c r="AD2012" s="8">
        <v>0</v>
      </c>
      <c r="AE2012" s="10" t="s">
        <v>10</v>
      </c>
    </row>
    <row r="2013" spans="1:31" x14ac:dyDescent="0.2">
      <c r="A2013" s="30" t="s">
        <v>70</v>
      </c>
      <c r="B2013" s="8" t="s">
        <v>253</v>
      </c>
      <c r="C2013" s="8" t="s">
        <v>254</v>
      </c>
      <c r="D2013" s="8" t="s">
        <v>47</v>
      </c>
      <c r="E2013" s="8">
        <v>2019</v>
      </c>
      <c r="F2013" s="9">
        <v>426422</v>
      </c>
      <c r="G2013" s="10">
        <v>-1.2152858215109801</v>
      </c>
      <c r="H2013" s="8">
        <v>132</v>
      </c>
      <c r="I2013" s="8">
        <v>215</v>
      </c>
      <c r="J2013" s="8">
        <v>347</v>
      </c>
      <c r="K2013" s="10">
        <v>-4.67032967032966</v>
      </c>
      <c r="L2013" s="11">
        <v>1228.8818443804</v>
      </c>
      <c r="M2013" s="10">
        <v>3.6243111267147099</v>
      </c>
      <c r="N2013" s="8">
        <v>290</v>
      </c>
      <c r="O2013" s="10">
        <v>-4.2904290429042904</v>
      </c>
      <c r="P2013" s="8" t="s">
        <v>10</v>
      </c>
      <c r="Q2013" s="8" t="s">
        <v>10</v>
      </c>
      <c r="R2013" s="8" t="s">
        <v>10</v>
      </c>
      <c r="S2013" s="8" t="s">
        <v>10</v>
      </c>
      <c r="T2013" s="8">
        <v>212</v>
      </c>
      <c r="U2013" s="10">
        <v>-4.9327354260089704</v>
      </c>
      <c r="V2013" s="8">
        <v>59</v>
      </c>
      <c r="W2013" s="10">
        <v>11.320754716981099</v>
      </c>
      <c r="X2013" s="8">
        <v>62</v>
      </c>
      <c r="Y2013" s="10">
        <v>-6.0606060606060597</v>
      </c>
      <c r="Z2013" s="8">
        <v>0</v>
      </c>
      <c r="AA2013" s="10" t="s">
        <v>10</v>
      </c>
      <c r="AB2013" s="8">
        <v>91</v>
      </c>
      <c r="AC2013" s="10">
        <v>-12.5</v>
      </c>
      <c r="AD2013" s="8">
        <v>0</v>
      </c>
      <c r="AE2013" s="10" t="s">
        <v>10</v>
      </c>
    </row>
    <row r="2014" spans="1:31" x14ac:dyDescent="0.2">
      <c r="A2014" s="30" t="s">
        <v>70</v>
      </c>
      <c r="B2014" s="8" t="s">
        <v>253</v>
      </c>
      <c r="C2014" s="8" t="s">
        <v>254</v>
      </c>
      <c r="D2014" s="8" t="s">
        <v>47</v>
      </c>
      <c r="E2014" s="8">
        <v>2020</v>
      </c>
      <c r="F2014" s="9">
        <v>447669</v>
      </c>
      <c r="G2014" s="10">
        <v>4.9826228477892798</v>
      </c>
      <c r="H2014" s="8">
        <v>120</v>
      </c>
      <c r="I2014" s="8">
        <v>146</v>
      </c>
      <c r="J2014" s="8">
        <v>266</v>
      </c>
      <c r="K2014" s="10">
        <v>-23.342939481268001</v>
      </c>
      <c r="L2014" s="11">
        <v>1682.96616541353</v>
      </c>
      <c r="M2014" s="10">
        <v>36.9510155194845</v>
      </c>
      <c r="N2014" s="8">
        <v>215</v>
      </c>
      <c r="O2014" s="10">
        <v>-25.862068965517199</v>
      </c>
      <c r="P2014" s="8" t="s">
        <v>10</v>
      </c>
      <c r="Q2014" s="8" t="s">
        <v>10</v>
      </c>
      <c r="R2014" s="8" t="s">
        <v>10</v>
      </c>
      <c r="S2014" s="8" t="s">
        <v>10</v>
      </c>
      <c r="T2014" s="8">
        <v>259</v>
      </c>
      <c r="U2014" s="10">
        <v>22.1698113207547</v>
      </c>
      <c r="V2014" s="8">
        <v>59</v>
      </c>
      <c r="W2014" s="10">
        <v>0</v>
      </c>
      <c r="X2014" s="8">
        <v>62</v>
      </c>
      <c r="Y2014" s="10">
        <v>0</v>
      </c>
      <c r="Z2014" s="8">
        <v>22</v>
      </c>
      <c r="AA2014" s="10" t="s">
        <v>67</v>
      </c>
      <c r="AB2014" s="8">
        <v>116</v>
      </c>
      <c r="AC2014" s="10">
        <v>27.472527472527499</v>
      </c>
      <c r="AD2014" s="8">
        <v>0</v>
      </c>
      <c r="AE2014" s="10" t="s">
        <v>10</v>
      </c>
    </row>
    <row r="2015" spans="1:31" x14ac:dyDescent="0.2">
      <c r="A2015" s="65" t="s">
        <v>70</v>
      </c>
      <c r="B2015" s="66" t="s">
        <v>253</v>
      </c>
      <c r="C2015" s="67" t="s">
        <v>254</v>
      </c>
      <c r="D2015" s="67" t="s">
        <v>47</v>
      </c>
      <c r="E2015" s="68" t="s">
        <v>971</v>
      </c>
      <c r="F2015" s="69">
        <v>2502038</v>
      </c>
      <c r="G2015" s="68">
        <v>18.857564453477199</v>
      </c>
      <c r="H2015" s="68" t="s">
        <v>10</v>
      </c>
      <c r="I2015" s="68" t="s">
        <v>10</v>
      </c>
      <c r="J2015" s="68" t="s">
        <v>10</v>
      </c>
      <c r="K2015" s="68">
        <v>111.028488165233</v>
      </c>
      <c r="L2015" s="70" t="s">
        <v>10</v>
      </c>
      <c r="M2015" s="68">
        <v>-23.635733570075399</v>
      </c>
      <c r="N2015" s="68" t="s">
        <v>10</v>
      </c>
      <c r="O2015" s="68">
        <v>327.82047496455198</v>
      </c>
      <c r="P2015" s="68" t="s">
        <v>10</v>
      </c>
      <c r="Q2015" s="67" t="s">
        <v>10</v>
      </c>
      <c r="R2015" s="68" t="s">
        <v>10</v>
      </c>
      <c r="S2015" s="67" t="s">
        <v>10</v>
      </c>
      <c r="T2015" s="68" t="s">
        <v>10</v>
      </c>
      <c r="U2015" s="68">
        <v>44.072314146672397</v>
      </c>
      <c r="V2015" s="68" t="s">
        <v>10</v>
      </c>
      <c r="W2015" s="68">
        <v>21.492323344432101</v>
      </c>
      <c r="X2015" s="68" t="s">
        <v>10</v>
      </c>
      <c r="Y2015" s="68">
        <v>175.96704370897899</v>
      </c>
      <c r="Z2015" s="68" t="s">
        <v>10</v>
      </c>
      <c r="AA2015" s="68" t="s">
        <v>10</v>
      </c>
      <c r="AB2015" s="68" t="s">
        <v>10</v>
      </c>
      <c r="AC2015" s="68">
        <v>20.992729492729499</v>
      </c>
      <c r="AD2015" s="68" t="s">
        <v>10</v>
      </c>
      <c r="AE2015" s="68" t="s">
        <v>10</v>
      </c>
    </row>
    <row r="2016" spans="1:31" x14ac:dyDescent="0.2">
      <c r="A2016" s="30" t="s">
        <v>64</v>
      </c>
      <c r="B2016" s="8" t="s">
        <v>251</v>
      </c>
      <c r="C2016" s="8" t="s">
        <v>252</v>
      </c>
      <c r="D2016" s="8" t="s">
        <v>47</v>
      </c>
      <c r="E2016" s="8">
        <v>2015</v>
      </c>
      <c r="F2016" s="9">
        <v>364189</v>
      </c>
      <c r="G2016" s="10" t="s">
        <v>10</v>
      </c>
      <c r="H2016" s="8">
        <v>319</v>
      </c>
      <c r="I2016" s="8">
        <v>24</v>
      </c>
      <c r="J2016" s="8">
        <v>343</v>
      </c>
      <c r="K2016" s="10" t="s">
        <v>10</v>
      </c>
      <c r="L2016" s="11">
        <v>1061.7755102040801</v>
      </c>
      <c r="M2016" s="10" t="s">
        <v>10</v>
      </c>
      <c r="N2016" s="8">
        <v>87</v>
      </c>
      <c r="O2016" s="10" t="s">
        <v>10</v>
      </c>
      <c r="P2016" s="8" t="s">
        <v>10</v>
      </c>
      <c r="Q2016" s="8" t="s">
        <v>10</v>
      </c>
      <c r="R2016" s="8" t="s">
        <v>10</v>
      </c>
      <c r="S2016" s="8" t="s">
        <v>10</v>
      </c>
      <c r="T2016" s="8">
        <v>503</v>
      </c>
      <c r="U2016" s="10" t="s">
        <v>10</v>
      </c>
      <c r="V2016" s="8">
        <v>374</v>
      </c>
      <c r="W2016" s="10" t="s">
        <v>10</v>
      </c>
      <c r="X2016" s="8">
        <v>52</v>
      </c>
      <c r="Y2016" s="10" t="s">
        <v>10</v>
      </c>
      <c r="Z2016" s="8">
        <v>4</v>
      </c>
      <c r="AA2016" s="10" t="s">
        <v>10</v>
      </c>
      <c r="AB2016" s="8">
        <v>63</v>
      </c>
      <c r="AC2016" s="10" t="s">
        <v>10</v>
      </c>
      <c r="AD2016" s="8">
        <v>10</v>
      </c>
      <c r="AE2016" s="10" t="s">
        <v>10</v>
      </c>
    </row>
    <row r="2017" spans="1:31" x14ac:dyDescent="0.2">
      <c r="A2017" s="30" t="s">
        <v>64</v>
      </c>
      <c r="B2017" s="8" t="s">
        <v>251</v>
      </c>
      <c r="C2017" s="8" t="s">
        <v>252</v>
      </c>
      <c r="D2017" s="8" t="s">
        <v>47</v>
      </c>
      <c r="E2017" s="8">
        <v>2016</v>
      </c>
      <c r="F2017" s="9">
        <v>364564</v>
      </c>
      <c r="G2017" s="10">
        <v>0.102968513601454</v>
      </c>
      <c r="H2017" s="8">
        <v>342</v>
      </c>
      <c r="I2017" s="8">
        <v>26</v>
      </c>
      <c r="J2017" s="8">
        <v>368</v>
      </c>
      <c r="K2017" s="10">
        <v>7.2886297376093303</v>
      </c>
      <c r="L2017" s="11">
        <v>990.66304347826099</v>
      </c>
      <c r="M2017" s="10">
        <v>-6.6975048908551704</v>
      </c>
      <c r="N2017" s="8">
        <v>35</v>
      </c>
      <c r="O2017" s="10">
        <v>-59.7701149425287</v>
      </c>
      <c r="P2017" s="8" t="s">
        <v>10</v>
      </c>
      <c r="Q2017" s="8" t="s">
        <v>10</v>
      </c>
      <c r="R2017" s="8" t="s">
        <v>10</v>
      </c>
      <c r="S2017" s="8" t="s">
        <v>10</v>
      </c>
      <c r="T2017" s="8">
        <v>533</v>
      </c>
      <c r="U2017" s="10">
        <v>5.96421471172963</v>
      </c>
      <c r="V2017" s="8">
        <v>375</v>
      </c>
      <c r="W2017" s="10">
        <v>0.26737967914438598</v>
      </c>
      <c r="X2017" s="8">
        <v>52</v>
      </c>
      <c r="Y2017" s="10">
        <v>0</v>
      </c>
      <c r="Z2017" s="8">
        <v>30</v>
      </c>
      <c r="AA2017" s="10">
        <v>650</v>
      </c>
      <c r="AB2017" s="8">
        <v>66</v>
      </c>
      <c r="AC2017" s="10">
        <v>4.7619047619047699</v>
      </c>
      <c r="AD2017" s="8">
        <v>10</v>
      </c>
      <c r="AE2017" s="10">
        <v>0</v>
      </c>
    </row>
    <row r="2018" spans="1:31" x14ac:dyDescent="0.2">
      <c r="A2018" s="30" t="s">
        <v>64</v>
      </c>
      <c r="B2018" s="8" t="s">
        <v>251</v>
      </c>
      <c r="C2018" s="8" t="s">
        <v>252</v>
      </c>
      <c r="D2018" s="8" t="s">
        <v>47</v>
      </c>
      <c r="E2018" s="8">
        <v>2017</v>
      </c>
      <c r="F2018" s="9">
        <v>373908</v>
      </c>
      <c r="G2018" s="10">
        <v>2.56306162978241</v>
      </c>
      <c r="H2018" s="8">
        <v>325</v>
      </c>
      <c r="I2018" s="8">
        <v>52</v>
      </c>
      <c r="J2018" s="8">
        <v>377</v>
      </c>
      <c r="K2018" s="10">
        <v>2.4456521739130399</v>
      </c>
      <c r="L2018" s="11">
        <v>991.79840848806396</v>
      </c>
      <c r="M2018" s="10">
        <v>0.114606577612553</v>
      </c>
      <c r="N2018" s="8">
        <v>41</v>
      </c>
      <c r="O2018" s="10">
        <v>17.1428571428571</v>
      </c>
      <c r="P2018" s="8" t="s">
        <v>10</v>
      </c>
      <c r="Q2018" s="8" t="s">
        <v>10</v>
      </c>
      <c r="R2018" s="8" t="s">
        <v>10</v>
      </c>
      <c r="S2018" s="8" t="s">
        <v>10</v>
      </c>
      <c r="T2018" s="8">
        <v>521</v>
      </c>
      <c r="U2018" s="10">
        <v>-2.2514071294559099</v>
      </c>
      <c r="V2018" s="8">
        <v>339</v>
      </c>
      <c r="W2018" s="10">
        <v>-9.6</v>
      </c>
      <c r="X2018" s="8">
        <v>52</v>
      </c>
      <c r="Y2018" s="10">
        <v>0</v>
      </c>
      <c r="Z2018" s="8">
        <v>58</v>
      </c>
      <c r="AA2018" s="10">
        <v>93.3333333333333</v>
      </c>
      <c r="AB2018" s="8">
        <v>62</v>
      </c>
      <c r="AC2018" s="10">
        <v>-6.0606060606060597</v>
      </c>
      <c r="AD2018" s="8">
        <v>10</v>
      </c>
      <c r="AE2018" s="10">
        <v>0</v>
      </c>
    </row>
    <row r="2019" spans="1:31" x14ac:dyDescent="0.2">
      <c r="A2019" s="30" t="s">
        <v>64</v>
      </c>
      <c r="B2019" s="8" t="s">
        <v>251</v>
      </c>
      <c r="C2019" s="8" t="s">
        <v>252</v>
      </c>
      <c r="D2019" s="8" t="s">
        <v>47</v>
      </c>
      <c r="E2019" s="8">
        <v>2018</v>
      </c>
      <c r="F2019" s="9">
        <v>382756</v>
      </c>
      <c r="G2019" s="10">
        <v>2.3663574997058201</v>
      </c>
      <c r="H2019" s="8">
        <v>341</v>
      </c>
      <c r="I2019" s="8">
        <v>51</v>
      </c>
      <c r="J2019" s="8">
        <v>392</v>
      </c>
      <c r="K2019" s="10">
        <v>3.9787798408488002</v>
      </c>
      <c r="L2019" s="11">
        <v>976.41836734693902</v>
      </c>
      <c r="M2019" s="10">
        <v>-1.55072250666047</v>
      </c>
      <c r="N2019" s="8">
        <v>93</v>
      </c>
      <c r="O2019" s="10">
        <v>126.829268292683</v>
      </c>
      <c r="P2019" s="8" t="s">
        <v>10</v>
      </c>
      <c r="Q2019" s="8" t="s">
        <v>10</v>
      </c>
      <c r="R2019" s="8" t="s">
        <v>10</v>
      </c>
      <c r="S2019" s="8" t="s">
        <v>10</v>
      </c>
      <c r="T2019" s="8">
        <v>504</v>
      </c>
      <c r="U2019" s="10">
        <v>-3.2629558541266799</v>
      </c>
      <c r="V2019" s="8">
        <v>339</v>
      </c>
      <c r="W2019" s="10">
        <v>0</v>
      </c>
      <c r="X2019" s="8">
        <v>53</v>
      </c>
      <c r="Y2019" s="10">
        <v>1.92307692307692</v>
      </c>
      <c r="Z2019" s="8">
        <v>12</v>
      </c>
      <c r="AA2019" s="10">
        <v>-79.310344827586206</v>
      </c>
      <c r="AB2019" s="8">
        <v>90</v>
      </c>
      <c r="AC2019" s="10">
        <v>45.161290322580598</v>
      </c>
      <c r="AD2019" s="8">
        <v>10</v>
      </c>
      <c r="AE2019" s="10">
        <v>0</v>
      </c>
    </row>
    <row r="2020" spans="1:31" x14ac:dyDescent="0.2">
      <c r="A2020" s="30" t="s">
        <v>64</v>
      </c>
      <c r="B2020" s="8" t="s">
        <v>251</v>
      </c>
      <c r="C2020" s="8" t="s">
        <v>252</v>
      </c>
      <c r="D2020" s="8" t="s">
        <v>47</v>
      </c>
      <c r="E2020" s="8">
        <v>2019</v>
      </c>
      <c r="F2020" s="9">
        <v>381431</v>
      </c>
      <c r="G2020" s="10">
        <v>-0.34617354136838902</v>
      </c>
      <c r="H2020" s="8">
        <v>157</v>
      </c>
      <c r="I2020" s="8">
        <v>71</v>
      </c>
      <c r="J2020" s="8">
        <v>228</v>
      </c>
      <c r="K2020" s="10">
        <v>-41.836734693877602</v>
      </c>
      <c r="L2020" s="11">
        <v>1672.94298245614</v>
      </c>
      <c r="M2020" s="10">
        <v>71.334648999050799</v>
      </c>
      <c r="N2020" s="8">
        <v>28</v>
      </c>
      <c r="O2020" s="10">
        <v>-69.892473118279597</v>
      </c>
      <c r="P2020" s="8" t="s">
        <v>10</v>
      </c>
      <c r="Q2020" s="8" t="s">
        <v>10</v>
      </c>
      <c r="R2020" s="8" t="s">
        <v>10</v>
      </c>
      <c r="S2020" s="8" t="s">
        <v>10</v>
      </c>
      <c r="T2020" s="8">
        <v>338</v>
      </c>
      <c r="U2020" s="10">
        <v>-32.936507936507901</v>
      </c>
      <c r="V2020" s="8">
        <v>170</v>
      </c>
      <c r="W2020" s="10">
        <v>-49.852507374631301</v>
      </c>
      <c r="X2020" s="8">
        <v>33</v>
      </c>
      <c r="Y2020" s="10">
        <v>-37.735849056603797</v>
      </c>
      <c r="Z2020" s="8">
        <v>49</v>
      </c>
      <c r="AA2020" s="10">
        <v>308.33333333333297</v>
      </c>
      <c r="AB2020" s="8">
        <v>86</v>
      </c>
      <c r="AC2020" s="10">
        <v>-4.4444444444444402</v>
      </c>
      <c r="AD2020" s="8">
        <v>0</v>
      </c>
      <c r="AE2020" s="10">
        <v>-100</v>
      </c>
    </row>
    <row r="2021" spans="1:31" x14ac:dyDescent="0.2">
      <c r="A2021" s="30" t="s">
        <v>64</v>
      </c>
      <c r="B2021" s="8" t="s">
        <v>251</v>
      </c>
      <c r="C2021" s="8" t="s">
        <v>252</v>
      </c>
      <c r="D2021" s="8" t="s">
        <v>47</v>
      </c>
      <c r="E2021" s="8">
        <v>2020</v>
      </c>
      <c r="F2021" s="9">
        <v>391894</v>
      </c>
      <c r="G2021" s="10">
        <v>2.7430911488578502</v>
      </c>
      <c r="H2021" s="8">
        <v>6</v>
      </c>
      <c r="I2021" s="8">
        <v>49</v>
      </c>
      <c r="J2021" s="8">
        <v>55</v>
      </c>
      <c r="K2021" s="10">
        <v>-75.877192982456094</v>
      </c>
      <c r="L2021" s="11">
        <v>7125.3454545454497</v>
      </c>
      <c r="M2021" s="10">
        <v>325.91681421708302</v>
      </c>
      <c r="N2021" s="8">
        <v>32</v>
      </c>
      <c r="O2021" s="10">
        <v>14.285714285714301</v>
      </c>
      <c r="P2021" s="8" t="s">
        <v>10</v>
      </c>
      <c r="Q2021" s="8" t="s">
        <v>10</v>
      </c>
      <c r="R2021" s="8" t="s">
        <v>10</v>
      </c>
      <c r="S2021" s="8" t="s">
        <v>10</v>
      </c>
      <c r="T2021" s="8">
        <v>44</v>
      </c>
      <c r="U2021" s="10">
        <v>-86.982248520710101</v>
      </c>
      <c r="V2021" s="8">
        <v>12</v>
      </c>
      <c r="W2021" s="10">
        <v>-92.941176470588204</v>
      </c>
      <c r="X2021" s="8">
        <v>1</v>
      </c>
      <c r="Y2021" s="10">
        <v>-96.969696969696997</v>
      </c>
      <c r="Z2021" s="8">
        <v>0</v>
      </c>
      <c r="AA2021" s="10">
        <v>-100</v>
      </c>
      <c r="AB2021" s="8">
        <v>31</v>
      </c>
      <c r="AC2021" s="10">
        <v>-63.953488372092998</v>
      </c>
      <c r="AD2021" s="8">
        <v>0</v>
      </c>
      <c r="AE2021" s="10" t="s">
        <v>10</v>
      </c>
    </row>
    <row r="2022" spans="1:31" x14ac:dyDescent="0.2">
      <c r="A2022" s="71" t="s">
        <v>64</v>
      </c>
      <c r="B2022" s="67" t="s">
        <v>251</v>
      </c>
      <c r="C2022" s="67" t="s">
        <v>252</v>
      </c>
      <c r="D2022" s="67" t="s">
        <v>47</v>
      </c>
      <c r="E2022" s="68" t="s">
        <v>971</v>
      </c>
      <c r="F2022" s="69">
        <v>2258742</v>
      </c>
      <c r="G2022" s="68">
        <v>7.4293052505791497</v>
      </c>
      <c r="H2022" s="68" t="s">
        <v>10</v>
      </c>
      <c r="I2022" s="68" t="s">
        <v>10</v>
      </c>
      <c r="J2022" s="68" t="s">
        <v>10</v>
      </c>
      <c r="K2022" s="68">
        <v>-104.000865923963</v>
      </c>
      <c r="L2022" s="70" t="s">
        <v>10</v>
      </c>
      <c r="M2022" s="68">
        <v>389.11784239623103</v>
      </c>
      <c r="N2022" s="68" t="s">
        <v>10</v>
      </c>
      <c r="O2022" s="68">
        <v>28.595251660446099</v>
      </c>
      <c r="P2022" s="68" t="s">
        <v>10</v>
      </c>
      <c r="Q2022" s="67" t="s">
        <v>10</v>
      </c>
      <c r="R2022" s="68" t="s">
        <v>10</v>
      </c>
      <c r="S2022" s="67" t="s">
        <v>10</v>
      </c>
      <c r="T2022" s="68" t="s">
        <v>10</v>
      </c>
      <c r="U2022" s="68">
        <v>-119.468904729071</v>
      </c>
      <c r="V2022" s="68" t="s">
        <v>10</v>
      </c>
      <c r="W2022" s="68">
        <v>-152.12630416607499</v>
      </c>
      <c r="X2022" s="68" t="s">
        <v>10</v>
      </c>
      <c r="Y2022" s="68">
        <v>-132.782469103224</v>
      </c>
      <c r="Z2022" s="68" t="s">
        <v>10</v>
      </c>
      <c r="AA2022" s="68">
        <v>872.35632183908001</v>
      </c>
      <c r="AB2022" s="68" t="s">
        <v>10</v>
      </c>
      <c r="AC2022" s="68">
        <v>-24.5353437926581</v>
      </c>
      <c r="AD2022" s="68" t="s">
        <v>10</v>
      </c>
      <c r="AE2022" s="68" t="s">
        <v>10</v>
      </c>
    </row>
    <row r="2023" spans="1:31" x14ac:dyDescent="0.2">
      <c r="A2023" s="30" t="s">
        <v>64</v>
      </c>
      <c r="B2023" s="8" t="s">
        <v>249</v>
      </c>
      <c r="C2023" s="8" t="s">
        <v>250</v>
      </c>
      <c r="D2023" s="8" t="s">
        <v>47</v>
      </c>
      <c r="E2023" s="8">
        <v>2015</v>
      </c>
      <c r="F2023" s="9">
        <v>116234</v>
      </c>
      <c r="G2023" s="10" t="s">
        <v>10</v>
      </c>
      <c r="H2023" s="8">
        <v>120</v>
      </c>
      <c r="I2023" s="8">
        <v>41</v>
      </c>
      <c r="J2023" s="8">
        <v>161</v>
      </c>
      <c r="K2023" s="10" t="s">
        <v>10</v>
      </c>
      <c r="L2023" s="11">
        <v>721.95031055900597</v>
      </c>
      <c r="M2023" s="10" t="s">
        <v>10</v>
      </c>
      <c r="N2023" s="8">
        <v>26</v>
      </c>
      <c r="O2023" s="10" t="s">
        <v>10</v>
      </c>
      <c r="P2023" s="8" t="s">
        <v>10</v>
      </c>
      <c r="Q2023" s="8" t="s">
        <v>10</v>
      </c>
      <c r="R2023" s="8" t="s">
        <v>10</v>
      </c>
      <c r="S2023" s="8" t="s">
        <v>10</v>
      </c>
      <c r="T2023" s="8">
        <v>320</v>
      </c>
      <c r="U2023" s="10" t="s">
        <v>10</v>
      </c>
      <c r="V2023" s="8">
        <v>239</v>
      </c>
      <c r="W2023" s="10" t="s">
        <v>10</v>
      </c>
      <c r="X2023" s="8">
        <v>72</v>
      </c>
      <c r="Y2023" s="10" t="s">
        <v>10</v>
      </c>
      <c r="Z2023" s="8">
        <v>0</v>
      </c>
      <c r="AA2023" s="10" t="s">
        <v>10</v>
      </c>
      <c r="AB2023" s="8">
        <v>9</v>
      </c>
      <c r="AC2023" s="10" t="s">
        <v>10</v>
      </c>
      <c r="AD2023" s="8">
        <v>0</v>
      </c>
      <c r="AE2023" s="10" t="s">
        <v>10</v>
      </c>
    </row>
    <row r="2024" spans="1:31" x14ac:dyDescent="0.2">
      <c r="A2024" s="30" t="s">
        <v>64</v>
      </c>
      <c r="B2024" s="8" t="s">
        <v>249</v>
      </c>
      <c r="C2024" s="8" t="s">
        <v>250</v>
      </c>
      <c r="D2024" s="8" t="s">
        <v>47</v>
      </c>
      <c r="E2024" s="8">
        <v>2016</v>
      </c>
      <c r="F2024" s="9">
        <v>108098</v>
      </c>
      <c r="G2024" s="10">
        <v>-6.9996730732832102</v>
      </c>
      <c r="H2024" s="8">
        <v>147</v>
      </c>
      <c r="I2024" s="8">
        <v>40</v>
      </c>
      <c r="J2024" s="8">
        <v>187</v>
      </c>
      <c r="K2024" s="10">
        <v>16.1490683229814</v>
      </c>
      <c r="L2024" s="11">
        <v>578.06417112299505</v>
      </c>
      <c r="M2024" s="10">
        <v>-19.930199811757198</v>
      </c>
      <c r="N2024" s="8">
        <v>15</v>
      </c>
      <c r="O2024" s="10">
        <v>-42.307692307692299</v>
      </c>
      <c r="P2024" s="8" t="s">
        <v>10</v>
      </c>
      <c r="Q2024" s="8" t="s">
        <v>10</v>
      </c>
      <c r="R2024" s="8" t="s">
        <v>10</v>
      </c>
      <c r="S2024" s="8" t="s">
        <v>10</v>
      </c>
      <c r="T2024" s="8">
        <v>312</v>
      </c>
      <c r="U2024" s="10">
        <v>-2.5</v>
      </c>
      <c r="V2024" s="8">
        <v>224</v>
      </c>
      <c r="W2024" s="10">
        <v>-6.2761506276150598</v>
      </c>
      <c r="X2024" s="8">
        <v>80</v>
      </c>
      <c r="Y2024" s="10">
        <v>11.1111111111111</v>
      </c>
      <c r="Z2024" s="8">
        <v>0</v>
      </c>
      <c r="AA2024" s="10" t="s">
        <v>10</v>
      </c>
      <c r="AB2024" s="8">
        <v>8</v>
      </c>
      <c r="AC2024" s="10">
        <v>-11.1111111111111</v>
      </c>
      <c r="AD2024" s="8">
        <v>0</v>
      </c>
      <c r="AE2024" s="10" t="s">
        <v>10</v>
      </c>
    </row>
    <row r="2025" spans="1:31" x14ac:dyDescent="0.2">
      <c r="A2025" s="30" t="s">
        <v>64</v>
      </c>
      <c r="B2025" s="8" t="s">
        <v>249</v>
      </c>
      <c r="C2025" s="8" t="s">
        <v>250</v>
      </c>
      <c r="D2025" s="8" t="s">
        <v>47</v>
      </c>
      <c r="E2025" s="8">
        <v>2017</v>
      </c>
      <c r="F2025" s="9">
        <v>117578</v>
      </c>
      <c r="G2025" s="10">
        <v>8.7698199781679698</v>
      </c>
      <c r="H2025" s="8">
        <v>169</v>
      </c>
      <c r="I2025" s="8">
        <v>62</v>
      </c>
      <c r="J2025" s="8">
        <v>231</v>
      </c>
      <c r="K2025" s="10">
        <v>23.529411764705898</v>
      </c>
      <c r="L2025" s="11">
        <v>508.99567099567099</v>
      </c>
      <c r="M2025" s="10">
        <v>-11.948240970054499</v>
      </c>
      <c r="N2025" s="8">
        <v>0</v>
      </c>
      <c r="O2025" s="10">
        <v>-100</v>
      </c>
      <c r="P2025" s="8" t="s">
        <v>10</v>
      </c>
      <c r="Q2025" s="8" t="s">
        <v>10</v>
      </c>
      <c r="R2025" s="8" t="s">
        <v>10</v>
      </c>
      <c r="S2025" s="8" t="s">
        <v>10</v>
      </c>
      <c r="T2025" s="8">
        <v>312</v>
      </c>
      <c r="U2025" s="10">
        <v>0</v>
      </c>
      <c r="V2025" s="8">
        <v>224</v>
      </c>
      <c r="W2025" s="10">
        <v>0</v>
      </c>
      <c r="X2025" s="8">
        <v>80</v>
      </c>
      <c r="Y2025" s="10">
        <v>0</v>
      </c>
      <c r="Z2025" s="8">
        <v>0</v>
      </c>
      <c r="AA2025" s="10" t="s">
        <v>10</v>
      </c>
      <c r="AB2025" s="8">
        <v>8</v>
      </c>
      <c r="AC2025" s="10">
        <v>0</v>
      </c>
      <c r="AD2025" s="8">
        <v>0</v>
      </c>
      <c r="AE2025" s="10" t="s">
        <v>10</v>
      </c>
    </row>
    <row r="2026" spans="1:31" x14ac:dyDescent="0.2">
      <c r="A2026" s="30" t="s">
        <v>64</v>
      </c>
      <c r="B2026" s="8" t="s">
        <v>249</v>
      </c>
      <c r="C2026" s="8" t="s">
        <v>250</v>
      </c>
      <c r="D2026" s="8" t="s">
        <v>47</v>
      </c>
      <c r="E2026" s="8">
        <v>2018</v>
      </c>
      <c r="F2026" s="9">
        <v>120854</v>
      </c>
      <c r="G2026" s="10">
        <v>2.7862355202503899</v>
      </c>
      <c r="H2026" s="8">
        <v>150</v>
      </c>
      <c r="I2026" s="8">
        <v>41</v>
      </c>
      <c r="J2026" s="8">
        <v>191</v>
      </c>
      <c r="K2026" s="10">
        <v>-17.316017316017302</v>
      </c>
      <c r="L2026" s="11">
        <v>632.743455497382</v>
      </c>
      <c r="M2026" s="10">
        <v>24.312148718208601</v>
      </c>
      <c r="N2026" s="8">
        <v>0</v>
      </c>
      <c r="O2026" s="10" t="s">
        <v>10</v>
      </c>
      <c r="P2026" s="8" t="s">
        <v>10</v>
      </c>
      <c r="Q2026" s="8" t="s">
        <v>10</v>
      </c>
      <c r="R2026" s="8" t="s">
        <v>10</v>
      </c>
      <c r="S2026" s="8" t="s">
        <v>10</v>
      </c>
      <c r="T2026" s="8">
        <v>312</v>
      </c>
      <c r="U2026" s="10">
        <v>0</v>
      </c>
      <c r="V2026" s="8">
        <v>232</v>
      </c>
      <c r="W2026" s="10">
        <v>3.5714285714285801</v>
      </c>
      <c r="X2026" s="8">
        <v>72</v>
      </c>
      <c r="Y2026" s="10">
        <v>-10</v>
      </c>
      <c r="Z2026" s="8">
        <v>0</v>
      </c>
      <c r="AA2026" s="10" t="s">
        <v>10</v>
      </c>
      <c r="AB2026" s="8">
        <v>8</v>
      </c>
      <c r="AC2026" s="10">
        <v>0</v>
      </c>
      <c r="AD2026" s="8">
        <v>0</v>
      </c>
      <c r="AE2026" s="10" t="s">
        <v>10</v>
      </c>
    </row>
    <row r="2027" spans="1:31" x14ac:dyDescent="0.2">
      <c r="A2027" s="30" t="s">
        <v>64</v>
      </c>
      <c r="B2027" s="8" t="s">
        <v>249</v>
      </c>
      <c r="C2027" s="8" t="s">
        <v>250</v>
      </c>
      <c r="D2027" s="8" t="s">
        <v>47</v>
      </c>
      <c r="E2027" s="8">
        <v>2019</v>
      </c>
      <c r="F2027" s="9">
        <v>122534</v>
      </c>
      <c r="G2027" s="10">
        <v>1.3901070713422801</v>
      </c>
      <c r="H2027" s="8">
        <v>136</v>
      </c>
      <c r="I2027" s="8">
        <v>22</v>
      </c>
      <c r="J2027" s="8">
        <v>158</v>
      </c>
      <c r="K2027" s="10">
        <v>-17.277486910994799</v>
      </c>
      <c r="L2027" s="11">
        <v>775.53164556961997</v>
      </c>
      <c r="M2027" s="10">
        <v>22.5665218394074</v>
      </c>
      <c r="N2027" s="8">
        <v>9</v>
      </c>
      <c r="O2027" s="10" t="s">
        <v>67</v>
      </c>
      <c r="P2027" s="8" t="s">
        <v>10</v>
      </c>
      <c r="Q2027" s="8" t="s">
        <v>10</v>
      </c>
      <c r="R2027" s="8" t="s">
        <v>10</v>
      </c>
      <c r="S2027" s="8" t="s">
        <v>10</v>
      </c>
      <c r="T2027" s="8">
        <v>259</v>
      </c>
      <c r="U2027" s="10">
        <v>-16.9871794871795</v>
      </c>
      <c r="V2027" s="8">
        <v>214</v>
      </c>
      <c r="W2027" s="10">
        <v>-7.7586206896551699</v>
      </c>
      <c r="X2027" s="8">
        <v>38</v>
      </c>
      <c r="Y2027" s="10">
        <v>-47.2222222222222</v>
      </c>
      <c r="Z2027" s="8">
        <v>0</v>
      </c>
      <c r="AA2027" s="10" t="s">
        <v>10</v>
      </c>
      <c r="AB2027" s="8">
        <v>7</v>
      </c>
      <c r="AC2027" s="10">
        <v>-12.5</v>
      </c>
      <c r="AD2027" s="8">
        <v>0</v>
      </c>
      <c r="AE2027" s="10" t="s">
        <v>10</v>
      </c>
    </row>
    <row r="2028" spans="1:31" x14ac:dyDescent="0.2">
      <c r="A2028" s="30" t="s">
        <v>64</v>
      </c>
      <c r="B2028" s="8" t="s">
        <v>249</v>
      </c>
      <c r="C2028" s="8" t="s">
        <v>250</v>
      </c>
      <c r="D2028" s="8" t="s">
        <v>47</v>
      </c>
      <c r="E2028" s="8">
        <v>2020</v>
      </c>
      <c r="F2028" s="9">
        <v>126650</v>
      </c>
      <c r="G2028" s="10">
        <v>3.3590676873357599</v>
      </c>
      <c r="H2028" s="8">
        <v>142</v>
      </c>
      <c r="I2028" s="8">
        <v>23</v>
      </c>
      <c r="J2028" s="8">
        <v>165</v>
      </c>
      <c r="K2028" s="10">
        <v>4.43037974683544</v>
      </c>
      <c r="L2028" s="11">
        <v>767.57575757575796</v>
      </c>
      <c r="M2028" s="10">
        <v>-1.02586245697546</v>
      </c>
      <c r="N2028" s="8">
        <v>8</v>
      </c>
      <c r="O2028" s="10">
        <v>-11.1111111111111</v>
      </c>
      <c r="P2028" s="8" t="s">
        <v>10</v>
      </c>
      <c r="Q2028" s="8" t="s">
        <v>10</v>
      </c>
      <c r="R2028" s="8" t="s">
        <v>10</v>
      </c>
      <c r="S2028" s="8" t="s">
        <v>10</v>
      </c>
      <c r="T2028" s="8">
        <v>263</v>
      </c>
      <c r="U2028" s="10">
        <v>1.54440154440154</v>
      </c>
      <c r="V2028" s="8">
        <v>214</v>
      </c>
      <c r="W2028" s="10">
        <v>0</v>
      </c>
      <c r="X2028" s="8">
        <v>38</v>
      </c>
      <c r="Y2028" s="10">
        <v>0</v>
      </c>
      <c r="Z2028" s="8">
        <v>0</v>
      </c>
      <c r="AA2028" s="10" t="s">
        <v>10</v>
      </c>
      <c r="AB2028" s="8">
        <v>11</v>
      </c>
      <c r="AC2028" s="10">
        <v>57.142857142857103</v>
      </c>
      <c r="AD2028" s="8">
        <v>0</v>
      </c>
      <c r="AE2028" s="10" t="s">
        <v>10</v>
      </c>
    </row>
    <row r="2029" spans="1:31" x14ac:dyDescent="0.2">
      <c r="A2029" s="65" t="s">
        <v>64</v>
      </c>
      <c r="B2029" s="66" t="s">
        <v>249</v>
      </c>
      <c r="C2029" s="67" t="s">
        <v>250</v>
      </c>
      <c r="D2029" s="67" t="s">
        <v>47</v>
      </c>
      <c r="E2029" s="68" t="s">
        <v>971</v>
      </c>
      <c r="F2029" s="69">
        <v>711948</v>
      </c>
      <c r="G2029" s="68">
        <v>9.3055571838131907</v>
      </c>
      <c r="H2029" s="68" t="s">
        <v>10</v>
      </c>
      <c r="I2029" s="68" t="s">
        <v>10</v>
      </c>
      <c r="J2029" s="68" t="s">
        <v>10</v>
      </c>
      <c r="K2029" s="68">
        <v>9.5153556075106405</v>
      </c>
      <c r="L2029" s="70" t="s">
        <v>10</v>
      </c>
      <c r="M2029" s="68">
        <v>13.974367318828801</v>
      </c>
      <c r="N2029" s="68" t="s">
        <v>10</v>
      </c>
      <c r="O2029" s="68" t="s">
        <v>10</v>
      </c>
      <c r="P2029" s="68" t="s">
        <v>10</v>
      </c>
      <c r="Q2029" s="67" t="s">
        <v>10</v>
      </c>
      <c r="R2029" s="68" t="s">
        <v>10</v>
      </c>
      <c r="S2029" s="67" t="s">
        <v>10</v>
      </c>
      <c r="T2029" s="68" t="s">
        <v>10</v>
      </c>
      <c r="U2029" s="68">
        <v>-17.942777942778001</v>
      </c>
      <c r="V2029" s="68" t="s">
        <v>10</v>
      </c>
      <c r="W2029" s="68">
        <v>-10.4633427458417</v>
      </c>
      <c r="X2029" s="68" t="s">
        <v>10</v>
      </c>
      <c r="Y2029" s="68">
        <v>-46.1111111111111</v>
      </c>
      <c r="Z2029" s="68" t="s">
        <v>10</v>
      </c>
      <c r="AA2029" s="68" t="s">
        <v>10</v>
      </c>
      <c r="AB2029" s="68" t="s">
        <v>10</v>
      </c>
      <c r="AC2029" s="68">
        <v>33.531746031746003</v>
      </c>
      <c r="AD2029" s="68" t="s">
        <v>10</v>
      </c>
      <c r="AE2029" s="68" t="s">
        <v>10</v>
      </c>
    </row>
    <row r="2030" spans="1:31" x14ac:dyDescent="0.2">
      <c r="A2030" s="30" t="s">
        <v>64</v>
      </c>
      <c r="B2030" s="8" t="s">
        <v>247</v>
      </c>
      <c r="C2030" s="8" t="s">
        <v>248</v>
      </c>
      <c r="D2030" s="8" t="s">
        <v>47</v>
      </c>
      <c r="E2030" s="8">
        <v>2015</v>
      </c>
      <c r="F2030" s="9">
        <v>111107</v>
      </c>
      <c r="G2030" s="10" t="s">
        <v>10</v>
      </c>
      <c r="H2030" s="8">
        <v>237</v>
      </c>
      <c r="I2030" s="8">
        <v>216</v>
      </c>
      <c r="J2030" s="8">
        <v>453</v>
      </c>
      <c r="K2030" s="10" t="s">
        <v>10</v>
      </c>
      <c r="L2030" s="11">
        <v>245.26931567328899</v>
      </c>
      <c r="M2030" s="10" t="s">
        <v>10</v>
      </c>
      <c r="N2030" s="8">
        <v>52</v>
      </c>
      <c r="O2030" s="10" t="s">
        <v>10</v>
      </c>
      <c r="P2030" s="8" t="s">
        <v>10</v>
      </c>
      <c r="Q2030" s="8" t="s">
        <v>10</v>
      </c>
      <c r="R2030" s="8" t="s">
        <v>10</v>
      </c>
      <c r="S2030" s="8" t="s">
        <v>10</v>
      </c>
      <c r="T2030" s="8">
        <v>544</v>
      </c>
      <c r="U2030" s="10" t="s">
        <v>10</v>
      </c>
      <c r="V2030" s="8">
        <v>358</v>
      </c>
      <c r="W2030" s="10" t="s">
        <v>10</v>
      </c>
      <c r="X2030" s="8">
        <v>28</v>
      </c>
      <c r="Y2030" s="10" t="s">
        <v>10</v>
      </c>
      <c r="Z2030" s="8">
        <v>100</v>
      </c>
      <c r="AA2030" s="10" t="s">
        <v>10</v>
      </c>
      <c r="AB2030" s="8">
        <v>58</v>
      </c>
      <c r="AC2030" s="10" t="s">
        <v>10</v>
      </c>
      <c r="AD2030" s="8">
        <v>0</v>
      </c>
      <c r="AE2030" s="10" t="s">
        <v>10</v>
      </c>
    </row>
    <row r="2031" spans="1:31" x14ac:dyDescent="0.2">
      <c r="A2031" s="30" t="s">
        <v>64</v>
      </c>
      <c r="B2031" s="8" t="s">
        <v>247</v>
      </c>
      <c r="C2031" s="8" t="s">
        <v>248</v>
      </c>
      <c r="D2031" s="8" t="s">
        <v>47</v>
      </c>
      <c r="E2031" s="8">
        <v>2016</v>
      </c>
      <c r="F2031" s="9">
        <v>120983</v>
      </c>
      <c r="G2031" s="10">
        <v>8.8887288829686799</v>
      </c>
      <c r="H2031" s="8">
        <v>217</v>
      </c>
      <c r="I2031" s="8">
        <v>219</v>
      </c>
      <c r="J2031" s="8">
        <v>436</v>
      </c>
      <c r="K2031" s="10">
        <v>-3.7527593818984499</v>
      </c>
      <c r="L2031" s="11">
        <v>277.48394495412799</v>
      </c>
      <c r="M2031" s="10">
        <v>13.1343903302404</v>
      </c>
      <c r="N2031" s="8">
        <v>65</v>
      </c>
      <c r="O2031" s="10">
        <v>25</v>
      </c>
      <c r="P2031" s="8" t="s">
        <v>10</v>
      </c>
      <c r="Q2031" s="8" t="s">
        <v>10</v>
      </c>
      <c r="R2031" s="8" t="s">
        <v>10</v>
      </c>
      <c r="S2031" s="8" t="s">
        <v>10</v>
      </c>
      <c r="T2031" s="8">
        <v>643</v>
      </c>
      <c r="U2031" s="10">
        <v>18.198529411764699</v>
      </c>
      <c r="V2031" s="8">
        <v>397</v>
      </c>
      <c r="W2031" s="10">
        <v>10.893854748603401</v>
      </c>
      <c r="X2031" s="8">
        <v>18</v>
      </c>
      <c r="Y2031" s="10">
        <v>-35.714285714285701</v>
      </c>
      <c r="Z2031" s="8">
        <v>164</v>
      </c>
      <c r="AA2031" s="10">
        <v>64</v>
      </c>
      <c r="AB2031" s="8">
        <v>64</v>
      </c>
      <c r="AC2031" s="10">
        <v>10.3448275862069</v>
      </c>
      <c r="AD2031" s="8">
        <v>0</v>
      </c>
      <c r="AE2031" s="10" t="s">
        <v>10</v>
      </c>
    </row>
    <row r="2032" spans="1:31" x14ac:dyDescent="0.2">
      <c r="A2032" s="30" t="s">
        <v>64</v>
      </c>
      <c r="B2032" s="8" t="s">
        <v>247</v>
      </c>
      <c r="C2032" s="8" t="s">
        <v>248</v>
      </c>
      <c r="D2032" s="8" t="s">
        <v>47</v>
      </c>
      <c r="E2032" s="8">
        <v>2017</v>
      </c>
      <c r="F2032" s="9">
        <v>126381</v>
      </c>
      <c r="G2032" s="10">
        <v>4.4617838869923903</v>
      </c>
      <c r="H2032" s="8">
        <v>206</v>
      </c>
      <c r="I2032" s="8">
        <v>145</v>
      </c>
      <c r="J2032" s="8">
        <v>351</v>
      </c>
      <c r="K2032" s="10">
        <v>-19.4954128440367</v>
      </c>
      <c r="L2032" s="11">
        <v>360.05982905982899</v>
      </c>
      <c r="M2032" s="10">
        <v>29.758797078999098</v>
      </c>
      <c r="N2032" s="8">
        <v>75</v>
      </c>
      <c r="O2032" s="10">
        <v>15.384615384615399</v>
      </c>
      <c r="P2032" s="8" t="s">
        <v>10</v>
      </c>
      <c r="Q2032" s="8" t="s">
        <v>10</v>
      </c>
      <c r="R2032" s="8" t="s">
        <v>10</v>
      </c>
      <c r="S2032" s="8" t="s">
        <v>10</v>
      </c>
      <c r="T2032" s="8">
        <v>538</v>
      </c>
      <c r="U2032" s="10">
        <v>-16.3297045101089</v>
      </c>
      <c r="V2032" s="8">
        <v>348</v>
      </c>
      <c r="W2032" s="10">
        <v>-12.3425692695214</v>
      </c>
      <c r="X2032" s="8">
        <v>0</v>
      </c>
      <c r="Y2032" s="10">
        <v>-100</v>
      </c>
      <c r="Z2032" s="8">
        <v>129</v>
      </c>
      <c r="AA2032" s="10">
        <v>-21.341463414634099</v>
      </c>
      <c r="AB2032" s="8">
        <v>61</v>
      </c>
      <c r="AC2032" s="10">
        <v>-4.6875</v>
      </c>
      <c r="AD2032" s="8">
        <v>0</v>
      </c>
      <c r="AE2032" s="10" t="s">
        <v>10</v>
      </c>
    </row>
    <row r="2033" spans="1:31" x14ac:dyDescent="0.2">
      <c r="A2033" s="30" t="s">
        <v>64</v>
      </c>
      <c r="B2033" s="8" t="s">
        <v>247</v>
      </c>
      <c r="C2033" s="8" t="s">
        <v>248</v>
      </c>
      <c r="D2033" s="8" t="s">
        <v>47</v>
      </c>
      <c r="E2033" s="8">
        <v>2018</v>
      </c>
      <c r="F2033" s="9">
        <v>131146</v>
      </c>
      <c r="G2033" s="10">
        <v>3.7703452259437702</v>
      </c>
      <c r="H2033" s="8">
        <v>187</v>
      </c>
      <c r="I2033" s="8">
        <v>57</v>
      </c>
      <c r="J2033" s="8">
        <v>244</v>
      </c>
      <c r="K2033" s="10">
        <v>-30.484330484330499</v>
      </c>
      <c r="L2033" s="11">
        <v>537.48360655737702</v>
      </c>
      <c r="M2033" s="10">
        <v>49.276193337320798</v>
      </c>
      <c r="N2033" s="8">
        <v>44</v>
      </c>
      <c r="O2033" s="10">
        <v>-41.3333333333333</v>
      </c>
      <c r="P2033" s="8" t="s">
        <v>10</v>
      </c>
      <c r="Q2033" s="8" t="s">
        <v>10</v>
      </c>
      <c r="R2033" s="8" t="s">
        <v>10</v>
      </c>
      <c r="S2033" s="8" t="s">
        <v>10</v>
      </c>
      <c r="T2033" s="8">
        <v>679</v>
      </c>
      <c r="U2033" s="10">
        <v>26.208178438661701</v>
      </c>
      <c r="V2033" s="8">
        <v>360</v>
      </c>
      <c r="W2033" s="10">
        <v>3.4482758620689702</v>
      </c>
      <c r="X2033" s="8">
        <v>13</v>
      </c>
      <c r="Y2033" s="10" t="s">
        <v>67</v>
      </c>
      <c r="Z2033" s="8">
        <v>177</v>
      </c>
      <c r="AA2033" s="10">
        <v>37.209302325581397</v>
      </c>
      <c r="AB2033" s="8">
        <v>129</v>
      </c>
      <c r="AC2033" s="10">
        <v>111.47540983606601</v>
      </c>
      <c r="AD2033" s="8">
        <v>0</v>
      </c>
      <c r="AE2033" s="10" t="s">
        <v>10</v>
      </c>
    </row>
    <row r="2034" spans="1:31" x14ac:dyDescent="0.2">
      <c r="A2034" s="30" t="s">
        <v>64</v>
      </c>
      <c r="B2034" s="8" t="s">
        <v>247</v>
      </c>
      <c r="C2034" s="8" t="s">
        <v>248</v>
      </c>
      <c r="D2034" s="8" t="s">
        <v>47</v>
      </c>
      <c r="E2034" s="8">
        <v>2019</v>
      </c>
      <c r="F2034" s="9">
        <v>135511</v>
      </c>
      <c r="G2034" s="10">
        <v>3.3283516081313902</v>
      </c>
      <c r="H2034" s="8">
        <v>217</v>
      </c>
      <c r="I2034" s="8">
        <v>76</v>
      </c>
      <c r="J2034" s="8">
        <v>293</v>
      </c>
      <c r="K2034" s="10">
        <v>20.081967213114702</v>
      </c>
      <c r="L2034" s="11">
        <v>462.49488054607502</v>
      </c>
      <c r="M2034" s="10">
        <v>-13.951816408245501</v>
      </c>
      <c r="N2034" s="8">
        <v>33</v>
      </c>
      <c r="O2034" s="10">
        <v>-25</v>
      </c>
      <c r="P2034" s="8" t="s">
        <v>10</v>
      </c>
      <c r="Q2034" s="8" t="s">
        <v>10</v>
      </c>
      <c r="R2034" s="8" t="s">
        <v>10</v>
      </c>
      <c r="S2034" s="8" t="s">
        <v>10</v>
      </c>
      <c r="T2034" s="8">
        <v>624</v>
      </c>
      <c r="U2034" s="10">
        <v>-8.1001472754050106</v>
      </c>
      <c r="V2034" s="8">
        <v>386</v>
      </c>
      <c r="W2034" s="10">
        <v>7.2222222222222197</v>
      </c>
      <c r="X2034" s="8">
        <v>2</v>
      </c>
      <c r="Y2034" s="10">
        <v>-84.615384615384599</v>
      </c>
      <c r="Z2034" s="8">
        <v>101</v>
      </c>
      <c r="AA2034" s="10">
        <v>-42.937853107344601</v>
      </c>
      <c r="AB2034" s="8">
        <v>135</v>
      </c>
      <c r="AC2034" s="10">
        <v>4.65116279069768</v>
      </c>
      <c r="AD2034" s="8">
        <v>0</v>
      </c>
      <c r="AE2034" s="10" t="s">
        <v>10</v>
      </c>
    </row>
    <row r="2035" spans="1:31" x14ac:dyDescent="0.2">
      <c r="A2035" s="30" t="s">
        <v>64</v>
      </c>
      <c r="B2035" s="8" t="s">
        <v>247</v>
      </c>
      <c r="C2035" s="8" t="s">
        <v>248</v>
      </c>
      <c r="D2035" s="8" t="s">
        <v>47</v>
      </c>
      <c r="E2035" s="8">
        <v>2020</v>
      </c>
      <c r="F2035" s="9">
        <v>154749</v>
      </c>
      <c r="G2035" s="10">
        <v>14.196633483628601</v>
      </c>
      <c r="H2035" s="8">
        <v>187</v>
      </c>
      <c r="I2035" s="8">
        <v>83</v>
      </c>
      <c r="J2035" s="8">
        <v>270</v>
      </c>
      <c r="K2035" s="10">
        <v>-7.8498293515358304</v>
      </c>
      <c r="L2035" s="11">
        <v>573.14444444444405</v>
      </c>
      <c r="M2035" s="10">
        <v>23.924494854456199</v>
      </c>
      <c r="N2035" s="8">
        <v>73</v>
      </c>
      <c r="O2035" s="10">
        <v>121.212121212121</v>
      </c>
      <c r="P2035" s="8" t="s">
        <v>10</v>
      </c>
      <c r="Q2035" s="8" t="s">
        <v>10</v>
      </c>
      <c r="R2035" s="8" t="s">
        <v>10</v>
      </c>
      <c r="S2035" s="8" t="s">
        <v>10</v>
      </c>
      <c r="T2035" s="8">
        <v>659</v>
      </c>
      <c r="U2035" s="10">
        <v>5.6089743589743604</v>
      </c>
      <c r="V2035" s="8">
        <v>380</v>
      </c>
      <c r="W2035" s="10">
        <v>-1.5544041450777299</v>
      </c>
      <c r="X2035" s="8">
        <v>2</v>
      </c>
      <c r="Y2035" s="10">
        <v>0</v>
      </c>
      <c r="Z2035" s="8">
        <v>122</v>
      </c>
      <c r="AA2035" s="10">
        <v>20.7920792079208</v>
      </c>
      <c r="AB2035" s="8">
        <v>155</v>
      </c>
      <c r="AC2035" s="10">
        <v>14.814814814814801</v>
      </c>
      <c r="AD2035" s="8">
        <v>0</v>
      </c>
      <c r="AE2035" s="10" t="s">
        <v>10</v>
      </c>
    </row>
    <row r="2036" spans="1:31" x14ac:dyDescent="0.2">
      <c r="A2036" s="71" t="s">
        <v>64</v>
      </c>
      <c r="B2036" s="67" t="s">
        <v>247</v>
      </c>
      <c r="C2036" s="67" t="s">
        <v>248</v>
      </c>
      <c r="D2036" s="67" t="s">
        <v>47</v>
      </c>
      <c r="E2036" s="68" t="s">
        <v>971</v>
      </c>
      <c r="F2036" s="69">
        <v>779877</v>
      </c>
      <c r="G2036" s="68">
        <v>34.645843087664801</v>
      </c>
      <c r="H2036" s="68" t="s">
        <v>10</v>
      </c>
      <c r="I2036" s="68" t="s">
        <v>10</v>
      </c>
      <c r="J2036" s="68" t="s">
        <v>10</v>
      </c>
      <c r="K2036" s="68">
        <v>-41.5003648486868</v>
      </c>
      <c r="L2036" s="70" t="s">
        <v>10</v>
      </c>
      <c r="M2036" s="68">
        <v>102.142059192771</v>
      </c>
      <c r="N2036" s="68" t="s">
        <v>10</v>
      </c>
      <c r="O2036" s="68">
        <v>95.263403263403106</v>
      </c>
      <c r="P2036" s="68" t="s">
        <v>10</v>
      </c>
      <c r="Q2036" s="67" t="s">
        <v>10</v>
      </c>
      <c r="R2036" s="68" t="s">
        <v>10</v>
      </c>
      <c r="S2036" s="67" t="s">
        <v>10</v>
      </c>
      <c r="T2036" s="68" t="s">
        <v>10</v>
      </c>
      <c r="U2036" s="68">
        <v>25.5858304238869</v>
      </c>
      <c r="V2036" s="68" t="s">
        <v>10</v>
      </c>
      <c r="W2036" s="68">
        <v>7.66737941829546</v>
      </c>
      <c r="X2036" s="68" t="s">
        <v>10</v>
      </c>
      <c r="Y2036" s="68" t="s">
        <v>67</v>
      </c>
      <c r="Z2036" s="68" t="s">
        <v>10</v>
      </c>
      <c r="AA2036" s="68">
        <v>57.722065011523497</v>
      </c>
      <c r="AB2036" s="68" t="s">
        <v>10</v>
      </c>
      <c r="AC2036" s="68">
        <v>136.598715027785</v>
      </c>
      <c r="AD2036" s="68" t="s">
        <v>10</v>
      </c>
      <c r="AE2036" s="68" t="s">
        <v>10</v>
      </c>
    </row>
    <row r="2037" spans="1:31" x14ac:dyDescent="0.2">
      <c r="A2037" s="30" t="s">
        <v>77</v>
      </c>
      <c r="B2037" s="8" t="s">
        <v>245</v>
      </c>
      <c r="C2037" s="8" t="s">
        <v>246</v>
      </c>
      <c r="D2037" s="8" t="s">
        <v>48</v>
      </c>
      <c r="E2037" s="8">
        <v>2015</v>
      </c>
      <c r="F2037" s="9">
        <v>3361210</v>
      </c>
      <c r="G2037" s="10" t="s">
        <v>10</v>
      </c>
      <c r="H2037" s="8">
        <v>757</v>
      </c>
      <c r="I2037" s="8">
        <v>716</v>
      </c>
      <c r="J2037" s="8">
        <v>1473</v>
      </c>
      <c r="K2037" s="10" t="s">
        <v>10</v>
      </c>
      <c r="L2037" s="11">
        <v>2281.8805159538401</v>
      </c>
      <c r="M2037" s="10" t="s">
        <v>10</v>
      </c>
      <c r="N2037" s="8">
        <v>697</v>
      </c>
      <c r="O2037" s="10" t="s">
        <v>10</v>
      </c>
      <c r="P2037" s="8" t="s">
        <v>10</v>
      </c>
      <c r="Q2037" s="8" t="s">
        <v>10</v>
      </c>
      <c r="R2037" s="8" t="s">
        <v>10</v>
      </c>
      <c r="S2037" s="8" t="s">
        <v>10</v>
      </c>
      <c r="T2037" s="8">
        <v>1349</v>
      </c>
      <c r="U2037" s="10" t="s">
        <v>10</v>
      </c>
      <c r="V2037" s="8">
        <v>479</v>
      </c>
      <c r="W2037" s="10" t="s">
        <v>10</v>
      </c>
      <c r="X2037" s="8">
        <v>104</v>
      </c>
      <c r="Y2037" s="10" t="s">
        <v>10</v>
      </c>
      <c r="Z2037" s="8">
        <v>229</v>
      </c>
      <c r="AA2037" s="10" t="s">
        <v>10</v>
      </c>
      <c r="AB2037" s="8">
        <v>537</v>
      </c>
      <c r="AC2037" s="10" t="s">
        <v>10</v>
      </c>
      <c r="AD2037" s="8">
        <v>0</v>
      </c>
      <c r="AE2037" s="10" t="s">
        <v>10</v>
      </c>
    </row>
    <row r="2038" spans="1:31" x14ac:dyDescent="0.2">
      <c r="A2038" s="30" t="s">
        <v>77</v>
      </c>
      <c r="B2038" s="8" t="s">
        <v>245</v>
      </c>
      <c r="C2038" s="8" t="s">
        <v>246</v>
      </c>
      <c r="D2038" s="8" t="s">
        <v>48</v>
      </c>
      <c r="E2038" s="8">
        <v>2016</v>
      </c>
      <c r="F2038" s="9">
        <v>3377840</v>
      </c>
      <c r="G2038" s="10">
        <v>0.49476230286116302</v>
      </c>
      <c r="H2038" s="8">
        <v>517</v>
      </c>
      <c r="I2038" s="8">
        <v>934</v>
      </c>
      <c r="J2038" s="8">
        <v>1451</v>
      </c>
      <c r="K2038" s="10">
        <v>-1.4935505770536399</v>
      </c>
      <c r="L2038" s="11">
        <v>2327.9393521709198</v>
      </c>
      <c r="M2038" s="10">
        <v>2.0184595948411501</v>
      </c>
      <c r="N2038" s="8">
        <v>574</v>
      </c>
      <c r="O2038" s="10">
        <v>-17.647058823529399</v>
      </c>
      <c r="P2038" s="8" t="s">
        <v>10</v>
      </c>
      <c r="Q2038" s="8" t="s">
        <v>10</v>
      </c>
      <c r="R2038" s="8" t="s">
        <v>10</v>
      </c>
      <c r="S2038" s="8" t="s">
        <v>10</v>
      </c>
      <c r="T2038" s="8">
        <v>1308</v>
      </c>
      <c r="U2038" s="10">
        <v>-3.0392883617494499</v>
      </c>
      <c r="V2038" s="8">
        <v>474</v>
      </c>
      <c r="W2038" s="10">
        <v>-1.0438413361169101</v>
      </c>
      <c r="X2038" s="8">
        <v>121</v>
      </c>
      <c r="Y2038" s="10">
        <v>16.3461538461539</v>
      </c>
      <c r="Z2038" s="8">
        <v>228</v>
      </c>
      <c r="AA2038" s="10">
        <v>-0.43668122270742499</v>
      </c>
      <c r="AB2038" s="8">
        <v>485</v>
      </c>
      <c r="AC2038" s="10">
        <v>-9.6834264432029808</v>
      </c>
      <c r="AD2038" s="8">
        <v>0</v>
      </c>
      <c r="AE2038" s="10" t="s">
        <v>10</v>
      </c>
    </row>
    <row r="2039" spans="1:31" x14ac:dyDescent="0.2">
      <c r="A2039" s="30" t="s">
        <v>77</v>
      </c>
      <c r="B2039" s="8" t="s">
        <v>245</v>
      </c>
      <c r="C2039" s="8" t="s">
        <v>246</v>
      </c>
      <c r="D2039" s="8" t="s">
        <v>48</v>
      </c>
      <c r="E2039" s="8">
        <v>2017</v>
      </c>
      <c r="F2039" s="9">
        <v>3461909</v>
      </c>
      <c r="G2039" s="10">
        <v>2.4888390213864602</v>
      </c>
      <c r="H2039" s="8">
        <v>526</v>
      </c>
      <c r="I2039" s="8">
        <v>1003</v>
      </c>
      <c r="J2039" s="8">
        <v>1529</v>
      </c>
      <c r="K2039" s="10">
        <v>5.3756030323914601</v>
      </c>
      <c r="L2039" s="11">
        <v>2264.1654676259</v>
      </c>
      <c r="M2039" s="10">
        <v>-2.7394993982788001</v>
      </c>
      <c r="N2039" s="8">
        <v>640</v>
      </c>
      <c r="O2039" s="10">
        <v>11.4982578397212</v>
      </c>
      <c r="P2039" s="8" t="s">
        <v>10</v>
      </c>
      <c r="Q2039" s="8" t="s">
        <v>10</v>
      </c>
      <c r="R2039" s="8" t="s">
        <v>10</v>
      </c>
      <c r="S2039" s="8" t="s">
        <v>10</v>
      </c>
      <c r="T2039" s="8">
        <v>1343</v>
      </c>
      <c r="U2039" s="10">
        <v>2.6758409785932802</v>
      </c>
      <c r="V2039" s="8">
        <v>475</v>
      </c>
      <c r="W2039" s="10">
        <v>0.21097046413503001</v>
      </c>
      <c r="X2039" s="8">
        <v>96</v>
      </c>
      <c r="Y2039" s="10">
        <v>-20.6611570247934</v>
      </c>
      <c r="Z2039" s="8">
        <v>260</v>
      </c>
      <c r="AA2039" s="10">
        <v>14.0350877192982</v>
      </c>
      <c r="AB2039" s="8">
        <v>512</v>
      </c>
      <c r="AC2039" s="10">
        <v>5.5670103092783503</v>
      </c>
      <c r="AD2039" s="8">
        <v>0</v>
      </c>
      <c r="AE2039" s="10" t="s">
        <v>10</v>
      </c>
    </row>
    <row r="2040" spans="1:31" x14ac:dyDescent="0.2">
      <c r="A2040" s="30" t="s">
        <v>77</v>
      </c>
      <c r="B2040" s="8" t="s">
        <v>245</v>
      </c>
      <c r="C2040" s="8" t="s">
        <v>246</v>
      </c>
      <c r="D2040" s="8" t="s">
        <v>48</v>
      </c>
      <c r="E2040" s="8">
        <v>2018</v>
      </c>
      <c r="F2040" s="9">
        <v>3608512</v>
      </c>
      <c r="G2040" s="10">
        <v>4.2347444719084102</v>
      </c>
      <c r="H2040" s="8">
        <v>507</v>
      </c>
      <c r="I2040" s="8">
        <v>1134</v>
      </c>
      <c r="J2040" s="8">
        <v>1641</v>
      </c>
      <c r="K2040" s="10">
        <v>7.32504905166775</v>
      </c>
      <c r="L2040" s="11">
        <v>2198.9713589274802</v>
      </c>
      <c r="M2040" s="10">
        <v>-2.8793879966191298</v>
      </c>
      <c r="N2040" s="8">
        <v>712</v>
      </c>
      <c r="O2040" s="10">
        <v>11.25</v>
      </c>
      <c r="P2040" s="8" t="s">
        <v>10</v>
      </c>
      <c r="Q2040" s="8" t="s">
        <v>10</v>
      </c>
      <c r="R2040" s="8" t="s">
        <v>10</v>
      </c>
      <c r="S2040" s="8" t="s">
        <v>10</v>
      </c>
      <c r="T2040" s="8">
        <v>1316</v>
      </c>
      <c r="U2040" s="10">
        <v>-2.0104244229337298</v>
      </c>
      <c r="V2040" s="8">
        <v>410</v>
      </c>
      <c r="W2040" s="10">
        <v>-13.6842105263158</v>
      </c>
      <c r="X2040" s="8">
        <v>96</v>
      </c>
      <c r="Y2040" s="10">
        <v>0</v>
      </c>
      <c r="Z2040" s="8">
        <v>216</v>
      </c>
      <c r="AA2040" s="10">
        <v>-16.923076923076898</v>
      </c>
      <c r="AB2040" s="8">
        <v>594</v>
      </c>
      <c r="AC2040" s="10">
        <v>16.015625</v>
      </c>
      <c r="AD2040" s="8">
        <v>0</v>
      </c>
      <c r="AE2040" s="10" t="s">
        <v>10</v>
      </c>
    </row>
    <row r="2041" spans="1:31" x14ac:dyDescent="0.2">
      <c r="A2041" s="30" t="s">
        <v>77</v>
      </c>
      <c r="B2041" s="8" t="s">
        <v>245</v>
      </c>
      <c r="C2041" s="8" t="s">
        <v>246</v>
      </c>
      <c r="D2041" s="8" t="s">
        <v>48</v>
      </c>
      <c r="E2041" s="8">
        <v>2019</v>
      </c>
      <c r="F2041" s="9">
        <v>3735118</v>
      </c>
      <c r="G2041" s="10">
        <v>3.5085375911178902</v>
      </c>
      <c r="H2041" s="8">
        <v>532</v>
      </c>
      <c r="I2041" s="8">
        <v>1633</v>
      </c>
      <c r="J2041" s="8">
        <v>2165</v>
      </c>
      <c r="K2041" s="10">
        <v>31.931748933577101</v>
      </c>
      <c r="L2041" s="11">
        <v>1725.2277136258699</v>
      </c>
      <c r="M2041" s="10">
        <v>-21.543875202298199</v>
      </c>
      <c r="N2041" s="8">
        <v>841</v>
      </c>
      <c r="O2041" s="10">
        <v>18.117977528089899</v>
      </c>
      <c r="P2041" s="8" t="s">
        <v>10</v>
      </c>
      <c r="Q2041" s="8" t="s">
        <v>10</v>
      </c>
      <c r="R2041" s="8" t="s">
        <v>10</v>
      </c>
      <c r="S2041" s="8" t="s">
        <v>10</v>
      </c>
      <c r="T2041" s="8">
        <v>1579</v>
      </c>
      <c r="U2041" s="10">
        <v>19.984802431610898</v>
      </c>
      <c r="V2041" s="8">
        <v>493</v>
      </c>
      <c r="W2041" s="10">
        <v>20.243902439024399</v>
      </c>
      <c r="X2041" s="8">
        <v>128</v>
      </c>
      <c r="Y2041" s="10">
        <v>33.3333333333333</v>
      </c>
      <c r="Z2041" s="8">
        <v>235</v>
      </c>
      <c r="AA2041" s="10">
        <v>8.7962962962962994</v>
      </c>
      <c r="AB2041" s="8">
        <v>723</v>
      </c>
      <c r="AC2041" s="10">
        <v>21.717171717171698</v>
      </c>
      <c r="AD2041" s="8">
        <v>0</v>
      </c>
      <c r="AE2041" s="10" t="s">
        <v>10</v>
      </c>
    </row>
    <row r="2042" spans="1:31" x14ac:dyDescent="0.2">
      <c r="A2042" s="30" t="s">
        <v>77</v>
      </c>
      <c r="B2042" s="8" t="s">
        <v>245</v>
      </c>
      <c r="C2042" s="8" t="s">
        <v>246</v>
      </c>
      <c r="D2042" s="8" t="s">
        <v>48</v>
      </c>
      <c r="E2042" s="8">
        <v>2020</v>
      </c>
      <c r="F2042" s="9">
        <v>4043991</v>
      </c>
      <c r="G2042" s="10">
        <v>8.2694308452905698</v>
      </c>
      <c r="H2042" s="8">
        <v>569</v>
      </c>
      <c r="I2042" s="8">
        <v>1037</v>
      </c>
      <c r="J2042" s="8">
        <v>1606</v>
      </c>
      <c r="K2042" s="10">
        <v>-25.819861431870699</v>
      </c>
      <c r="L2042" s="11">
        <v>2518.0516811955199</v>
      </c>
      <c r="M2042" s="10">
        <v>45.954743325064797</v>
      </c>
      <c r="N2042" s="8">
        <v>545</v>
      </c>
      <c r="O2042" s="10">
        <v>-35.196195005945299</v>
      </c>
      <c r="P2042" s="8" t="s">
        <v>10</v>
      </c>
      <c r="Q2042" s="8" t="s">
        <v>10</v>
      </c>
      <c r="R2042" s="8" t="s">
        <v>10</v>
      </c>
      <c r="S2042" s="8" t="s">
        <v>10</v>
      </c>
      <c r="T2042" s="8">
        <v>1527</v>
      </c>
      <c r="U2042" s="10">
        <v>-3.2932235592147001</v>
      </c>
      <c r="V2042" s="8">
        <v>509</v>
      </c>
      <c r="W2042" s="10">
        <v>3.2454361054766698</v>
      </c>
      <c r="X2042" s="8">
        <v>127</v>
      </c>
      <c r="Y2042" s="10">
        <v>-0.78125</v>
      </c>
      <c r="Z2042" s="8">
        <v>194</v>
      </c>
      <c r="AA2042" s="10">
        <v>-17.446808510638299</v>
      </c>
      <c r="AB2042" s="8">
        <v>697</v>
      </c>
      <c r="AC2042" s="10">
        <v>-3.5961272475795298</v>
      </c>
      <c r="AD2042" s="8">
        <v>0</v>
      </c>
      <c r="AE2042" s="10" t="s">
        <v>10</v>
      </c>
    </row>
    <row r="2043" spans="1:31" x14ac:dyDescent="0.2">
      <c r="A2043" s="65" t="s">
        <v>77</v>
      </c>
      <c r="B2043" s="66" t="s">
        <v>245</v>
      </c>
      <c r="C2043" s="67" t="s">
        <v>246</v>
      </c>
      <c r="D2043" s="67" t="s">
        <v>48</v>
      </c>
      <c r="E2043" s="68" t="s">
        <v>971</v>
      </c>
      <c r="F2043" s="69">
        <v>21588580</v>
      </c>
      <c r="G2043" s="68">
        <v>18.996314232564501</v>
      </c>
      <c r="H2043" s="68" t="s">
        <v>10</v>
      </c>
      <c r="I2043" s="68" t="s">
        <v>10</v>
      </c>
      <c r="J2043" s="68" t="s">
        <v>10</v>
      </c>
      <c r="K2043" s="68">
        <v>17.318989008711998</v>
      </c>
      <c r="L2043" s="70" t="s">
        <v>10</v>
      </c>
      <c r="M2043" s="68">
        <v>20.810440322709798</v>
      </c>
      <c r="N2043" s="68" t="s">
        <v>10</v>
      </c>
      <c r="O2043" s="68">
        <v>-11.977018461663601</v>
      </c>
      <c r="P2043" s="68" t="s">
        <v>10</v>
      </c>
      <c r="Q2043" s="67" t="s">
        <v>10</v>
      </c>
      <c r="R2043" s="68" t="s">
        <v>10</v>
      </c>
      <c r="S2043" s="67" t="s">
        <v>10</v>
      </c>
      <c r="T2043" s="68" t="s">
        <v>10</v>
      </c>
      <c r="U2043" s="68">
        <v>14.3177070663063</v>
      </c>
      <c r="V2043" s="68" t="s">
        <v>10</v>
      </c>
      <c r="W2043" s="68">
        <v>8.9722571462033898</v>
      </c>
      <c r="X2043" s="68" t="s">
        <v>10</v>
      </c>
      <c r="Y2043" s="68">
        <v>28.2370801546938</v>
      </c>
      <c r="Z2043" s="68" t="s">
        <v>10</v>
      </c>
      <c r="AA2043" s="68">
        <v>-11.9751826408281</v>
      </c>
      <c r="AB2043" s="68" t="s">
        <v>10</v>
      </c>
      <c r="AC2043" s="68">
        <v>30.020253335667501</v>
      </c>
      <c r="AD2043" s="68" t="s">
        <v>10</v>
      </c>
      <c r="AE2043" s="68" t="s">
        <v>10</v>
      </c>
    </row>
    <row r="2044" spans="1:31" x14ac:dyDescent="0.2">
      <c r="A2044" s="30" t="s">
        <v>82</v>
      </c>
      <c r="B2044" s="8" t="s">
        <v>243</v>
      </c>
      <c r="C2044" s="8" t="s">
        <v>244</v>
      </c>
      <c r="D2044" s="8" t="s">
        <v>48</v>
      </c>
      <c r="E2044" s="8">
        <v>2015</v>
      </c>
      <c r="F2044" s="9">
        <v>19118469</v>
      </c>
      <c r="G2044" s="10" t="s">
        <v>10</v>
      </c>
      <c r="H2044" s="8">
        <v>1914</v>
      </c>
      <c r="I2044" s="8">
        <v>1887</v>
      </c>
      <c r="J2044" s="8">
        <v>3801</v>
      </c>
      <c r="K2044" s="10" t="s">
        <v>10</v>
      </c>
      <c r="L2044" s="11">
        <v>5029.8524072612499</v>
      </c>
      <c r="M2044" s="10" t="s">
        <v>10</v>
      </c>
      <c r="N2044" s="8">
        <v>1033</v>
      </c>
      <c r="O2044" s="10" t="s">
        <v>10</v>
      </c>
      <c r="P2044" s="8" t="s">
        <v>10</v>
      </c>
      <c r="Q2044" s="8" t="s">
        <v>10</v>
      </c>
      <c r="R2044" s="8" t="s">
        <v>10</v>
      </c>
      <c r="S2044" s="8" t="s">
        <v>10</v>
      </c>
      <c r="T2044" s="8">
        <v>6061</v>
      </c>
      <c r="U2044" s="10" t="s">
        <v>10</v>
      </c>
      <c r="V2044" s="8">
        <v>521</v>
      </c>
      <c r="W2044" s="10" t="s">
        <v>10</v>
      </c>
      <c r="X2044" s="8">
        <v>1151</v>
      </c>
      <c r="Y2044" s="10" t="s">
        <v>10</v>
      </c>
      <c r="Z2044" s="8">
        <v>726</v>
      </c>
      <c r="AA2044" s="10" t="s">
        <v>10</v>
      </c>
      <c r="AB2044" s="8">
        <v>3663</v>
      </c>
      <c r="AC2044" s="10" t="s">
        <v>10</v>
      </c>
      <c r="AD2044" s="8">
        <v>0</v>
      </c>
      <c r="AE2044" s="10" t="s">
        <v>10</v>
      </c>
    </row>
    <row r="2045" spans="1:31" x14ac:dyDescent="0.2">
      <c r="A2045" s="30" t="s">
        <v>82</v>
      </c>
      <c r="B2045" s="8" t="s">
        <v>243</v>
      </c>
      <c r="C2045" s="8" t="s">
        <v>244</v>
      </c>
      <c r="D2045" s="8" t="s">
        <v>48</v>
      </c>
      <c r="E2045" s="8">
        <v>2016</v>
      </c>
      <c r="F2045" s="9">
        <v>21649478</v>
      </c>
      <c r="G2045" s="10">
        <v>13.238554823610601</v>
      </c>
      <c r="H2045" s="8">
        <v>2027</v>
      </c>
      <c r="I2045" s="8">
        <v>1887</v>
      </c>
      <c r="J2045" s="8">
        <v>3914</v>
      </c>
      <c r="K2045" s="10">
        <v>2.9729018679294898</v>
      </c>
      <c r="L2045" s="11">
        <v>5531.29228410833</v>
      </c>
      <c r="M2045" s="10">
        <v>9.9692761585447105</v>
      </c>
      <c r="N2045" s="8">
        <v>1053</v>
      </c>
      <c r="O2045" s="10">
        <v>1.93610842207164</v>
      </c>
      <c r="P2045" s="8" t="s">
        <v>10</v>
      </c>
      <c r="Q2045" s="8" t="s">
        <v>10</v>
      </c>
      <c r="R2045" s="8" t="s">
        <v>10</v>
      </c>
      <c r="S2045" s="8" t="s">
        <v>10</v>
      </c>
      <c r="T2045" s="8">
        <v>7156</v>
      </c>
      <c r="U2045" s="10">
        <v>18.066325688830201</v>
      </c>
      <c r="V2045" s="8">
        <v>964</v>
      </c>
      <c r="W2045" s="10">
        <v>85.028790786948207</v>
      </c>
      <c r="X2045" s="8">
        <v>856</v>
      </c>
      <c r="Y2045" s="10">
        <v>-25.629887054735001</v>
      </c>
      <c r="Z2045" s="8">
        <v>1107</v>
      </c>
      <c r="AA2045" s="10">
        <v>52.479338842975203</v>
      </c>
      <c r="AB2045" s="8">
        <v>4229</v>
      </c>
      <c r="AC2045" s="10">
        <v>15.451815451815399</v>
      </c>
      <c r="AD2045" s="8">
        <v>0</v>
      </c>
      <c r="AE2045" s="10" t="s">
        <v>10</v>
      </c>
    </row>
    <row r="2046" spans="1:31" x14ac:dyDescent="0.2">
      <c r="A2046" s="30" t="s">
        <v>82</v>
      </c>
      <c r="B2046" s="8" t="s">
        <v>243</v>
      </c>
      <c r="C2046" s="8" t="s">
        <v>244</v>
      </c>
      <c r="D2046" s="8" t="s">
        <v>48</v>
      </c>
      <c r="E2046" s="8">
        <v>2017</v>
      </c>
      <c r="F2046" s="9">
        <v>22902688</v>
      </c>
      <c r="G2046" s="10">
        <v>5.7886384142841596</v>
      </c>
      <c r="H2046" s="8">
        <v>2509</v>
      </c>
      <c r="I2046" s="8">
        <v>1668</v>
      </c>
      <c r="J2046" s="8">
        <v>4177</v>
      </c>
      <c r="K2046" s="10">
        <v>6.7194685743484897</v>
      </c>
      <c r="L2046" s="11">
        <v>5483.0471630356697</v>
      </c>
      <c r="M2046" s="10">
        <v>-0.87222150981368696</v>
      </c>
      <c r="N2046" s="8">
        <v>1290</v>
      </c>
      <c r="O2046" s="10">
        <v>22.507122507122499</v>
      </c>
      <c r="P2046" s="8" t="s">
        <v>10</v>
      </c>
      <c r="Q2046" s="8" t="s">
        <v>10</v>
      </c>
      <c r="R2046" s="8" t="s">
        <v>10</v>
      </c>
      <c r="S2046" s="8" t="s">
        <v>10</v>
      </c>
      <c r="T2046" s="8">
        <v>9271</v>
      </c>
      <c r="U2046" s="10">
        <v>29.555617663499198</v>
      </c>
      <c r="V2046" s="8">
        <v>1749</v>
      </c>
      <c r="W2046" s="10">
        <v>81.431535269709499</v>
      </c>
      <c r="X2046" s="8">
        <v>813</v>
      </c>
      <c r="Y2046" s="10">
        <v>-5.0233644859813102</v>
      </c>
      <c r="Z2046" s="8">
        <v>2083</v>
      </c>
      <c r="AA2046" s="10">
        <v>88.166214995483301</v>
      </c>
      <c r="AB2046" s="8">
        <v>4626</v>
      </c>
      <c r="AC2046" s="10">
        <v>9.3875620714116703</v>
      </c>
      <c r="AD2046" s="8">
        <v>0</v>
      </c>
      <c r="AE2046" s="10" t="s">
        <v>10</v>
      </c>
    </row>
    <row r="2047" spans="1:31" x14ac:dyDescent="0.2">
      <c r="A2047" s="30" t="s">
        <v>82</v>
      </c>
      <c r="B2047" s="8" t="s">
        <v>243</v>
      </c>
      <c r="C2047" s="8" t="s">
        <v>244</v>
      </c>
      <c r="D2047" s="8" t="s">
        <v>48</v>
      </c>
      <c r="E2047" s="8">
        <v>2018</v>
      </c>
      <c r="F2047" s="9">
        <v>24284354</v>
      </c>
      <c r="G2047" s="10">
        <v>6.0327678567686096</v>
      </c>
      <c r="H2047" s="8">
        <v>2351</v>
      </c>
      <c r="I2047" s="8">
        <v>1668</v>
      </c>
      <c r="J2047" s="8">
        <v>4019</v>
      </c>
      <c r="K2047" s="10">
        <v>-3.7826191046205402</v>
      </c>
      <c r="L2047" s="11">
        <v>6042.3871609853204</v>
      </c>
      <c r="M2047" s="10">
        <v>10.2012618406873</v>
      </c>
      <c r="N2047" s="8">
        <v>1384</v>
      </c>
      <c r="O2047" s="10">
        <v>7.2868217054263598</v>
      </c>
      <c r="P2047" s="8" t="s">
        <v>10</v>
      </c>
      <c r="Q2047" s="8" t="s">
        <v>10</v>
      </c>
      <c r="R2047" s="8" t="s">
        <v>10</v>
      </c>
      <c r="S2047" s="8" t="s">
        <v>10</v>
      </c>
      <c r="T2047" s="8">
        <v>9019</v>
      </c>
      <c r="U2047" s="10">
        <v>-2.7181533815122401</v>
      </c>
      <c r="V2047" s="8">
        <v>1742</v>
      </c>
      <c r="W2047" s="10">
        <v>-0.40022870211549</v>
      </c>
      <c r="X2047" s="8">
        <v>587</v>
      </c>
      <c r="Y2047" s="10">
        <v>-27.798277982779801</v>
      </c>
      <c r="Z2047" s="8">
        <v>1883</v>
      </c>
      <c r="AA2047" s="10">
        <v>-9.6015362457993305</v>
      </c>
      <c r="AB2047" s="8">
        <v>4807</v>
      </c>
      <c r="AC2047" s="10">
        <v>3.9126675313445798</v>
      </c>
      <c r="AD2047" s="8">
        <v>0</v>
      </c>
      <c r="AE2047" s="10" t="s">
        <v>10</v>
      </c>
    </row>
    <row r="2048" spans="1:31" x14ac:dyDescent="0.2">
      <c r="A2048" s="30" t="s">
        <v>82</v>
      </c>
      <c r="B2048" s="8" t="s">
        <v>243</v>
      </c>
      <c r="C2048" s="8" t="s">
        <v>244</v>
      </c>
      <c r="D2048" s="8" t="s">
        <v>48</v>
      </c>
      <c r="E2048" s="8">
        <v>2019</v>
      </c>
      <c r="F2048" s="9">
        <v>25584408</v>
      </c>
      <c r="G2048" s="10">
        <v>5.3534633863433303</v>
      </c>
      <c r="H2048" s="8">
        <v>1978</v>
      </c>
      <c r="I2048" s="8">
        <v>2037</v>
      </c>
      <c r="J2048" s="8">
        <v>4015</v>
      </c>
      <c r="K2048" s="10">
        <v>-9.9527245583475005E-2</v>
      </c>
      <c r="L2048" s="11">
        <v>6372.2062266500598</v>
      </c>
      <c r="M2048" s="10">
        <v>5.4584232502400596</v>
      </c>
      <c r="N2048" s="8">
        <v>1781</v>
      </c>
      <c r="O2048" s="10">
        <v>28.684971098265901</v>
      </c>
      <c r="P2048" s="8" t="s">
        <v>10</v>
      </c>
      <c r="Q2048" s="8" t="s">
        <v>10</v>
      </c>
      <c r="R2048" s="8" t="s">
        <v>10</v>
      </c>
      <c r="S2048" s="8" t="s">
        <v>10</v>
      </c>
      <c r="T2048" s="8">
        <v>9440</v>
      </c>
      <c r="U2048" s="10">
        <v>4.6679232730901399</v>
      </c>
      <c r="V2048" s="8">
        <v>1606</v>
      </c>
      <c r="W2048" s="10">
        <v>-7.80711825487945</v>
      </c>
      <c r="X2048" s="8">
        <v>617</v>
      </c>
      <c r="Y2048" s="10">
        <v>5.1107325383304998</v>
      </c>
      <c r="Z2048" s="8">
        <v>2275</v>
      </c>
      <c r="AA2048" s="10">
        <v>20.817843866171</v>
      </c>
      <c r="AB2048" s="8">
        <v>4942</v>
      </c>
      <c r="AC2048" s="10">
        <v>2.8084044102350698</v>
      </c>
      <c r="AD2048" s="8">
        <v>0</v>
      </c>
      <c r="AE2048" s="10" t="s">
        <v>10</v>
      </c>
    </row>
    <row r="2049" spans="1:31" x14ac:dyDescent="0.2">
      <c r="A2049" s="30" t="s">
        <v>82</v>
      </c>
      <c r="B2049" s="8" t="s">
        <v>243</v>
      </c>
      <c r="C2049" s="8" t="s">
        <v>244</v>
      </c>
      <c r="D2049" s="8" t="s">
        <v>48</v>
      </c>
      <c r="E2049" s="8">
        <v>2020</v>
      </c>
      <c r="F2049" s="9">
        <v>27951569</v>
      </c>
      <c r="G2049" s="10">
        <v>9.2523579204959496</v>
      </c>
      <c r="H2049" s="8">
        <v>2136</v>
      </c>
      <c r="I2049" s="8">
        <v>2037</v>
      </c>
      <c r="J2049" s="8">
        <v>4173</v>
      </c>
      <c r="K2049" s="10">
        <v>3.9352428393524299</v>
      </c>
      <c r="L2049" s="11">
        <v>6698.1953031392304</v>
      </c>
      <c r="M2049" s="10">
        <v>5.1157960821450299</v>
      </c>
      <c r="N2049" s="8">
        <v>1837</v>
      </c>
      <c r="O2049" s="10">
        <v>3.1443009545199399</v>
      </c>
      <c r="P2049" s="8" t="s">
        <v>10</v>
      </c>
      <c r="Q2049" s="8" t="s">
        <v>10</v>
      </c>
      <c r="R2049" s="8" t="s">
        <v>10</v>
      </c>
      <c r="S2049" s="8" t="s">
        <v>10</v>
      </c>
      <c r="T2049" s="8">
        <v>9662</v>
      </c>
      <c r="U2049" s="10">
        <v>2.3516949152542401</v>
      </c>
      <c r="V2049" s="8">
        <v>1678</v>
      </c>
      <c r="W2049" s="10">
        <v>4.4831880448318797</v>
      </c>
      <c r="X2049" s="8">
        <v>746</v>
      </c>
      <c r="Y2049" s="10">
        <v>20.907617504051899</v>
      </c>
      <c r="Z2049" s="8">
        <v>2291</v>
      </c>
      <c r="AA2049" s="10">
        <v>0.70329670329669602</v>
      </c>
      <c r="AB2049" s="8">
        <v>4947</v>
      </c>
      <c r="AC2049" s="10">
        <v>0.101173613921479</v>
      </c>
      <c r="AD2049" s="8">
        <v>0</v>
      </c>
      <c r="AE2049" s="10" t="s">
        <v>10</v>
      </c>
    </row>
    <row r="2050" spans="1:31" x14ac:dyDescent="0.2">
      <c r="A2050" s="71" t="s">
        <v>82</v>
      </c>
      <c r="B2050" s="67" t="s">
        <v>243</v>
      </c>
      <c r="C2050" s="67" t="s">
        <v>244</v>
      </c>
      <c r="D2050" s="67" t="s">
        <v>48</v>
      </c>
      <c r="E2050" s="68" t="s">
        <v>971</v>
      </c>
      <c r="F2050" s="69">
        <v>141490966</v>
      </c>
      <c r="G2050" s="68">
        <v>39.665782401502703</v>
      </c>
      <c r="H2050" s="68" t="s">
        <v>10</v>
      </c>
      <c r="I2050" s="68" t="s">
        <v>10</v>
      </c>
      <c r="J2050" s="68" t="s">
        <v>10</v>
      </c>
      <c r="K2050" s="68">
        <v>9.7454669314263906</v>
      </c>
      <c r="L2050" s="70" t="s">
        <v>10</v>
      </c>
      <c r="M2050" s="68">
        <v>29.8725358218034</v>
      </c>
      <c r="N2050" s="68" t="s">
        <v>10</v>
      </c>
      <c r="O2050" s="68">
        <v>63.559324687406303</v>
      </c>
      <c r="P2050" s="68" t="s">
        <v>10</v>
      </c>
      <c r="Q2050" s="67" t="s">
        <v>10</v>
      </c>
      <c r="R2050" s="68" t="s">
        <v>10</v>
      </c>
      <c r="S2050" s="67" t="s">
        <v>10</v>
      </c>
      <c r="T2050" s="68" t="s">
        <v>10</v>
      </c>
      <c r="U2050" s="68">
        <v>51.923408159161497</v>
      </c>
      <c r="V2050" s="68" t="s">
        <v>10</v>
      </c>
      <c r="W2050" s="68">
        <v>162.736167144495</v>
      </c>
      <c r="X2050" s="68" t="s">
        <v>10</v>
      </c>
      <c r="Y2050" s="68">
        <v>-32.433179481113697</v>
      </c>
      <c r="Z2050" s="68" t="s">
        <v>10</v>
      </c>
      <c r="AA2050" s="68">
        <v>152.56515816212701</v>
      </c>
      <c r="AB2050" s="68" t="s">
        <v>10</v>
      </c>
      <c r="AC2050" s="68">
        <v>31.661623078728201</v>
      </c>
      <c r="AD2050" s="68" t="s">
        <v>10</v>
      </c>
      <c r="AE2050" s="68" t="s">
        <v>10</v>
      </c>
    </row>
    <row r="2051" spans="1:31" x14ac:dyDescent="0.2">
      <c r="A2051" s="30" t="s">
        <v>70</v>
      </c>
      <c r="B2051" s="8" t="s">
        <v>241</v>
      </c>
      <c r="C2051" s="8" t="s">
        <v>242</v>
      </c>
      <c r="D2051" s="8" t="s">
        <v>48</v>
      </c>
      <c r="E2051" s="8">
        <v>2015</v>
      </c>
      <c r="F2051" s="9">
        <v>282942</v>
      </c>
      <c r="G2051" s="10" t="s">
        <v>10</v>
      </c>
      <c r="H2051" s="8">
        <v>347</v>
      </c>
      <c r="I2051" s="8">
        <v>382</v>
      </c>
      <c r="J2051" s="8">
        <v>729</v>
      </c>
      <c r="K2051" s="10" t="s">
        <v>10</v>
      </c>
      <c r="L2051" s="11">
        <v>388.12345679012299</v>
      </c>
      <c r="M2051" s="10" t="s">
        <v>10</v>
      </c>
      <c r="N2051" s="8">
        <v>234</v>
      </c>
      <c r="O2051" s="10" t="s">
        <v>10</v>
      </c>
      <c r="P2051" s="8" t="s">
        <v>10</v>
      </c>
      <c r="Q2051" s="8" t="s">
        <v>10</v>
      </c>
      <c r="R2051" s="8" t="s">
        <v>10</v>
      </c>
      <c r="S2051" s="8" t="s">
        <v>10</v>
      </c>
      <c r="T2051" s="8">
        <v>923</v>
      </c>
      <c r="U2051" s="10" t="s">
        <v>10</v>
      </c>
      <c r="V2051" s="8">
        <v>216</v>
      </c>
      <c r="W2051" s="10" t="s">
        <v>10</v>
      </c>
      <c r="X2051" s="8">
        <v>246</v>
      </c>
      <c r="Y2051" s="10" t="s">
        <v>10</v>
      </c>
      <c r="Z2051" s="8">
        <v>42</v>
      </c>
      <c r="AA2051" s="10" t="s">
        <v>10</v>
      </c>
      <c r="AB2051" s="8">
        <v>419</v>
      </c>
      <c r="AC2051" s="10" t="s">
        <v>10</v>
      </c>
      <c r="AD2051" s="8">
        <v>0</v>
      </c>
      <c r="AE2051" s="10" t="s">
        <v>10</v>
      </c>
    </row>
    <row r="2052" spans="1:31" x14ac:dyDescent="0.2">
      <c r="A2052" s="30" t="s">
        <v>70</v>
      </c>
      <c r="B2052" s="8" t="s">
        <v>241</v>
      </c>
      <c r="C2052" s="8" t="s">
        <v>242</v>
      </c>
      <c r="D2052" s="8" t="s">
        <v>48</v>
      </c>
      <c r="E2052" s="8">
        <v>2016</v>
      </c>
      <c r="F2052" s="9">
        <v>265111</v>
      </c>
      <c r="G2052" s="10">
        <v>-6.3019982894020696</v>
      </c>
      <c r="H2052" s="8">
        <v>288</v>
      </c>
      <c r="I2052" s="8">
        <v>239</v>
      </c>
      <c r="J2052" s="8">
        <v>527</v>
      </c>
      <c r="K2052" s="10">
        <v>-27.7091906721536</v>
      </c>
      <c r="L2052" s="11">
        <v>503.056925996205</v>
      </c>
      <c r="M2052" s="10">
        <v>29.612605781832801</v>
      </c>
      <c r="N2052" s="8">
        <v>184</v>
      </c>
      <c r="O2052" s="10">
        <v>-21.367521367521402</v>
      </c>
      <c r="P2052" s="8" t="s">
        <v>10</v>
      </c>
      <c r="Q2052" s="8" t="s">
        <v>10</v>
      </c>
      <c r="R2052" s="8" t="s">
        <v>10</v>
      </c>
      <c r="S2052" s="8" t="s">
        <v>10</v>
      </c>
      <c r="T2052" s="8">
        <v>779</v>
      </c>
      <c r="U2052" s="10">
        <v>-15.6013001083424</v>
      </c>
      <c r="V2052" s="8">
        <v>124</v>
      </c>
      <c r="W2052" s="10">
        <v>-42.592592592592602</v>
      </c>
      <c r="X2052" s="8">
        <v>146</v>
      </c>
      <c r="Y2052" s="10">
        <v>-40.650406504065003</v>
      </c>
      <c r="Z2052" s="8">
        <v>38</v>
      </c>
      <c r="AA2052" s="10">
        <v>-9.5238095238095202</v>
      </c>
      <c r="AB2052" s="8">
        <v>471</v>
      </c>
      <c r="AC2052" s="10">
        <v>12.410501193317399</v>
      </c>
      <c r="AD2052" s="8">
        <v>0</v>
      </c>
      <c r="AE2052" s="10" t="s">
        <v>10</v>
      </c>
    </row>
    <row r="2053" spans="1:31" x14ac:dyDescent="0.2">
      <c r="A2053" s="30" t="s">
        <v>70</v>
      </c>
      <c r="B2053" s="8" t="s">
        <v>241</v>
      </c>
      <c r="C2053" s="8" t="s">
        <v>242</v>
      </c>
      <c r="D2053" s="8" t="s">
        <v>48</v>
      </c>
      <c r="E2053" s="8">
        <v>2017</v>
      </c>
      <c r="F2053" s="9">
        <v>257733</v>
      </c>
      <c r="G2053" s="10">
        <v>-2.7829852401447002</v>
      </c>
      <c r="H2053" s="8">
        <v>369</v>
      </c>
      <c r="I2053" s="8">
        <v>264</v>
      </c>
      <c r="J2053" s="8">
        <v>633</v>
      </c>
      <c r="K2053" s="10">
        <v>20.113851992409899</v>
      </c>
      <c r="L2053" s="11">
        <v>407.16113744075801</v>
      </c>
      <c r="M2053" s="10">
        <v>-19.062611724417501</v>
      </c>
      <c r="N2053" s="8">
        <v>170</v>
      </c>
      <c r="O2053" s="10">
        <v>-7.6086956521739104</v>
      </c>
      <c r="P2053" s="8" t="s">
        <v>10</v>
      </c>
      <c r="Q2053" s="8" t="s">
        <v>10</v>
      </c>
      <c r="R2053" s="8" t="s">
        <v>10</v>
      </c>
      <c r="S2053" s="8" t="s">
        <v>10</v>
      </c>
      <c r="T2053" s="8">
        <v>998</v>
      </c>
      <c r="U2053" s="10">
        <v>28.112965340179699</v>
      </c>
      <c r="V2053" s="8">
        <v>170</v>
      </c>
      <c r="W2053" s="10">
        <v>37.096774193548399</v>
      </c>
      <c r="X2053" s="8">
        <v>165</v>
      </c>
      <c r="Y2053" s="10">
        <v>13.013698630137</v>
      </c>
      <c r="Z2053" s="8">
        <v>104</v>
      </c>
      <c r="AA2053" s="10">
        <v>173.68421052631601</v>
      </c>
      <c r="AB2053" s="8">
        <v>559</v>
      </c>
      <c r="AC2053" s="10">
        <v>18.683651804670902</v>
      </c>
      <c r="AD2053" s="8">
        <v>0</v>
      </c>
      <c r="AE2053" s="10" t="s">
        <v>10</v>
      </c>
    </row>
    <row r="2054" spans="1:31" x14ac:dyDescent="0.2">
      <c r="A2054" s="30" t="s">
        <v>70</v>
      </c>
      <c r="B2054" s="8" t="s">
        <v>241</v>
      </c>
      <c r="C2054" s="8" t="s">
        <v>242</v>
      </c>
      <c r="D2054" s="8" t="s">
        <v>48</v>
      </c>
      <c r="E2054" s="8">
        <v>2018</v>
      </c>
      <c r="F2054" s="9">
        <v>248204</v>
      </c>
      <c r="G2054" s="10">
        <v>-3.6972370631622602</v>
      </c>
      <c r="H2054" s="8">
        <v>403</v>
      </c>
      <c r="I2054" s="8">
        <v>329</v>
      </c>
      <c r="J2054" s="8">
        <v>732</v>
      </c>
      <c r="K2054" s="10">
        <v>15.639810426540301</v>
      </c>
      <c r="L2054" s="11">
        <v>339.07650273223999</v>
      </c>
      <c r="M2054" s="10">
        <v>-16.7217910669149</v>
      </c>
      <c r="N2054" s="8">
        <v>259</v>
      </c>
      <c r="O2054" s="10">
        <v>52.352941176470601</v>
      </c>
      <c r="P2054" s="8" t="s">
        <v>10</v>
      </c>
      <c r="Q2054" s="8" t="s">
        <v>10</v>
      </c>
      <c r="R2054" s="8" t="s">
        <v>10</v>
      </c>
      <c r="S2054" s="8" t="s">
        <v>10</v>
      </c>
      <c r="T2054" s="8">
        <v>881</v>
      </c>
      <c r="U2054" s="10">
        <v>-11.7234468937876</v>
      </c>
      <c r="V2054" s="8">
        <v>171</v>
      </c>
      <c r="W2054" s="10">
        <v>0.58823529411764497</v>
      </c>
      <c r="X2054" s="8">
        <v>177</v>
      </c>
      <c r="Y2054" s="10">
        <v>7.2727272727272796</v>
      </c>
      <c r="Z2054" s="8">
        <v>87</v>
      </c>
      <c r="AA2054" s="10">
        <v>-16.346153846153801</v>
      </c>
      <c r="AB2054" s="8">
        <v>446</v>
      </c>
      <c r="AC2054" s="10">
        <v>-20.214669051878399</v>
      </c>
      <c r="AD2054" s="8">
        <v>0</v>
      </c>
      <c r="AE2054" s="10" t="s">
        <v>10</v>
      </c>
    </row>
    <row r="2055" spans="1:31" x14ac:dyDescent="0.2">
      <c r="A2055" s="30" t="s">
        <v>70</v>
      </c>
      <c r="B2055" s="8" t="s">
        <v>241</v>
      </c>
      <c r="C2055" s="8" t="s">
        <v>242</v>
      </c>
      <c r="D2055" s="8" t="s">
        <v>48</v>
      </c>
      <c r="E2055" s="8">
        <v>2019</v>
      </c>
      <c r="F2055" s="9">
        <v>248461</v>
      </c>
      <c r="G2055" s="10">
        <v>0.10354385908366601</v>
      </c>
      <c r="H2055" s="8">
        <v>348</v>
      </c>
      <c r="I2055" s="8">
        <v>364</v>
      </c>
      <c r="J2055" s="8">
        <v>712</v>
      </c>
      <c r="K2055" s="10">
        <v>-2.7322404371584699</v>
      </c>
      <c r="L2055" s="11">
        <v>348.96207865168498</v>
      </c>
      <c r="M2055" s="10">
        <v>2.91544115849611</v>
      </c>
      <c r="N2055" s="8">
        <v>196</v>
      </c>
      <c r="O2055" s="10">
        <v>-24.324324324324301</v>
      </c>
      <c r="P2055" s="8" t="s">
        <v>10</v>
      </c>
      <c r="Q2055" s="8" t="s">
        <v>10</v>
      </c>
      <c r="R2055" s="8" t="s">
        <v>10</v>
      </c>
      <c r="S2055" s="8" t="s">
        <v>10</v>
      </c>
      <c r="T2055" s="8">
        <v>794</v>
      </c>
      <c r="U2055" s="10">
        <v>-9.8751418842224705</v>
      </c>
      <c r="V2055" s="8">
        <v>104</v>
      </c>
      <c r="W2055" s="10">
        <v>-39.1812865497076</v>
      </c>
      <c r="X2055" s="8">
        <v>214</v>
      </c>
      <c r="Y2055" s="10">
        <v>20.9039548022599</v>
      </c>
      <c r="Z2055" s="8">
        <v>39</v>
      </c>
      <c r="AA2055" s="10">
        <v>-55.172413793103402</v>
      </c>
      <c r="AB2055" s="8">
        <v>437</v>
      </c>
      <c r="AC2055" s="10">
        <v>-2.01793721973094</v>
      </c>
      <c r="AD2055" s="8">
        <v>0</v>
      </c>
      <c r="AE2055" s="10" t="s">
        <v>10</v>
      </c>
    </row>
    <row r="2056" spans="1:31" x14ac:dyDescent="0.2">
      <c r="A2056" s="30" t="s">
        <v>70</v>
      </c>
      <c r="B2056" s="8" t="s">
        <v>241</v>
      </c>
      <c r="C2056" s="8" t="s">
        <v>242</v>
      </c>
      <c r="D2056" s="8" t="s">
        <v>48</v>
      </c>
      <c r="E2056" s="8">
        <v>2020</v>
      </c>
      <c r="F2056" s="9">
        <v>258626</v>
      </c>
      <c r="G2056" s="10">
        <v>4.0911853369341804</v>
      </c>
      <c r="H2056" s="8">
        <v>364</v>
      </c>
      <c r="I2056" s="8">
        <v>363</v>
      </c>
      <c r="J2056" s="8">
        <v>727</v>
      </c>
      <c r="K2056" s="10">
        <v>2.1067415730337</v>
      </c>
      <c r="L2056" s="11">
        <v>355.74415405777199</v>
      </c>
      <c r="M2056" s="10">
        <v>1.9434992570799501</v>
      </c>
      <c r="N2056" s="8">
        <v>297</v>
      </c>
      <c r="O2056" s="10">
        <v>51.530612244898002</v>
      </c>
      <c r="P2056" s="8" t="s">
        <v>10</v>
      </c>
      <c r="Q2056" s="8" t="s">
        <v>10</v>
      </c>
      <c r="R2056" s="8" t="s">
        <v>10</v>
      </c>
      <c r="S2056" s="8" t="s">
        <v>10</v>
      </c>
      <c r="T2056" s="8">
        <v>1026</v>
      </c>
      <c r="U2056" s="10">
        <v>29.219143576826198</v>
      </c>
      <c r="V2056" s="8">
        <v>214</v>
      </c>
      <c r="W2056" s="10">
        <v>105.769230769231</v>
      </c>
      <c r="X2056" s="8">
        <v>259</v>
      </c>
      <c r="Y2056" s="10">
        <v>21.028037383177601</v>
      </c>
      <c r="Z2056" s="8">
        <v>86</v>
      </c>
      <c r="AA2056" s="10">
        <v>120.51282051282099</v>
      </c>
      <c r="AB2056" s="8">
        <v>467</v>
      </c>
      <c r="AC2056" s="10">
        <v>6.8649885583524002</v>
      </c>
      <c r="AD2056" s="8">
        <v>0</v>
      </c>
      <c r="AE2056" s="10" t="s">
        <v>10</v>
      </c>
    </row>
    <row r="2057" spans="1:31" x14ac:dyDescent="0.2">
      <c r="A2057" s="65" t="s">
        <v>70</v>
      </c>
      <c r="B2057" s="66" t="s">
        <v>241</v>
      </c>
      <c r="C2057" s="67" t="s">
        <v>242</v>
      </c>
      <c r="D2057" s="67" t="s">
        <v>48</v>
      </c>
      <c r="E2057" s="68" t="s">
        <v>971</v>
      </c>
      <c r="F2057" s="69">
        <v>1561077</v>
      </c>
      <c r="G2057" s="68">
        <v>-8.5874913966911794</v>
      </c>
      <c r="H2057" s="68" t="s">
        <v>10</v>
      </c>
      <c r="I2057" s="68" t="s">
        <v>10</v>
      </c>
      <c r="J2057" s="68" t="s">
        <v>10</v>
      </c>
      <c r="K2057" s="68">
        <v>7.41897288267183</v>
      </c>
      <c r="L2057" s="70" t="s">
        <v>10</v>
      </c>
      <c r="M2057" s="68">
        <v>-1.3128565939235399</v>
      </c>
      <c r="N2057" s="68" t="s">
        <v>10</v>
      </c>
      <c r="O2057" s="68">
        <v>50.583012077348997</v>
      </c>
      <c r="P2057" s="68" t="s">
        <v>10</v>
      </c>
      <c r="Q2057" s="67" t="s">
        <v>10</v>
      </c>
      <c r="R2057" s="68" t="s">
        <v>10</v>
      </c>
      <c r="S2057" s="67" t="s">
        <v>10</v>
      </c>
      <c r="T2057" s="68" t="s">
        <v>10</v>
      </c>
      <c r="U2057" s="68">
        <v>20.1322200306534</v>
      </c>
      <c r="V2057" s="68" t="s">
        <v>10</v>
      </c>
      <c r="W2057" s="68">
        <v>61.680361114596799</v>
      </c>
      <c r="X2057" s="68" t="s">
        <v>10</v>
      </c>
      <c r="Y2057" s="68">
        <v>21.5680115842368</v>
      </c>
      <c r="Z2057" s="68" t="s">
        <v>10</v>
      </c>
      <c r="AA2057" s="68">
        <v>213.15465387607</v>
      </c>
      <c r="AB2057" s="68" t="s">
        <v>10</v>
      </c>
      <c r="AC2057" s="68">
        <v>15.726535284731399</v>
      </c>
      <c r="AD2057" s="68" t="s">
        <v>10</v>
      </c>
      <c r="AE2057" s="68" t="s">
        <v>10</v>
      </c>
    </row>
    <row r="2058" spans="1:31" x14ac:dyDescent="0.2">
      <c r="A2058" s="30" t="s">
        <v>64</v>
      </c>
      <c r="B2058" s="8" t="s">
        <v>239</v>
      </c>
      <c r="C2058" s="8" t="s">
        <v>240</v>
      </c>
      <c r="D2058" s="8" t="s">
        <v>48</v>
      </c>
      <c r="E2058" s="8">
        <v>2015</v>
      </c>
      <c r="F2058" s="9">
        <v>569835</v>
      </c>
      <c r="G2058" s="10" t="s">
        <v>10</v>
      </c>
      <c r="H2058" s="8">
        <v>189</v>
      </c>
      <c r="I2058" s="8">
        <v>405</v>
      </c>
      <c r="J2058" s="8">
        <v>594</v>
      </c>
      <c r="K2058" s="10" t="s">
        <v>10</v>
      </c>
      <c r="L2058" s="11">
        <v>959.31818181818198</v>
      </c>
      <c r="M2058" s="10" t="s">
        <v>10</v>
      </c>
      <c r="N2058" s="8">
        <v>222</v>
      </c>
      <c r="O2058" s="10" t="s">
        <v>10</v>
      </c>
      <c r="P2058" s="8" t="s">
        <v>10</v>
      </c>
      <c r="Q2058" s="8" t="s">
        <v>10</v>
      </c>
      <c r="R2058" s="8" t="s">
        <v>10</v>
      </c>
      <c r="S2058" s="8" t="s">
        <v>10</v>
      </c>
      <c r="T2058" s="8">
        <v>528</v>
      </c>
      <c r="U2058" s="10" t="s">
        <v>10</v>
      </c>
      <c r="V2058" s="8">
        <v>173</v>
      </c>
      <c r="W2058" s="10" t="s">
        <v>10</v>
      </c>
      <c r="X2058" s="8">
        <v>78</v>
      </c>
      <c r="Y2058" s="10" t="s">
        <v>10</v>
      </c>
      <c r="Z2058" s="8">
        <v>164</v>
      </c>
      <c r="AA2058" s="10" t="s">
        <v>10</v>
      </c>
      <c r="AB2058" s="8">
        <v>113</v>
      </c>
      <c r="AC2058" s="10" t="s">
        <v>10</v>
      </c>
      <c r="AD2058" s="8">
        <v>0</v>
      </c>
      <c r="AE2058" s="10" t="s">
        <v>10</v>
      </c>
    </row>
    <row r="2059" spans="1:31" x14ac:dyDescent="0.2">
      <c r="A2059" s="30" t="s">
        <v>64</v>
      </c>
      <c r="B2059" s="8" t="s">
        <v>239</v>
      </c>
      <c r="C2059" s="8" t="s">
        <v>240</v>
      </c>
      <c r="D2059" s="8" t="s">
        <v>48</v>
      </c>
      <c r="E2059" s="8">
        <v>2016</v>
      </c>
      <c r="F2059" s="9">
        <v>597510</v>
      </c>
      <c r="G2059" s="10">
        <v>4.8566690357735096</v>
      </c>
      <c r="H2059" s="8">
        <v>197</v>
      </c>
      <c r="I2059" s="8">
        <v>405</v>
      </c>
      <c r="J2059" s="8">
        <v>602</v>
      </c>
      <c r="K2059" s="10">
        <v>1.34680134680134</v>
      </c>
      <c r="L2059" s="11">
        <v>992.54152823920299</v>
      </c>
      <c r="M2059" s="10">
        <v>3.4632249289858099</v>
      </c>
      <c r="N2059" s="8">
        <v>218</v>
      </c>
      <c r="O2059" s="10">
        <v>-1.80180180180181</v>
      </c>
      <c r="P2059" s="8" t="s">
        <v>10</v>
      </c>
      <c r="Q2059" s="8" t="s">
        <v>10</v>
      </c>
      <c r="R2059" s="8" t="s">
        <v>10</v>
      </c>
      <c r="S2059" s="8" t="s">
        <v>10</v>
      </c>
      <c r="T2059" s="8">
        <v>532</v>
      </c>
      <c r="U2059" s="10">
        <v>0.75757575757575701</v>
      </c>
      <c r="V2059" s="8">
        <v>208</v>
      </c>
      <c r="W2059" s="10">
        <v>20.231213872832399</v>
      </c>
      <c r="X2059" s="8">
        <v>59</v>
      </c>
      <c r="Y2059" s="10">
        <v>-24.3589743589744</v>
      </c>
      <c r="Z2059" s="8">
        <v>155</v>
      </c>
      <c r="AA2059" s="10">
        <v>-5.4878048780487898</v>
      </c>
      <c r="AB2059" s="8">
        <v>110</v>
      </c>
      <c r="AC2059" s="10">
        <v>-2.65486725663717</v>
      </c>
      <c r="AD2059" s="8">
        <v>0</v>
      </c>
      <c r="AE2059" s="10" t="s">
        <v>10</v>
      </c>
    </row>
    <row r="2060" spans="1:31" x14ac:dyDescent="0.2">
      <c r="A2060" s="30" t="s">
        <v>64</v>
      </c>
      <c r="B2060" s="8" t="s">
        <v>239</v>
      </c>
      <c r="C2060" s="8" t="s">
        <v>240</v>
      </c>
      <c r="D2060" s="8" t="s">
        <v>48</v>
      </c>
      <c r="E2060" s="8">
        <v>2017</v>
      </c>
      <c r="F2060" s="9">
        <v>613831</v>
      </c>
      <c r="G2060" s="10">
        <v>2.7315024016334499</v>
      </c>
      <c r="H2060" s="8">
        <v>230</v>
      </c>
      <c r="I2060" s="8">
        <v>548</v>
      </c>
      <c r="J2060" s="8">
        <v>778</v>
      </c>
      <c r="K2060" s="10">
        <v>29.2358803986711</v>
      </c>
      <c r="L2060" s="11">
        <v>788.98586118251899</v>
      </c>
      <c r="M2060" s="10">
        <v>-20.5085289899957</v>
      </c>
      <c r="N2060" s="8">
        <v>246</v>
      </c>
      <c r="O2060" s="10">
        <v>12.8440366972477</v>
      </c>
      <c r="P2060" s="8" t="s">
        <v>10</v>
      </c>
      <c r="Q2060" s="8" t="s">
        <v>10</v>
      </c>
      <c r="R2060" s="8" t="s">
        <v>10</v>
      </c>
      <c r="S2060" s="8" t="s">
        <v>10</v>
      </c>
      <c r="T2060" s="8">
        <v>596</v>
      </c>
      <c r="U2060" s="10">
        <v>12.030075187969899</v>
      </c>
      <c r="V2060" s="8">
        <v>211</v>
      </c>
      <c r="W2060" s="10">
        <v>1.4423076923076901</v>
      </c>
      <c r="X2060" s="8">
        <v>61</v>
      </c>
      <c r="Y2060" s="10">
        <v>3.3898305084745699</v>
      </c>
      <c r="Z2060" s="8">
        <v>177</v>
      </c>
      <c r="AA2060" s="10">
        <v>14.193548387096801</v>
      </c>
      <c r="AB2060" s="8">
        <v>138</v>
      </c>
      <c r="AC2060" s="10">
        <v>25.454545454545499</v>
      </c>
      <c r="AD2060" s="8">
        <v>9</v>
      </c>
      <c r="AE2060" s="10" t="s">
        <v>67</v>
      </c>
    </row>
    <row r="2061" spans="1:31" x14ac:dyDescent="0.2">
      <c r="A2061" s="30" t="s">
        <v>64</v>
      </c>
      <c r="B2061" s="8" t="s">
        <v>239</v>
      </c>
      <c r="C2061" s="8" t="s">
        <v>240</v>
      </c>
      <c r="D2061" s="8" t="s">
        <v>48</v>
      </c>
      <c r="E2061" s="8">
        <v>2018</v>
      </c>
      <c r="F2061" s="9">
        <v>665492</v>
      </c>
      <c r="G2061" s="10">
        <v>8.4161601483144306</v>
      </c>
      <c r="H2061" s="8">
        <v>232</v>
      </c>
      <c r="I2061" s="8">
        <v>555</v>
      </c>
      <c r="J2061" s="8">
        <v>787</v>
      </c>
      <c r="K2061" s="10">
        <v>1.1568123393316301</v>
      </c>
      <c r="L2061" s="11">
        <v>845.60609911054598</v>
      </c>
      <c r="M2061" s="10">
        <v>7.1763311250172999</v>
      </c>
      <c r="N2061" s="8">
        <v>172</v>
      </c>
      <c r="O2061" s="10">
        <v>-30.081300813008099</v>
      </c>
      <c r="P2061" s="8" t="s">
        <v>10</v>
      </c>
      <c r="Q2061" s="8" t="s">
        <v>10</v>
      </c>
      <c r="R2061" s="8" t="s">
        <v>10</v>
      </c>
      <c r="S2061" s="8" t="s">
        <v>10</v>
      </c>
      <c r="T2061" s="8">
        <v>563</v>
      </c>
      <c r="U2061" s="10">
        <v>-5.5369127516778498</v>
      </c>
      <c r="V2061" s="8">
        <v>253</v>
      </c>
      <c r="W2061" s="10">
        <v>19.905213270142202</v>
      </c>
      <c r="X2061" s="8">
        <v>51</v>
      </c>
      <c r="Y2061" s="10">
        <v>-16.393442622950801</v>
      </c>
      <c r="Z2061" s="8">
        <v>117</v>
      </c>
      <c r="AA2061" s="10">
        <v>-33.8983050847458</v>
      </c>
      <c r="AB2061" s="8">
        <v>142</v>
      </c>
      <c r="AC2061" s="10">
        <v>2.8985507246376701</v>
      </c>
      <c r="AD2061" s="8">
        <v>0</v>
      </c>
      <c r="AE2061" s="10">
        <v>-100</v>
      </c>
    </row>
    <row r="2062" spans="1:31" x14ac:dyDescent="0.2">
      <c r="A2062" s="30" t="s">
        <v>64</v>
      </c>
      <c r="B2062" s="8" t="s">
        <v>239</v>
      </c>
      <c r="C2062" s="8" t="s">
        <v>240</v>
      </c>
      <c r="D2062" s="8" t="s">
        <v>48</v>
      </c>
      <c r="E2062" s="8">
        <v>2019</v>
      </c>
      <c r="F2062" s="9">
        <v>668408</v>
      </c>
      <c r="G2062" s="10">
        <v>0.43817205916825103</v>
      </c>
      <c r="H2062" s="8">
        <v>266</v>
      </c>
      <c r="I2062" s="8">
        <v>614</v>
      </c>
      <c r="J2062" s="8">
        <v>880</v>
      </c>
      <c r="K2062" s="10">
        <v>11.817026683608599</v>
      </c>
      <c r="L2062" s="11">
        <v>759.55454545454495</v>
      </c>
      <c r="M2062" s="10">
        <v>-10.176316578902901</v>
      </c>
      <c r="N2062" s="8">
        <v>160</v>
      </c>
      <c r="O2062" s="10">
        <v>-6.9767441860465098</v>
      </c>
      <c r="P2062" s="8" t="s">
        <v>10</v>
      </c>
      <c r="Q2062" s="8" t="s">
        <v>10</v>
      </c>
      <c r="R2062" s="8" t="s">
        <v>10</v>
      </c>
      <c r="S2062" s="8" t="s">
        <v>10</v>
      </c>
      <c r="T2062" s="8">
        <v>613</v>
      </c>
      <c r="U2062" s="10">
        <v>8.8809946714032009</v>
      </c>
      <c r="V2062" s="8">
        <v>303</v>
      </c>
      <c r="W2062" s="10">
        <v>19.7628458498024</v>
      </c>
      <c r="X2062" s="8">
        <v>82</v>
      </c>
      <c r="Y2062" s="10">
        <v>60.7843137254902</v>
      </c>
      <c r="Z2062" s="8">
        <v>65</v>
      </c>
      <c r="AA2062" s="10">
        <v>-44.4444444444444</v>
      </c>
      <c r="AB2062" s="8">
        <v>157</v>
      </c>
      <c r="AC2062" s="10">
        <v>10.563380281690099</v>
      </c>
      <c r="AD2062" s="8">
        <v>6</v>
      </c>
      <c r="AE2062" s="10" t="s">
        <v>67</v>
      </c>
    </row>
    <row r="2063" spans="1:31" x14ac:dyDescent="0.2">
      <c r="A2063" s="30" t="s">
        <v>64</v>
      </c>
      <c r="B2063" s="8" t="s">
        <v>239</v>
      </c>
      <c r="C2063" s="8" t="s">
        <v>240</v>
      </c>
      <c r="D2063" s="8" t="s">
        <v>48</v>
      </c>
      <c r="E2063" s="8">
        <v>2020</v>
      </c>
      <c r="F2063" s="9">
        <v>773821</v>
      </c>
      <c r="G2063" s="10">
        <v>15.770756783282099</v>
      </c>
      <c r="H2063" s="8">
        <v>299</v>
      </c>
      <c r="I2063" s="8">
        <v>614</v>
      </c>
      <c r="J2063" s="8">
        <v>913</v>
      </c>
      <c r="K2063" s="10">
        <v>3.7500000000000102</v>
      </c>
      <c r="L2063" s="11">
        <v>847.55859802847704</v>
      </c>
      <c r="M2063" s="10">
        <v>11.586271598344201</v>
      </c>
      <c r="N2063" s="8">
        <v>194</v>
      </c>
      <c r="O2063" s="10">
        <v>21.25</v>
      </c>
      <c r="P2063" s="8" t="s">
        <v>10</v>
      </c>
      <c r="Q2063" s="8" t="s">
        <v>10</v>
      </c>
      <c r="R2063" s="8" t="s">
        <v>10</v>
      </c>
      <c r="S2063" s="8" t="s">
        <v>10</v>
      </c>
      <c r="T2063" s="8">
        <v>648</v>
      </c>
      <c r="U2063" s="10">
        <v>5.7096247960848299</v>
      </c>
      <c r="V2063" s="8">
        <v>242</v>
      </c>
      <c r="W2063" s="10">
        <v>-20.132013201320099</v>
      </c>
      <c r="X2063" s="8">
        <v>96</v>
      </c>
      <c r="Y2063" s="10">
        <v>17.0731707317073</v>
      </c>
      <c r="Z2063" s="8">
        <v>109</v>
      </c>
      <c r="AA2063" s="10">
        <v>67.692307692307693</v>
      </c>
      <c r="AB2063" s="8">
        <v>201</v>
      </c>
      <c r="AC2063" s="10">
        <v>28.025477707006399</v>
      </c>
      <c r="AD2063" s="8">
        <v>0</v>
      </c>
      <c r="AE2063" s="10">
        <v>-100</v>
      </c>
    </row>
    <row r="2064" spans="1:31" x14ac:dyDescent="0.2">
      <c r="A2064" s="71" t="s">
        <v>64</v>
      </c>
      <c r="B2064" s="67" t="s">
        <v>239</v>
      </c>
      <c r="C2064" s="67" t="s">
        <v>240</v>
      </c>
      <c r="D2064" s="67" t="s">
        <v>48</v>
      </c>
      <c r="E2064" s="68" t="s">
        <v>971</v>
      </c>
      <c r="F2064" s="69">
        <v>3888897</v>
      </c>
      <c r="G2064" s="68">
        <v>32.213260428171701</v>
      </c>
      <c r="H2064" s="68" t="s">
        <v>10</v>
      </c>
      <c r="I2064" s="68" t="s">
        <v>10</v>
      </c>
      <c r="J2064" s="68" t="s">
        <v>10</v>
      </c>
      <c r="K2064" s="68">
        <v>47.306520768412703</v>
      </c>
      <c r="L2064" s="70" t="s">
        <v>10</v>
      </c>
      <c r="M2064" s="68">
        <v>-8.4590179165512893</v>
      </c>
      <c r="N2064" s="68" t="s">
        <v>10</v>
      </c>
      <c r="O2064" s="68">
        <v>-4.7658101036087199</v>
      </c>
      <c r="P2064" s="68" t="s">
        <v>10</v>
      </c>
      <c r="Q2064" s="67" t="s">
        <v>10</v>
      </c>
      <c r="R2064" s="68" t="s">
        <v>10</v>
      </c>
      <c r="S2064" s="67" t="s">
        <v>10</v>
      </c>
      <c r="T2064" s="68" t="s">
        <v>10</v>
      </c>
      <c r="U2064" s="68">
        <v>21.841357661355801</v>
      </c>
      <c r="V2064" s="68" t="s">
        <v>10</v>
      </c>
      <c r="W2064" s="68">
        <v>41.209567483764602</v>
      </c>
      <c r="X2064" s="68" t="s">
        <v>10</v>
      </c>
      <c r="Y2064" s="68">
        <v>40.494897983746903</v>
      </c>
      <c r="Z2064" s="68" t="s">
        <v>10</v>
      </c>
      <c r="AA2064" s="68">
        <v>-1.9446983278345</v>
      </c>
      <c r="AB2064" s="68" t="s">
        <v>10</v>
      </c>
      <c r="AC2064" s="68">
        <v>64.287086911242497</v>
      </c>
      <c r="AD2064" s="68" t="s">
        <v>10</v>
      </c>
      <c r="AE2064" s="68" t="s">
        <v>10</v>
      </c>
    </row>
    <row r="2065" spans="1:31" x14ac:dyDescent="0.2">
      <c r="A2065" s="30" t="s">
        <v>64</v>
      </c>
      <c r="B2065" s="8" t="s">
        <v>237</v>
      </c>
      <c r="C2065" s="8" t="s">
        <v>238</v>
      </c>
      <c r="D2065" s="8" t="s">
        <v>48</v>
      </c>
      <c r="E2065" s="8">
        <v>2015</v>
      </c>
      <c r="F2065" s="9">
        <v>3081444</v>
      </c>
      <c r="G2065" s="10" t="s">
        <v>10</v>
      </c>
      <c r="H2065" s="8">
        <v>2242</v>
      </c>
      <c r="I2065" s="8">
        <v>3302</v>
      </c>
      <c r="J2065" s="8">
        <v>5544</v>
      </c>
      <c r="K2065" s="10" t="s">
        <v>10</v>
      </c>
      <c r="L2065" s="11">
        <v>555.816017316017</v>
      </c>
      <c r="M2065" s="10" t="s">
        <v>10</v>
      </c>
      <c r="N2065" s="8">
        <v>1457</v>
      </c>
      <c r="O2065" s="10" t="s">
        <v>10</v>
      </c>
      <c r="P2065" s="8" t="s">
        <v>10</v>
      </c>
      <c r="Q2065" s="8" t="s">
        <v>10</v>
      </c>
      <c r="R2065" s="8" t="s">
        <v>10</v>
      </c>
      <c r="S2065" s="8" t="s">
        <v>10</v>
      </c>
      <c r="T2065" s="8">
        <v>3696</v>
      </c>
      <c r="U2065" s="10" t="s">
        <v>10</v>
      </c>
      <c r="V2065" s="8">
        <v>1533</v>
      </c>
      <c r="W2065" s="10" t="s">
        <v>10</v>
      </c>
      <c r="X2065" s="8">
        <v>1278</v>
      </c>
      <c r="Y2065" s="10" t="s">
        <v>10</v>
      </c>
      <c r="Z2065" s="8">
        <v>360</v>
      </c>
      <c r="AA2065" s="10" t="s">
        <v>10</v>
      </c>
      <c r="AB2065" s="8">
        <v>446</v>
      </c>
      <c r="AC2065" s="10" t="s">
        <v>10</v>
      </c>
      <c r="AD2065" s="8">
        <v>79</v>
      </c>
      <c r="AE2065" s="10" t="s">
        <v>10</v>
      </c>
    </row>
    <row r="2066" spans="1:31" x14ac:dyDescent="0.2">
      <c r="A2066" s="30" t="s">
        <v>64</v>
      </c>
      <c r="B2066" s="8" t="s">
        <v>237</v>
      </c>
      <c r="C2066" s="8" t="s">
        <v>238</v>
      </c>
      <c r="D2066" s="8" t="s">
        <v>48</v>
      </c>
      <c r="E2066" s="8">
        <v>2016</v>
      </c>
      <c r="F2066" s="9">
        <v>3134740</v>
      </c>
      <c r="G2066" s="10">
        <v>1.72957872997206</v>
      </c>
      <c r="H2066" s="8">
        <v>1859</v>
      </c>
      <c r="I2066" s="8">
        <v>3851</v>
      </c>
      <c r="J2066" s="8">
        <v>5710</v>
      </c>
      <c r="K2066" s="10">
        <v>2.9942279942279901</v>
      </c>
      <c r="L2066" s="11">
        <v>548.99124343257404</v>
      </c>
      <c r="M2066" s="10">
        <v>-1.2278836289027999</v>
      </c>
      <c r="N2066" s="8">
        <v>1078</v>
      </c>
      <c r="O2066" s="10">
        <v>-26.012354152367902</v>
      </c>
      <c r="P2066" s="8" t="s">
        <v>10</v>
      </c>
      <c r="Q2066" s="8" t="s">
        <v>10</v>
      </c>
      <c r="R2066" s="8" t="s">
        <v>10</v>
      </c>
      <c r="S2066" s="8" t="s">
        <v>10</v>
      </c>
      <c r="T2066" s="8">
        <v>3665</v>
      </c>
      <c r="U2066" s="10">
        <v>-0.83874458874458901</v>
      </c>
      <c r="V2066" s="8">
        <v>1351</v>
      </c>
      <c r="W2066" s="10">
        <v>-11.872146118721499</v>
      </c>
      <c r="X2066" s="8">
        <v>1114</v>
      </c>
      <c r="Y2066" s="10">
        <v>-12.8325508607199</v>
      </c>
      <c r="Z2066" s="8">
        <v>605</v>
      </c>
      <c r="AA2066" s="10">
        <v>68.0555555555556</v>
      </c>
      <c r="AB2066" s="8">
        <v>473</v>
      </c>
      <c r="AC2066" s="10">
        <v>6.0538116591928297</v>
      </c>
      <c r="AD2066" s="8">
        <v>122</v>
      </c>
      <c r="AE2066" s="10">
        <v>54.430379746835399</v>
      </c>
    </row>
    <row r="2067" spans="1:31" x14ac:dyDescent="0.2">
      <c r="A2067" s="30" t="s">
        <v>64</v>
      </c>
      <c r="B2067" s="8" t="s">
        <v>237</v>
      </c>
      <c r="C2067" s="8" t="s">
        <v>238</v>
      </c>
      <c r="D2067" s="8" t="s">
        <v>48</v>
      </c>
      <c r="E2067" s="8">
        <v>2017</v>
      </c>
      <c r="F2067" s="9">
        <v>3165384</v>
      </c>
      <c r="G2067" s="10">
        <v>0.97756113744680295</v>
      </c>
      <c r="H2067" s="8">
        <v>2026</v>
      </c>
      <c r="I2067" s="8">
        <v>3769</v>
      </c>
      <c r="J2067" s="8">
        <v>5795</v>
      </c>
      <c r="K2067" s="10">
        <v>1.4886164623467699</v>
      </c>
      <c r="L2067" s="11">
        <v>546.22674719585802</v>
      </c>
      <c r="M2067" s="10">
        <v>-0.50355925887466402</v>
      </c>
      <c r="N2067" s="8">
        <v>737</v>
      </c>
      <c r="O2067" s="10">
        <v>-31.632653061224499</v>
      </c>
      <c r="P2067" s="8" t="s">
        <v>10</v>
      </c>
      <c r="Q2067" s="8" t="s">
        <v>10</v>
      </c>
      <c r="R2067" s="8" t="s">
        <v>10</v>
      </c>
      <c r="S2067" s="8" t="s">
        <v>10</v>
      </c>
      <c r="T2067" s="8">
        <v>3684</v>
      </c>
      <c r="U2067" s="10">
        <v>0.51841746248295595</v>
      </c>
      <c r="V2067" s="8">
        <v>1390</v>
      </c>
      <c r="W2067" s="10">
        <v>2.88675055514434</v>
      </c>
      <c r="X2067" s="8">
        <v>1185</v>
      </c>
      <c r="Y2067" s="10">
        <v>6.3734290843806098</v>
      </c>
      <c r="Z2067" s="8">
        <v>370</v>
      </c>
      <c r="AA2067" s="10">
        <v>-38.842975206611598</v>
      </c>
      <c r="AB2067" s="8">
        <v>603</v>
      </c>
      <c r="AC2067" s="10">
        <v>27.484143763213499</v>
      </c>
      <c r="AD2067" s="8">
        <v>136</v>
      </c>
      <c r="AE2067" s="10">
        <v>11.4754098360656</v>
      </c>
    </row>
    <row r="2068" spans="1:31" x14ac:dyDescent="0.2">
      <c r="A2068" s="30" t="s">
        <v>64</v>
      </c>
      <c r="B2068" s="8" t="s">
        <v>237</v>
      </c>
      <c r="C2068" s="8" t="s">
        <v>238</v>
      </c>
      <c r="D2068" s="8" t="s">
        <v>48</v>
      </c>
      <c r="E2068" s="8">
        <v>2018</v>
      </c>
      <c r="F2068" s="9">
        <v>3233919</v>
      </c>
      <c r="G2068" s="10">
        <v>2.1651401536116901</v>
      </c>
      <c r="H2068" s="8">
        <v>1858</v>
      </c>
      <c r="I2068" s="8">
        <v>4534</v>
      </c>
      <c r="J2068" s="8">
        <v>6392</v>
      </c>
      <c r="K2068" s="10">
        <v>10.301984469370099</v>
      </c>
      <c r="L2068" s="11">
        <v>505.93225907384198</v>
      </c>
      <c r="M2068" s="10">
        <v>-7.3768793507228096</v>
      </c>
      <c r="N2068" s="8">
        <v>1503</v>
      </c>
      <c r="O2068" s="10">
        <v>103.93487109905</v>
      </c>
      <c r="P2068" s="8" t="s">
        <v>10</v>
      </c>
      <c r="Q2068" s="8" t="s">
        <v>10</v>
      </c>
      <c r="R2068" s="8" t="s">
        <v>10</v>
      </c>
      <c r="S2068" s="8" t="s">
        <v>10</v>
      </c>
      <c r="T2068" s="8">
        <v>4526</v>
      </c>
      <c r="U2068" s="10">
        <v>22.855591748099901</v>
      </c>
      <c r="V2068" s="8">
        <v>1495</v>
      </c>
      <c r="W2068" s="10">
        <v>7.5539568345323698</v>
      </c>
      <c r="X2068" s="8">
        <v>1165</v>
      </c>
      <c r="Y2068" s="10">
        <v>-1.6877637130801699</v>
      </c>
      <c r="Z2068" s="8">
        <v>1015</v>
      </c>
      <c r="AA2068" s="10">
        <v>174.32432432432401</v>
      </c>
      <c r="AB2068" s="8">
        <v>661</v>
      </c>
      <c r="AC2068" s="10">
        <v>9.6185737976782804</v>
      </c>
      <c r="AD2068" s="8">
        <v>190</v>
      </c>
      <c r="AE2068" s="10">
        <v>39.705882352941202</v>
      </c>
    </row>
    <row r="2069" spans="1:31" x14ac:dyDescent="0.2">
      <c r="A2069" s="30" t="s">
        <v>64</v>
      </c>
      <c r="B2069" s="8" t="s">
        <v>237</v>
      </c>
      <c r="C2069" s="8" t="s">
        <v>238</v>
      </c>
      <c r="D2069" s="8" t="s">
        <v>48</v>
      </c>
      <c r="E2069" s="8">
        <v>2019</v>
      </c>
      <c r="F2069" s="9">
        <v>3343537</v>
      </c>
      <c r="G2069" s="10">
        <v>3.3896334447461398</v>
      </c>
      <c r="H2069" s="8">
        <v>2064</v>
      </c>
      <c r="I2069" s="8">
        <v>5039</v>
      </c>
      <c r="J2069" s="8">
        <v>7103</v>
      </c>
      <c r="K2069" s="10">
        <v>11.123279098873599</v>
      </c>
      <c r="L2069" s="11">
        <v>470.72180768689299</v>
      </c>
      <c r="M2069" s="10">
        <v>-6.9595189386432104</v>
      </c>
      <c r="N2069" s="8">
        <v>1603</v>
      </c>
      <c r="O2069" s="10">
        <v>6.6533599467731204</v>
      </c>
      <c r="P2069" s="8" t="s">
        <v>10</v>
      </c>
      <c r="Q2069" s="8" t="s">
        <v>10</v>
      </c>
      <c r="R2069" s="8" t="s">
        <v>10</v>
      </c>
      <c r="S2069" s="8" t="s">
        <v>10</v>
      </c>
      <c r="T2069" s="8">
        <v>5321</v>
      </c>
      <c r="U2069" s="10">
        <v>17.5651789659744</v>
      </c>
      <c r="V2069" s="8">
        <v>1714</v>
      </c>
      <c r="W2069" s="10">
        <v>14.6488294314381</v>
      </c>
      <c r="X2069" s="8">
        <v>1538</v>
      </c>
      <c r="Y2069" s="10">
        <v>32.017167381974197</v>
      </c>
      <c r="Z2069" s="8">
        <v>1153</v>
      </c>
      <c r="AA2069" s="10">
        <v>13.5960591133005</v>
      </c>
      <c r="AB2069" s="8">
        <v>570</v>
      </c>
      <c r="AC2069" s="10">
        <v>-13.767019667171001</v>
      </c>
      <c r="AD2069" s="8">
        <v>346</v>
      </c>
      <c r="AE2069" s="10">
        <v>82.105263157894797</v>
      </c>
    </row>
    <row r="2070" spans="1:31" x14ac:dyDescent="0.2">
      <c r="A2070" s="30" t="s">
        <v>64</v>
      </c>
      <c r="B2070" s="8" t="s">
        <v>237</v>
      </c>
      <c r="C2070" s="8" t="s">
        <v>238</v>
      </c>
      <c r="D2070" s="8" t="s">
        <v>48</v>
      </c>
      <c r="E2070" s="8">
        <v>2020</v>
      </c>
      <c r="F2070" s="9">
        <v>2775688</v>
      </c>
      <c r="G2070" s="10">
        <v>-16.983481863667102</v>
      </c>
      <c r="H2070" s="8">
        <v>1346</v>
      </c>
      <c r="I2070" s="8">
        <v>4296</v>
      </c>
      <c r="J2070" s="8">
        <v>5642</v>
      </c>
      <c r="K2070" s="10">
        <v>-20.5687737575672</v>
      </c>
      <c r="L2070" s="11">
        <v>491.96880538815998</v>
      </c>
      <c r="M2070" s="10">
        <v>4.5137058352308301</v>
      </c>
      <c r="N2070" s="8">
        <v>1116</v>
      </c>
      <c r="O2070" s="10">
        <v>-30.380536494073599</v>
      </c>
      <c r="P2070" s="8" t="s">
        <v>10</v>
      </c>
      <c r="Q2070" s="8" t="s">
        <v>10</v>
      </c>
      <c r="R2070" s="8" t="s">
        <v>10</v>
      </c>
      <c r="S2070" s="8" t="s">
        <v>10</v>
      </c>
      <c r="T2070" s="8">
        <v>2292</v>
      </c>
      <c r="U2070" s="10">
        <v>-56.9253899642924</v>
      </c>
      <c r="V2070" s="8">
        <v>548</v>
      </c>
      <c r="W2070" s="10">
        <v>-68.028004667444606</v>
      </c>
      <c r="X2070" s="8">
        <v>516</v>
      </c>
      <c r="Y2070" s="10">
        <v>-66.449934980494106</v>
      </c>
      <c r="Z2070" s="8">
        <v>957</v>
      </c>
      <c r="AA2070" s="10">
        <v>-16.999132697311399</v>
      </c>
      <c r="AB2070" s="8">
        <v>178</v>
      </c>
      <c r="AC2070" s="10">
        <v>-68.771929824561397</v>
      </c>
      <c r="AD2070" s="8">
        <v>93</v>
      </c>
      <c r="AE2070" s="10">
        <v>-73.121387283236999</v>
      </c>
    </row>
    <row r="2071" spans="1:31" x14ac:dyDescent="0.2">
      <c r="A2071" s="65" t="s">
        <v>64</v>
      </c>
      <c r="B2071" s="66" t="s">
        <v>237</v>
      </c>
      <c r="C2071" s="67" t="s">
        <v>238</v>
      </c>
      <c r="D2071" s="67" t="s">
        <v>48</v>
      </c>
      <c r="E2071" s="68" t="s">
        <v>971</v>
      </c>
      <c r="F2071" s="69">
        <v>18734712</v>
      </c>
      <c r="G2071" s="68">
        <v>-8.7215683978904099</v>
      </c>
      <c r="H2071" s="68" t="s">
        <v>10</v>
      </c>
      <c r="I2071" s="68" t="s">
        <v>10</v>
      </c>
      <c r="J2071" s="68" t="s">
        <v>10</v>
      </c>
      <c r="K2071" s="68">
        <v>5.3393342672512603</v>
      </c>
      <c r="L2071" s="70" t="s">
        <v>10</v>
      </c>
      <c r="M2071" s="68">
        <v>-11.5541353419127</v>
      </c>
      <c r="N2071" s="68" t="s">
        <v>10</v>
      </c>
      <c r="O2071" s="68">
        <v>22.562687338157101</v>
      </c>
      <c r="P2071" s="68" t="s">
        <v>10</v>
      </c>
      <c r="Q2071" s="67" t="s">
        <v>10</v>
      </c>
      <c r="R2071" s="68" t="s">
        <v>10</v>
      </c>
      <c r="S2071" s="67" t="s">
        <v>10</v>
      </c>
      <c r="T2071" s="68" t="s">
        <v>10</v>
      </c>
      <c r="U2071" s="68">
        <v>-16.824946376479701</v>
      </c>
      <c r="V2071" s="68" t="s">
        <v>10</v>
      </c>
      <c r="W2071" s="68">
        <v>-54.810613965051303</v>
      </c>
      <c r="X2071" s="68" t="s">
        <v>10</v>
      </c>
      <c r="Y2071" s="68">
        <v>-42.579653087939398</v>
      </c>
      <c r="Z2071" s="68" t="s">
        <v>10</v>
      </c>
      <c r="AA2071" s="68">
        <v>200.133831089257</v>
      </c>
      <c r="AB2071" s="68" t="s">
        <v>10</v>
      </c>
      <c r="AC2071" s="68">
        <v>-39.382420271647803</v>
      </c>
      <c r="AD2071" s="68" t="s">
        <v>10</v>
      </c>
      <c r="AE2071" s="68">
        <v>114.59554781049999</v>
      </c>
    </row>
    <row r="2072" spans="1:31" x14ac:dyDescent="0.2">
      <c r="A2072" s="30" t="s">
        <v>70</v>
      </c>
      <c r="B2072" s="8" t="s">
        <v>235</v>
      </c>
      <c r="C2072" s="8" t="s">
        <v>236</v>
      </c>
      <c r="D2072" s="8" t="s">
        <v>48</v>
      </c>
      <c r="E2072" s="8">
        <v>2015</v>
      </c>
      <c r="F2072" s="9">
        <v>3393016</v>
      </c>
      <c r="G2072" s="10" t="s">
        <v>10</v>
      </c>
      <c r="H2072" s="8">
        <v>196</v>
      </c>
      <c r="I2072" s="8">
        <v>395</v>
      </c>
      <c r="J2072" s="8">
        <v>591</v>
      </c>
      <c r="K2072" s="10" t="s">
        <v>10</v>
      </c>
      <c r="L2072" s="11">
        <v>5741.14382402707</v>
      </c>
      <c r="M2072" s="10" t="s">
        <v>10</v>
      </c>
      <c r="N2072" s="8">
        <v>128</v>
      </c>
      <c r="O2072" s="10" t="s">
        <v>10</v>
      </c>
      <c r="P2072" s="8" t="s">
        <v>10</v>
      </c>
      <c r="Q2072" s="8" t="s">
        <v>10</v>
      </c>
      <c r="R2072" s="8" t="s">
        <v>10</v>
      </c>
      <c r="S2072" s="8" t="s">
        <v>10</v>
      </c>
      <c r="T2072" s="8">
        <v>895</v>
      </c>
      <c r="U2072" s="10" t="s">
        <v>10</v>
      </c>
      <c r="V2072" s="8">
        <v>96</v>
      </c>
      <c r="W2072" s="10" t="s">
        <v>10</v>
      </c>
      <c r="X2072" s="8">
        <v>129</v>
      </c>
      <c r="Y2072" s="10" t="s">
        <v>10</v>
      </c>
      <c r="Z2072" s="8">
        <v>243</v>
      </c>
      <c r="AA2072" s="10" t="s">
        <v>10</v>
      </c>
      <c r="AB2072" s="8">
        <v>427</v>
      </c>
      <c r="AC2072" s="10" t="s">
        <v>10</v>
      </c>
      <c r="AD2072" s="8">
        <v>0</v>
      </c>
      <c r="AE2072" s="10" t="s">
        <v>10</v>
      </c>
    </row>
    <row r="2073" spans="1:31" x14ac:dyDescent="0.2">
      <c r="A2073" s="30" t="s">
        <v>70</v>
      </c>
      <c r="B2073" s="8" t="s">
        <v>235</v>
      </c>
      <c r="C2073" s="8" t="s">
        <v>236</v>
      </c>
      <c r="D2073" s="8" t="s">
        <v>48</v>
      </c>
      <c r="E2073" s="8">
        <v>2016</v>
      </c>
      <c r="F2073" s="9">
        <v>3367261</v>
      </c>
      <c r="G2073" s="10">
        <v>-0.75905919689149803</v>
      </c>
      <c r="H2073" s="8">
        <v>193</v>
      </c>
      <c r="I2073" s="8">
        <v>378</v>
      </c>
      <c r="J2073" s="8">
        <v>571</v>
      </c>
      <c r="K2073" s="10">
        <v>-3.3840947546531299</v>
      </c>
      <c r="L2073" s="11">
        <v>5897.1295971978998</v>
      </c>
      <c r="M2073" s="10">
        <v>2.7169807611858698</v>
      </c>
      <c r="N2073" s="8">
        <v>142</v>
      </c>
      <c r="O2073" s="10">
        <v>10.9375</v>
      </c>
      <c r="P2073" s="8" t="s">
        <v>10</v>
      </c>
      <c r="Q2073" s="8" t="s">
        <v>10</v>
      </c>
      <c r="R2073" s="8" t="s">
        <v>10</v>
      </c>
      <c r="S2073" s="8" t="s">
        <v>10</v>
      </c>
      <c r="T2073" s="8">
        <v>871</v>
      </c>
      <c r="U2073" s="10">
        <v>-2.6815642458100499</v>
      </c>
      <c r="V2073" s="8">
        <v>96</v>
      </c>
      <c r="W2073" s="10">
        <v>0</v>
      </c>
      <c r="X2073" s="8">
        <v>138</v>
      </c>
      <c r="Y2073" s="10">
        <v>6.9767441860465</v>
      </c>
      <c r="Z2073" s="8">
        <v>185</v>
      </c>
      <c r="AA2073" s="10">
        <v>-23.8683127572017</v>
      </c>
      <c r="AB2073" s="8">
        <v>452</v>
      </c>
      <c r="AC2073" s="10">
        <v>5.8548009367681599</v>
      </c>
      <c r="AD2073" s="8">
        <v>0</v>
      </c>
      <c r="AE2073" s="10" t="s">
        <v>10</v>
      </c>
    </row>
    <row r="2074" spans="1:31" x14ac:dyDescent="0.2">
      <c r="A2074" s="30" t="s">
        <v>70</v>
      </c>
      <c r="B2074" s="8" t="s">
        <v>235</v>
      </c>
      <c r="C2074" s="8" t="s">
        <v>236</v>
      </c>
      <c r="D2074" s="8" t="s">
        <v>48</v>
      </c>
      <c r="E2074" s="8">
        <v>2017</v>
      </c>
      <c r="F2074" s="9">
        <v>3467881</v>
      </c>
      <c r="G2074" s="10">
        <v>2.9881853530213398</v>
      </c>
      <c r="H2074" s="8">
        <v>175</v>
      </c>
      <c r="I2074" s="8">
        <v>369</v>
      </c>
      <c r="J2074" s="8">
        <v>544</v>
      </c>
      <c r="K2074" s="10">
        <v>-4.7285464098073504</v>
      </c>
      <c r="L2074" s="11">
        <v>6374.78125</v>
      </c>
      <c r="M2074" s="10">
        <v>8.0997313172337808</v>
      </c>
      <c r="N2074" s="8">
        <v>150</v>
      </c>
      <c r="O2074" s="10">
        <v>5.6338028169014001</v>
      </c>
      <c r="P2074" s="8" t="s">
        <v>10</v>
      </c>
      <c r="Q2074" s="8" t="s">
        <v>10</v>
      </c>
      <c r="R2074" s="8" t="s">
        <v>10</v>
      </c>
      <c r="S2074" s="8" t="s">
        <v>10</v>
      </c>
      <c r="T2074" s="8">
        <v>853</v>
      </c>
      <c r="U2074" s="10">
        <v>-2.06659012629162</v>
      </c>
      <c r="V2074" s="8">
        <v>96</v>
      </c>
      <c r="W2074" s="10">
        <v>0</v>
      </c>
      <c r="X2074" s="8">
        <v>142</v>
      </c>
      <c r="Y2074" s="10">
        <v>2.8985507246376701</v>
      </c>
      <c r="Z2074" s="8">
        <v>140</v>
      </c>
      <c r="AA2074" s="10">
        <v>-24.324324324324301</v>
      </c>
      <c r="AB2074" s="8">
        <v>475</v>
      </c>
      <c r="AC2074" s="10">
        <v>5.0884955752212404</v>
      </c>
      <c r="AD2074" s="8">
        <v>0</v>
      </c>
      <c r="AE2074" s="10" t="s">
        <v>10</v>
      </c>
    </row>
    <row r="2075" spans="1:31" x14ac:dyDescent="0.2">
      <c r="A2075" s="30" t="s">
        <v>70</v>
      </c>
      <c r="B2075" s="8" t="s">
        <v>235</v>
      </c>
      <c r="C2075" s="8" t="s">
        <v>236</v>
      </c>
      <c r="D2075" s="8" t="s">
        <v>48</v>
      </c>
      <c r="E2075" s="8">
        <v>2018</v>
      </c>
      <c r="F2075" s="9">
        <v>3853943</v>
      </c>
      <c r="G2075" s="10">
        <v>11.132504258364101</v>
      </c>
      <c r="H2075" s="8">
        <v>163</v>
      </c>
      <c r="I2075" s="8">
        <v>359</v>
      </c>
      <c r="J2075" s="8">
        <v>522</v>
      </c>
      <c r="K2075" s="10">
        <v>-4.0441176470588198</v>
      </c>
      <c r="L2075" s="11">
        <v>7383.0325670498096</v>
      </c>
      <c r="M2075" s="10">
        <v>15.816249648563399</v>
      </c>
      <c r="N2075" s="8">
        <v>166</v>
      </c>
      <c r="O2075" s="10">
        <v>10.6666666666667</v>
      </c>
      <c r="P2075" s="8" t="s">
        <v>10</v>
      </c>
      <c r="Q2075" s="8" t="s">
        <v>10</v>
      </c>
      <c r="R2075" s="8" t="s">
        <v>10</v>
      </c>
      <c r="S2075" s="8" t="s">
        <v>10</v>
      </c>
      <c r="T2075" s="8">
        <v>833</v>
      </c>
      <c r="U2075" s="10">
        <v>-2.34466588511137</v>
      </c>
      <c r="V2075" s="8">
        <v>97</v>
      </c>
      <c r="W2075" s="10">
        <v>1.0416666666666701</v>
      </c>
      <c r="X2075" s="8">
        <v>120</v>
      </c>
      <c r="Y2075" s="10">
        <v>-15.492957746478901</v>
      </c>
      <c r="Z2075" s="8">
        <v>159</v>
      </c>
      <c r="AA2075" s="10">
        <v>13.5714285714286</v>
      </c>
      <c r="AB2075" s="8">
        <v>457</v>
      </c>
      <c r="AC2075" s="10">
        <v>-3.7894736842105301</v>
      </c>
      <c r="AD2075" s="8">
        <v>0</v>
      </c>
      <c r="AE2075" s="10" t="s">
        <v>10</v>
      </c>
    </row>
    <row r="2076" spans="1:31" x14ac:dyDescent="0.2">
      <c r="A2076" s="30" t="s">
        <v>70</v>
      </c>
      <c r="B2076" s="8" t="s">
        <v>235</v>
      </c>
      <c r="C2076" s="8" t="s">
        <v>236</v>
      </c>
      <c r="D2076" s="8" t="s">
        <v>48</v>
      </c>
      <c r="E2076" s="8">
        <v>2019</v>
      </c>
      <c r="F2076" s="9">
        <v>3914303</v>
      </c>
      <c r="G2076" s="10">
        <v>1.5661881870074399</v>
      </c>
      <c r="H2076" s="8">
        <v>298</v>
      </c>
      <c r="I2076" s="8">
        <v>232</v>
      </c>
      <c r="J2076" s="8">
        <v>530</v>
      </c>
      <c r="K2076" s="10">
        <v>1.5325670498084201</v>
      </c>
      <c r="L2076" s="11">
        <v>7385.4773584905697</v>
      </c>
      <c r="M2076" s="10">
        <v>3.3113648335625398E-2</v>
      </c>
      <c r="N2076" s="8">
        <v>139</v>
      </c>
      <c r="O2076" s="10">
        <v>-16.265060240963901</v>
      </c>
      <c r="P2076" s="8" t="s">
        <v>10</v>
      </c>
      <c r="Q2076" s="8" t="s">
        <v>10</v>
      </c>
      <c r="R2076" s="8" t="s">
        <v>10</v>
      </c>
      <c r="S2076" s="8" t="s">
        <v>10</v>
      </c>
      <c r="T2076" s="8">
        <v>955</v>
      </c>
      <c r="U2076" s="10">
        <v>14.6458583433373</v>
      </c>
      <c r="V2076" s="8">
        <v>111</v>
      </c>
      <c r="W2076" s="10">
        <v>14.4329896907216</v>
      </c>
      <c r="X2076" s="8">
        <v>119</v>
      </c>
      <c r="Y2076" s="10">
        <v>-0.83333333333333004</v>
      </c>
      <c r="Z2076" s="8">
        <v>230</v>
      </c>
      <c r="AA2076" s="10">
        <v>44.654088050314499</v>
      </c>
      <c r="AB2076" s="8">
        <v>495</v>
      </c>
      <c r="AC2076" s="10">
        <v>8.3150984682713407</v>
      </c>
      <c r="AD2076" s="8">
        <v>0</v>
      </c>
      <c r="AE2076" s="10" t="s">
        <v>10</v>
      </c>
    </row>
    <row r="2077" spans="1:31" x14ac:dyDescent="0.2">
      <c r="A2077" s="30" t="s">
        <v>70</v>
      </c>
      <c r="B2077" s="8" t="s">
        <v>235</v>
      </c>
      <c r="C2077" s="8" t="s">
        <v>236</v>
      </c>
      <c r="D2077" s="8" t="s">
        <v>48</v>
      </c>
      <c r="E2077" s="8">
        <v>2020</v>
      </c>
      <c r="F2077" s="9">
        <v>4189222</v>
      </c>
      <c r="G2077" s="10">
        <v>7.0234470862373204</v>
      </c>
      <c r="H2077" s="8">
        <v>311</v>
      </c>
      <c r="I2077" s="8">
        <v>307</v>
      </c>
      <c r="J2077" s="8">
        <v>618</v>
      </c>
      <c r="K2077" s="10">
        <v>16.603773584905699</v>
      </c>
      <c r="L2077" s="11">
        <v>6778.6763754045296</v>
      </c>
      <c r="M2077" s="10">
        <v>-8.2161376121265697</v>
      </c>
      <c r="N2077" s="8">
        <v>149</v>
      </c>
      <c r="O2077" s="10">
        <v>7.19424460431655</v>
      </c>
      <c r="P2077" s="8" t="s">
        <v>10</v>
      </c>
      <c r="Q2077" s="8" t="s">
        <v>10</v>
      </c>
      <c r="R2077" s="8" t="s">
        <v>10</v>
      </c>
      <c r="S2077" s="8" t="s">
        <v>10</v>
      </c>
      <c r="T2077" s="8">
        <v>991</v>
      </c>
      <c r="U2077" s="10">
        <v>3.7696335078534</v>
      </c>
      <c r="V2077" s="8">
        <v>125</v>
      </c>
      <c r="W2077" s="10">
        <v>12.612612612612599</v>
      </c>
      <c r="X2077" s="8">
        <v>126</v>
      </c>
      <c r="Y2077" s="10">
        <v>5.8823529411764701</v>
      </c>
      <c r="Z2077" s="8">
        <v>231</v>
      </c>
      <c r="AA2077" s="10">
        <v>0.43478260869565</v>
      </c>
      <c r="AB2077" s="8">
        <v>509</v>
      </c>
      <c r="AC2077" s="10">
        <v>2.8282828282828198</v>
      </c>
      <c r="AD2077" s="8">
        <v>0</v>
      </c>
      <c r="AE2077" s="10" t="s">
        <v>10</v>
      </c>
    </row>
    <row r="2078" spans="1:31" x14ac:dyDescent="0.2">
      <c r="A2078" s="71" t="s">
        <v>70</v>
      </c>
      <c r="B2078" s="67" t="s">
        <v>235</v>
      </c>
      <c r="C2078" s="67" t="s">
        <v>236</v>
      </c>
      <c r="D2078" s="67" t="s">
        <v>48</v>
      </c>
      <c r="E2078" s="68" t="s">
        <v>971</v>
      </c>
      <c r="F2078" s="69">
        <v>22185626</v>
      </c>
      <c r="G2078" s="68">
        <v>21.951265687738701</v>
      </c>
      <c r="H2078" s="68" t="s">
        <v>10</v>
      </c>
      <c r="I2078" s="68" t="s">
        <v>10</v>
      </c>
      <c r="J2078" s="68" t="s">
        <v>10</v>
      </c>
      <c r="K2078" s="68">
        <v>5.9795818231948203</v>
      </c>
      <c r="L2078" s="70" t="s">
        <v>10</v>
      </c>
      <c r="M2078" s="68">
        <v>18.4499377631921</v>
      </c>
      <c r="N2078" s="68" t="s">
        <v>10</v>
      </c>
      <c r="O2078" s="68">
        <v>18.167153846920701</v>
      </c>
      <c r="P2078" s="68" t="s">
        <v>10</v>
      </c>
      <c r="Q2078" s="67" t="s">
        <v>10</v>
      </c>
      <c r="R2078" s="68" t="s">
        <v>10</v>
      </c>
      <c r="S2078" s="67" t="s">
        <v>10</v>
      </c>
      <c r="T2078" s="68" t="s">
        <v>10</v>
      </c>
      <c r="U2078" s="68">
        <v>11.322671593977701</v>
      </c>
      <c r="V2078" s="68" t="s">
        <v>10</v>
      </c>
      <c r="W2078" s="68">
        <v>28.087268970000899</v>
      </c>
      <c r="X2078" s="68" t="s">
        <v>10</v>
      </c>
      <c r="Y2078" s="68">
        <v>-0.56864322795158995</v>
      </c>
      <c r="Z2078" s="68" t="s">
        <v>10</v>
      </c>
      <c r="AA2078" s="68">
        <v>10.4676621489127</v>
      </c>
      <c r="AB2078" s="68" t="s">
        <v>10</v>
      </c>
      <c r="AC2078" s="68">
        <v>18.297204124333</v>
      </c>
      <c r="AD2078" s="68" t="s">
        <v>10</v>
      </c>
      <c r="AE2078" s="68" t="s">
        <v>10</v>
      </c>
    </row>
    <row r="2079" spans="1:31" x14ac:dyDescent="0.2">
      <c r="A2079" s="30" t="s">
        <v>70</v>
      </c>
      <c r="B2079" s="8" t="s">
        <v>233</v>
      </c>
      <c r="C2079" s="8" t="s">
        <v>234</v>
      </c>
      <c r="D2079" s="8" t="s">
        <v>48</v>
      </c>
      <c r="E2079" s="8">
        <v>2015</v>
      </c>
      <c r="F2079" s="9">
        <v>2087390</v>
      </c>
      <c r="G2079" s="10" t="s">
        <v>10</v>
      </c>
      <c r="H2079" s="8">
        <v>186</v>
      </c>
      <c r="I2079" s="8">
        <v>308</v>
      </c>
      <c r="J2079" s="8">
        <v>494</v>
      </c>
      <c r="K2079" s="10" t="s">
        <v>10</v>
      </c>
      <c r="L2079" s="11">
        <v>4225.4858299595098</v>
      </c>
      <c r="M2079" s="10" t="s">
        <v>10</v>
      </c>
      <c r="N2079" s="8">
        <v>240</v>
      </c>
      <c r="O2079" s="10" t="s">
        <v>10</v>
      </c>
      <c r="P2079" s="8" t="s">
        <v>10</v>
      </c>
      <c r="Q2079" s="8" t="s">
        <v>10</v>
      </c>
      <c r="R2079" s="8" t="s">
        <v>10</v>
      </c>
      <c r="S2079" s="8" t="s">
        <v>10</v>
      </c>
      <c r="T2079" s="8">
        <v>521</v>
      </c>
      <c r="U2079" s="10" t="s">
        <v>10</v>
      </c>
      <c r="V2079" s="8">
        <v>44</v>
      </c>
      <c r="W2079" s="10" t="s">
        <v>10</v>
      </c>
      <c r="X2079" s="8">
        <v>86</v>
      </c>
      <c r="Y2079" s="10" t="s">
        <v>10</v>
      </c>
      <c r="Z2079" s="8">
        <v>107</v>
      </c>
      <c r="AA2079" s="10" t="s">
        <v>10</v>
      </c>
      <c r="AB2079" s="8">
        <v>284</v>
      </c>
      <c r="AC2079" s="10" t="s">
        <v>10</v>
      </c>
      <c r="AD2079" s="8">
        <v>0</v>
      </c>
      <c r="AE2079" s="10" t="s">
        <v>10</v>
      </c>
    </row>
    <row r="2080" spans="1:31" x14ac:dyDescent="0.2">
      <c r="A2080" s="30" t="s">
        <v>70</v>
      </c>
      <c r="B2080" s="8" t="s">
        <v>233</v>
      </c>
      <c r="C2080" s="8" t="s">
        <v>234</v>
      </c>
      <c r="D2080" s="8" t="s">
        <v>48</v>
      </c>
      <c r="E2080" s="8">
        <v>2016</v>
      </c>
      <c r="F2080" s="9">
        <v>2294569</v>
      </c>
      <c r="G2080" s="10">
        <v>9.9252655229736604</v>
      </c>
      <c r="H2080" s="8">
        <v>155</v>
      </c>
      <c r="I2080" s="8">
        <v>308</v>
      </c>
      <c r="J2080" s="8">
        <v>463</v>
      </c>
      <c r="K2080" s="10">
        <v>-6.2753036437246896</v>
      </c>
      <c r="L2080" s="11">
        <v>4955.8725701943804</v>
      </c>
      <c r="M2080" s="10">
        <v>17.2852725018336</v>
      </c>
      <c r="N2080" s="8">
        <v>211</v>
      </c>
      <c r="O2080" s="10">
        <v>-12.0833333333333</v>
      </c>
      <c r="P2080" s="8" t="s">
        <v>10</v>
      </c>
      <c r="Q2080" s="8" t="s">
        <v>10</v>
      </c>
      <c r="R2080" s="8" t="s">
        <v>10</v>
      </c>
      <c r="S2080" s="8" t="s">
        <v>10</v>
      </c>
      <c r="T2080" s="8">
        <v>478</v>
      </c>
      <c r="U2080" s="10">
        <v>-8.2533589251439494</v>
      </c>
      <c r="V2080" s="8">
        <v>44</v>
      </c>
      <c r="W2080" s="10">
        <v>0</v>
      </c>
      <c r="X2080" s="8">
        <v>86</v>
      </c>
      <c r="Y2080" s="10">
        <v>0</v>
      </c>
      <c r="Z2080" s="8">
        <v>76</v>
      </c>
      <c r="AA2080" s="10">
        <v>-28.971962616822399</v>
      </c>
      <c r="AB2080" s="8">
        <v>272</v>
      </c>
      <c r="AC2080" s="10">
        <v>-4.2253521126760596</v>
      </c>
      <c r="AD2080" s="8">
        <v>0</v>
      </c>
      <c r="AE2080" s="10" t="s">
        <v>10</v>
      </c>
    </row>
    <row r="2081" spans="1:31" x14ac:dyDescent="0.2">
      <c r="A2081" s="30" t="s">
        <v>70</v>
      </c>
      <c r="B2081" s="8" t="s">
        <v>233</v>
      </c>
      <c r="C2081" s="8" t="s">
        <v>234</v>
      </c>
      <c r="D2081" s="8" t="s">
        <v>48</v>
      </c>
      <c r="E2081" s="8">
        <v>2017</v>
      </c>
      <c r="F2081" s="9">
        <v>2420021</v>
      </c>
      <c r="G2081" s="10">
        <v>5.4673448477688096</v>
      </c>
      <c r="H2081" s="8">
        <v>151</v>
      </c>
      <c r="I2081" s="8">
        <v>346</v>
      </c>
      <c r="J2081" s="8">
        <v>497</v>
      </c>
      <c r="K2081" s="10">
        <v>7.3434125269978399</v>
      </c>
      <c r="L2081" s="11">
        <v>4869.2575452716301</v>
      </c>
      <c r="M2081" s="10">
        <v>-1.7477250210926401</v>
      </c>
      <c r="N2081" s="8">
        <v>154</v>
      </c>
      <c r="O2081" s="10">
        <v>-27.0142180094787</v>
      </c>
      <c r="P2081" s="8" t="s">
        <v>10</v>
      </c>
      <c r="Q2081" s="8" t="s">
        <v>10</v>
      </c>
      <c r="R2081" s="8" t="s">
        <v>10</v>
      </c>
      <c r="S2081" s="8" t="s">
        <v>10</v>
      </c>
      <c r="T2081" s="8">
        <v>537</v>
      </c>
      <c r="U2081" s="10">
        <v>12.3430962343096</v>
      </c>
      <c r="V2081" s="8">
        <v>16</v>
      </c>
      <c r="W2081" s="10">
        <v>-63.636363636363598</v>
      </c>
      <c r="X2081" s="8">
        <v>69</v>
      </c>
      <c r="Y2081" s="10">
        <v>-19.767441860465102</v>
      </c>
      <c r="Z2081" s="8">
        <v>133</v>
      </c>
      <c r="AA2081" s="10">
        <v>75</v>
      </c>
      <c r="AB2081" s="8">
        <v>319</v>
      </c>
      <c r="AC2081" s="10">
        <v>17.279411764705898</v>
      </c>
      <c r="AD2081" s="8">
        <v>0</v>
      </c>
      <c r="AE2081" s="10" t="s">
        <v>10</v>
      </c>
    </row>
    <row r="2082" spans="1:31" x14ac:dyDescent="0.2">
      <c r="A2082" s="30" t="s">
        <v>70</v>
      </c>
      <c r="B2082" s="8" t="s">
        <v>233</v>
      </c>
      <c r="C2082" s="8" t="s">
        <v>234</v>
      </c>
      <c r="D2082" s="8" t="s">
        <v>48</v>
      </c>
      <c r="E2082" s="8">
        <v>2018</v>
      </c>
      <c r="F2082" s="9">
        <v>2701875</v>
      </c>
      <c r="G2082" s="10">
        <v>11.6467584372202</v>
      </c>
      <c r="H2082" s="8">
        <v>37</v>
      </c>
      <c r="I2082" s="8">
        <v>346</v>
      </c>
      <c r="J2082" s="8">
        <v>383</v>
      </c>
      <c r="K2082" s="10">
        <v>-22.9376257545272</v>
      </c>
      <c r="L2082" s="11">
        <v>7054.50391644909</v>
      </c>
      <c r="M2082" s="10">
        <v>44.878430661353597</v>
      </c>
      <c r="N2082" s="8">
        <v>125</v>
      </c>
      <c r="O2082" s="10">
        <v>-18.831168831168799</v>
      </c>
      <c r="P2082" s="8" t="s">
        <v>10</v>
      </c>
      <c r="Q2082" s="8" t="s">
        <v>10</v>
      </c>
      <c r="R2082" s="8" t="s">
        <v>10</v>
      </c>
      <c r="S2082" s="8" t="s">
        <v>10</v>
      </c>
      <c r="T2082" s="8">
        <v>508</v>
      </c>
      <c r="U2082" s="10">
        <v>-5.4003724394785797</v>
      </c>
      <c r="V2082" s="8">
        <v>6</v>
      </c>
      <c r="W2082" s="10">
        <v>-62.5</v>
      </c>
      <c r="X2082" s="8">
        <v>39</v>
      </c>
      <c r="Y2082" s="10">
        <v>-43.478260869565197</v>
      </c>
      <c r="Z2082" s="8">
        <v>144</v>
      </c>
      <c r="AA2082" s="10">
        <v>8.2706766917293209</v>
      </c>
      <c r="AB2082" s="8">
        <v>319</v>
      </c>
      <c r="AC2082" s="10">
        <v>0</v>
      </c>
      <c r="AD2082" s="8">
        <v>0</v>
      </c>
      <c r="AE2082" s="10" t="s">
        <v>10</v>
      </c>
    </row>
    <row r="2083" spans="1:31" x14ac:dyDescent="0.2">
      <c r="A2083" s="30" t="s">
        <v>70</v>
      </c>
      <c r="B2083" s="8" t="s">
        <v>233</v>
      </c>
      <c r="C2083" s="8" t="s">
        <v>234</v>
      </c>
      <c r="D2083" s="8" t="s">
        <v>48</v>
      </c>
      <c r="E2083" s="8">
        <v>2019</v>
      </c>
      <c r="F2083" s="9">
        <v>2780747</v>
      </c>
      <c r="G2083" s="10">
        <v>2.9191579921350899</v>
      </c>
      <c r="H2083" s="8">
        <v>248</v>
      </c>
      <c r="I2083" s="8">
        <v>223</v>
      </c>
      <c r="J2083" s="8">
        <v>471</v>
      </c>
      <c r="K2083" s="10">
        <v>22.976501305483001</v>
      </c>
      <c r="L2083" s="11">
        <v>5903.92144373673</v>
      </c>
      <c r="M2083" s="10">
        <v>-16.309899127414599</v>
      </c>
      <c r="N2083" s="8">
        <v>182</v>
      </c>
      <c r="O2083" s="10">
        <v>45.6</v>
      </c>
      <c r="P2083" s="8" t="s">
        <v>10</v>
      </c>
      <c r="Q2083" s="8" t="s">
        <v>10</v>
      </c>
      <c r="R2083" s="8" t="s">
        <v>10</v>
      </c>
      <c r="S2083" s="8" t="s">
        <v>10</v>
      </c>
      <c r="T2083" s="8">
        <v>706</v>
      </c>
      <c r="U2083" s="10">
        <v>38.976377952755897</v>
      </c>
      <c r="V2083" s="8">
        <v>75</v>
      </c>
      <c r="W2083" s="10">
        <v>1150</v>
      </c>
      <c r="X2083" s="8">
        <v>33</v>
      </c>
      <c r="Y2083" s="10">
        <v>-15.384615384615399</v>
      </c>
      <c r="Z2083" s="8">
        <v>208</v>
      </c>
      <c r="AA2083" s="10">
        <v>44.4444444444444</v>
      </c>
      <c r="AB2083" s="8">
        <v>390</v>
      </c>
      <c r="AC2083" s="10">
        <v>22.257053291536</v>
      </c>
      <c r="AD2083" s="8">
        <v>0</v>
      </c>
      <c r="AE2083" s="10" t="s">
        <v>10</v>
      </c>
    </row>
    <row r="2084" spans="1:31" x14ac:dyDescent="0.2">
      <c r="A2084" s="30" t="s">
        <v>70</v>
      </c>
      <c r="B2084" s="8" t="s">
        <v>233</v>
      </c>
      <c r="C2084" s="8" t="s">
        <v>234</v>
      </c>
      <c r="D2084" s="8" t="s">
        <v>48</v>
      </c>
      <c r="E2084" s="8">
        <v>2020</v>
      </c>
      <c r="F2084" s="9">
        <v>2987102</v>
      </c>
      <c r="G2084" s="10">
        <v>7.4208477074685399</v>
      </c>
      <c r="H2084" s="8">
        <v>129</v>
      </c>
      <c r="I2084" s="8">
        <v>223</v>
      </c>
      <c r="J2084" s="8">
        <v>352</v>
      </c>
      <c r="K2084" s="10">
        <v>-25.2653927813164</v>
      </c>
      <c r="L2084" s="11">
        <v>8486.0852272727298</v>
      </c>
      <c r="M2084" s="10">
        <v>43.736418381300197</v>
      </c>
      <c r="N2084" s="8">
        <v>156</v>
      </c>
      <c r="O2084" s="10">
        <v>-14.285714285714301</v>
      </c>
      <c r="P2084" s="8" t="s">
        <v>10</v>
      </c>
      <c r="Q2084" s="8" t="s">
        <v>10</v>
      </c>
      <c r="R2084" s="8" t="s">
        <v>10</v>
      </c>
      <c r="S2084" s="8" t="s">
        <v>10</v>
      </c>
      <c r="T2084" s="8">
        <v>699</v>
      </c>
      <c r="U2084" s="10">
        <v>-0.99150141643059597</v>
      </c>
      <c r="V2084" s="8">
        <v>99</v>
      </c>
      <c r="W2084" s="10">
        <v>32</v>
      </c>
      <c r="X2084" s="8">
        <v>35</v>
      </c>
      <c r="Y2084" s="10">
        <v>6.0606060606060597</v>
      </c>
      <c r="Z2084" s="8">
        <v>164</v>
      </c>
      <c r="AA2084" s="10">
        <v>-21.153846153846199</v>
      </c>
      <c r="AB2084" s="8">
        <v>401</v>
      </c>
      <c r="AC2084" s="10">
        <v>2.82051282051281</v>
      </c>
      <c r="AD2084" s="8">
        <v>0</v>
      </c>
      <c r="AE2084" s="10" t="s">
        <v>10</v>
      </c>
    </row>
    <row r="2085" spans="1:31" x14ac:dyDescent="0.2">
      <c r="A2085" s="65" t="s">
        <v>70</v>
      </c>
      <c r="B2085" s="66" t="s">
        <v>233</v>
      </c>
      <c r="C2085" s="67" t="s">
        <v>234</v>
      </c>
      <c r="D2085" s="67" t="s">
        <v>48</v>
      </c>
      <c r="E2085" s="68" t="s">
        <v>971</v>
      </c>
      <c r="F2085" s="69">
        <v>15271704</v>
      </c>
      <c r="G2085" s="68">
        <v>37.379374507566297</v>
      </c>
      <c r="H2085" s="68" t="s">
        <v>10</v>
      </c>
      <c r="I2085" s="68" t="s">
        <v>10</v>
      </c>
      <c r="J2085" s="68" t="s">
        <v>10</v>
      </c>
      <c r="K2085" s="68">
        <v>-24.158408347087398</v>
      </c>
      <c r="L2085" s="70" t="s">
        <v>10</v>
      </c>
      <c r="M2085" s="68">
        <v>87.842497395980203</v>
      </c>
      <c r="N2085" s="68" t="s">
        <v>10</v>
      </c>
      <c r="O2085" s="68">
        <v>-26.614434459695101</v>
      </c>
      <c r="P2085" s="68" t="s">
        <v>10</v>
      </c>
      <c r="Q2085" s="67" t="s">
        <v>10</v>
      </c>
      <c r="R2085" s="68" t="s">
        <v>10</v>
      </c>
      <c r="S2085" s="67" t="s">
        <v>10</v>
      </c>
      <c r="T2085" s="68" t="s">
        <v>10</v>
      </c>
      <c r="U2085" s="68">
        <v>36.674241406012399</v>
      </c>
      <c r="V2085" s="68" t="s">
        <v>10</v>
      </c>
      <c r="W2085" s="68">
        <v>1055.8636363636399</v>
      </c>
      <c r="X2085" s="68" t="s">
        <v>10</v>
      </c>
      <c r="Y2085" s="68">
        <v>-72.569712054039599</v>
      </c>
      <c r="Z2085" s="68" t="s">
        <v>10</v>
      </c>
      <c r="AA2085" s="68">
        <v>77.589312365505094</v>
      </c>
      <c r="AB2085" s="68" t="s">
        <v>10</v>
      </c>
      <c r="AC2085" s="68">
        <v>38.131625764078599</v>
      </c>
      <c r="AD2085" s="68" t="s">
        <v>10</v>
      </c>
      <c r="AE2085" s="68" t="s">
        <v>10</v>
      </c>
    </row>
    <row r="2086" spans="1:31" x14ac:dyDescent="0.2">
      <c r="A2086" s="30" t="s">
        <v>82</v>
      </c>
      <c r="B2086" s="8" t="s">
        <v>231</v>
      </c>
      <c r="C2086" s="8" t="s">
        <v>232</v>
      </c>
      <c r="D2086" s="8" t="s">
        <v>49</v>
      </c>
      <c r="E2086" s="8">
        <v>2015</v>
      </c>
      <c r="F2086" s="9">
        <v>35522132</v>
      </c>
      <c r="G2086" s="10" t="s">
        <v>10</v>
      </c>
      <c r="H2086" s="8">
        <v>5328</v>
      </c>
      <c r="I2086" s="8">
        <v>670</v>
      </c>
      <c r="J2086" s="8">
        <v>5998</v>
      </c>
      <c r="K2086" s="10" t="s">
        <v>10</v>
      </c>
      <c r="L2086" s="11">
        <v>5922.3294431477198</v>
      </c>
      <c r="M2086" s="10" t="s">
        <v>10</v>
      </c>
      <c r="N2086" s="8">
        <v>829</v>
      </c>
      <c r="O2086" s="10" t="s">
        <v>10</v>
      </c>
      <c r="P2086" s="8" t="s">
        <v>10</v>
      </c>
      <c r="Q2086" s="8" t="s">
        <v>10</v>
      </c>
      <c r="R2086" s="8" t="s">
        <v>10</v>
      </c>
      <c r="S2086" s="8" t="s">
        <v>10</v>
      </c>
      <c r="T2086" s="8">
        <v>12361</v>
      </c>
      <c r="U2086" s="10" t="s">
        <v>10</v>
      </c>
      <c r="V2086" s="8">
        <v>3666</v>
      </c>
      <c r="W2086" s="10" t="s">
        <v>10</v>
      </c>
      <c r="X2086" s="8">
        <v>1956</v>
      </c>
      <c r="Y2086" s="10" t="s">
        <v>10</v>
      </c>
      <c r="Z2086" s="8">
        <v>931</v>
      </c>
      <c r="AA2086" s="10" t="s">
        <v>10</v>
      </c>
      <c r="AB2086" s="8">
        <v>4908</v>
      </c>
      <c r="AC2086" s="10" t="s">
        <v>10</v>
      </c>
      <c r="AD2086" s="8">
        <v>900</v>
      </c>
      <c r="AE2086" s="10" t="s">
        <v>10</v>
      </c>
    </row>
    <row r="2087" spans="1:31" x14ac:dyDescent="0.2">
      <c r="A2087" s="30" t="s">
        <v>82</v>
      </c>
      <c r="B2087" s="8" t="s">
        <v>231</v>
      </c>
      <c r="C2087" s="8" t="s">
        <v>232</v>
      </c>
      <c r="D2087" s="8" t="s">
        <v>49</v>
      </c>
      <c r="E2087" s="8">
        <v>2016</v>
      </c>
      <c r="F2087" s="9">
        <v>33542976</v>
      </c>
      <c r="G2087" s="10">
        <v>-5.5716137758848499</v>
      </c>
      <c r="H2087" s="8">
        <v>5407</v>
      </c>
      <c r="I2087" s="8">
        <v>705</v>
      </c>
      <c r="J2087" s="8">
        <v>6112</v>
      </c>
      <c r="K2087" s="10">
        <v>1.9006335445148399</v>
      </c>
      <c r="L2087" s="11">
        <v>5488.0523560209404</v>
      </c>
      <c r="M2087" s="10">
        <v>-7.3328762152744398</v>
      </c>
      <c r="N2087" s="8">
        <v>853</v>
      </c>
      <c r="O2087" s="10">
        <v>2.89505428226779</v>
      </c>
      <c r="P2087" s="8" t="s">
        <v>10</v>
      </c>
      <c r="Q2087" s="8" t="s">
        <v>10</v>
      </c>
      <c r="R2087" s="8" t="s">
        <v>10</v>
      </c>
      <c r="S2087" s="8" t="s">
        <v>10</v>
      </c>
      <c r="T2087" s="8">
        <v>12478</v>
      </c>
      <c r="U2087" s="10">
        <v>0.94652536202573001</v>
      </c>
      <c r="V2087" s="8">
        <v>3768</v>
      </c>
      <c r="W2087" s="10">
        <v>2.7823240589198099</v>
      </c>
      <c r="X2087" s="8">
        <v>1905</v>
      </c>
      <c r="Y2087" s="10">
        <v>-2.6073619631901801</v>
      </c>
      <c r="Z2087" s="8">
        <v>759</v>
      </c>
      <c r="AA2087" s="10">
        <v>-18.4747583243824</v>
      </c>
      <c r="AB2087" s="8">
        <v>5146</v>
      </c>
      <c r="AC2087" s="10">
        <v>4.84922575387123</v>
      </c>
      <c r="AD2087" s="8">
        <v>900</v>
      </c>
      <c r="AE2087" s="10">
        <v>0</v>
      </c>
    </row>
    <row r="2088" spans="1:31" x14ac:dyDescent="0.2">
      <c r="A2088" s="30" t="s">
        <v>82</v>
      </c>
      <c r="B2088" s="8" t="s">
        <v>231</v>
      </c>
      <c r="C2088" s="8" t="s">
        <v>232</v>
      </c>
      <c r="D2088" s="8" t="s">
        <v>49</v>
      </c>
      <c r="E2088" s="8">
        <v>2017</v>
      </c>
      <c r="F2088" s="9">
        <v>33850808</v>
      </c>
      <c r="G2088" s="10">
        <v>0.91772417569626596</v>
      </c>
      <c r="H2088" s="8">
        <v>4737</v>
      </c>
      <c r="I2088" s="8">
        <v>956</v>
      </c>
      <c r="J2088" s="8">
        <v>5693</v>
      </c>
      <c r="K2088" s="10">
        <v>-6.8553664921466</v>
      </c>
      <c r="L2088" s="11">
        <v>5946.04040049183</v>
      </c>
      <c r="M2088" s="10">
        <v>8.3451835871870106</v>
      </c>
      <c r="N2088" s="8">
        <v>898</v>
      </c>
      <c r="O2088" s="10">
        <v>5.2754982415005802</v>
      </c>
      <c r="P2088" s="8" t="s">
        <v>10</v>
      </c>
      <c r="Q2088" s="8" t="s">
        <v>10</v>
      </c>
      <c r="R2088" s="8" t="s">
        <v>10</v>
      </c>
      <c r="S2088" s="8" t="s">
        <v>10</v>
      </c>
      <c r="T2088" s="8">
        <v>12597</v>
      </c>
      <c r="U2088" s="10">
        <v>0.95367847411444995</v>
      </c>
      <c r="V2088" s="8">
        <v>3652</v>
      </c>
      <c r="W2088" s="10">
        <v>-3.0785562632696402</v>
      </c>
      <c r="X2088" s="8">
        <v>1587</v>
      </c>
      <c r="Y2088" s="10">
        <v>-16.692913385826799</v>
      </c>
      <c r="Z2088" s="8">
        <v>1179</v>
      </c>
      <c r="AA2088" s="10">
        <v>55.335968379446598</v>
      </c>
      <c r="AB2088" s="8">
        <v>5279</v>
      </c>
      <c r="AC2088" s="10">
        <v>2.5845316750874501</v>
      </c>
      <c r="AD2088" s="8">
        <v>900</v>
      </c>
      <c r="AE2088" s="10">
        <v>0</v>
      </c>
    </row>
    <row r="2089" spans="1:31" x14ac:dyDescent="0.2">
      <c r="A2089" s="30" t="s">
        <v>82</v>
      </c>
      <c r="B2089" s="8" t="s">
        <v>231</v>
      </c>
      <c r="C2089" s="8" t="s">
        <v>232</v>
      </c>
      <c r="D2089" s="8" t="s">
        <v>49</v>
      </c>
      <c r="E2089" s="8">
        <v>2018</v>
      </c>
      <c r="F2089" s="9">
        <v>34507318</v>
      </c>
      <c r="G2089" s="10">
        <v>1.93942194821466</v>
      </c>
      <c r="H2089" s="8">
        <v>4705</v>
      </c>
      <c r="I2089" s="8">
        <v>1083</v>
      </c>
      <c r="J2089" s="8">
        <v>5788</v>
      </c>
      <c r="K2089" s="10">
        <v>1.668715966977</v>
      </c>
      <c r="L2089" s="11">
        <v>5961.8724948168601</v>
      </c>
      <c r="M2089" s="10">
        <v>0.26626281119317402</v>
      </c>
      <c r="N2089" s="8">
        <v>943</v>
      </c>
      <c r="O2089" s="10">
        <v>5.0111358574610199</v>
      </c>
      <c r="P2089" s="8" t="s">
        <v>10</v>
      </c>
      <c r="Q2089" s="8" t="s">
        <v>10</v>
      </c>
      <c r="R2089" s="8" t="s">
        <v>10</v>
      </c>
      <c r="S2089" s="8" t="s">
        <v>10</v>
      </c>
      <c r="T2089" s="8">
        <v>10775</v>
      </c>
      <c r="U2089" s="10">
        <v>-14.463761212987199</v>
      </c>
      <c r="V2089" s="8">
        <v>3429</v>
      </c>
      <c r="W2089" s="10">
        <v>-6.1062431544359299</v>
      </c>
      <c r="X2089" s="8">
        <v>1244</v>
      </c>
      <c r="Y2089" s="10">
        <v>-21.6131064902331</v>
      </c>
      <c r="Z2089" s="8">
        <v>1176</v>
      </c>
      <c r="AA2089" s="10">
        <v>-0.25445292620864801</v>
      </c>
      <c r="AB2089" s="8">
        <v>4926</v>
      </c>
      <c r="AC2089" s="10">
        <v>-6.68687251373367</v>
      </c>
      <c r="AD2089" s="8">
        <v>0</v>
      </c>
      <c r="AE2089" s="10">
        <v>-100</v>
      </c>
    </row>
    <row r="2090" spans="1:31" x14ac:dyDescent="0.2">
      <c r="A2090" s="30" t="s">
        <v>82</v>
      </c>
      <c r="B2090" s="8" t="s">
        <v>231</v>
      </c>
      <c r="C2090" s="8" t="s">
        <v>232</v>
      </c>
      <c r="D2090" s="8" t="s">
        <v>49</v>
      </c>
      <c r="E2090" s="8">
        <v>2019</v>
      </c>
      <c r="F2090" s="9">
        <v>33751218</v>
      </c>
      <c r="G2090" s="10">
        <v>-2.1911294294155299</v>
      </c>
      <c r="H2090" s="8">
        <v>4762</v>
      </c>
      <c r="I2090" s="8">
        <v>973</v>
      </c>
      <c r="J2090" s="8">
        <v>5735</v>
      </c>
      <c r="K2090" s="10">
        <v>-0.91568762957844296</v>
      </c>
      <c r="L2090" s="11">
        <v>5885.1295553618102</v>
      </c>
      <c r="M2090" s="10">
        <v>-1.28722879467429</v>
      </c>
      <c r="N2090" s="8">
        <v>1304</v>
      </c>
      <c r="O2090" s="10">
        <v>38.282078472958602</v>
      </c>
      <c r="P2090" s="8" t="s">
        <v>10</v>
      </c>
      <c r="Q2090" s="8" t="s">
        <v>10</v>
      </c>
      <c r="R2090" s="8" t="s">
        <v>10</v>
      </c>
      <c r="S2090" s="8" t="s">
        <v>10</v>
      </c>
      <c r="T2090" s="8">
        <v>10880</v>
      </c>
      <c r="U2090" s="10">
        <v>0.97447795823666405</v>
      </c>
      <c r="V2090" s="8">
        <v>3649</v>
      </c>
      <c r="W2090" s="10">
        <v>6.4158646835812201</v>
      </c>
      <c r="X2090" s="8">
        <v>1129</v>
      </c>
      <c r="Y2090" s="10">
        <v>-9.2443729903536997</v>
      </c>
      <c r="Z2090" s="8">
        <v>1111</v>
      </c>
      <c r="AA2090" s="10">
        <v>-5.5272108843537398</v>
      </c>
      <c r="AB2090" s="8">
        <v>4991</v>
      </c>
      <c r="AC2090" s="10">
        <v>1.3195290296386599</v>
      </c>
      <c r="AD2090" s="8">
        <v>0</v>
      </c>
      <c r="AE2090" s="10" t="s">
        <v>10</v>
      </c>
    </row>
    <row r="2091" spans="1:31" x14ac:dyDescent="0.2">
      <c r="A2091" s="30" t="s">
        <v>82</v>
      </c>
      <c r="B2091" s="8" t="s">
        <v>231</v>
      </c>
      <c r="C2091" s="8" t="s">
        <v>232</v>
      </c>
      <c r="D2091" s="8" t="s">
        <v>49</v>
      </c>
      <c r="E2091" s="8">
        <v>2020</v>
      </c>
      <c r="F2091" s="9">
        <v>35598858</v>
      </c>
      <c r="G2091" s="10">
        <v>5.4742913277974203</v>
      </c>
      <c r="H2091" s="8">
        <v>4676</v>
      </c>
      <c r="I2091" s="8">
        <v>958</v>
      </c>
      <c r="J2091" s="8">
        <v>5634</v>
      </c>
      <c r="K2091" s="10">
        <v>-1.76111595466434</v>
      </c>
      <c r="L2091" s="11">
        <v>6318.5761448349303</v>
      </c>
      <c r="M2091" s="10">
        <v>7.3651155067302199</v>
      </c>
      <c r="N2091" s="8">
        <v>1145</v>
      </c>
      <c r="O2091" s="10">
        <v>-12.1932515337423</v>
      </c>
      <c r="P2091" s="8" t="s">
        <v>10</v>
      </c>
      <c r="Q2091" s="8" t="s">
        <v>10</v>
      </c>
      <c r="R2091" s="8" t="s">
        <v>10</v>
      </c>
      <c r="S2091" s="8" t="s">
        <v>10</v>
      </c>
      <c r="T2091" s="8">
        <v>11335</v>
      </c>
      <c r="U2091" s="10">
        <v>4.1819852941176396</v>
      </c>
      <c r="V2091" s="8">
        <v>3878</v>
      </c>
      <c r="W2091" s="10">
        <v>6.2756919704028498</v>
      </c>
      <c r="X2091" s="8">
        <v>1090</v>
      </c>
      <c r="Y2091" s="10">
        <v>-3.4543844109831698</v>
      </c>
      <c r="Z2091" s="8">
        <v>1236</v>
      </c>
      <c r="AA2091" s="10">
        <v>11.2511251125113</v>
      </c>
      <c r="AB2091" s="8">
        <v>5131</v>
      </c>
      <c r="AC2091" s="10">
        <v>2.80504908835906</v>
      </c>
      <c r="AD2091" s="8">
        <v>0</v>
      </c>
      <c r="AE2091" s="10" t="s">
        <v>10</v>
      </c>
    </row>
    <row r="2092" spans="1:31" x14ac:dyDescent="0.2">
      <c r="A2092" s="71" t="s">
        <v>82</v>
      </c>
      <c r="B2092" s="67" t="s">
        <v>231</v>
      </c>
      <c r="C2092" s="67" t="s">
        <v>232</v>
      </c>
      <c r="D2092" s="67" t="s">
        <v>49</v>
      </c>
      <c r="E2092" s="68" t="s">
        <v>971</v>
      </c>
      <c r="F2092" s="69">
        <v>206773310</v>
      </c>
      <c r="G2092" s="68">
        <v>0.56869424640796695</v>
      </c>
      <c r="H2092" s="68" t="s">
        <v>10</v>
      </c>
      <c r="I2092" s="68" t="s">
        <v>10</v>
      </c>
      <c r="J2092" s="68" t="s">
        <v>10</v>
      </c>
      <c r="K2092" s="68">
        <v>-5.9628205648975401</v>
      </c>
      <c r="L2092" s="70" t="s">
        <v>10</v>
      </c>
      <c r="M2092" s="68">
        <v>7.3564568951616804</v>
      </c>
      <c r="N2092" s="68" t="s">
        <v>10</v>
      </c>
      <c r="O2092" s="68">
        <v>39.270515320445703</v>
      </c>
      <c r="P2092" s="68" t="s">
        <v>10</v>
      </c>
      <c r="Q2092" s="67" t="s">
        <v>10</v>
      </c>
      <c r="R2092" s="68" t="s">
        <v>10</v>
      </c>
      <c r="S2092" s="67" t="s">
        <v>10</v>
      </c>
      <c r="T2092" s="68" t="s">
        <v>10</v>
      </c>
      <c r="U2092" s="68">
        <v>-7.40709412449272</v>
      </c>
      <c r="V2092" s="68" t="s">
        <v>10</v>
      </c>
      <c r="W2092" s="68">
        <v>6.2890812951983097</v>
      </c>
      <c r="X2092" s="68" t="s">
        <v>10</v>
      </c>
      <c r="Y2092" s="68">
        <v>-53.612139240586899</v>
      </c>
      <c r="Z2092" s="68" t="s">
        <v>10</v>
      </c>
      <c r="AA2092" s="68">
        <v>42.330671357013102</v>
      </c>
      <c r="AB2092" s="68" t="s">
        <v>10</v>
      </c>
      <c r="AC2092" s="68">
        <v>4.8714630332227298</v>
      </c>
      <c r="AD2092" s="68" t="s">
        <v>10</v>
      </c>
      <c r="AE2092" s="68" t="s">
        <v>10</v>
      </c>
    </row>
    <row r="2093" spans="1:31" x14ac:dyDescent="0.2">
      <c r="A2093" s="30" t="s">
        <v>70</v>
      </c>
      <c r="B2093" s="8" t="s">
        <v>229</v>
      </c>
      <c r="C2093" s="8" t="s">
        <v>230</v>
      </c>
      <c r="D2093" s="8" t="s">
        <v>49</v>
      </c>
      <c r="E2093" s="8">
        <v>2015</v>
      </c>
      <c r="F2093" s="9">
        <v>1623714</v>
      </c>
      <c r="G2093" s="10" t="s">
        <v>10</v>
      </c>
      <c r="H2093" s="8">
        <v>386</v>
      </c>
      <c r="I2093" s="8">
        <v>16</v>
      </c>
      <c r="J2093" s="8">
        <v>402</v>
      </c>
      <c r="K2093" s="10" t="s">
        <v>10</v>
      </c>
      <c r="L2093" s="11">
        <v>4039.08955223881</v>
      </c>
      <c r="M2093" s="10" t="s">
        <v>10</v>
      </c>
      <c r="N2093" s="8">
        <v>50</v>
      </c>
      <c r="O2093" s="10" t="s">
        <v>10</v>
      </c>
      <c r="P2093" s="8" t="s">
        <v>10</v>
      </c>
      <c r="Q2093" s="8" t="s">
        <v>10</v>
      </c>
      <c r="R2093" s="8" t="s">
        <v>10</v>
      </c>
      <c r="S2093" s="8" t="s">
        <v>10</v>
      </c>
      <c r="T2093" s="8">
        <v>628</v>
      </c>
      <c r="U2093" s="10" t="s">
        <v>10</v>
      </c>
      <c r="V2093" s="8">
        <v>198</v>
      </c>
      <c r="W2093" s="10" t="s">
        <v>10</v>
      </c>
      <c r="X2093" s="8">
        <v>220</v>
      </c>
      <c r="Y2093" s="10" t="s">
        <v>10</v>
      </c>
      <c r="Z2093" s="8">
        <v>13</v>
      </c>
      <c r="AA2093" s="10" t="s">
        <v>10</v>
      </c>
      <c r="AB2093" s="8">
        <v>177</v>
      </c>
      <c r="AC2093" s="10" t="s">
        <v>10</v>
      </c>
      <c r="AD2093" s="8">
        <v>20</v>
      </c>
      <c r="AE2093" s="10" t="s">
        <v>10</v>
      </c>
    </row>
    <row r="2094" spans="1:31" x14ac:dyDescent="0.2">
      <c r="A2094" s="30" t="s">
        <v>70</v>
      </c>
      <c r="B2094" s="8" t="s">
        <v>229</v>
      </c>
      <c r="C2094" s="8" t="s">
        <v>230</v>
      </c>
      <c r="D2094" s="8" t="s">
        <v>49</v>
      </c>
      <c r="E2094" s="8">
        <v>2016</v>
      </c>
      <c r="F2094" s="9">
        <v>1683543</v>
      </c>
      <c r="G2094" s="10">
        <v>3.6847006307761099</v>
      </c>
      <c r="H2094" s="8">
        <v>390</v>
      </c>
      <c r="I2094" s="8">
        <v>43</v>
      </c>
      <c r="J2094" s="8">
        <v>433</v>
      </c>
      <c r="K2094" s="10">
        <v>7.7114427860696599</v>
      </c>
      <c r="L2094" s="11">
        <v>3888.0900692840601</v>
      </c>
      <c r="M2094" s="10">
        <v>-3.7384534559538198</v>
      </c>
      <c r="N2094" s="8">
        <v>42</v>
      </c>
      <c r="O2094" s="10">
        <v>-16</v>
      </c>
      <c r="P2094" s="8" t="s">
        <v>10</v>
      </c>
      <c r="Q2094" s="8" t="s">
        <v>10</v>
      </c>
      <c r="R2094" s="8" t="s">
        <v>10</v>
      </c>
      <c r="S2094" s="8" t="s">
        <v>10</v>
      </c>
      <c r="T2094" s="8">
        <v>648</v>
      </c>
      <c r="U2094" s="10">
        <v>3.1847133757961799</v>
      </c>
      <c r="V2094" s="8">
        <v>213</v>
      </c>
      <c r="W2094" s="10">
        <v>7.5757575757575699</v>
      </c>
      <c r="X2094" s="8">
        <v>221</v>
      </c>
      <c r="Y2094" s="10">
        <v>0.45454545454546302</v>
      </c>
      <c r="Z2094" s="8">
        <v>46</v>
      </c>
      <c r="AA2094" s="10">
        <v>253.84615384615401</v>
      </c>
      <c r="AB2094" s="8">
        <v>148</v>
      </c>
      <c r="AC2094" s="10">
        <v>-16.3841807909605</v>
      </c>
      <c r="AD2094" s="8">
        <v>20</v>
      </c>
      <c r="AE2094" s="10">
        <v>0</v>
      </c>
    </row>
    <row r="2095" spans="1:31" x14ac:dyDescent="0.2">
      <c r="A2095" s="30" t="s">
        <v>70</v>
      </c>
      <c r="B2095" s="8" t="s">
        <v>229</v>
      </c>
      <c r="C2095" s="8" t="s">
        <v>230</v>
      </c>
      <c r="D2095" s="8" t="s">
        <v>49</v>
      </c>
      <c r="E2095" s="8">
        <v>2017</v>
      </c>
      <c r="F2095" s="9">
        <v>1723525</v>
      </c>
      <c r="G2095" s="10">
        <v>2.3748725158787098</v>
      </c>
      <c r="H2095" s="8">
        <v>390</v>
      </c>
      <c r="I2095" s="8">
        <v>70</v>
      </c>
      <c r="J2095" s="8">
        <v>460</v>
      </c>
      <c r="K2095" s="10">
        <v>6.2355658198614199</v>
      </c>
      <c r="L2095" s="11">
        <v>3746.79347826087</v>
      </c>
      <c r="M2095" s="10">
        <v>-3.6340873926619901</v>
      </c>
      <c r="N2095" s="8">
        <v>45</v>
      </c>
      <c r="O2095" s="10">
        <v>7.1428571428571397</v>
      </c>
      <c r="P2095" s="8" t="s">
        <v>10</v>
      </c>
      <c r="Q2095" s="8" t="s">
        <v>10</v>
      </c>
      <c r="R2095" s="8" t="s">
        <v>10</v>
      </c>
      <c r="S2095" s="8" t="s">
        <v>10</v>
      </c>
      <c r="T2095" s="8">
        <v>732</v>
      </c>
      <c r="U2095" s="10">
        <v>12.962962962962999</v>
      </c>
      <c r="V2095" s="8">
        <v>213</v>
      </c>
      <c r="W2095" s="10">
        <v>0</v>
      </c>
      <c r="X2095" s="8">
        <v>182</v>
      </c>
      <c r="Y2095" s="10">
        <v>-17.647058823529399</v>
      </c>
      <c r="Z2095" s="8">
        <v>95</v>
      </c>
      <c r="AA2095" s="10">
        <v>106.52173913043499</v>
      </c>
      <c r="AB2095" s="8">
        <v>200</v>
      </c>
      <c r="AC2095" s="10">
        <v>35.135135135135101</v>
      </c>
      <c r="AD2095" s="8">
        <v>42</v>
      </c>
      <c r="AE2095" s="10">
        <v>110</v>
      </c>
    </row>
    <row r="2096" spans="1:31" x14ac:dyDescent="0.2">
      <c r="A2096" s="30" t="s">
        <v>70</v>
      </c>
      <c r="B2096" s="8" t="s">
        <v>229</v>
      </c>
      <c r="C2096" s="8" t="s">
        <v>230</v>
      </c>
      <c r="D2096" s="8" t="s">
        <v>49</v>
      </c>
      <c r="E2096" s="8">
        <v>2018</v>
      </c>
      <c r="F2096" s="9">
        <v>1835657</v>
      </c>
      <c r="G2096" s="10">
        <v>6.5059688719339803</v>
      </c>
      <c r="H2096" s="8">
        <v>410</v>
      </c>
      <c r="I2096" s="8">
        <v>35</v>
      </c>
      <c r="J2096" s="8">
        <v>445</v>
      </c>
      <c r="K2096" s="10">
        <v>-3.2608695652173898</v>
      </c>
      <c r="L2096" s="11">
        <v>4125.0719101123595</v>
      </c>
      <c r="M2096" s="10">
        <v>10.096057710313801</v>
      </c>
      <c r="N2096" s="8">
        <v>47</v>
      </c>
      <c r="O2096" s="10">
        <v>4.44444444444445</v>
      </c>
      <c r="P2096" s="8" t="s">
        <v>10</v>
      </c>
      <c r="Q2096" s="8" t="s">
        <v>10</v>
      </c>
      <c r="R2096" s="8" t="s">
        <v>10</v>
      </c>
      <c r="S2096" s="8" t="s">
        <v>10</v>
      </c>
      <c r="T2096" s="8">
        <v>752</v>
      </c>
      <c r="U2096" s="10">
        <v>2.7322404371584699</v>
      </c>
      <c r="V2096" s="8">
        <v>205</v>
      </c>
      <c r="W2096" s="10">
        <v>-3.7558685446009399</v>
      </c>
      <c r="X2096" s="8">
        <v>180</v>
      </c>
      <c r="Y2096" s="10">
        <v>-1.0989010989010899</v>
      </c>
      <c r="Z2096" s="8">
        <v>121</v>
      </c>
      <c r="AA2096" s="10">
        <v>27.3684210526316</v>
      </c>
      <c r="AB2096" s="8">
        <v>218</v>
      </c>
      <c r="AC2096" s="10">
        <v>9.0000000000000107</v>
      </c>
      <c r="AD2096" s="8">
        <v>28</v>
      </c>
      <c r="AE2096" s="10">
        <v>-33.3333333333333</v>
      </c>
    </row>
    <row r="2097" spans="1:31" x14ac:dyDescent="0.2">
      <c r="A2097" s="30" t="s">
        <v>70</v>
      </c>
      <c r="B2097" s="8" t="s">
        <v>229</v>
      </c>
      <c r="C2097" s="8" t="s">
        <v>230</v>
      </c>
      <c r="D2097" s="8" t="s">
        <v>49</v>
      </c>
      <c r="E2097" s="8">
        <v>2019</v>
      </c>
      <c r="F2097" s="9">
        <v>1790241</v>
      </c>
      <c r="G2097" s="10">
        <v>-2.4741005536437299</v>
      </c>
      <c r="H2097" s="8">
        <v>370</v>
      </c>
      <c r="I2097" s="8">
        <v>48</v>
      </c>
      <c r="J2097" s="8">
        <v>418</v>
      </c>
      <c r="K2097" s="10">
        <v>-6.0674157303370801</v>
      </c>
      <c r="L2097" s="11">
        <v>4282.87320574163</v>
      </c>
      <c r="M2097" s="10">
        <v>3.8254192670539102</v>
      </c>
      <c r="N2097" s="8">
        <v>64</v>
      </c>
      <c r="O2097" s="10">
        <v>36.170212765957402</v>
      </c>
      <c r="P2097" s="8" t="s">
        <v>10</v>
      </c>
      <c r="Q2097" s="8" t="s">
        <v>10</v>
      </c>
      <c r="R2097" s="8" t="s">
        <v>10</v>
      </c>
      <c r="S2097" s="8" t="s">
        <v>10</v>
      </c>
      <c r="T2097" s="8">
        <v>683</v>
      </c>
      <c r="U2097" s="10">
        <v>-9.1755319148936199</v>
      </c>
      <c r="V2097" s="8">
        <v>205</v>
      </c>
      <c r="W2097" s="10">
        <v>0</v>
      </c>
      <c r="X2097" s="8">
        <v>120</v>
      </c>
      <c r="Y2097" s="10">
        <v>-33.3333333333333</v>
      </c>
      <c r="Z2097" s="8">
        <v>106</v>
      </c>
      <c r="AA2097" s="10">
        <v>-12.396694214876</v>
      </c>
      <c r="AB2097" s="8">
        <v>218</v>
      </c>
      <c r="AC2097" s="10">
        <v>0</v>
      </c>
      <c r="AD2097" s="8">
        <v>34</v>
      </c>
      <c r="AE2097" s="10">
        <v>21.428571428571399</v>
      </c>
    </row>
    <row r="2098" spans="1:31" x14ac:dyDescent="0.2">
      <c r="A2098" s="30" t="s">
        <v>70</v>
      </c>
      <c r="B2098" s="8" t="s">
        <v>229</v>
      </c>
      <c r="C2098" s="8" t="s">
        <v>230</v>
      </c>
      <c r="D2098" s="8" t="s">
        <v>49</v>
      </c>
      <c r="E2098" s="8">
        <v>2020</v>
      </c>
      <c r="F2098" s="9">
        <v>1800437</v>
      </c>
      <c r="G2098" s="10">
        <v>0.569532258505978</v>
      </c>
      <c r="H2098" s="8">
        <v>356</v>
      </c>
      <c r="I2098" s="8">
        <v>46</v>
      </c>
      <c r="J2098" s="8">
        <v>402</v>
      </c>
      <c r="K2098" s="10">
        <v>-3.8277511961722501</v>
      </c>
      <c r="L2098" s="11">
        <v>4478.6990049751203</v>
      </c>
      <c r="M2098" s="10">
        <v>4.5722997115808601</v>
      </c>
      <c r="N2098" s="8">
        <v>39</v>
      </c>
      <c r="O2098" s="10">
        <v>-39.0625</v>
      </c>
      <c r="P2098" s="8" t="s">
        <v>10</v>
      </c>
      <c r="Q2098" s="8" t="s">
        <v>10</v>
      </c>
      <c r="R2098" s="8" t="s">
        <v>10</v>
      </c>
      <c r="S2098" s="8" t="s">
        <v>10</v>
      </c>
      <c r="T2098" s="8">
        <v>693</v>
      </c>
      <c r="U2098" s="10">
        <v>1.46412884333822</v>
      </c>
      <c r="V2098" s="8">
        <v>181</v>
      </c>
      <c r="W2098" s="10">
        <v>-11.707317073170699</v>
      </c>
      <c r="X2098" s="8">
        <v>141</v>
      </c>
      <c r="Y2098" s="10">
        <v>17.5</v>
      </c>
      <c r="Z2098" s="8">
        <v>129</v>
      </c>
      <c r="AA2098" s="10">
        <v>21.698113207547198</v>
      </c>
      <c r="AB2098" s="8">
        <v>214</v>
      </c>
      <c r="AC2098" s="10">
        <v>-1.8348623853210999</v>
      </c>
      <c r="AD2098" s="8">
        <v>28</v>
      </c>
      <c r="AE2098" s="10">
        <v>-17.647058823529399</v>
      </c>
    </row>
    <row r="2099" spans="1:31" x14ac:dyDescent="0.2">
      <c r="A2099" s="65" t="s">
        <v>70</v>
      </c>
      <c r="B2099" s="66" t="s">
        <v>229</v>
      </c>
      <c r="C2099" s="67" t="s">
        <v>230</v>
      </c>
      <c r="D2099" s="67" t="s">
        <v>49</v>
      </c>
      <c r="E2099" s="68" t="s">
        <v>971</v>
      </c>
      <c r="F2099" s="69">
        <v>10457117</v>
      </c>
      <c r="G2099" s="68">
        <v>10.660973723451001</v>
      </c>
      <c r="H2099" s="68" t="s">
        <v>10</v>
      </c>
      <c r="I2099" s="68" t="s">
        <v>10</v>
      </c>
      <c r="J2099" s="68" t="s">
        <v>10</v>
      </c>
      <c r="K2099" s="68">
        <v>0.79097211420435998</v>
      </c>
      <c r="L2099" s="70" t="s">
        <v>10</v>
      </c>
      <c r="M2099" s="68">
        <v>11.121235840332799</v>
      </c>
      <c r="N2099" s="68" t="s">
        <v>10</v>
      </c>
      <c r="O2099" s="68">
        <v>-7.3049856467410104</v>
      </c>
      <c r="P2099" s="68" t="s">
        <v>10</v>
      </c>
      <c r="Q2099" s="67" t="s">
        <v>10</v>
      </c>
      <c r="R2099" s="68" t="s">
        <v>10</v>
      </c>
      <c r="S2099" s="67" t="s">
        <v>10</v>
      </c>
      <c r="T2099" s="68" t="s">
        <v>10</v>
      </c>
      <c r="U2099" s="68">
        <v>11.1685137043622</v>
      </c>
      <c r="V2099" s="68" t="s">
        <v>10</v>
      </c>
      <c r="W2099" s="68">
        <v>-7.8874280420140703</v>
      </c>
      <c r="X2099" s="68" t="s">
        <v>10</v>
      </c>
      <c r="Y2099" s="68">
        <v>-34.124747801218298</v>
      </c>
      <c r="Z2099" s="68" t="s">
        <v>10</v>
      </c>
      <c r="AA2099" s="68">
        <v>397.037733021892</v>
      </c>
      <c r="AB2099" s="68" t="s">
        <v>10</v>
      </c>
      <c r="AC2099" s="68">
        <v>25.916091958853499</v>
      </c>
      <c r="AD2099" s="68" t="s">
        <v>10</v>
      </c>
      <c r="AE2099" s="68">
        <v>80.448179271708696</v>
      </c>
    </row>
    <row r="2100" spans="1:31" x14ac:dyDescent="0.2">
      <c r="A2100" s="30" t="s">
        <v>70</v>
      </c>
      <c r="B2100" s="8" t="s">
        <v>227</v>
      </c>
      <c r="C2100" s="8" t="s">
        <v>228</v>
      </c>
      <c r="D2100" s="8" t="s">
        <v>49</v>
      </c>
      <c r="E2100" s="8">
        <v>2015</v>
      </c>
      <c r="F2100" s="9">
        <v>5128363</v>
      </c>
      <c r="G2100" s="10" t="s">
        <v>10</v>
      </c>
      <c r="H2100" s="8">
        <v>376</v>
      </c>
      <c r="I2100" s="8">
        <v>60</v>
      </c>
      <c r="J2100" s="8">
        <v>436</v>
      </c>
      <c r="K2100" s="10" t="s">
        <v>10</v>
      </c>
      <c r="L2100" s="11">
        <v>11762.300458715599</v>
      </c>
      <c r="M2100" s="10" t="s">
        <v>10</v>
      </c>
      <c r="N2100" s="8">
        <v>41</v>
      </c>
      <c r="O2100" s="10" t="s">
        <v>10</v>
      </c>
      <c r="P2100" s="8" t="s">
        <v>10</v>
      </c>
      <c r="Q2100" s="8" t="s">
        <v>10</v>
      </c>
      <c r="R2100" s="8" t="s">
        <v>10</v>
      </c>
      <c r="S2100" s="8" t="s">
        <v>10</v>
      </c>
      <c r="T2100" s="8">
        <v>896</v>
      </c>
      <c r="U2100" s="10" t="s">
        <v>10</v>
      </c>
      <c r="V2100" s="8">
        <v>343</v>
      </c>
      <c r="W2100" s="10" t="s">
        <v>10</v>
      </c>
      <c r="X2100" s="8">
        <v>102</v>
      </c>
      <c r="Y2100" s="10" t="s">
        <v>10</v>
      </c>
      <c r="Z2100" s="8">
        <v>79</v>
      </c>
      <c r="AA2100" s="10" t="s">
        <v>10</v>
      </c>
      <c r="AB2100" s="8">
        <v>372</v>
      </c>
      <c r="AC2100" s="10" t="s">
        <v>10</v>
      </c>
      <c r="AD2100" s="8">
        <v>0</v>
      </c>
      <c r="AE2100" s="10" t="s">
        <v>10</v>
      </c>
    </row>
    <row r="2101" spans="1:31" x14ac:dyDescent="0.2">
      <c r="A2101" s="30" t="s">
        <v>70</v>
      </c>
      <c r="B2101" s="8" t="s">
        <v>227</v>
      </c>
      <c r="C2101" s="8" t="s">
        <v>228</v>
      </c>
      <c r="D2101" s="8" t="s">
        <v>49</v>
      </c>
      <c r="E2101" s="8">
        <v>2016</v>
      </c>
      <c r="F2101" s="9">
        <v>5141756</v>
      </c>
      <c r="G2101" s="10">
        <v>0.261155460329143</v>
      </c>
      <c r="H2101" s="8">
        <v>371</v>
      </c>
      <c r="I2101" s="8">
        <v>35</v>
      </c>
      <c r="J2101" s="8">
        <v>406</v>
      </c>
      <c r="K2101" s="10">
        <v>-6.8807339449541303</v>
      </c>
      <c r="L2101" s="11">
        <v>12664.423645320199</v>
      </c>
      <c r="M2101" s="10">
        <v>7.6696152234076802</v>
      </c>
      <c r="N2101" s="8">
        <v>26</v>
      </c>
      <c r="O2101" s="10">
        <v>-36.585365853658502</v>
      </c>
      <c r="P2101" s="8" t="s">
        <v>10</v>
      </c>
      <c r="Q2101" s="8" t="s">
        <v>10</v>
      </c>
      <c r="R2101" s="8" t="s">
        <v>10</v>
      </c>
      <c r="S2101" s="8" t="s">
        <v>10</v>
      </c>
      <c r="T2101" s="8">
        <v>967</v>
      </c>
      <c r="U2101" s="10">
        <v>7.9241071428571397</v>
      </c>
      <c r="V2101" s="8">
        <v>295</v>
      </c>
      <c r="W2101" s="10">
        <v>-13.9941690962099</v>
      </c>
      <c r="X2101" s="8">
        <v>105</v>
      </c>
      <c r="Y2101" s="10">
        <v>2.94117647058822</v>
      </c>
      <c r="Z2101" s="8">
        <v>190</v>
      </c>
      <c r="AA2101" s="10">
        <v>140.50632911392401</v>
      </c>
      <c r="AB2101" s="8">
        <v>377</v>
      </c>
      <c r="AC2101" s="10">
        <v>1.34408602150538</v>
      </c>
      <c r="AD2101" s="8">
        <v>0</v>
      </c>
      <c r="AE2101" s="10" t="s">
        <v>10</v>
      </c>
    </row>
    <row r="2102" spans="1:31" x14ac:dyDescent="0.2">
      <c r="A2102" s="30" t="s">
        <v>70</v>
      </c>
      <c r="B2102" s="8" t="s">
        <v>227</v>
      </c>
      <c r="C2102" s="8" t="s">
        <v>228</v>
      </c>
      <c r="D2102" s="8" t="s">
        <v>49</v>
      </c>
      <c r="E2102" s="8">
        <v>2017</v>
      </c>
      <c r="F2102" s="9">
        <v>5037257</v>
      </c>
      <c r="G2102" s="10">
        <v>-2.0323601508900899</v>
      </c>
      <c r="H2102" s="8">
        <v>413</v>
      </c>
      <c r="I2102" s="8">
        <v>40</v>
      </c>
      <c r="J2102" s="8">
        <v>453</v>
      </c>
      <c r="K2102" s="10">
        <v>11.576354679803</v>
      </c>
      <c r="L2102" s="11">
        <v>11119.772626931601</v>
      </c>
      <c r="M2102" s="10">
        <v>-12.1967731153673</v>
      </c>
      <c r="N2102" s="8">
        <v>26</v>
      </c>
      <c r="O2102" s="10">
        <v>0</v>
      </c>
      <c r="P2102" s="8" t="s">
        <v>10</v>
      </c>
      <c r="Q2102" s="8" t="s">
        <v>10</v>
      </c>
      <c r="R2102" s="8" t="s">
        <v>10</v>
      </c>
      <c r="S2102" s="8" t="s">
        <v>10</v>
      </c>
      <c r="T2102" s="8">
        <v>1078</v>
      </c>
      <c r="U2102" s="10">
        <v>11.4788004136505</v>
      </c>
      <c r="V2102" s="8">
        <v>322</v>
      </c>
      <c r="W2102" s="10">
        <v>9.1525423728813493</v>
      </c>
      <c r="X2102" s="8">
        <v>114</v>
      </c>
      <c r="Y2102" s="10">
        <v>8.5714285714285605</v>
      </c>
      <c r="Z2102" s="8">
        <v>266</v>
      </c>
      <c r="AA2102" s="10">
        <v>40</v>
      </c>
      <c r="AB2102" s="8">
        <v>351</v>
      </c>
      <c r="AC2102" s="10">
        <v>-6.8965517241379297</v>
      </c>
      <c r="AD2102" s="8">
        <v>25</v>
      </c>
      <c r="AE2102" s="10" t="s">
        <v>67</v>
      </c>
    </row>
    <row r="2103" spans="1:31" x14ac:dyDescent="0.2">
      <c r="A2103" s="30" t="s">
        <v>70</v>
      </c>
      <c r="B2103" s="8" t="s">
        <v>227</v>
      </c>
      <c r="C2103" s="8" t="s">
        <v>228</v>
      </c>
      <c r="D2103" s="8" t="s">
        <v>49</v>
      </c>
      <c r="E2103" s="8">
        <v>2018</v>
      </c>
      <c r="F2103" s="9">
        <v>5163693</v>
      </c>
      <c r="G2103" s="10">
        <v>2.5100168603666702</v>
      </c>
      <c r="H2103" s="8">
        <v>361</v>
      </c>
      <c r="I2103" s="8">
        <v>53</v>
      </c>
      <c r="J2103" s="8">
        <v>414</v>
      </c>
      <c r="K2103" s="10">
        <v>-8.6092715231788102</v>
      </c>
      <c r="L2103" s="11">
        <v>12472.6884057971</v>
      </c>
      <c r="M2103" s="10">
        <v>12.166757579096799</v>
      </c>
      <c r="N2103" s="8">
        <v>33</v>
      </c>
      <c r="O2103" s="10">
        <v>26.923076923076898</v>
      </c>
      <c r="P2103" s="8" t="s">
        <v>10</v>
      </c>
      <c r="Q2103" s="8" t="s">
        <v>10</v>
      </c>
      <c r="R2103" s="8" t="s">
        <v>10</v>
      </c>
      <c r="S2103" s="8" t="s">
        <v>10</v>
      </c>
      <c r="T2103" s="8">
        <v>1005</v>
      </c>
      <c r="U2103" s="10">
        <v>-6.7717996289424898</v>
      </c>
      <c r="V2103" s="8">
        <v>315</v>
      </c>
      <c r="W2103" s="10">
        <v>-2.1739130434782599</v>
      </c>
      <c r="X2103" s="8">
        <v>89</v>
      </c>
      <c r="Y2103" s="10">
        <v>-21.9298245614035</v>
      </c>
      <c r="Z2103" s="8">
        <v>189</v>
      </c>
      <c r="AA2103" s="10">
        <v>-28.947368421052602</v>
      </c>
      <c r="AB2103" s="8">
        <v>410</v>
      </c>
      <c r="AC2103" s="10">
        <v>16.809116809116802</v>
      </c>
      <c r="AD2103" s="8">
        <v>2</v>
      </c>
      <c r="AE2103" s="10">
        <v>-92</v>
      </c>
    </row>
    <row r="2104" spans="1:31" x14ac:dyDescent="0.2">
      <c r="A2104" s="30" t="s">
        <v>70</v>
      </c>
      <c r="B2104" s="8" t="s">
        <v>227</v>
      </c>
      <c r="C2104" s="8" t="s">
        <v>228</v>
      </c>
      <c r="D2104" s="8" t="s">
        <v>49</v>
      </c>
      <c r="E2104" s="8">
        <v>2019</v>
      </c>
      <c r="F2104" s="9">
        <v>5161013</v>
      </c>
      <c r="G2104" s="10">
        <v>-5.1900839186214097E-2</v>
      </c>
      <c r="H2104" s="8">
        <v>352</v>
      </c>
      <c r="I2104" s="8">
        <v>48</v>
      </c>
      <c r="J2104" s="8">
        <v>400</v>
      </c>
      <c r="K2104" s="10">
        <v>-3.3816425120772999</v>
      </c>
      <c r="L2104" s="11">
        <v>12902.532499999999</v>
      </c>
      <c r="M2104" s="10">
        <v>3.4462826314422701</v>
      </c>
      <c r="N2104" s="8">
        <v>21</v>
      </c>
      <c r="O2104" s="10">
        <v>-36.363636363636402</v>
      </c>
      <c r="P2104" s="8" t="s">
        <v>10</v>
      </c>
      <c r="Q2104" s="8" t="s">
        <v>10</v>
      </c>
      <c r="R2104" s="8" t="s">
        <v>10</v>
      </c>
      <c r="S2104" s="8" t="s">
        <v>10</v>
      </c>
      <c r="T2104" s="8">
        <v>1069</v>
      </c>
      <c r="U2104" s="10">
        <v>6.3681592039801096</v>
      </c>
      <c r="V2104" s="8">
        <v>327</v>
      </c>
      <c r="W2104" s="10">
        <v>3.80952380952382</v>
      </c>
      <c r="X2104" s="8">
        <v>79</v>
      </c>
      <c r="Y2104" s="10">
        <v>-11.235955056179799</v>
      </c>
      <c r="Z2104" s="8">
        <v>233</v>
      </c>
      <c r="AA2104" s="10">
        <v>23.2804232804233</v>
      </c>
      <c r="AB2104" s="8">
        <v>428</v>
      </c>
      <c r="AC2104" s="10">
        <v>4.3902439024390301</v>
      </c>
      <c r="AD2104" s="8">
        <v>2</v>
      </c>
      <c r="AE2104" s="10">
        <v>0</v>
      </c>
    </row>
    <row r="2105" spans="1:31" x14ac:dyDescent="0.2">
      <c r="A2105" s="30" t="s">
        <v>70</v>
      </c>
      <c r="B2105" s="8" t="s">
        <v>227</v>
      </c>
      <c r="C2105" s="8" t="s">
        <v>228</v>
      </c>
      <c r="D2105" s="8" t="s">
        <v>49</v>
      </c>
      <c r="E2105" s="8">
        <v>2020</v>
      </c>
      <c r="F2105" s="9">
        <v>5290477</v>
      </c>
      <c r="G2105" s="10">
        <v>2.5084997848290498</v>
      </c>
      <c r="H2105" s="8">
        <v>321</v>
      </c>
      <c r="I2105" s="8">
        <v>46</v>
      </c>
      <c r="J2105" s="8">
        <v>367</v>
      </c>
      <c r="K2105" s="10">
        <v>-8.25</v>
      </c>
      <c r="L2105" s="11">
        <v>14415.468664850099</v>
      </c>
      <c r="M2105" s="10">
        <v>11.7258853240644</v>
      </c>
      <c r="N2105" s="8">
        <v>13</v>
      </c>
      <c r="O2105" s="10">
        <v>-38.095238095238102</v>
      </c>
      <c r="P2105" s="8" t="s">
        <v>10</v>
      </c>
      <c r="Q2105" s="8" t="s">
        <v>10</v>
      </c>
      <c r="R2105" s="8" t="s">
        <v>10</v>
      </c>
      <c r="S2105" s="8" t="s">
        <v>10</v>
      </c>
      <c r="T2105" s="8">
        <v>1061</v>
      </c>
      <c r="U2105" s="10">
        <v>-0.74836295603367697</v>
      </c>
      <c r="V2105" s="8">
        <v>328</v>
      </c>
      <c r="W2105" s="10">
        <v>0.30581039755350797</v>
      </c>
      <c r="X2105" s="8">
        <v>79</v>
      </c>
      <c r="Y2105" s="10">
        <v>0</v>
      </c>
      <c r="Z2105" s="8">
        <v>237</v>
      </c>
      <c r="AA2105" s="10">
        <v>1.7167381974248801</v>
      </c>
      <c r="AB2105" s="8">
        <v>415</v>
      </c>
      <c r="AC2105" s="10">
        <v>-3.0373831775701001</v>
      </c>
      <c r="AD2105" s="8">
        <v>2</v>
      </c>
      <c r="AE2105" s="10">
        <v>0</v>
      </c>
    </row>
    <row r="2106" spans="1:31" x14ac:dyDescent="0.2">
      <c r="A2106" s="71" t="s">
        <v>70</v>
      </c>
      <c r="B2106" s="67" t="s">
        <v>227</v>
      </c>
      <c r="C2106" s="67" t="s">
        <v>228</v>
      </c>
      <c r="D2106" s="67" t="s">
        <v>49</v>
      </c>
      <c r="E2106" s="68" t="s">
        <v>971</v>
      </c>
      <c r="F2106" s="69">
        <v>30922559</v>
      </c>
      <c r="G2106" s="68">
        <v>3.19541111544856</v>
      </c>
      <c r="H2106" s="68" t="s">
        <v>10</v>
      </c>
      <c r="I2106" s="68" t="s">
        <v>10</v>
      </c>
      <c r="J2106" s="68" t="s">
        <v>10</v>
      </c>
      <c r="K2106" s="68">
        <v>-15.5452933004072</v>
      </c>
      <c r="L2106" s="70" t="s">
        <v>10</v>
      </c>
      <c r="M2106" s="68">
        <v>22.8117676426439</v>
      </c>
      <c r="N2106" s="68" t="s">
        <v>10</v>
      </c>
      <c r="O2106" s="68">
        <v>-84.1211633894561</v>
      </c>
      <c r="P2106" s="68" t="s">
        <v>10</v>
      </c>
      <c r="Q2106" s="67" t="s">
        <v>10</v>
      </c>
      <c r="R2106" s="68" t="s">
        <v>10</v>
      </c>
      <c r="S2106" s="67" t="s">
        <v>10</v>
      </c>
      <c r="T2106" s="68" t="s">
        <v>10</v>
      </c>
      <c r="U2106" s="68">
        <v>18.2509041755116</v>
      </c>
      <c r="V2106" s="68" t="s">
        <v>10</v>
      </c>
      <c r="W2106" s="68">
        <v>-2.9002055597294798</v>
      </c>
      <c r="X2106" s="68" t="s">
        <v>10</v>
      </c>
      <c r="Y2106" s="68">
        <v>-21.653174575566499</v>
      </c>
      <c r="Z2106" s="68" t="s">
        <v>10</v>
      </c>
      <c r="AA2106" s="68">
        <v>176.55612217071999</v>
      </c>
      <c r="AB2106" s="68" t="s">
        <v>10</v>
      </c>
      <c r="AC2106" s="68">
        <v>12.609511831353201</v>
      </c>
      <c r="AD2106" s="68" t="s">
        <v>10</v>
      </c>
      <c r="AE2106" s="68" t="s">
        <v>10</v>
      </c>
    </row>
    <row r="2107" spans="1:31" x14ac:dyDescent="0.2">
      <c r="A2107" s="30" t="s">
        <v>70</v>
      </c>
      <c r="B2107" s="8" t="s">
        <v>225</v>
      </c>
      <c r="C2107" s="8" t="s">
        <v>226</v>
      </c>
      <c r="D2107" s="8" t="s">
        <v>49</v>
      </c>
      <c r="E2107" s="8">
        <v>2015</v>
      </c>
      <c r="F2107" s="9">
        <v>3995242</v>
      </c>
      <c r="G2107" s="10" t="s">
        <v>10</v>
      </c>
      <c r="H2107" s="8">
        <v>158</v>
      </c>
      <c r="I2107" s="8">
        <v>16</v>
      </c>
      <c r="J2107" s="8">
        <v>174</v>
      </c>
      <c r="K2107" s="10" t="s">
        <v>10</v>
      </c>
      <c r="L2107" s="11">
        <v>22961.160919540202</v>
      </c>
      <c r="M2107" s="10" t="s">
        <v>10</v>
      </c>
      <c r="N2107" s="8">
        <v>0</v>
      </c>
      <c r="O2107" s="10" t="s">
        <v>10</v>
      </c>
      <c r="P2107" s="8" t="s">
        <v>10</v>
      </c>
      <c r="Q2107" s="8" t="s">
        <v>10</v>
      </c>
      <c r="R2107" s="8" t="s">
        <v>10</v>
      </c>
      <c r="S2107" s="8" t="s">
        <v>10</v>
      </c>
      <c r="T2107" s="8">
        <v>595</v>
      </c>
      <c r="U2107" s="10" t="s">
        <v>10</v>
      </c>
      <c r="V2107" s="8">
        <v>87</v>
      </c>
      <c r="W2107" s="10" t="s">
        <v>10</v>
      </c>
      <c r="X2107" s="8">
        <v>119</v>
      </c>
      <c r="Y2107" s="10" t="s">
        <v>10</v>
      </c>
      <c r="Z2107" s="8">
        <v>61</v>
      </c>
      <c r="AA2107" s="10" t="s">
        <v>10</v>
      </c>
      <c r="AB2107" s="8">
        <v>328</v>
      </c>
      <c r="AC2107" s="10" t="s">
        <v>10</v>
      </c>
      <c r="AD2107" s="8">
        <v>0</v>
      </c>
      <c r="AE2107" s="10" t="s">
        <v>10</v>
      </c>
    </row>
    <row r="2108" spans="1:31" x14ac:dyDescent="0.2">
      <c r="A2108" s="30" t="s">
        <v>70</v>
      </c>
      <c r="B2108" s="8" t="s">
        <v>225</v>
      </c>
      <c r="C2108" s="8" t="s">
        <v>226</v>
      </c>
      <c r="D2108" s="8" t="s">
        <v>49</v>
      </c>
      <c r="E2108" s="8">
        <v>2016</v>
      </c>
      <c r="F2108" s="9">
        <v>3917394</v>
      </c>
      <c r="G2108" s="10">
        <v>-1.9485177618777501</v>
      </c>
      <c r="H2108" s="8">
        <v>160</v>
      </c>
      <c r="I2108" s="8">
        <v>9</v>
      </c>
      <c r="J2108" s="8">
        <v>169</v>
      </c>
      <c r="K2108" s="10">
        <v>-2.8735632183908102</v>
      </c>
      <c r="L2108" s="11">
        <v>23179.8461538462</v>
      </c>
      <c r="M2108" s="10">
        <v>0.95241366528562299</v>
      </c>
      <c r="N2108" s="8">
        <v>2</v>
      </c>
      <c r="O2108" s="10" t="s">
        <v>67</v>
      </c>
      <c r="P2108" s="8" t="s">
        <v>10</v>
      </c>
      <c r="Q2108" s="8" t="s">
        <v>10</v>
      </c>
      <c r="R2108" s="8" t="s">
        <v>10</v>
      </c>
      <c r="S2108" s="8" t="s">
        <v>10</v>
      </c>
      <c r="T2108" s="8">
        <v>576</v>
      </c>
      <c r="U2108" s="10">
        <v>-3.1932773109243699</v>
      </c>
      <c r="V2108" s="8">
        <v>87</v>
      </c>
      <c r="W2108" s="10">
        <v>0</v>
      </c>
      <c r="X2108" s="8">
        <v>118</v>
      </c>
      <c r="Y2108" s="10">
        <v>-0.84033613445377897</v>
      </c>
      <c r="Z2108" s="8">
        <v>52</v>
      </c>
      <c r="AA2108" s="10">
        <v>-14.7540983606557</v>
      </c>
      <c r="AB2108" s="8">
        <v>319</v>
      </c>
      <c r="AC2108" s="10">
        <v>-2.74390243902439</v>
      </c>
      <c r="AD2108" s="8">
        <v>0</v>
      </c>
      <c r="AE2108" s="10" t="s">
        <v>10</v>
      </c>
    </row>
    <row r="2109" spans="1:31" x14ac:dyDescent="0.2">
      <c r="A2109" s="30" t="s">
        <v>70</v>
      </c>
      <c r="B2109" s="8" t="s">
        <v>225</v>
      </c>
      <c r="C2109" s="8" t="s">
        <v>226</v>
      </c>
      <c r="D2109" s="8" t="s">
        <v>49</v>
      </c>
      <c r="E2109" s="8">
        <v>2017</v>
      </c>
      <c r="F2109" s="9">
        <v>4145104</v>
      </c>
      <c r="G2109" s="10">
        <v>5.8127928924177601</v>
      </c>
      <c r="H2109" s="8">
        <v>171</v>
      </c>
      <c r="I2109" s="8">
        <v>3</v>
      </c>
      <c r="J2109" s="8">
        <v>174</v>
      </c>
      <c r="K2109" s="10">
        <v>2.9585798816567999</v>
      </c>
      <c r="L2109" s="11">
        <v>23822.436781609202</v>
      </c>
      <c r="M2109" s="10">
        <v>2.7721953955092098</v>
      </c>
      <c r="N2109" s="8">
        <v>0</v>
      </c>
      <c r="O2109" s="10">
        <v>-100</v>
      </c>
      <c r="P2109" s="8" t="s">
        <v>10</v>
      </c>
      <c r="Q2109" s="8" t="s">
        <v>10</v>
      </c>
      <c r="R2109" s="8" t="s">
        <v>10</v>
      </c>
      <c r="S2109" s="8" t="s">
        <v>10</v>
      </c>
      <c r="T2109" s="8">
        <v>634</v>
      </c>
      <c r="U2109" s="10">
        <v>10.0694444444444</v>
      </c>
      <c r="V2109" s="8">
        <v>111</v>
      </c>
      <c r="W2109" s="10">
        <v>27.586206896551701</v>
      </c>
      <c r="X2109" s="8">
        <v>118</v>
      </c>
      <c r="Y2109" s="10">
        <v>0</v>
      </c>
      <c r="Z2109" s="8">
        <v>136</v>
      </c>
      <c r="AA2109" s="10">
        <v>161.538461538462</v>
      </c>
      <c r="AB2109" s="8">
        <v>269</v>
      </c>
      <c r="AC2109" s="10">
        <v>-15.6739811912226</v>
      </c>
      <c r="AD2109" s="8">
        <v>0</v>
      </c>
      <c r="AE2109" s="10" t="s">
        <v>10</v>
      </c>
    </row>
    <row r="2110" spans="1:31" x14ac:dyDescent="0.2">
      <c r="A2110" s="30" t="s">
        <v>70</v>
      </c>
      <c r="B2110" s="8" t="s">
        <v>225</v>
      </c>
      <c r="C2110" s="8" t="s">
        <v>226</v>
      </c>
      <c r="D2110" s="8" t="s">
        <v>49</v>
      </c>
      <c r="E2110" s="8">
        <v>2018</v>
      </c>
      <c r="F2110" s="9">
        <v>4261680</v>
      </c>
      <c r="G2110" s="10">
        <v>2.8123781695223999</v>
      </c>
      <c r="H2110" s="8">
        <v>159</v>
      </c>
      <c r="I2110" s="8">
        <v>6</v>
      </c>
      <c r="J2110" s="8">
        <v>165</v>
      </c>
      <c r="K2110" s="10">
        <v>-5.1724137931034502</v>
      </c>
      <c r="L2110" s="11">
        <v>25828.3636363636</v>
      </c>
      <c r="M2110" s="10">
        <v>8.4203260696781808</v>
      </c>
      <c r="N2110" s="8">
        <v>0</v>
      </c>
      <c r="O2110" s="10" t="s">
        <v>10</v>
      </c>
      <c r="P2110" s="8" t="s">
        <v>10</v>
      </c>
      <c r="Q2110" s="8" t="s">
        <v>10</v>
      </c>
      <c r="R2110" s="8" t="s">
        <v>10</v>
      </c>
      <c r="S2110" s="8" t="s">
        <v>10</v>
      </c>
      <c r="T2110" s="8">
        <v>616</v>
      </c>
      <c r="U2110" s="10">
        <v>-2.8391167192429099</v>
      </c>
      <c r="V2110" s="8">
        <v>107</v>
      </c>
      <c r="W2110" s="10">
        <v>-3.6036036036036001</v>
      </c>
      <c r="X2110" s="8">
        <v>118</v>
      </c>
      <c r="Y2110" s="10">
        <v>0</v>
      </c>
      <c r="Z2110" s="8">
        <v>116</v>
      </c>
      <c r="AA2110" s="10">
        <v>-14.705882352941201</v>
      </c>
      <c r="AB2110" s="8">
        <v>275</v>
      </c>
      <c r="AC2110" s="10">
        <v>2.2304832713754701</v>
      </c>
      <c r="AD2110" s="8">
        <v>0</v>
      </c>
      <c r="AE2110" s="10" t="s">
        <v>10</v>
      </c>
    </row>
    <row r="2111" spans="1:31" x14ac:dyDescent="0.2">
      <c r="A2111" s="30" t="s">
        <v>70</v>
      </c>
      <c r="B2111" s="8" t="s">
        <v>225</v>
      </c>
      <c r="C2111" s="8" t="s">
        <v>226</v>
      </c>
      <c r="D2111" s="8" t="s">
        <v>49</v>
      </c>
      <c r="E2111" s="8">
        <v>2019</v>
      </c>
      <c r="F2111" s="9">
        <v>4234949</v>
      </c>
      <c r="G2111" s="10">
        <v>-0.62724090030222801</v>
      </c>
      <c r="H2111" s="8">
        <v>157</v>
      </c>
      <c r="I2111" s="8">
        <v>7</v>
      </c>
      <c r="J2111" s="8">
        <v>164</v>
      </c>
      <c r="K2111" s="10">
        <v>-0.60606060606060996</v>
      </c>
      <c r="L2111" s="11">
        <v>25822.859756097601</v>
      </c>
      <c r="M2111" s="10">
        <v>-2.13094423772375E-2</v>
      </c>
      <c r="N2111" s="8">
        <v>2</v>
      </c>
      <c r="O2111" s="10" t="s">
        <v>67</v>
      </c>
      <c r="P2111" s="8" t="s">
        <v>10</v>
      </c>
      <c r="Q2111" s="8" t="s">
        <v>10</v>
      </c>
      <c r="R2111" s="8" t="s">
        <v>10</v>
      </c>
      <c r="S2111" s="8" t="s">
        <v>10</v>
      </c>
      <c r="T2111" s="8">
        <v>690</v>
      </c>
      <c r="U2111" s="10">
        <v>12.012987012987001</v>
      </c>
      <c r="V2111" s="8">
        <v>112</v>
      </c>
      <c r="W2111" s="10">
        <v>4.6728971962616699</v>
      </c>
      <c r="X2111" s="8">
        <v>118</v>
      </c>
      <c r="Y2111" s="10">
        <v>0</v>
      </c>
      <c r="Z2111" s="8">
        <v>137</v>
      </c>
      <c r="AA2111" s="10">
        <v>18.1034482758621</v>
      </c>
      <c r="AB2111" s="8">
        <v>323</v>
      </c>
      <c r="AC2111" s="10">
        <v>17.454545454545499</v>
      </c>
      <c r="AD2111" s="8">
        <v>0</v>
      </c>
      <c r="AE2111" s="10" t="s">
        <v>10</v>
      </c>
    </row>
    <row r="2112" spans="1:31" x14ac:dyDescent="0.2">
      <c r="A2112" s="30" t="s">
        <v>70</v>
      </c>
      <c r="B2112" s="8" t="s">
        <v>225</v>
      </c>
      <c r="C2112" s="8" t="s">
        <v>226</v>
      </c>
      <c r="D2112" s="8" t="s">
        <v>49</v>
      </c>
      <c r="E2112" s="8">
        <v>2020</v>
      </c>
      <c r="F2112" s="9">
        <v>4363343</v>
      </c>
      <c r="G2112" s="10">
        <v>3.0317720473139098</v>
      </c>
      <c r="H2112" s="8">
        <v>173</v>
      </c>
      <c r="I2112" s="8">
        <v>8</v>
      </c>
      <c r="J2112" s="8">
        <v>181</v>
      </c>
      <c r="K2112" s="10">
        <v>10.365853658536601</v>
      </c>
      <c r="L2112" s="11">
        <v>24106.8674033149</v>
      </c>
      <c r="M2112" s="10">
        <v>-6.6452452167984504</v>
      </c>
      <c r="N2112" s="8">
        <v>3</v>
      </c>
      <c r="O2112" s="10">
        <v>50</v>
      </c>
      <c r="P2112" s="8" t="s">
        <v>10</v>
      </c>
      <c r="Q2112" s="8" t="s">
        <v>10</v>
      </c>
      <c r="R2112" s="8" t="s">
        <v>10</v>
      </c>
      <c r="S2112" s="8" t="s">
        <v>10</v>
      </c>
      <c r="T2112" s="8">
        <v>716</v>
      </c>
      <c r="U2112" s="10">
        <v>3.7681159420289898</v>
      </c>
      <c r="V2112" s="8">
        <v>101</v>
      </c>
      <c r="W2112" s="10">
        <v>-9.8214285714285694</v>
      </c>
      <c r="X2112" s="8">
        <v>118</v>
      </c>
      <c r="Y2112" s="10">
        <v>0</v>
      </c>
      <c r="Z2112" s="8">
        <v>114</v>
      </c>
      <c r="AA2112" s="10">
        <v>-16.788321167883201</v>
      </c>
      <c r="AB2112" s="8">
        <v>383</v>
      </c>
      <c r="AC2112" s="10">
        <v>18.575851393188799</v>
      </c>
      <c r="AD2112" s="8">
        <v>0</v>
      </c>
      <c r="AE2112" s="10" t="s">
        <v>10</v>
      </c>
    </row>
    <row r="2113" spans="1:31" x14ac:dyDescent="0.2">
      <c r="A2113" s="65" t="s">
        <v>70</v>
      </c>
      <c r="B2113" s="66" t="s">
        <v>225</v>
      </c>
      <c r="C2113" s="67" t="s">
        <v>226</v>
      </c>
      <c r="D2113" s="67" t="s">
        <v>49</v>
      </c>
      <c r="E2113" s="68" t="s">
        <v>971</v>
      </c>
      <c r="F2113" s="69">
        <v>24917712</v>
      </c>
      <c r="G2113" s="68">
        <v>9.0811844470740901</v>
      </c>
      <c r="H2113" s="68" t="s">
        <v>10</v>
      </c>
      <c r="I2113" s="68" t="s">
        <v>10</v>
      </c>
      <c r="J2113" s="68" t="s">
        <v>10</v>
      </c>
      <c r="K2113" s="68">
        <v>4.6723959226385299</v>
      </c>
      <c r="L2113" s="70" t="s">
        <v>10</v>
      </c>
      <c r="M2113" s="68">
        <v>5.4783804712973296</v>
      </c>
      <c r="N2113" s="68" t="s">
        <v>10</v>
      </c>
      <c r="O2113" s="68" t="s">
        <v>10</v>
      </c>
      <c r="P2113" s="68" t="s">
        <v>10</v>
      </c>
      <c r="Q2113" s="67" t="s">
        <v>10</v>
      </c>
      <c r="R2113" s="68" t="s">
        <v>10</v>
      </c>
      <c r="S2113" s="67" t="s">
        <v>10</v>
      </c>
      <c r="T2113" s="68" t="s">
        <v>10</v>
      </c>
      <c r="U2113" s="68">
        <v>19.8181533692931</v>
      </c>
      <c r="V2113" s="68" t="s">
        <v>10</v>
      </c>
      <c r="W2113" s="68">
        <v>18.834071917781198</v>
      </c>
      <c r="X2113" s="68" t="s">
        <v>10</v>
      </c>
      <c r="Y2113" s="68">
        <v>-0.84033613445377897</v>
      </c>
      <c r="Z2113" s="68" t="s">
        <v>10</v>
      </c>
      <c r="AA2113" s="68">
        <v>133.39360793284399</v>
      </c>
      <c r="AB2113" s="68" t="s">
        <v>10</v>
      </c>
      <c r="AC2113" s="68">
        <v>19.842996488862799</v>
      </c>
      <c r="AD2113" s="68" t="s">
        <v>10</v>
      </c>
      <c r="AE2113" s="68" t="s">
        <v>10</v>
      </c>
    </row>
    <row r="2114" spans="1:31" x14ac:dyDescent="0.2">
      <c r="A2114" s="30" t="s">
        <v>70</v>
      </c>
      <c r="B2114" s="8" t="s">
        <v>223</v>
      </c>
      <c r="C2114" s="8" t="s">
        <v>224</v>
      </c>
      <c r="D2114" s="8" t="s">
        <v>49</v>
      </c>
      <c r="E2114" s="8">
        <v>2015</v>
      </c>
      <c r="F2114" s="9">
        <v>2865555</v>
      </c>
      <c r="G2114" s="10" t="s">
        <v>10</v>
      </c>
      <c r="H2114" s="8">
        <v>426</v>
      </c>
      <c r="I2114" s="8">
        <v>3</v>
      </c>
      <c r="J2114" s="8">
        <v>429</v>
      </c>
      <c r="K2114" s="10" t="s">
        <v>10</v>
      </c>
      <c r="L2114" s="11">
        <v>6679.6153846153802</v>
      </c>
      <c r="M2114" s="10" t="s">
        <v>10</v>
      </c>
      <c r="N2114" s="8">
        <v>37</v>
      </c>
      <c r="O2114" s="10" t="s">
        <v>10</v>
      </c>
      <c r="P2114" s="8" t="s">
        <v>10</v>
      </c>
      <c r="Q2114" s="8" t="s">
        <v>10</v>
      </c>
      <c r="R2114" s="8" t="s">
        <v>10</v>
      </c>
      <c r="S2114" s="8" t="s">
        <v>10</v>
      </c>
      <c r="T2114" s="8">
        <v>932</v>
      </c>
      <c r="U2114" s="10" t="s">
        <v>10</v>
      </c>
      <c r="V2114" s="8">
        <v>196</v>
      </c>
      <c r="W2114" s="10" t="s">
        <v>10</v>
      </c>
      <c r="X2114" s="8">
        <v>252</v>
      </c>
      <c r="Y2114" s="10" t="s">
        <v>10</v>
      </c>
      <c r="Z2114" s="8">
        <v>269</v>
      </c>
      <c r="AA2114" s="10" t="s">
        <v>10</v>
      </c>
      <c r="AB2114" s="8">
        <v>215</v>
      </c>
      <c r="AC2114" s="10" t="s">
        <v>10</v>
      </c>
      <c r="AD2114" s="8">
        <v>0</v>
      </c>
      <c r="AE2114" s="10" t="s">
        <v>10</v>
      </c>
    </row>
    <row r="2115" spans="1:31" x14ac:dyDescent="0.2">
      <c r="A2115" s="30" t="s">
        <v>70</v>
      </c>
      <c r="B2115" s="8" t="s">
        <v>223</v>
      </c>
      <c r="C2115" s="8" t="s">
        <v>224</v>
      </c>
      <c r="D2115" s="8" t="s">
        <v>49</v>
      </c>
      <c r="E2115" s="8">
        <v>2016</v>
      </c>
      <c r="F2115" s="9">
        <v>2973442</v>
      </c>
      <c r="G2115" s="10">
        <v>3.7649600164715098</v>
      </c>
      <c r="H2115" s="8">
        <v>378</v>
      </c>
      <c r="I2115" s="8">
        <v>20</v>
      </c>
      <c r="J2115" s="8">
        <v>398</v>
      </c>
      <c r="K2115" s="10">
        <v>-7.2261072261072297</v>
      </c>
      <c r="L2115" s="11">
        <v>7470.9597989949798</v>
      </c>
      <c r="M2115" s="10">
        <v>11.8471553946389</v>
      </c>
      <c r="N2115" s="8">
        <v>17</v>
      </c>
      <c r="O2115" s="10">
        <v>-54.054054054054099</v>
      </c>
      <c r="P2115" s="8" t="s">
        <v>10</v>
      </c>
      <c r="Q2115" s="8" t="s">
        <v>10</v>
      </c>
      <c r="R2115" s="8" t="s">
        <v>10</v>
      </c>
      <c r="S2115" s="8" t="s">
        <v>10</v>
      </c>
      <c r="T2115" s="8">
        <v>938</v>
      </c>
      <c r="U2115" s="10">
        <v>0.643776824034337</v>
      </c>
      <c r="V2115" s="8">
        <v>189</v>
      </c>
      <c r="W2115" s="10">
        <v>-3.5714285714285698</v>
      </c>
      <c r="X2115" s="8">
        <v>170</v>
      </c>
      <c r="Y2115" s="10">
        <v>-32.539682539682502</v>
      </c>
      <c r="Z2115" s="8">
        <v>366</v>
      </c>
      <c r="AA2115" s="10">
        <v>36.059479553903302</v>
      </c>
      <c r="AB2115" s="8">
        <v>213</v>
      </c>
      <c r="AC2115" s="10">
        <v>-0.93023255813953198</v>
      </c>
      <c r="AD2115" s="8">
        <v>0</v>
      </c>
      <c r="AE2115" s="10" t="s">
        <v>10</v>
      </c>
    </row>
    <row r="2116" spans="1:31" x14ac:dyDescent="0.2">
      <c r="A2116" s="30" t="s">
        <v>70</v>
      </c>
      <c r="B2116" s="8" t="s">
        <v>223</v>
      </c>
      <c r="C2116" s="8" t="s">
        <v>224</v>
      </c>
      <c r="D2116" s="8" t="s">
        <v>49</v>
      </c>
      <c r="E2116" s="8">
        <v>2017</v>
      </c>
      <c r="F2116" s="9">
        <v>2974858</v>
      </c>
      <c r="G2116" s="10">
        <v>4.7621577955791999E-2</v>
      </c>
      <c r="H2116" s="8">
        <v>291</v>
      </c>
      <c r="I2116" s="8">
        <v>19</v>
      </c>
      <c r="J2116" s="8">
        <v>310</v>
      </c>
      <c r="K2116" s="10">
        <v>-22.110552763819101</v>
      </c>
      <c r="L2116" s="11">
        <v>9596.3161290322605</v>
      </c>
      <c r="M2116" s="10">
        <v>28.448236735569001</v>
      </c>
      <c r="N2116" s="8">
        <v>40</v>
      </c>
      <c r="O2116" s="10">
        <v>135.29411764705901</v>
      </c>
      <c r="P2116" s="8" t="s">
        <v>10</v>
      </c>
      <c r="Q2116" s="8" t="s">
        <v>10</v>
      </c>
      <c r="R2116" s="8" t="s">
        <v>10</v>
      </c>
      <c r="S2116" s="8" t="s">
        <v>10</v>
      </c>
      <c r="T2116" s="8">
        <v>800</v>
      </c>
      <c r="U2116" s="10">
        <v>-14.712153518123699</v>
      </c>
      <c r="V2116" s="8">
        <v>169</v>
      </c>
      <c r="W2116" s="10">
        <v>-10.5820105820106</v>
      </c>
      <c r="X2116" s="8">
        <v>120</v>
      </c>
      <c r="Y2116" s="10">
        <v>-29.411764705882302</v>
      </c>
      <c r="Z2116" s="8">
        <v>255</v>
      </c>
      <c r="AA2116" s="10">
        <v>-30.327868852459002</v>
      </c>
      <c r="AB2116" s="8">
        <v>240</v>
      </c>
      <c r="AC2116" s="10">
        <v>12.6760563380282</v>
      </c>
      <c r="AD2116" s="8">
        <v>16</v>
      </c>
      <c r="AE2116" s="10" t="s">
        <v>67</v>
      </c>
    </row>
    <row r="2117" spans="1:31" x14ac:dyDescent="0.2">
      <c r="A2117" s="30" t="s">
        <v>70</v>
      </c>
      <c r="B2117" s="8" t="s">
        <v>223</v>
      </c>
      <c r="C2117" s="8" t="s">
        <v>224</v>
      </c>
      <c r="D2117" s="8" t="s">
        <v>49</v>
      </c>
      <c r="E2117" s="8">
        <v>2018</v>
      </c>
      <c r="F2117" s="9">
        <v>3224611</v>
      </c>
      <c r="G2117" s="10">
        <v>8.3954595479851495</v>
      </c>
      <c r="H2117" s="8">
        <v>271</v>
      </c>
      <c r="I2117" s="8">
        <v>20</v>
      </c>
      <c r="J2117" s="8">
        <v>291</v>
      </c>
      <c r="K2117" s="10">
        <v>-6.1290322580645196</v>
      </c>
      <c r="L2117" s="11">
        <v>11081.137457044701</v>
      </c>
      <c r="M2117" s="10">
        <v>15.4728263225959</v>
      </c>
      <c r="N2117" s="8">
        <v>20</v>
      </c>
      <c r="O2117" s="10">
        <v>-50</v>
      </c>
      <c r="P2117" s="8" t="s">
        <v>10</v>
      </c>
      <c r="Q2117" s="8" t="s">
        <v>10</v>
      </c>
      <c r="R2117" s="8" t="s">
        <v>10</v>
      </c>
      <c r="S2117" s="8" t="s">
        <v>10</v>
      </c>
      <c r="T2117" s="8">
        <v>869</v>
      </c>
      <c r="U2117" s="10">
        <v>8.6249999999999893</v>
      </c>
      <c r="V2117" s="8">
        <v>198</v>
      </c>
      <c r="W2117" s="10">
        <v>17.159763313609499</v>
      </c>
      <c r="X2117" s="8">
        <v>75</v>
      </c>
      <c r="Y2117" s="10">
        <v>-37.5</v>
      </c>
      <c r="Z2117" s="8">
        <v>368</v>
      </c>
      <c r="AA2117" s="10">
        <v>44.313725490196099</v>
      </c>
      <c r="AB2117" s="8">
        <v>228</v>
      </c>
      <c r="AC2117" s="10">
        <v>-5</v>
      </c>
      <c r="AD2117" s="8">
        <v>0</v>
      </c>
      <c r="AE2117" s="10">
        <v>-100</v>
      </c>
    </row>
    <row r="2118" spans="1:31" x14ac:dyDescent="0.2">
      <c r="A2118" s="30" t="s">
        <v>70</v>
      </c>
      <c r="B2118" s="8" t="s">
        <v>223</v>
      </c>
      <c r="C2118" s="8" t="s">
        <v>224</v>
      </c>
      <c r="D2118" s="8" t="s">
        <v>49</v>
      </c>
      <c r="E2118" s="8">
        <v>2019</v>
      </c>
      <c r="F2118" s="9">
        <v>3325998</v>
      </c>
      <c r="G2118" s="10">
        <v>3.1441621950678802</v>
      </c>
      <c r="H2118" s="8">
        <v>227</v>
      </c>
      <c r="I2118" s="8">
        <v>19</v>
      </c>
      <c r="J2118" s="8">
        <v>246</v>
      </c>
      <c r="K2118" s="10">
        <v>-15.4639175257732</v>
      </c>
      <c r="L2118" s="11">
        <v>13520.3170731707</v>
      </c>
      <c r="M2118" s="10">
        <v>22.011996742946099</v>
      </c>
      <c r="N2118" s="8">
        <v>31</v>
      </c>
      <c r="O2118" s="10">
        <v>55</v>
      </c>
      <c r="P2118" s="8" t="s">
        <v>10</v>
      </c>
      <c r="Q2118" s="8" t="s">
        <v>10</v>
      </c>
      <c r="R2118" s="8" t="s">
        <v>10</v>
      </c>
      <c r="S2118" s="8" t="s">
        <v>10</v>
      </c>
      <c r="T2118" s="8">
        <v>814</v>
      </c>
      <c r="U2118" s="10">
        <v>-6.3291139240506302</v>
      </c>
      <c r="V2118" s="8">
        <v>186</v>
      </c>
      <c r="W2118" s="10">
        <v>-6.0606060606060597</v>
      </c>
      <c r="X2118" s="8">
        <v>59</v>
      </c>
      <c r="Y2118" s="10">
        <v>-21.3333333333333</v>
      </c>
      <c r="Z2118" s="8">
        <v>347</v>
      </c>
      <c r="AA2118" s="10">
        <v>-5.7065217391304301</v>
      </c>
      <c r="AB2118" s="8">
        <v>222</v>
      </c>
      <c r="AC2118" s="10">
        <v>-2.6315789473684199</v>
      </c>
      <c r="AD2118" s="8">
        <v>0</v>
      </c>
      <c r="AE2118" s="10" t="s">
        <v>10</v>
      </c>
    </row>
    <row r="2119" spans="1:31" x14ac:dyDescent="0.2">
      <c r="A2119" s="30" t="s">
        <v>70</v>
      </c>
      <c r="B2119" s="8" t="s">
        <v>223</v>
      </c>
      <c r="C2119" s="8" t="s">
        <v>224</v>
      </c>
      <c r="D2119" s="8" t="s">
        <v>49</v>
      </c>
      <c r="E2119" s="8">
        <v>2020</v>
      </c>
      <c r="F2119" s="9">
        <v>3460145</v>
      </c>
      <c r="G2119" s="10">
        <v>4.0332856483978698</v>
      </c>
      <c r="H2119" s="8">
        <v>249</v>
      </c>
      <c r="I2119" s="8">
        <v>33</v>
      </c>
      <c r="J2119" s="8">
        <v>282</v>
      </c>
      <c r="K2119" s="10">
        <v>14.634146341463399</v>
      </c>
      <c r="L2119" s="11">
        <v>12270.0177304965</v>
      </c>
      <c r="M2119" s="10">
        <v>-9.2475593279933506</v>
      </c>
      <c r="N2119" s="8">
        <v>51</v>
      </c>
      <c r="O2119" s="10">
        <v>64.516129032258107</v>
      </c>
      <c r="P2119" s="8" t="s">
        <v>10</v>
      </c>
      <c r="Q2119" s="8" t="s">
        <v>10</v>
      </c>
      <c r="R2119" s="8" t="s">
        <v>10</v>
      </c>
      <c r="S2119" s="8" t="s">
        <v>10</v>
      </c>
      <c r="T2119" s="8">
        <v>673</v>
      </c>
      <c r="U2119" s="10">
        <v>-17.321867321867298</v>
      </c>
      <c r="V2119" s="8">
        <v>161</v>
      </c>
      <c r="W2119" s="10">
        <v>-13.440860215053799</v>
      </c>
      <c r="X2119" s="8">
        <v>52</v>
      </c>
      <c r="Y2119" s="10">
        <v>-11.864406779661</v>
      </c>
      <c r="Z2119" s="8">
        <v>261</v>
      </c>
      <c r="AA2119" s="10">
        <v>-24.783861671469701</v>
      </c>
      <c r="AB2119" s="8">
        <v>199</v>
      </c>
      <c r="AC2119" s="10">
        <v>-10.360360360360399</v>
      </c>
      <c r="AD2119" s="8">
        <v>0</v>
      </c>
      <c r="AE2119" s="10" t="s">
        <v>10</v>
      </c>
    </row>
    <row r="2120" spans="1:31" x14ac:dyDescent="0.2">
      <c r="A2120" s="71" t="s">
        <v>70</v>
      </c>
      <c r="B2120" s="67" t="s">
        <v>223</v>
      </c>
      <c r="C2120" s="67" t="s">
        <v>224</v>
      </c>
      <c r="D2120" s="67" t="s">
        <v>49</v>
      </c>
      <c r="E2120" s="68" t="s">
        <v>971</v>
      </c>
      <c r="F2120" s="69">
        <v>18824609</v>
      </c>
      <c r="G2120" s="68">
        <v>19.385488985878201</v>
      </c>
      <c r="H2120" s="68" t="s">
        <v>10</v>
      </c>
      <c r="I2120" s="68" t="s">
        <v>10</v>
      </c>
      <c r="J2120" s="68" t="s">
        <v>10</v>
      </c>
      <c r="K2120" s="68">
        <v>-36.2954634323007</v>
      </c>
      <c r="L2120" s="70" t="s">
        <v>10</v>
      </c>
      <c r="M2120" s="68">
        <v>68.532655867756503</v>
      </c>
      <c r="N2120" s="68" t="s">
        <v>10</v>
      </c>
      <c r="O2120" s="68">
        <v>150.756192625263</v>
      </c>
      <c r="P2120" s="68" t="s">
        <v>10</v>
      </c>
      <c r="Q2120" s="67" t="s">
        <v>10</v>
      </c>
      <c r="R2120" s="68" t="s">
        <v>10</v>
      </c>
      <c r="S2120" s="67" t="s">
        <v>10</v>
      </c>
      <c r="T2120" s="68" t="s">
        <v>10</v>
      </c>
      <c r="U2120" s="68">
        <v>-29.094357940007299</v>
      </c>
      <c r="V2120" s="68" t="s">
        <v>10</v>
      </c>
      <c r="W2120" s="68">
        <v>-16.4951421154895</v>
      </c>
      <c r="X2120" s="68" t="s">
        <v>10</v>
      </c>
      <c r="Y2120" s="68">
        <v>-132.649187358559</v>
      </c>
      <c r="Z2120" s="68" t="s">
        <v>10</v>
      </c>
      <c r="AA2120" s="68">
        <v>19.554952781040299</v>
      </c>
      <c r="AB2120" s="68" t="s">
        <v>10</v>
      </c>
      <c r="AC2120" s="68">
        <v>-6.2461155278401499</v>
      </c>
      <c r="AD2120" s="68" t="s">
        <v>10</v>
      </c>
      <c r="AE2120" s="68" t="s">
        <v>10</v>
      </c>
    </row>
    <row r="2121" spans="1:31" x14ac:dyDescent="0.2">
      <c r="A2121" s="30" t="s">
        <v>70</v>
      </c>
      <c r="B2121" s="8" t="s">
        <v>221</v>
      </c>
      <c r="C2121" s="8" t="s">
        <v>222</v>
      </c>
      <c r="D2121" s="8" t="s">
        <v>49</v>
      </c>
      <c r="E2121" s="8">
        <v>2015</v>
      </c>
      <c r="F2121" s="9">
        <v>1618855</v>
      </c>
      <c r="G2121" s="10" t="s">
        <v>10</v>
      </c>
      <c r="H2121" s="8">
        <v>597</v>
      </c>
      <c r="I2121" s="8">
        <v>15</v>
      </c>
      <c r="J2121" s="8">
        <v>612</v>
      </c>
      <c r="K2121" s="10" t="s">
        <v>10</v>
      </c>
      <c r="L2121" s="11">
        <v>2645.18790849673</v>
      </c>
      <c r="M2121" s="10" t="s">
        <v>10</v>
      </c>
      <c r="N2121" s="8">
        <v>0</v>
      </c>
      <c r="O2121" s="10" t="s">
        <v>10</v>
      </c>
      <c r="P2121" s="8" t="s">
        <v>10</v>
      </c>
      <c r="Q2121" s="8" t="s">
        <v>10</v>
      </c>
      <c r="R2121" s="8" t="s">
        <v>10</v>
      </c>
      <c r="S2121" s="8" t="s">
        <v>10</v>
      </c>
      <c r="T2121" s="8">
        <v>2936</v>
      </c>
      <c r="U2121" s="10" t="s">
        <v>10</v>
      </c>
      <c r="V2121" s="8">
        <v>518</v>
      </c>
      <c r="W2121" s="10" t="s">
        <v>10</v>
      </c>
      <c r="X2121" s="8">
        <v>395</v>
      </c>
      <c r="Y2121" s="10" t="s">
        <v>10</v>
      </c>
      <c r="Z2121" s="8">
        <v>425</v>
      </c>
      <c r="AA2121" s="10" t="s">
        <v>10</v>
      </c>
      <c r="AB2121" s="8">
        <v>1598</v>
      </c>
      <c r="AC2121" s="10" t="s">
        <v>10</v>
      </c>
      <c r="AD2121" s="8">
        <v>0</v>
      </c>
      <c r="AE2121" s="10" t="s">
        <v>10</v>
      </c>
    </row>
    <row r="2122" spans="1:31" x14ac:dyDescent="0.2">
      <c r="A2122" s="30" t="s">
        <v>70</v>
      </c>
      <c r="B2122" s="8" t="s">
        <v>221</v>
      </c>
      <c r="C2122" s="8" t="s">
        <v>222</v>
      </c>
      <c r="D2122" s="8" t="s">
        <v>49</v>
      </c>
      <c r="E2122" s="8">
        <v>2016</v>
      </c>
      <c r="F2122" s="9">
        <v>1642543</v>
      </c>
      <c r="G2122" s="10">
        <v>1.4632564374202699</v>
      </c>
      <c r="H2122" s="8">
        <v>553</v>
      </c>
      <c r="I2122" s="8">
        <v>5</v>
      </c>
      <c r="J2122" s="8">
        <v>558</v>
      </c>
      <c r="K2122" s="10">
        <v>-8.8235294117647101</v>
      </c>
      <c r="L2122" s="11">
        <v>2943.6254480286698</v>
      </c>
      <c r="M2122" s="10">
        <v>11.282281253944801</v>
      </c>
      <c r="N2122" s="8">
        <v>7</v>
      </c>
      <c r="O2122" s="10" t="s">
        <v>67</v>
      </c>
      <c r="P2122" s="8" t="s">
        <v>10</v>
      </c>
      <c r="Q2122" s="8" t="s">
        <v>10</v>
      </c>
      <c r="R2122" s="8" t="s">
        <v>10</v>
      </c>
      <c r="S2122" s="8" t="s">
        <v>10</v>
      </c>
      <c r="T2122" s="8">
        <v>2351</v>
      </c>
      <c r="U2122" s="10">
        <v>-19.925068119891002</v>
      </c>
      <c r="V2122" s="8">
        <v>615</v>
      </c>
      <c r="W2122" s="10">
        <v>18.7258687258687</v>
      </c>
      <c r="X2122" s="8">
        <v>426</v>
      </c>
      <c r="Y2122" s="10">
        <v>7.8481012658227796</v>
      </c>
      <c r="Z2122" s="8">
        <v>624</v>
      </c>
      <c r="AA2122" s="10">
        <v>46.823529411764703</v>
      </c>
      <c r="AB2122" s="8">
        <v>686</v>
      </c>
      <c r="AC2122" s="10">
        <v>-57.071339173967502</v>
      </c>
      <c r="AD2122" s="8">
        <v>0</v>
      </c>
      <c r="AE2122" s="10" t="s">
        <v>10</v>
      </c>
    </row>
    <row r="2123" spans="1:31" x14ac:dyDescent="0.2">
      <c r="A2123" s="30" t="s">
        <v>70</v>
      </c>
      <c r="B2123" s="8" t="s">
        <v>221</v>
      </c>
      <c r="C2123" s="8" t="s">
        <v>222</v>
      </c>
      <c r="D2123" s="8" t="s">
        <v>49</v>
      </c>
      <c r="E2123" s="8">
        <v>2017</v>
      </c>
      <c r="F2123" s="9">
        <v>1646023</v>
      </c>
      <c r="G2123" s="10">
        <v>0.21186659953498199</v>
      </c>
      <c r="H2123" s="8">
        <v>554</v>
      </c>
      <c r="I2123" s="8">
        <v>24</v>
      </c>
      <c r="J2123" s="8">
        <v>578</v>
      </c>
      <c r="K2123" s="10">
        <v>3.5842293906809899</v>
      </c>
      <c r="L2123" s="11">
        <v>2847.7906574394501</v>
      </c>
      <c r="M2123" s="10">
        <v>-3.2556720371271202</v>
      </c>
      <c r="N2123" s="8">
        <v>12</v>
      </c>
      <c r="O2123" s="10">
        <v>71.428571428571402</v>
      </c>
      <c r="P2123" s="8" t="s">
        <v>10</v>
      </c>
      <c r="Q2123" s="8" t="s">
        <v>10</v>
      </c>
      <c r="R2123" s="8" t="s">
        <v>10</v>
      </c>
      <c r="S2123" s="8" t="s">
        <v>10</v>
      </c>
      <c r="T2123" s="8">
        <v>1203</v>
      </c>
      <c r="U2123" s="10">
        <v>-48.830284985112698</v>
      </c>
      <c r="V2123" s="8">
        <v>200</v>
      </c>
      <c r="W2123" s="10">
        <v>-67.479674796748</v>
      </c>
      <c r="X2123" s="8">
        <v>333</v>
      </c>
      <c r="Y2123" s="10">
        <v>-21.830985915492999</v>
      </c>
      <c r="Z2123" s="8">
        <v>138</v>
      </c>
      <c r="AA2123" s="10">
        <v>-77.884615384615401</v>
      </c>
      <c r="AB2123" s="8">
        <v>532</v>
      </c>
      <c r="AC2123" s="10">
        <v>-22.4489795918367</v>
      </c>
      <c r="AD2123" s="8">
        <v>0</v>
      </c>
      <c r="AE2123" s="10" t="s">
        <v>10</v>
      </c>
    </row>
    <row r="2124" spans="1:31" x14ac:dyDescent="0.2">
      <c r="A2124" s="30" t="s">
        <v>70</v>
      </c>
      <c r="B2124" s="8" t="s">
        <v>221</v>
      </c>
      <c r="C2124" s="8" t="s">
        <v>222</v>
      </c>
      <c r="D2124" s="8" t="s">
        <v>49</v>
      </c>
      <c r="E2124" s="8">
        <v>2018</v>
      </c>
      <c r="F2124" s="9">
        <v>1707231</v>
      </c>
      <c r="G2124" s="10">
        <v>3.7185385623408602</v>
      </c>
      <c r="H2124" s="8">
        <v>566</v>
      </c>
      <c r="I2124" s="8">
        <v>13</v>
      </c>
      <c r="J2124" s="8">
        <v>579</v>
      </c>
      <c r="K2124" s="10">
        <v>0.173010380622829</v>
      </c>
      <c r="L2124" s="11">
        <v>2948.58549222798</v>
      </c>
      <c r="M2124" s="10">
        <v>3.5394046442711802</v>
      </c>
      <c r="N2124" s="8">
        <v>11</v>
      </c>
      <c r="O2124" s="10">
        <v>-8.3333333333333393</v>
      </c>
      <c r="P2124" s="8" t="s">
        <v>10</v>
      </c>
      <c r="Q2124" s="8" t="s">
        <v>10</v>
      </c>
      <c r="R2124" s="8" t="s">
        <v>10</v>
      </c>
      <c r="S2124" s="8" t="s">
        <v>10</v>
      </c>
      <c r="T2124" s="8">
        <v>993</v>
      </c>
      <c r="U2124" s="10">
        <v>-17.456359102244399</v>
      </c>
      <c r="V2124" s="8">
        <v>189</v>
      </c>
      <c r="W2124" s="10">
        <v>-5.5000000000000098</v>
      </c>
      <c r="X2124" s="8">
        <v>397</v>
      </c>
      <c r="Y2124" s="10">
        <v>19.219219219219202</v>
      </c>
      <c r="Z2124" s="8">
        <v>117</v>
      </c>
      <c r="AA2124" s="10">
        <v>-15.2173913043478</v>
      </c>
      <c r="AB2124" s="8">
        <v>251</v>
      </c>
      <c r="AC2124" s="10">
        <v>-52.819548872180498</v>
      </c>
      <c r="AD2124" s="8">
        <v>39</v>
      </c>
      <c r="AE2124" s="10" t="s">
        <v>67</v>
      </c>
    </row>
    <row r="2125" spans="1:31" x14ac:dyDescent="0.2">
      <c r="A2125" s="30" t="s">
        <v>70</v>
      </c>
      <c r="B2125" s="8" t="s">
        <v>221</v>
      </c>
      <c r="C2125" s="8" t="s">
        <v>222</v>
      </c>
      <c r="D2125" s="8" t="s">
        <v>49</v>
      </c>
      <c r="E2125" s="8">
        <v>2019</v>
      </c>
      <c r="F2125" s="9">
        <v>1686204</v>
      </c>
      <c r="G2125" s="10">
        <v>-1.23164352099979</v>
      </c>
      <c r="H2125" s="8">
        <v>508</v>
      </c>
      <c r="I2125" s="8">
        <v>20</v>
      </c>
      <c r="J2125" s="8">
        <v>528</v>
      </c>
      <c r="K2125" s="10">
        <v>-8.8082901554404103</v>
      </c>
      <c r="L2125" s="11">
        <v>3193.5681818181802</v>
      </c>
      <c r="M2125" s="10">
        <v>8.3084818207218394</v>
      </c>
      <c r="N2125" s="8">
        <v>19</v>
      </c>
      <c r="O2125" s="10">
        <v>72.727272727272705</v>
      </c>
      <c r="P2125" s="8" t="s">
        <v>10</v>
      </c>
      <c r="Q2125" s="8" t="s">
        <v>10</v>
      </c>
      <c r="R2125" s="8" t="s">
        <v>10</v>
      </c>
      <c r="S2125" s="8" t="s">
        <v>10</v>
      </c>
      <c r="T2125" s="8">
        <v>950</v>
      </c>
      <c r="U2125" s="10">
        <v>-4.3303121852970801</v>
      </c>
      <c r="V2125" s="8">
        <v>210</v>
      </c>
      <c r="W2125" s="10">
        <v>11.1111111111111</v>
      </c>
      <c r="X2125" s="8">
        <v>318</v>
      </c>
      <c r="Y2125" s="10">
        <v>-19.899244332493701</v>
      </c>
      <c r="Z2125" s="8">
        <v>120</v>
      </c>
      <c r="AA2125" s="10">
        <v>2.5641025641025501</v>
      </c>
      <c r="AB2125" s="8">
        <v>242</v>
      </c>
      <c r="AC2125" s="10">
        <v>-3.58565737051793</v>
      </c>
      <c r="AD2125" s="8">
        <v>60</v>
      </c>
      <c r="AE2125" s="10">
        <v>53.846153846153904</v>
      </c>
    </row>
    <row r="2126" spans="1:31" x14ac:dyDescent="0.2">
      <c r="A2126" s="30" t="s">
        <v>70</v>
      </c>
      <c r="B2126" s="8" t="s">
        <v>221</v>
      </c>
      <c r="C2126" s="8" t="s">
        <v>222</v>
      </c>
      <c r="D2126" s="8" t="s">
        <v>49</v>
      </c>
      <c r="E2126" s="8">
        <v>2020</v>
      </c>
      <c r="F2126" s="9">
        <v>1755698</v>
      </c>
      <c r="G2126" s="10">
        <v>4.1213281429767701</v>
      </c>
      <c r="H2126" s="8">
        <v>499</v>
      </c>
      <c r="I2126" s="8">
        <v>23</v>
      </c>
      <c r="J2126" s="8">
        <v>522</v>
      </c>
      <c r="K2126" s="10">
        <v>-1.13636363636364</v>
      </c>
      <c r="L2126" s="11">
        <v>3363.4061302681998</v>
      </c>
      <c r="M2126" s="10">
        <v>5.3181250181834097</v>
      </c>
      <c r="N2126" s="8">
        <v>41</v>
      </c>
      <c r="O2126" s="10">
        <v>115.789473684211</v>
      </c>
      <c r="P2126" s="8" t="s">
        <v>10</v>
      </c>
      <c r="Q2126" s="8" t="s">
        <v>10</v>
      </c>
      <c r="R2126" s="8" t="s">
        <v>10</v>
      </c>
      <c r="S2126" s="8" t="s">
        <v>10</v>
      </c>
      <c r="T2126" s="8">
        <v>987</v>
      </c>
      <c r="U2126" s="10">
        <v>3.8947368421052602</v>
      </c>
      <c r="V2126" s="8">
        <v>229</v>
      </c>
      <c r="W2126" s="10">
        <v>9.0476190476190403</v>
      </c>
      <c r="X2126" s="8">
        <v>305</v>
      </c>
      <c r="Y2126" s="10">
        <v>-4.0880503144654101</v>
      </c>
      <c r="Z2126" s="8">
        <v>147</v>
      </c>
      <c r="AA2126" s="10">
        <v>22.5</v>
      </c>
      <c r="AB2126" s="8">
        <v>246</v>
      </c>
      <c r="AC2126" s="10">
        <v>1.65289256198347</v>
      </c>
      <c r="AD2126" s="8">
        <v>60</v>
      </c>
      <c r="AE2126" s="10">
        <v>0</v>
      </c>
    </row>
    <row r="2127" spans="1:31" x14ac:dyDescent="0.2">
      <c r="A2127" s="65" t="s">
        <v>70</v>
      </c>
      <c r="B2127" s="66" t="s">
        <v>221</v>
      </c>
      <c r="C2127" s="67" t="s">
        <v>222</v>
      </c>
      <c r="D2127" s="67" t="s">
        <v>49</v>
      </c>
      <c r="E2127" s="68" t="s">
        <v>971</v>
      </c>
      <c r="F2127" s="69">
        <v>10056554</v>
      </c>
      <c r="G2127" s="68">
        <v>8.2833462212730904</v>
      </c>
      <c r="H2127" s="68" t="s">
        <v>10</v>
      </c>
      <c r="I2127" s="68" t="s">
        <v>10</v>
      </c>
      <c r="J2127" s="68" t="s">
        <v>10</v>
      </c>
      <c r="K2127" s="68">
        <v>-15.0109434322649</v>
      </c>
      <c r="L2127" s="70" t="s">
        <v>10</v>
      </c>
      <c r="M2127" s="68">
        <v>25.192620699994102</v>
      </c>
      <c r="N2127" s="68" t="s">
        <v>10</v>
      </c>
      <c r="O2127" s="68" t="s">
        <v>67</v>
      </c>
      <c r="P2127" s="68" t="s">
        <v>10</v>
      </c>
      <c r="Q2127" s="67" t="s">
        <v>10</v>
      </c>
      <c r="R2127" s="68" t="s">
        <v>10</v>
      </c>
      <c r="S2127" s="67" t="s">
        <v>10</v>
      </c>
      <c r="T2127" s="68" t="s">
        <v>10</v>
      </c>
      <c r="U2127" s="68">
        <v>-86.647287550439898</v>
      </c>
      <c r="V2127" s="68" t="s">
        <v>10</v>
      </c>
      <c r="W2127" s="68">
        <v>-34.095075912149198</v>
      </c>
      <c r="X2127" s="68" t="s">
        <v>10</v>
      </c>
      <c r="Y2127" s="68">
        <v>-18.750960077410099</v>
      </c>
      <c r="Z2127" s="68" t="s">
        <v>10</v>
      </c>
      <c r="AA2127" s="68">
        <v>-21.2143747130959</v>
      </c>
      <c r="AB2127" s="68" t="s">
        <v>10</v>
      </c>
      <c r="AC2127" s="68">
        <v>-134.272632446519</v>
      </c>
      <c r="AD2127" s="68" t="s">
        <v>10</v>
      </c>
      <c r="AE2127" s="68" t="s">
        <v>10</v>
      </c>
    </row>
    <row r="2128" spans="1:31" x14ac:dyDescent="0.2">
      <c r="A2128" s="30" t="s">
        <v>70</v>
      </c>
      <c r="B2128" s="8" t="s">
        <v>219</v>
      </c>
      <c r="C2128" s="8" t="s">
        <v>220</v>
      </c>
      <c r="D2128" s="8" t="s">
        <v>49</v>
      </c>
      <c r="E2128" s="8">
        <v>2015</v>
      </c>
      <c r="F2128" s="9">
        <v>3327453</v>
      </c>
      <c r="G2128" s="10" t="s">
        <v>10</v>
      </c>
      <c r="H2128" s="8">
        <v>557</v>
      </c>
      <c r="I2128" s="8">
        <v>4</v>
      </c>
      <c r="J2128" s="8">
        <v>561</v>
      </c>
      <c r="K2128" s="10" t="s">
        <v>10</v>
      </c>
      <c r="L2128" s="11">
        <v>5931.2887700534802</v>
      </c>
      <c r="M2128" s="10" t="s">
        <v>10</v>
      </c>
      <c r="N2128" s="8">
        <v>83</v>
      </c>
      <c r="O2128" s="10" t="s">
        <v>10</v>
      </c>
      <c r="P2128" s="8" t="s">
        <v>10</v>
      </c>
      <c r="Q2128" s="8" t="s">
        <v>10</v>
      </c>
      <c r="R2128" s="8" t="s">
        <v>10</v>
      </c>
      <c r="S2128" s="8" t="s">
        <v>10</v>
      </c>
      <c r="T2128" s="8">
        <v>948</v>
      </c>
      <c r="U2128" s="10" t="s">
        <v>10</v>
      </c>
      <c r="V2128" s="8">
        <v>207</v>
      </c>
      <c r="W2128" s="10" t="s">
        <v>10</v>
      </c>
      <c r="X2128" s="8">
        <v>332</v>
      </c>
      <c r="Y2128" s="10" t="s">
        <v>10</v>
      </c>
      <c r="Z2128" s="8">
        <v>36</v>
      </c>
      <c r="AA2128" s="10" t="s">
        <v>10</v>
      </c>
      <c r="AB2128" s="8">
        <v>342</v>
      </c>
      <c r="AC2128" s="10" t="s">
        <v>10</v>
      </c>
      <c r="AD2128" s="8">
        <v>31</v>
      </c>
      <c r="AE2128" s="10" t="s">
        <v>10</v>
      </c>
    </row>
    <row r="2129" spans="1:31" x14ac:dyDescent="0.2">
      <c r="A2129" s="30" t="s">
        <v>70</v>
      </c>
      <c r="B2129" s="8" t="s">
        <v>219</v>
      </c>
      <c r="C2129" s="8" t="s">
        <v>220</v>
      </c>
      <c r="D2129" s="8" t="s">
        <v>49</v>
      </c>
      <c r="E2129" s="8">
        <v>2016</v>
      </c>
      <c r="F2129" s="9">
        <v>2828868</v>
      </c>
      <c r="G2129" s="10">
        <v>-14.9839832448422</v>
      </c>
      <c r="H2129" s="8">
        <v>518</v>
      </c>
      <c r="I2129" s="8">
        <v>3</v>
      </c>
      <c r="J2129" s="8">
        <v>521</v>
      </c>
      <c r="K2129" s="10">
        <v>-7.1301247771835996</v>
      </c>
      <c r="L2129" s="11">
        <v>5429.68905950096</v>
      </c>
      <c r="M2129" s="10">
        <v>-8.4568418432945904</v>
      </c>
      <c r="N2129" s="8">
        <v>19</v>
      </c>
      <c r="O2129" s="10">
        <v>-77.108433734939794</v>
      </c>
      <c r="P2129" s="8" t="s">
        <v>10</v>
      </c>
      <c r="Q2129" s="8" t="s">
        <v>10</v>
      </c>
      <c r="R2129" s="8" t="s">
        <v>10</v>
      </c>
      <c r="S2129" s="8" t="s">
        <v>10</v>
      </c>
      <c r="T2129" s="8">
        <v>973</v>
      </c>
      <c r="U2129" s="10">
        <v>2.6371308016877699</v>
      </c>
      <c r="V2129" s="8">
        <v>233</v>
      </c>
      <c r="W2129" s="10">
        <v>12.560386473429899</v>
      </c>
      <c r="X2129" s="8">
        <v>325</v>
      </c>
      <c r="Y2129" s="10">
        <v>-2.1084337349397599</v>
      </c>
      <c r="Z2129" s="8">
        <v>17</v>
      </c>
      <c r="AA2129" s="10">
        <v>-52.7777777777778</v>
      </c>
      <c r="AB2129" s="8">
        <v>339</v>
      </c>
      <c r="AC2129" s="10">
        <v>-0.87719298245614297</v>
      </c>
      <c r="AD2129" s="8">
        <v>59</v>
      </c>
      <c r="AE2129" s="10">
        <v>90.322580645161295</v>
      </c>
    </row>
    <row r="2130" spans="1:31" x14ac:dyDescent="0.2">
      <c r="A2130" s="30" t="s">
        <v>70</v>
      </c>
      <c r="B2130" s="8" t="s">
        <v>219</v>
      </c>
      <c r="C2130" s="8" t="s">
        <v>220</v>
      </c>
      <c r="D2130" s="8" t="s">
        <v>49</v>
      </c>
      <c r="E2130" s="8">
        <v>2017</v>
      </c>
      <c r="F2130" s="9">
        <v>2860315</v>
      </c>
      <c r="G2130" s="10">
        <v>1.1116460718562999</v>
      </c>
      <c r="H2130" s="8">
        <v>521</v>
      </c>
      <c r="I2130" s="8">
        <v>13</v>
      </c>
      <c r="J2130" s="8">
        <v>534</v>
      </c>
      <c r="K2130" s="10">
        <v>2.4952015355086399</v>
      </c>
      <c r="L2130" s="11">
        <v>5356.3951310861403</v>
      </c>
      <c r="M2130" s="10">
        <v>-1.34987340180313</v>
      </c>
      <c r="N2130" s="8">
        <v>2</v>
      </c>
      <c r="O2130" s="10">
        <v>-89.473684210526301</v>
      </c>
      <c r="P2130" s="8" t="s">
        <v>10</v>
      </c>
      <c r="Q2130" s="8" t="s">
        <v>10</v>
      </c>
      <c r="R2130" s="8" t="s">
        <v>10</v>
      </c>
      <c r="S2130" s="8" t="s">
        <v>10</v>
      </c>
      <c r="T2130" s="8">
        <v>840</v>
      </c>
      <c r="U2130" s="10">
        <v>-13.6690647482014</v>
      </c>
      <c r="V2130" s="8">
        <v>226</v>
      </c>
      <c r="W2130" s="10">
        <v>-3.0042918454935701</v>
      </c>
      <c r="X2130" s="8">
        <v>262</v>
      </c>
      <c r="Y2130" s="10">
        <v>-19.384615384615401</v>
      </c>
      <c r="Z2130" s="8">
        <v>9</v>
      </c>
      <c r="AA2130" s="10">
        <v>-47.058823529411796</v>
      </c>
      <c r="AB2130" s="8">
        <v>343</v>
      </c>
      <c r="AC2130" s="10">
        <v>1.17994100294985</v>
      </c>
      <c r="AD2130" s="8">
        <v>0</v>
      </c>
      <c r="AE2130" s="10">
        <v>-100</v>
      </c>
    </row>
    <row r="2131" spans="1:31" x14ac:dyDescent="0.2">
      <c r="A2131" s="30" t="s">
        <v>70</v>
      </c>
      <c r="B2131" s="8" t="s">
        <v>219</v>
      </c>
      <c r="C2131" s="8" t="s">
        <v>220</v>
      </c>
      <c r="D2131" s="8" t="s">
        <v>49</v>
      </c>
      <c r="E2131" s="8">
        <v>2018</v>
      </c>
      <c r="F2131" s="9">
        <v>2923439</v>
      </c>
      <c r="G2131" s="10">
        <v>2.2068898005988902</v>
      </c>
      <c r="H2131" s="8">
        <v>551</v>
      </c>
      <c r="I2131" s="8">
        <v>11</v>
      </c>
      <c r="J2131" s="8">
        <v>562</v>
      </c>
      <c r="K2131" s="10">
        <v>5.2434456928838902</v>
      </c>
      <c r="L2131" s="11">
        <v>5201.8487544483996</v>
      </c>
      <c r="M2131" s="10">
        <v>-2.8852684101070998</v>
      </c>
      <c r="N2131" s="8">
        <v>5</v>
      </c>
      <c r="O2131" s="10">
        <v>150</v>
      </c>
      <c r="P2131" s="8" t="s">
        <v>10</v>
      </c>
      <c r="Q2131" s="8" t="s">
        <v>10</v>
      </c>
      <c r="R2131" s="8" t="s">
        <v>10</v>
      </c>
      <c r="S2131" s="8" t="s">
        <v>10</v>
      </c>
      <c r="T2131" s="8">
        <v>907</v>
      </c>
      <c r="U2131" s="10">
        <v>7.9761904761904701</v>
      </c>
      <c r="V2131" s="8">
        <v>236</v>
      </c>
      <c r="W2131" s="10">
        <v>4.4247787610619502</v>
      </c>
      <c r="X2131" s="8">
        <v>270</v>
      </c>
      <c r="Y2131" s="10">
        <v>3.0534351145038201</v>
      </c>
      <c r="Z2131" s="8">
        <v>60</v>
      </c>
      <c r="AA2131" s="10">
        <v>566.66666666666697</v>
      </c>
      <c r="AB2131" s="8">
        <v>341</v>
      </c>
      <c r="AC2131" s="10">
        <v>-0.58309037900874405</v>
      </c>
      <c r="AD2131" s="8">
        <v>0</v>
      </c>
      <c r="AE2131" s="10" t="s">
        <v>10</v>
      </c>
    </row>
    <row r="2132" spans="1:31" x14ac:dyDescent="0.2">
      <c r="A2132" s="30" t="s">
        <v>70</v>
      </c>
      <c r="B2132" s="8" t="s">
        <v>219</v>
      </c>
      <c r="C2132" s="8" t="s">
        <v>220</v>
      </c>
      <c r="D2132" s="8" t="s">
        <v>49</v>
      </c>
      <c r="E2132" s="8">
        <v>2019</v>
      </c>
      <c r="F2132" s="9">
        <v>3156551</v>
      </c>
      <c r="G2132" s="10">
        <v>7.9738964965576402</v>
      </c>
      <c r="H2132" s="8">
        <v>587</v>
      </c>
      <c r="I2132" s="8">
        <v>10</v>
      </c>
      <c r="J2132" s="8">
        <v>597</v>
      </c>
      <c r="K2132" s="10">
        <v>6.2277580071174299</v>
      </c>
      <c r="L2132" s="11">
        <v>5287.3551088777203</v>
      </c>
      <c r="M2132" s="10">
        <v>1.64376856124857</v>
      </c>
      <c r="N2132" s="8">
        <v>38</v>
      </c>
      <c r="O2132" s="10">
        <v>660</v>
      </c>
      <c r="P2132" s="8" t="s">
        <v>10</v>
      </c>
      <c r="Q2132" s="8" t="s">
        <v>10</v>
      </c>
      <c r="R2132" s="8" t="s">
        <v>10</v>
      </c>
      <c r="S2132" s="8" t="s">
        <v>10</v>
      </c>
      <c r="T2132" s="8">
        <v>915</v>
      </c>
      <c r="U2132" s="10">
        <v>0.88202866593163298</v>
      </c>
      <c r="V2132" s="8">
        <v>230</v>
      </c>
      <c r="W2132" s="10">
        <v>-2.5423728813559401</v>
      </c>
      <c r="X2132" s="8">
        <v>276</v>
      </c>
      <c r="Y2132" s="10">
        <v>2.2222222222222099</v>
      </c>
      <c r="Z2132" s="8">
        <v>60</v>
      </c>
      <c r="AA2132" s="10">
        <v>0</v>
      </c>
      <c r="AB2132" s="8">
        <v>349</v>
      </c>
      <c r="AC2132" s="10">
        <v>2.3460410557184699</v>
      </c>
      <c r="AD2132" s="8">
        <v>0</v>
      </c>
      <c r="AE2132" s="10" t="s">
        <v>10</v>
      </c>
    </row>
    <row r="2133" spans="1:31" x14ac:dyDescent="0.2">
      <c r="A2133" s="30" t="s">
        <v>70</v>
      </c>
      <c r="B2133" s="8" t="s">
        <v>219</v>
      </c>
      <c r="C2133" s="8" t="s">
        <v>220</v>
      </c>
      <c r="D2133" s="8" t="s">
        <v>49</v>
      </c>
      <c r="E2133" s="8">
        <v>2020</v>
      </c>
      <c r="F2133" s="9">
        <v>3246046</v>
      </c>
      <c r="G2133" s="10">
        <v>2.8352147644692001</v>
      </c>
      <c r="H2133" s="8">
        <v>510</v>
      </c>
      <c r="I2133" s="8">
        <v>14</v>
      </c>
      <c r="J2133" s="8">
        <v>524</v>
      </c>
      <c r="K2133" s="10">
        <v>-12.227805695142401</v>
      </c>
      <c r="L2133" s="11">
        <v>6194.7442748091598</v>
      </c>
      <c r="M2133" s="10">
        <v>17.161494683946799</v>
      </c>
      <c r="N2133" s="8">
        <v>47</v>
      </c>
      <c r="O2133" s="10">
        <v>23.684210526315798</v>
      </c>
      <c r="P2133" s="8" t="s">
        <v>10</v>
      </c>
      <c r="Q2133" s="8" t="s">
        <v>10</v>
      </c>
      <c r="R2133" s="8" t="s">
        <v>10</v>
      </c>
      <c r="S2133" s="8" t="s">
        <v>10</v>
      </c>
      <c r="T2133" s="8">
        <v>834</v>
      </c>
      <c r="U2133" s="10">
        <v>-8.8524590163934391</v>
      </c>
      <c r="V2133" s="8">
        <v>207</v>
      </c>
      <c r="W2133" s="10">
        <v>-10</v>
      </c>
      <c r="X2133" s="8">
        <v>198</v>
      </c>
      <c r="Y2133" s="10">
        <v>-28.260869565217401</v>
      </c>
      <c r="Z2133" s="8">
        <v>9</v>
      </c>
      <c r="AA2133" s="10">
        <v>-85</v>
      </c>
      <c r="AB2133" s="8">
        <v>420</v>
      </c>
      <c r="AC2133" s="10">
        <v>20.3438395415473</v>
      </c>
      <c r="AD2133" s="8">
        <v>0</v>
      </c>
      <c r="AE2133" s="10" t="s">
        <v>10</v>
      </c>
    </row>
    <row r="2134" spans="1:31" x14ac:dyDescent="0.2">
      <c r="A2134" s="71" t="s">
        <v>70</v>
      </c>
      <c r="B2134" s="67" t="s">
        <v>219</v>
      </c>
      <c r="C2134" s="67" t="s">
        <v>220</v>
      </c>
      <c r="D2134" s="67" t="s">
        <v>49</v>
      </c>
      <c r="E2134" s="68" t="s">
        <v>971</v>
      </c>
      <c r="F2134" s="69">
        <v>18342672</v>
      </c>
      <c r="G2134" s="68">
        <v>-0.85633611136016996</v>
      </c>
      <c r="H2134" s="68" t="s">
        <v>10</v>
      </c>
      <c r="I2134" s="68" t="s">
        <v>10</v>
      </c>
      <c r="J2134" s="68" t="s">
        <v>10</v>
      </c>
      <c r="K2134" s="68">
        <v>-5.3915252368160402</v>
      </c>
      <c r="L2134" s="70" t="s">
        <v>10</v>
      </c>
      <c r="M2134" s="68">
        <v>6.1132795899905501</v>
      </c>
      <c r="N2134" s="68" t="s">
        <v>10</v>
      </c>
      <c r="O2134" s="68">
        <v>667.10209258085001</v>
      </c>
      <c r="P2134" s="68" t="s">
        <v>10</v>
      </c>
      <c r="Q2134" s="67" t="s">
        <v>10</v>
      </c>
      <c r="R2134" s="68" t="s">
        <v>10</v>
      </c>
      <c r="S2134" s="67" t="s">
        <v>10</v>
      </c>
      <c r="T2134" s="68" t="s">
        <v>10</v>
      </c>
      <c r="U2134" s="68">
        <v>-11.026173820785001</v>
      </c>
      <c r="V2134" s="68" t="s">
        <v>10</v>
      </c>
      <c r="W2134" s="68">
        <v>1.4385005076423401</v>
      </c>
      <c r="X2134" s="68" t="s">
        <v>10</v>
      </c>
      <c r="Y2134" s="68">
        <v>-44.478261348046502</v>
      </c>
      <c r="Z2134" s="68" t="s">
        <v>10</v>
      </c>
      <c r="AA2134" s="68">
        <v>381.83006535947698</v>
      </c>
      <c r="AB2134" s="68" t="s">
        <v>10</v>
      </c>
      <c r="AC2134" s="68">
        <v>22.409538238750699</v>
      </c>
      <c r="AD2134" s="68" t="s">
        <v>10</v>
      </c>
      <c r="AE2134" s="68" t="s">
        <v>10</v>
      </c>
    </row>
    <row r="2135" spans="1:31" x14ac:dyDescent="0.2">
      <c r="A2135" s="30" t="s">
        <v>70</v>
      </c>
      <c r="B2135" s="8" t="s">
        <v>217</v>
      </c>
      <c r="C2135" s="8" t="s">
        <v>218</v>
      </c>
      <c r="D2135" s="8" t="s">
        <v>49</v>
      </c>
      <c r="E2135" s="8">
        <v>2015</v>
      </c>
      <c r="F2135" s="9">
        <v>2588315</v>
      </c>
      <c r="G2135" s="10" t="s">
        <v>10</v>
      </c>
      <c r="H2135" s="8">
        <v>223</v>
      </c>
      <c r="I2135" s="8">
        <v>10</v>
      </c>
      <c r="J2135" s="8">
        <v>233</v>
      </c>
      <c r="K2135" s="10" t="s">
        <v>10</v>
      </c>
      <c r="L2135" s="11">
        <v>11108.648068669499</v>
      </c>
      <c r="M2135" s="10" t="s">
        <v>10</v>
      </c>
      <c r="N2135" s="8">
        <v>28</v>
      </c>
      <c r="O2135" s="10" t="s">
        <v>10</v>
      </c>
      <c r="P2135" s="8" t="s">
        <v>10</v>
      </c>
      <c r="Q2135" s="8" t="s">
        <v>10</v>
      </c>
      <c r="R2135" s="8" t="s">
        <v>10</v>
      </c>
      <c r="S2135" s="8" t="s">
        <v>10</v>
      </c>
      <c r="T2135" s="8">
        <v>336</v>
      </c>
      <c r="U2135" s="10" t="s">
        <v>10</v>
      </c>
      <c r="V2135" s="8">
        <v>49</v>
      </c>
      <c r="W2135" s="10" t="s">
        <v>10</v>
      </c>
      <c r="X2135" s="8">
        <v>162</v>
      </c>
      <c r="Y2135" s="10" t="s">
        <v>10</v>
      </c>
      <c r="Z2135" s="8">
        <v>0</v>
      </c>
      <c r="AA2135" s="10" t="s">
        <v>10</v>
      </c>
      <c r="AB2135" s="8">
        <v>125</v>
      </c>
      <c r="AC2135" s="10" t="s">
        <v>10</v>
      </c>
      <c r="AD2135" s="8">
        <v>0</v>
      </c>
      <c r="AE2135" s="10" t="s">
        <v>10</v>
      </c>
    </row>
    <row r="2136" spans="1:31" x14ac:dyDescent="0.2">
      <c r="A2136" s="30" t="s">
        <v>70</v>
      </c>
      <c r="B2136" s="8" t="s">
        <v>217</v>
      </c>
      <c r="C2136" s="8" t="s">
        <v>218</v>
      </c>
      <c r="D2136" s="8" t="s">
        <v>49</v>
      </c>
      <c r="E2136" s="8">
        <v>2016</v>
      </c>
      <c r="F2136" s="9">
        <v>2586130</v>
      </c>
      <c r="G2136" s="10">
        <v>-8.4417854859242206E-2</v>
      </c>
      <c r="H2136" s="8">
        <v>231</v>
      </c>
      <c r="I2136" s="8">
        <v>11</v>
      </c>
      <c r="J2136" s="8">
        <v>242</v>
      </c>
      <c r="K2136" s="10">
        <v>3.862660944206</v>
      </c>
      <c r="L2136" s="11">
        <v>10686.487603305801</v>
      </c>
      <c r="M2136" s="10">
        <v>-3.8002866123231702</v>
      </c>
      <c r="N2136" s="8">
        <v>13</v>
      </c>
      <c r="O2136" s="10">
        <v>-53.571428571428598</v>
      </c>
      <c r="P2136" s="8" t="s">
        <v>10</v>
      </c>
      <c r="Q2136" s="8" t="s">
        <v>10</v>
      </c>
      <c r="R2136" s="8" t="s">
        <v>10</v>
      </c>
      <c r="S2136" s="8" t="s">
        <v>10</v>
      </c>
      <c r="T2136" s="8">
        <v>452</v>
      </c>
      <c r="U2136" s="10">
        <v>34.523809523809497</v>
      </c>
      <c r="V2136" s="8">
        <v>54</v>
      </c>
      <c r="W2136" s="10">
        <v>10.2040816326531</v>
      </c>
      <c r="X2136" s="8">
        <v>142</v>
      </c>
      <c r="Y2136" s="10">
        <v>-12.3456790123457</v>
      </c>
      <c r="Z2136" s="8">
        <v>30</v>
      </c>
      <c r="AA2136" s="10" t="s">
        <v>67</v>
      </c>
      <c r="AB2136" s="8">
        <v>226</v>
      </c>
      <c r="AC2136" s="10">
        <v>80.8</v>
      </c>
      <c r="AD2136" s="8">
        <v>0</v>
      </c>
      <c r="AE2136" s="10" t="s">
        <v>10</v>
      </c>
    </row>
    <row r="2137" spans="1:31" x14ac:dyDescent="0.2">
      <c r="A2137" s="30" t="s">
        <v>70</v>
      </c>
      <c r="B2137" s="8" t="s">
        <v>217</v>
      </c>
      <c r="C2137" s="8" t="s">
        <v>218</v>
      </c>
      <c r="D2137" s="8" t="s">
        <v>49</v>
      </c>
      <c r="E2137" s="8">
        <v>2017</v>
      </c>
      <c r="F2137" s="9">
        <v>2759076</v>
      </c>
      <c r="G2137" s="10">
        <v>6.6874441733400802</v>
      </c>
      <c r="H2137" s="8">
        <v>183</v>
      </c>
      <c r="I2137" s="8">
        <v>14</v>
      </c>
      <c r="J2137" s="8">
        <v>197</v>
      </c>
      <c r="K2137" s="10">
        <v>-18.595041322314099</v>
      </c>
      <c r="L2137" s="11">
        <v>14005.461928934001</v>
      </c>
      <c r="M2137" s="10">
        <v>31.0576725378086</v>
      </c>
      <c r="N2137" s="8">
        <v>13</v>
      </c>
      <c r="O2137" s="10">
        <v>0</v>
      </c>
      <c r="P2137" s="8" t="s">
        <v>10</v>
      </c>
      <c r="Q2137" s="8" t="s">
        <v>10</v>
      </c>
      <c r="R2137" s="8" t="s">
        <v>10</v>
      </c>
      <c r="S2137" s="8" t="s">
        <v>10</v>
      </c>
      <c r="T2137" s="8">
        <v>463</v>
      </c>
      <c r="U2137" s="10">
        <v>2.4336283185840699</v>
      </c>
      <c r="V2137" s="8">
        <v>49</v>
      </c>
      <c r="W2137" s="10">
        <v>-9.2592592592592595</v>
      </c>
      <c r="X2137" s="8">
        <v>118</v>
      </c>
      <c r="Y2137" s="10">
        <v>-16.901408450704199</v>
      </c>
      <c r="Z2137" s="8">
        <v>76</v>
      </c>
      <c r="AA2137" s="10">
        <v>153.333333333333</v>
      </c>
      <c r="AB2137" s="8">
        <v>220</v>
      </c>
      <c r="AC2137" s="10">
        <v>-2.65486725663717</v>
      </c>
      <c r="AD2137" s="8">
        <v>0</v>
      </c>
      <c r="AE2137" s="10" t="s">
        <v>10</v>
      </c>
    </row>
    <row r="2138" spans="1:31" x14ac:dyDescent="0.2">
      <c r="A2138" s="30" t="s">
        <v>70</v>
      </c>
      <c r="B2138" s="8" t="s">
        <v>217</v>
      </c>
      <c r="C2138" s="8" t="s">
        <v>218</v>
      </c>
      <c r="D2138" s="8" t="s">
        <v>49</v>
      </c>
      <c r="E2138" s="8">
        <v>2018</v>
      </c>
      <c r="F2138" s="9">
        <v>2906992</v>
      </c>
      <c r="G2138" s="10">
        <v>5.36107015537086</v>
      </c>
      <c r="H2138" s="8">
        <v>154</v>
      </c>
      <c r="I2138" s="8">
        <v>5</v>
      </c>
      <c r="J2138" s="8">
        <v>159</v>
      </c>
      <c r="K2138" s="10">
        <v>-19.2893401015228</v>
      </c>
      <c r="L2138" s="11">
        <v>18282.968553459101</v>
      </c>
      <c r="M2138" s="10">
        <v>30.541703274264499</v>
      </c>
      <c r="N2138" s="8">
        <v>12</v>
      </c>
      <c r="O2138" s="10">
        <v>-7.6923076923076898</v>
      </c>
      <c r="P2138" s="8" t="s">
        <v>10</v>
      </c>
      <c r="Q2138" s="8" t="s">
        <v>10</v>
      </c>
      <c r="R2138" s="8" t="s">
        <v>10</v>
      </c>
      <c r="S2138" s="8" t="s">
        <v>10</v>
      </c>
      <c r="T2138" s="8">
        <v>444</v>
      </c>
      <c r="U2138" s="10">
        <v>-4.1036717062635004</v>
      </c>
      <c r="V2138" s="8">
        <v>56</v>
      </c>
      <c r="W2138" s="10">
        <v>14.285714285714301</v>
      </c>
      <c r="X2138" s="8">
        <v>76</v>
      </c>
      <c r="Y2138" s="10">
        <v>-35.593220338983102</v>
      </c>
      <c r="Z2138" s="8">
        <v>93</v>
      </c>
      <c r="AA2138" s="10">
        <v>22.3684210526316</v>
      </c>
      <c r="AB2138" s="8">
        <v>219</v>
      </c>
      <c r="AC2138" s="10">
        <v>-0.45454545454545198</v>
      </c>
      <c r="AD2138" s="8">
        <v>0</v>
      </c>
      <c r="AE2138" s="10" t="s">
        <v>10</v>
      </c>
    </row>
    <row r="2139" spans="1:31" x14ac:dyDescent="0.2">
      <c r="A2139" s="30" t="s">
        <v>70</v>
      </c>
      <c r="B2139" s="8" t="s">
        <v>217</v>
      </c>
      <c r="C2139" s="8" t="s">
        <v>218</v>
      </c>
      <c r="D2139" s="8" t="s">
        <v>49</v>
      </c>
      <c r="E2139" s="8">
        <v>2019</v>
      </c>
      <c r="F2139" s="9">
        <v>2887145</v>
      </c>
      <c r="G2139" s="10">
        <v>-0.68273321701607403</v>
      </c>
      <c r="H2139" s="8">
        <v>177</v>
      </c>
      <c r="I2139" s="8">
        <v>9</v>
      </c>
      <c r="J2139" s="8">
        <v>186</v>
      </c>
      <c r="K2139" s="10">
        <v>16.981132075471699</v>
      </c>
      <c r="L2139" s="11">
        <v>15522.284946236599</v>
      </c>
      <c r="M2139" s="10">
        <v>-15.099755814546</v>
      </c>
      <c r="N2139" s="8">
        <v>12</v>
      </c>
      <c r="O2139" s="10">
        <v>0</v>
      </c>
      <c r="P2139" s="8" t="s">
        <v>10</v>
      </c>
      <c r="Q2139" s="8" t="s">
        <v>10</v>
      </c>
      <c r="R2139" s="8" t="s">
        <v>10</v>
      </c>
      <c r="S2139" s="8" t="s">
        <v>10</v>
      </c>
      <c r="T2139" s="8">
        <v>551</v>
      </c>
      <c r="U2139" s="10">
        <v>24.099099099099099</v>
      </c>
      <c r="V2139" s="8">
        <v>70</v>
      </c>
      <c r="W2139" s="10">
        <v>25</v>
      </c>
      <c r="X2139" s="8">
        <v>70</v>
      </c>
      <c r="Y2139" s="10">
        <v>-7.8947368421052699</v>
      </c>
      <c r="Z2139" s="8">
        <v>197</v>
      </c>
      <c r="AA2139" s="10">
        <v>111.827956989247</v>
      </c>
      <c r="AB2139" s="8">
        <v>214</v>
      </c>
      <c r="AC2139" s="10">
        <v>-2.2831050228310601</v>
      </c>
      <c r="AD2139" s="8">
        <v>0</v>
      </c>
      <c r="AE2139" s="10" t="s">
        <v>10</v>
      </c>
    </row>
    <row r="2140" spans="1:31" x14ac:dyDescent="0.2">
      <c r="A2140" s="30" t="s">
        <v>70</v>
      </c>
      <c r="B2140" s="8" t="s">
        <v>217</v>
      </c>
      <c r="C2140" s="8" t="s">
        <v>218</v>
      </c>
      <c r="D2140" s="8" t="s">
        <v>49</v>
      </c>
      <c r="E2140" s="8">
        <v>2020</v>
      </c>
      <c r="F2140" s="9">
        <v>2998969</v>
      </c>
      <c r="G2140" s="10">
        <v>3.87316882248727</v>
      </c>
      <c r="H2140" s="8">
        <v>161</v>
      </c>
      <c r="I2140" s="8">
        <v>16</v>
      </c>
      <c r="J2140" s="8">
        <v>177</v>
      </c>
      <c r="K2140" s="10">
        <v>-4.8387096774193497</v>
      </c>
      <c r="L2140" s="11">
        <v>16943.3276836158</v>
      </c>
      <c r="M2140" s="10">
        <v>9.1548553727832207</v>
      </c>
      <c r="N2140" s="8">
        <v>10</v>
      </c>
      <c r="O2140" s="10">
        <v>-16.6666666666667</v>
      </c>
      <c r="P2140" s="8" t="s">
        <v>10</v>
      </c>
      <c r="Q2140" s="8" t="s">
        <v>10</v>
      </c>
      <c r="R2140" s="8" t="s">
        <v>10</v>
      </c>
      <c r="S2140" s="8" t="s">
        <v>10</v>
      </c>
      <c r="T2140" s="8">
        <v>495</v>
      </c>
      <c r="U2140" s="10">
        <v>-10.1633393829401</v>
      </c>
      <c r="V2140" s="8">
        <v>51</v>
      </c>
      <c r="W2140" s="10">
        <v>-27.1428571428571</v>
      </c>
      <c r="X2140" s="8">
        <v>73</v>
      </c>
      <c r="Y2140" s="10">
        <v>4.28571428571429</v>
      </c>
      <c r="Z2140" s="8">
        <v>139</v>
      </c>
      <c r="AA2140" s="10">
        <v>-29.441624365482198</v>
      </c>
      <c r="AB2140" s="8">
        <v>232</v>
      </c>
      <c r="AC2140" s="10">
        <v>8.4112149532710205</v>
      </c>
      <c r="AD2140" s="8">
        <v>0</v>
      </c>
      <c r="AE2140" s="10" t="s">
        <v>10</v>
      </c>
    </row>
    <row r="2141" spans="1:31" x14ac:dyDescent="0.2">
      <c r="A2141" s="65" t="s">
        <v>70</v>
      </c>
      <c r="B2141" s="66" t="s">
        <v>217</v>
      </c>
      <c r="C2141" s="67" t="s">
        <v>218</v>
      </c>
      <c r="D2141" s="67" t="s">
        <v>49</v>
      </c>
      <c r="E2141" s="68" t="s">
        <v>971</v>
      </c>
      <c r="F2141" s="69">
        <v>16726627</v>
      </c>
      <c r="G2141" s="68">
        <v>15.1545320793229</v>
      </c>
      <c r="H2141" s="68" t="s">
        <v>10</v>
      </c>
      <c r="I2141" s="68" t="s">
        <v>10</v>
      </c>
      <c r="J2141" s="68" t="s">
        <v>10</v>
      </c>
      <c r="K2141" s="68">
        <v>-21.8792980815786</v>
      </c>
      <c r="L2141" s="70" t="s">
        <v>10</v>
      </c>
      <c r="M2141" s="68">
        <v>51.854188757987103</v>
      </c>
      <c r="N2141" s="68" t="s">
        <v>10</v>
      </c>
      <c r="O2141" s="68">
        <v>-77.930402930403005</v>
      </c>
      <c r="P2141" s="68" t="s">
        <v>10</v>
      </c>
      <c r="Q2141" s="67" t="s">
        <v>10</v>
      </c>
      <c r="R2141" s="68" t="s">
        <v>10</v>
      </c>
      <c r="S2141" s="67" t="s">
        <v>10</v>
      </c>
      <c r="T2141" s="68" t="s">
        <v>10</v>
      </c>
      <c r="U2141" s="68">
        <v>46.789525852289103</v>
      </c>
      <c r="V2141" s="68" t="s">
        <v>10</v>
      </c>
      <c r="W2141" s="68">
        <v>13.087679516251001</v>
      </c>
      <c r="X2141" s="68" t="s">
        <v>10</v>
      </c>
      <c r="Y2141" s="68">
        <v>-68.449330358424007</v>
      </c>
      <c r="Z2141" s="68" t="s">
        <v>10</v>
      </c>
      <c r="AA2141" s="68" t="s">
        <v>67</v>
      </c>
      <c r="AB2141" s="68" t="s">
        <v>10</v>
      </c>
      <c r="AC2141" s="68">
        <v>83.818697219257302</v>
      </c>
      <c r="AD2141" s="68" t="s">
        <v>10</v>
      </c>
      <c r="AE2141" s="68" t="s">
        <v>10</v>
      </c>
    </row>
    <row r="2142" spans="1:31" x14ac:dyDescent="0.2">
      <c r="A2142" s="30" t="s">
        <v>64</v>
      </c>
      <c r="B2142" s="8" t="s">
        <v>215</v>
      </c>
      <c r="C2142" s="8" t="s">
        <v>216</v>
      </c>
      <c r="D2142" s="8" t="s">
        <v>49</v>
      </c>
      <c r="E2142" s="8">
        <v>2015</v>
      </c>
      <c r="F2142" s="9">
        <v>10803770</v>
      </c>
      <c r="G2142" s="10" t="s">
        <v>10</v>
      </c>
      <c r="H2142" s="8">
        <v>1994</v>
      </c>
      <c r="I2142" s="8">
        <v>416</v>
      </c>
      <c r="J2142" s="8">
        <v>2410</v>
      </c>
      <c r="K2142" s="10" t="s">
        <v>10</v>
      </c>
      <c r="L2142" s="11">
        <v>4482.8921161825701</v>
      </c>
      <c r="M2142" s="10" t="s">
        <v>10</v>
      </c>
      <c r="N2142" s="8">
        <v>164</v>
      </c>
      <c r="O2142" s="10" t="s">
        <v>10</v>
      </c>
      <c r="P2142" s="8" t="s">
        <v>10</v>
      </c>
      <c r="Q2142" s="8" t="s">
        <v>10</v>
      </c>
      <c r="R2142" s="8" t="s">
        <v>10</v>
      </c>
      <c r="S2142" s="8" t="s">
        <v>10</v>
      </c>
      <c r="T2142" s="8">
        <v>4160</v>
      </c>
      <c r="U2142" s="10" t="s">
        <v>10</v>
      </c>
      <c r="V2142" s="8">
        <v>1303</v>
      </c>
      <c r="W2142" s="10" t="s">
        <v>10</v>
      </c>
      <c r="X2142" s="8">
        <v>1256</v>
      </c>
      <c r="Y2142" s="10" t="s">
        <v>10</v>
      </c>
      <c r="Z2142" s="8">
        <v>302</v>
      </c>
      <c r="AA2142" s="10" t="s">
        <v>10</v>
      </c>
      <c r="AB2142" s="8">
        <v>1299</v>
      </c>
      <c r="AC2142" s="10" t="s">
        <v>10</v>
      </c>
      <c r="AD2142" s="8">
        <v>0</v>
      </c>
      <c r="AE2142" s="10" t="s">
        <v>10</v>
      </c>
    </row>
    <row r="2143" spans="1:31" x14ac:dyDescent="0.2">
      <c r="A2143" s="30" t="s">
        <v>64</v>
      </c>
      <c r="B2143" s="8" t="s">
        <v>215</v>
      </c>
      <c r="C2143" s="8" t="s">
        <v>216</v>
      </c>
      <c r="D2143" s="8" t="s">
        <v>49</v>
      </c>
      <c r="E2143" s="8">
        <v>2016</v>
      </c>
      <c r="F2143" s="9">
        <v>11077675</v>
      </c>
      <c r="G2143" s="10">
        <v>2.53527240953852</v>
      </c>
      <c r="H2143" s="8">
        <v>1996</v>
      </c>
      <c r="I2143" s="8">
        <v>603</v>
      </c>
      <c r="J2143" s="8">
        <v>2599</v>
      </c>
      <c r="K2143" s="10">
        <v>7.8423236514522801</v>
      </c>
      <c r="L2143" s="11">
        <v>4262.2835706040796</v>
      </c>
      <c r="M2143" s="10">
        <v>-4.9211210053913703</v>
      </c>
      <c r="N2143" s="8">
        <v>159</v>
      </c>
      <c r="O2143" s="10">
        <v>-3.0487804878048799</v>
      </c>
      <c r="P2143" s="8" t="s">
        <v>10</v>
      </c>
      <c r="Q2143" s="8" t="s">
        <v>10</v>
      </c>
      <c r="R2143" s="8" t="s">
        <v>10</v>
      </c>
      <c r="S2143" s="8" t="s">
        <v>10</v>
      </c>
      <c r="T2143" s="8">
        <v>4056</v>
      </c>
      <c r="U2143" s="10">
        <v>-2.5</v>
      </c>
      <c r="V2143" s="8">
        <v>1218</v>
      </c>
      <c r="W2143" s="10">
        <v>-6.5234075211051401</v>
      </c>
      <c r="X2143" s="8">
        <v>1104</v>
      </c>
      <c r="Y2143" s="10">
        <v>-12.101910828025501</v>
      </c>
      <c r="Z2143" s="8">
        <v>284</v>
      </c>
      <c r="AA2143" s="10">
        <v>-5.9602649006622501</v>
      </c>
      <c r="AB2143" s="8">
        <v>1450</v>
      </c>
      <c r="AC2143" s="10">
        <v>11.624326404926901</v>
      </c>
      <c r="AD2143" s="8">
        <v>0</v>
      </c>
      <c r="AE2143" s="10" t="s">
        <v>10</v>
      </c>
    </row>
    <row r="2144" spans="1:31" x14ac:dyDescent="0.2">
      <c r="A2144" s="30" t="s">
        <v>64</v>
      </c>
      <c r="B2144" s="8" t="s">
        <v>215</v>
      </c>
      <c r="C2144" s="8" t="s">
        <v>216</v>
      </c>
      <c r="D2144" s="8" t="s">
        <v>49</v>
      </c>
      <c r="E2144" s="8">
        <v>2017</v>
      </c>
      <c r="F2144" s="9">
        <v>11926872</v>
      </c>
      <c r="G2144" s="10">
        <v>7.6658414333332603</v>
      </c>
      <c r="H2144" s="8">
        <v>1765</v>
      </c>
      <c r="I2144" s="8">
        <v>405</v>
      </c>
      <c r="J2144" s="8">
        <v>2170</v>
      </c>
      <c r="K2144" s="10">
        <v>-16.506348595613701</v>
      </c>
      <c r="L2144" s="11">
        <v>5496.2543778801801</v>
      </c>
      <c r="M2144" s="10">
        <v>28.950931744347098</v>
      </c>
      <c r="N2144" s="8">
        <v>156</v>
      </c>
      <c r="O2144" s="10">
        <v>-1.88679245283019</v>
      </c>
      <c r="P2144" s="8" t="s">
        <v>10</v>
      </c>
      <c r="Q2144" s="8" t="s">
        <v>10</v>
      </c>
      <c r="R2144" s="8" t="s">
        <v>10</v>
      </c>
      <c r="S2144" s="8" t="s">
        <v>10</v>
      </c>
      <c r="T2144" s="8">
        <v>4278</v>
      </c>
      <c r="U2144" s="10">
        <v>5.4733727810650796</v>
      </c>
      <c r="V2144" s="8">
        <v>1273</v>
      </c>
      <c r="W2144" s="10">
        <v>4.5155993431855501</v>
      </c>
      <c r="X2144" s="8">
        <v>983</v>
      </c>
      <c r="Y2144" s="10">
        <v>-10.9601449275362</v>
      </c>
      <c r="Z2144" s="8">
        <v>612</v>
      </c>
      <c r="AA2144" s="10">
        <v>115.49295774647899</v>
      </c>
      <c r="AB2144" s="8">
        <v>1396</v>
      </c>
      <c r="AC2144" s="10">
        <v>-3.7241379310344902</v>
      </c>
      <c r="AD2144" s="8">
        <v>14</v>
      </c>
      <c r="AE2144" s="10" t="s">
        <v>67</v>
      </c>
    </row>
    <row r="2145" spans="1:31" x14ac:dyDescent="0.2">
      <c r="A2145" s="30" t="s">
        <v>64</v>
      </c>
      <c r="B2145" s="8" t="s">
        <v>215</v>
      </c>
      <c r="C2145" s="8" t="s">
        <v>216</v>
      </c>
      <c r="D2145" s="8" t="s">
        <v>49</v>
      </c>
      <c r="E2145" s="8">
        <v>2018</v>
      </c>
      <c r="F2145" s="9">
        <v>12487079</v>
      </c>
      <c r="G2145" s="10">
        <v>4.6970152777693999</v>
      </c>
      <c r="H2145" s="8">
        <v>1652</v>
      </c>
      <c r="I2145" s="8">
        <v>346</v>
      </c>
      <c r="J2145" s="8">
        <v>1998</v>
      </c>
      <c r="K2145" s="10">
        <v>-7.9262672811059902</v>
      </c>
      <c r="L2145" s="11">
        <v>6249.7892892892896</v>
      </c>
      <c r="M2145" s="10">
        <v>13.709971547927699</v>
      </c>
      <c r="N2145" s="8">
        <v>91</v>
      </c>
      <c r="O2145" s="10">
        <v>-41.6666666666667</v>
      </c>
      <c r="P2145" s="8" t="s">
        <v>10</v>
      </c>
      <c r="Q2145" s="8" t="s">
        <v>10</v>
      </c>
      <c r="R2145" s="8" t="s">
        <v>10</v>
      </c>
      <c r="S2145" s="8" t="s">
        <v>10</v>
      </c>
      <c r="T2145" s="8">
        <v>4089</v>
      </c>
      <c r="U2145" s="10">
        <v>-4.4179523141655004</v>
      </c>
      <c r="V2145" s="8">
        <v>1279</v>
      </c>
      <c r="W2145" s="10">
        <v>0.47132757266299402</v>
      </c>
      <c r="X2145" s="8">
        <v>756</v>
      </c>
      <c r="Y2145" s="10">
        <v>-23.0925737538149</v>
      </c>
      <c r="Z2145" s="8">
        <v>583</v>
      </c>
      <c r="AA2145" s="10">
        <v>-4.7385620915032698</v>
      </c>
      <c r="AB2145" s="8">
        <v>1370</v>
      </c>
      <c r="AC2145" s="10">
        <v>-1.86246418338109</v>
      </c>
      <c r="AD2145" s="8">
        <v>101</v>
      </c>
      <c r="AE2145" s="10">
        <v>621.42857142857099</v>
      </c>
    </row>
    <row r="2146" spans="1:31" x14ac:dyDescent="0.2">
      <c r="A2146" s="30" t="s">
        <v>64</v>
      </c>
      <c r="B2146" s="8" t="s">
        <v>215</v>
      </c>
      <c r="C2146" s="8" t="s">
        <v>216</v>
      </c>
      <c r="D2146" s="8" t="s">
        <v>49</v>
      </c>
      <c r="E2146" s="8">
        <v>2019</v>
      </c>
      <c r="F2146" s="9">
        <v>14065097</v>
      </c>
      <c r="G2146" s="10">
        <v>12.6372068279539</v>
      </c>
      <c r="H2146" s="8">
        <v>1506</v>
      </c>
      <c r="I2146" s="8">
        <v>337</v>
      </c>
      <c r="J2146" s="8">
        <v>1843</v>
      </c>
      <c r="K2146" s="10">
        <v>-7.7577577577577603</v>
      </c>
      <c r="L2146" s="11">
        <v>7631.6315789473701</v>
      </c>
      <c r="M2146" s="10">
        <v>22.110222052225701</v>
      </c>
      <c r="N2146" s="8">
        <v>142</v>
      </c>
      <c r="O2146" s="10">
        <v>56.043956043956001</v>
      </c>
      <c r="P2146" s="8" t="s">
        <v>10</v>
      </c>
      <c r="Q2146" s="8" t="s">
        <v>10</v>
      </c>
      <c r="R2146" s="8" t="s">
        <v>10</v>
      </c>
      <c r="S2146" s="8" t="s">
        <v>10</v>
      </c>
      <c r="T2146" s="8">
        <v>4098</v>
      </c>
      <c r="U2146" s="10">
        <v>0.22010271460015701</v>
      </c>
      <c r="V2146" s="8">
        <v>1312</v>
      </c>
      <c r="W2146" s="10">
        <v>2.5801407349491901</v>
      </c>
      <c r="X2146" s="8">
        <v>577</v>
      </c>
      <c r="Y2146" s="10">
        <v>-23.677248677248699</v>
      </c>
      <c r="Z2146" s="8">
        <v>1021</v>
      </c>
      <c r="AA2146" s="10">
        <v>75.128644939965696</v>
      </c>
      <c r="AB2146" s="8">
        <v>1099</v>
      </c>
      <c r="AC2146" s="10">
        <v>-19.781021897810199</v>
      </c>
      <c r="AD2146" s="8">
        <v>89</v>
      </c>
      <c r="AE2146" s="10">
        <v>-11.881188118811901</v>
      </c>
    </row>
    <row r="2147" spans="1:31" x14ac:dyDescent="0.2">
      <c r="A2147" s="30" t="s">
        <v>64</v>
      </c>
      <c r="B2147" s="8" t="s">
        <v>215</v>
      </c>
      <c r="C2147" s="8" t="s">
        <v>216</v>
      </c>
      <c r="D2147" s="8" t="s">
        <v>49</v>
      </c>
      <c r="E2147" s="8">
        <v>2020</v>
      </c>
      <c r="F2147" s="9">
        <v>14491899</v>
      </c>
      <c r="G2147" s="10">
        <v>3.0344760508939301</v>
      </c>
      <c r="H2147" s="8">
        <v>1666</v>
      </c>
      <c r="I2147" s="8">
        <v>366</v>
      </c>
      <c r="J2147" s="8">
        <v>2032</v>
      </c>
      <c r="K2147" s="10">
        <v>10.2550189907759</v>
      </c>
      <c r="L2147" s="11">
        <v>7131.84005905512</v>
      </c>
      <c r="M2147" s="10">
        <v>-6.5489471644697304</v>
      </c>
      <c r="N2147" s="8">
        <v>117</v>
      </c>
      <c r="O2147" s="10">
        <v>-17.6056338028169</v>
      </c>
      <c r="P2147" s="8" t="s">
        <v>10</v>
      </c>
      <c r="Q2147" s="8" t="s">
        <v>10</v>
      </c>
      <c r="R2147" s="8" t="s">
        <v>10</v>
      </c>
      <c r="S2147" s="8" t="s">
        <v>10</v>
      </c>
      <c r="T2147" s="8">
        <v>4305</v>
      </c>
      <c r="U2147" s="10">
        <v>5.0512445095168399</v>
      </c>
      <c r="V2147" s="8">
        <v>1331</v>
      </c>
      <c r="W2147" s="10">
        <v>1.44817073170731</v>
      </c>
      <c r="X2147" s="8">
        <v>634</v>
      </c>
      <c r="Y2147" s="10">
        <v>9.8786828422877004</v>
      </c>
      <c r="Z2147" s="8">
        <v>952</v>
      </c>
      <c r="AA2147" s="10">
        <v>-6.7580803134182101</v>
      </c>
      <c r="AB2147" s="8">
        <v>1244</v>
      </c>
      <c r="AC2147" s="10">
        <v>13.193812556869901</v>
      </c>
      <c r="AD2147" s="8">
        <v>144</v>
      </c>
      <c r="AE2147" s="10">
        <v>61.797752808988797</v>
      </c>
    </row>
    <row r="2148" spans="1:31" x14ac:dyDescent="0.2">
      <c r="A2148" s="71" t="s">
        <v>64</v>
      </c>
      <c r="B2148" s="67" t="s">
        <v>215</v>
      </c>
      <c r="C2148" s="67" t="s">
        <v>216</v>
      </c>
      <c r="D2148" s="67" t="s">
        <v>49</v>
      </c>
      <c r="E2148" s="68" t="s">
        <v>971</v>
      </c>
      <c r="F2148" s="69">
        <v>74852392</v>
      </c>
      <c r="G2148" s="68">
        <v>30.569811999489001</v>
      </c>
      <c r="H2148" s="68" t="s">
        <v>10</v>
      </c>
      <c r="I2148" s="68" t="s">
        <v>10</v>
      </c>
      <c r="J2148" s="68" t="s">
        <v>10</v>
      </c>
      <c r="K2148" s="68">
        <v>-14.0930309922493</v>
      </c>
      <c r="L2148" s="70" t="s">
        <v>10</v>
      </c>
      <c r="M2148" s="68">
        <v>53.301057174639404</v>
      </c>
      <c r="N2148" s="68" t="s">
        <v>10</v>
      </c>
      <c r="O2148" s="68">
        <v>-8.1639173661626696</v>
      </c>
      <c r="P2148" s="68" t="s">
        <v>10</v>
      </c>
      <c r="Q2148" s="67" t="s">
        <v>10</v>
      </c>
      <c r="R2148" s="68" t="s">
        <v>10</v>
      </c>
      <c r="S2148" s="67" t="s">
        <v>10</v>
      </c>
      <c r="T2148" s="68" t="s">
        <v>10</v>
      </c>
      <c r="U2148" s="68">
        <v>3.8267676910165802</v>
      </c>
      <c r="V2148" s="68" t="s">
        <v>10</v>
      </c>
      <c r="W2148" s="68">
        <v>2.4918308613999001</v>
      </c>
      <c r="X2148" s="68" t="s">
        <v>10</v>
      </c>
      <c r="Y2148" s="68">
        <v>-59.953195344337601</v>
      </c>
      <c r="Z2148" s="68" t="s">
        <v>10</v>
      </c>
      <c r="AA2148" s="68">
        <v>173.16469538086099</v>
      </c>
      <c r="AB2148" s="68" t="s">
        <v>10</v>
      </c>
      <c r="AC2148" s="68">
        <v>-0.549485050428977</v>
      </c>
      <c r="AD2148" s="68" t="s">
        <v>10</v>
      </c>
      <c r="AE2148" s="68" t="s">
        <v>10</v>
      </c>
    </row>
    <row r="2149" spans="1:31" x14ac:dyDescent="0.2">
      <c r="A2149" s="30" t="s">
        <v>70</v>
      </c>
      <c r="B2149" s="8" t="s">
        <v>213</v>
      </c>
      <c r="C2149" s="8" t="s">
        <v>214</v>
      </c>
      <c r="D2149" s="8" t="s">
        <v>49</v>
      </c>
      <c r="E2149" s="8">
        <v>2015</v>
      </c>
      <c r="F2149" s="9">
        <v>2007820</v>
      </c>
      <c r="G2149" s="10" t="s">
        <v>10</v>
      </c>
      <c r="H2149" s="8">
        <v>368</v>
      </c>
      <c r="I2149" s="8">
        <v>10</v>
      </c>
      <c r="J2149" s="8">
        <v>378</v>
      </c>
      <c r="K2149" s="10" t="s">
        <v>10</v>
      </c>
      <c r="L2149" s="11">
        <v>5311.6931216931198</v>
      </c>
      <c r="M2149" s="10" t="s">
        <v>10</v>
      </c>
      <c r="N2149" s="8">
        <v>7</v>
      </c>
      <c r="O2149" s="10" t="s">
        <v>10</v>
      </c>
      <c r="P2149" s="8" t="s">
        <v>10</v>
      </c>
      <c r="Q2149" s="8" t="s">
        <v>10</v>
      </c>
      <c r="R2149" s="8" t="s">
        <v>10</v>
      </c>
      <c r="S2149" s="8" t="s">
        <v>10</v>
      </c>
      <c r="T2149" s="8">
        <v>671</v>
      </c>
      <c r="U2149" s="10" t="s">
        <v>10</v>
      </c>
      <c r="V2149" s="8">
        <v>196</v>
      </c>
      <c r="W2149" s="10" t="s">
        <v>10</v>
      </c>
      <c r="X2149" s="8">
        <v>275</v>
      </c>
      <c r="Y2149" s="10" t="s">
        <v>10</v>
      </c>
      <c r="Z2149" s="8">
        <v>22</v>
      </c>
      <c r="AA2149" s="10" t="s">
        <v>10</v>
      </c>
      <c r="AB2149" s="8">
        <v>178</v>
      </c>
      <c r="AC2149" s="10" t="s">
        <v>10</v>
      </c>
      <c r="AD2149" s="8">
        <v>0</v>
      </c>
      <c r="AE2149" s="10" t="s">
        <v>10</v>
      </c>
    </row>
    <row r="2150" spans="1:31" x14ac:dyDescent="0.2">
      <c r="A2150" s="30" t="s">
        <v>70</v>
      </c>
      <c r="B2150" s="8" t="s">
        <v>213</v>
      </c>
      <c r="C2150" s="8" t="s">
        <v>214</v>
      </c>
      <c r="D2150" s="8" t="s">
        <v>49</v>
      </c>
      <c r="E2150" s="8">
        <v>2016</v>
      </c>
      <c r="F2150" s="9">
        <v>2311097</v>
      </c>
      <c r="G2150" s="10">
        <v>15.1047902700441</v>
      </c>
      <c r="H2150" s="8">
        <v>349</v>
      </c>
      <c r="I2150" s="8">
        <v>7</v>
      </c>
      <c r="J2150" s="8">
        <v>356</v>
      </c>
      <c r="K2150" s="10">
        <v>-5.8201058201058196</v>
      </c>
      <c r="L2150" s="11">
        <v>6491.8455056179801</v>
      </c>
      <c r="M2150" s="10">
        <v>22.2180076462828</v>
      </c>
      <c r="N2150" s="8">
        <v>6</v>
      </c>
      <c r="O2150" s="10">
        <v>-14.285714285714301</v>
      </c>
      <c r="P2150" s="8" t="s">
        <v>10</v>
      </c>
      <c r="Q2150" s="8" t="s">
        <v>10</v>
      </c>
      <c r="R2150" s="8" t="s">
        <v>10</v>
      </c>
      <c r="S2150" s="8" t="s">
        <v>10</v>
      </c>
      <c r="T2150" s="8">
        <v>640</v>
      </c>
      <c r="U2150" s="10">
        <v>-4.6199701937406896</v>
      </c>
      <c r="V2150" s="8">
        <v>196</v>
      </c>
      <c r="W2150" s="10">
        <v>0</v>
      </c>
      <c r="X2150" s="8">
        <v>244</v>
      </c>
      <c r="Y2150" s="10">
        <v>-11.2727272727273</v>
      </c>
      <c r="Z2150" s="8">
        <v>22</v>
      </c>
      <c r="AA2150" s="10">
        <v>0</v>
      </c>
      <c r="AB2150" s="8">
        <v>178</v>
      </c>
      <c r="AC2150" s="10">
        <v>0</v>
      </c>
      <c r="AD2150" s="8">
        <v>0</v>
      </c>
      <c r="AE2150" s="10" t="s">
        <v>10</v>
      </c>
    </row>
    <row r="2151" spans="1:31" x14ac:dyDescent="0.2">
      <c r="A2151" s="30" t="s">
        <v>70</v>
      </c>
      <c r="B2151" s="8" t="s">
        <v>213</v>
      </c>
      <c r="C2151" s="8" t="s">
        <v>214</v>
      </c>
      <c r="D2151" s="8" t="s">
        <v>49</v>
      </c>
      <c r="E2151" s="8">
        <v>2017</v>
      </c>
      <c r="F2151" s="9">
        <v>2391713</v>
      </c>
      <c r="G2151" s="10">
        <v>3.4882136059196198</v>
      </c>
      <c r="H2151" s="8">
        <v>295</v>
      </c>
      <c r="I2151" s="8">
        <v>26</v>
      </c>
      <c r="J2151" s="8">
        <v>321</v>
      </c>
      <c r="K2151" s="10">
        <v>-9.8314606741573005</v>
      </c>
      <c r="L2151" s="11">
        <v>7450.8193146417398</v>
      </c>
      <c r="M2151" s="10">
        <v>14.771975214041699</v>
      </c>
      <c r="N2151" s="8">
        <v>6</v>
      </c>
      <c r="O2151" s="10">
        <v>0</v>
      </c>
      <c r="P2151" s="8" t="s">
        <v>10</v>
      </c>
      <c r="Q2151" s="8" t="s">
        <v>10</v>
      </c>
      <c r="R2151" s="8" t="s">
        <v>10</v>
      </c>
      <c r="S2151" s="8" t="s">
        <v>10</v>
      </c>
      <c r="T2151" s="8">
        <v>771</v>
      </c>
      <c r="U2151" s="10">
        <v>20.46875</v>
      </c>
      <c r="V2151" s="8">
        <v>182</v>
      </c>
      <c r="W2151" s="10">
        <v>-7.1428571428571397</v>
      </c>
      <c r="X2151" s="8">
        <v>237</v>
      </c>
      <c r="Y2151" s="10">
        <v>-2.8688524590163902</v>
      </c>
      <c r="Z2151" s="8">
        <v>169</v>
      </c>
      <c r="AA2151" s="10">
        <v>668.18181818181802</v>
      </c>
      <c r="AB2151" s="8">
        <v>183</v>
      </c>
      <c r="AC2151" s="10">
        <v>2.80898876404494</v>
      </c>
      <c r="AD2151" s="8">
        <v>0</v>
      </c>
      <c r="AE2151" s="10" t="s">
        <v>10</v>
      </c>
    </row>
    <row r="2152" spans="1:31" x14ac:dyDescent="0.2">
      <c r="A2152" s="30" t="s">
        <v>70</v>
      </c>
      <c r="B2152" s="8" t="s">
        <v>213</v>
      </c>
      <c r="C2152" s="8" t="s">
        <v>214</v>
      </c>
      <c r="D2152" s="8" t="s">
        <v>49</v>
      </c>
      <c r="E2152" s="8">
        <v>2018</v>
      </c>
      <c r="F2152" s="9">
        <v>2322334</v>
      </c>
      <c r="G2152" s="10">
        <v>-2.90080791466201</v>
      </c>
      <c r="H2152" s="8">
        <v>390</v>
      </c>
      <c r="I2152" s="8">
        <v>16</v>
      </c>
      <c r="J2152" s="8">
        <v>406</v>
      </c>
      <c r="K2152" s="10">
        <v>26.4797507788162</v>
      </c>
      <c r="L2152" s="11">
        <v>5720.0344827586196</v>
      </c>
      <c r="M2152" s="10">
        <v>-23.2294565039569</v>
      </c>
      <c r="N2152" s="8">
        <v>22</v>
      </c>
      <c r="O2152" s="10">
        <v>266.66666666666703</v>
      </c>
      <c r="P2152" s="8" t="s">
        <v>10</v>
      </c>
      <c r="Q2152" s="8" t="s">
        <v>10</v>
      </c>
      <c r="R2152" s="8" t="s">
        <v>10</v>
      </c>
      <c r="S2152" s="8" t="s">
        <v>10</v>
      </c>
      <c r="T2152" s="8">
        <v>901</v>
      </c>
      <c r="U2152" s="10">
        <v>16.8612191958496</v>
      </c>
      <c r="V2152" s="8">
        <v>224</v>
      </c>
      <c r="W2152" s="10">
        <v>23.076923076923102</v>
      </c>
      <c r="X2152" s="8">
        <v>144</v>
      </c>
      <c r="Y2152" s="10">
        <v>-39.240506329113899</v>
      </c>
      <c r="Z2152" s="8">
        <v>396</v>
      </c>
      <c r="AA2152" s="10">
        <v>134.31952662721901</v>
      </c>
      <c r="AB2152" s="8">
        <v>137</v>
      </c>
      <c r="AC2152" s="10">
        <v>-25.1366120218579</v>
      </c>
      <c r="AD2152" s="8">
        <v>0</v>
      </c>
      <c r="AE2152" s="10" t="s">
        <v>10</v>
      </c>
    </row>
    <row r="2153" spans="1:31" x14ac:dyDescent="0.2">
      <c r="A2153" s="30" t="s">
        <v>70</v>
      </c>
      <c r="B2153" s="8" t="s">
        <v>213</v>
      </c>
      <c r="C2153" s="8" t="s">
        <v>214</v>
      </c>
      <c r="D2153" s="8" t="s">
        <v>49</v>
      </c>
      <c r="E2153" s="8">
        <v>2019</v>
      </c>
      <c r="F2153" s="9">
        <v>2321243</v>
      </c>
      <c r="G2153" s="10">
        <v>-4.6978599977431902E-2</v>
      </c>
      <c r="H2153" s="8">
        <v>410</v>
      </c>
      <c r="I2153" s="8">
        <v>12</v>
      </c>
      <c r="J2153" s="8">
        <v>422</v>
      </c>
      <c r="K2153" s="10">
        <v>3.9408866995073799</v>
      </c>
      <c r="L2153" s="11">
        <v>5500.5758293838899</v>
      </c>
      <c r="M2153" s="10">
        <v>-3.83666661514417</v>
      </c>
      <c r="N2153" s="8">
        <v>16</v>
      </c>
      <c r="O2153" s="10">
        <v>-27.272727272727298</v>
      </c>
      <c r="P2153" s="8" t="s">
        <v>10</v>
      </c>
      <c r="Q2153" s="8" t="s">
        <v>10</v>
      </c>
      <c r="R2153" s="8" t="s">
        <v>10</v>
      </c>
      <c r="S2153" s="8" t="s">
        <v>10</v>
      </c>
      <c r="T2153" s="8">
        <v>965</v>
      </c>
      <c r="U2153" s="10">
        <v>7.1032186459489397</v>
      </c>
      <c r="V2153" s="8">
        <v>213</v>
      </c>
      <c r="W2153" s="10">
        <v>-4.91071428571429</v>
      </c>
      <c r="X2153" s="8">
        <v>182</v>
      </c>
      <c r="Y2153" s="10">
        <v>26.3888888888889</v>
      </c>
      <c r="Z2153" s="8">
        <v>433</v>
      </c>
      <c r="AA2153" s="10">
        <v>9.3434343434343408</v>
      </c>
      <c r="AB2153" s="8">
        <v>137</v>
      </c>
      <c r="AC2153" s="10">
        <v>0</v>
      </c>
      <c r="AD2153" s="8">
        <v>0</v>
      </c>
      <c r="AE2153" s="10" t="s">
        <v>10</v>
      </c>
    </row>
    <row r="2154" spans="1:31" x14ac:dyDescent="0.2">
      <c r="A2154" s="30" t="s">
        <v>70</v>
      </c>
      <c r="B2154" s="8" t="s">
        <v>213</v>
      </c>
      <c r="C2154" s="8" t="s">
        <v>214</v>
      </c>
      <c r="D2154" s="8" t="s">
        <v>49</v>
      </c>
      <c r="E2154" s="8">
        <v>2020</v>
      </c>
      <c r="F2154" s="9">
        <v>2241663</v>
      </c>
      <c r="G2154" s="10">
        <v>-3.4283355943345901</v>
      </c>
      <c r="H2154" s="8">
        <v>441</v>
      </c>
      <c r="I2154" s="8">
        <v>20</v>
      </c>
      <c r="J2154" s="8">
        <v>461</v>
      </c>
      <c r="K2154" s="10">
        <v>9.24170616113744</v>
      </c>
      <c r="L2154" s="11">
        <v>4862.6095444685498</v>
      </c>
      <c r="M2154" s="10">
        <v>-11.598172713252</v>
      </c>
      <c r="N2154" s="8">
        <v>6</v>
      </c>
      <c r="O2154" s="10">
        <v>-62.5</v>
      </c>
      <c r="P2154" s="8" t="s">
        <v>10</v>
      </c>
      <c r="Q2154" s="8" t="s">
        <v>10</v>
      </c>
      <c r="R2154" s="8" t="s">
        <v>10</v>
      </c>
      <c r="S2154" s="8" t="s">
        <v>10</v>
      </c>
      <c r="T2154" s="8">
        <v>717</v>
      </c>
      <c r="U2154" s="10">
        <v>-25.699481865285001</v>
      </c>
      <c r="V2154" s="8">
        <v>276</v>
      </c>
      <c r="W2154" s="10">
        <v>29.577464788732399</v>
      </c>
      <c r="X2154" s="8">
        <v>117</v>
      </c>
      <c r="Y2154" s="10">
        <v>-35.714285714285701</v>
      </c>
      <c r="Z2154" s="8">
        <v>180</v>
      </c>
      <c r="AA2154" s="10">
        <v>-58.4295612009238</v>
      </c>
      <c r="AB2154" s="8">
        <v>144</v>
      </c>
      <c r="AC2154" s="10">
        <v>5.1094890510948998</v>
      </c>
      <c r="AD2154" s="8">
        <v>0</v>
      </c>
      <c r="AE2154" s="10" t="s">
        <v>10</v>
      </c>
    </row>
    <row r="2155" spans="1:31" x14ac:dyDescent="0.2">
      <c r="A2155" s="65" t="s">
        <v>70</v>
      </c>
      <c r="B2155" s="66" t="s">
        <v>213</v>
      </c>
      <c r="C2155" s="67" t="s">
        <v>214</v>
      </c>
      <c r="D2155" s="67" t="s">
        <v>49</v>
      </c>
      <c r="E2155" s="68" t="s">
        <v>971</v>
      </c>
      <c r="F2155" s="69">
        <v>13595870</v>
      </c>
      <c r="G2155" s="68">
        <v>12.216881766989699</v>
      </c>
      <c r="H2155" s="68" t="s">
        <v>10</v>
      </c>
      <c r="I2155" s="68" t="s">
        <v>10</v>
      </c>
      <c r="J2155" s="68" t="s">
        <v>10</v>
      </c>
      <c r="K2155" s="68">
        <v>24.010777145197899</v>
      </c>
      <c r="L2155" s="70" t="s">
        <v>10</v>
      </c>
      <c r="M2155" s="68">
        <v>-1.6743129720285701</v>
      </c>
      <c r="N2155" s="68" t="s">
        <v>10</v>
      </c>
      <c r="O2155" s="68">
        <v>162.60822510822501</v>
      </c>
      <c r="P2155" s="68" t="s">
        <v>10</v>
      </c>
      <c r="Q2155" s="67" t="s">
        <v>10</v>
      </c>
      <c r="R2155" s="68" t="s">
        <v>10</v>
      </c>
      <c r="S2155" s="67" t="s">
        <v>10</v>
      </c>
      <c r="T2155" s="68" t="s">
        <v>10</v>
      </c>
      <c r="U2155" s="68">
        <v>14.1137357827728</v>
      </c>
      <c r="V2155" s="68" t="s">
        <v>10</v>
      </c>
      <c r="W2155" s="68">
        <v>40.600816437084099</v>
      </c>
      <c r="X2155" s="68" t="s">
        <v>10</v>
      </c>
      <c r="Y2155" s="68">
        <v>-62.707482886254397</v>
      </c>
      <c r="Z2155" s="68" t="s">
        <v>10</v>
      </c>
      <c r="AA2155" s="68">
        <v>753.41521795154802</v>
      </c>
      <c r="AB2155" s="68" t="s">
        <v>10</v>
      </c>
      <c r="AC2155" s="68">
        <v>-17.218134206718101</v>
      </c>
      <c r="AD2155" s="68" t="s">
        <v>10</v>
      </c>
      <c r="AE2155" s="68" t="s">
        <v>10</v>
      </c>
    </row>
    <row r="2156" spans="1:31" x14ac:dyDescent="0.2">
      <c r="A2156" s="30" t="s">
        <v>70</v>
      </c>
      <c r="B2156" s="8" t="s">
        <v>211</v>
      </c>
      <c r="C2156" s="8" t="s">
        <v>212</v>
      </c>
      <c r="D2156" s="8" t="s">
        <v>49</v>
      </c>
      <c r="E2156" s="8">
        <v>2015</v>
      </c>
      <c r="F2156" s="9">
        <v>934433</v>
      </c>
      <c r="G2156" s="10" t="s">
        <v>10</v>
      </c>
      <c r="H2156" s="8">
        <v>449</v>
      </c>
      <c r="I2156" s="8">
        <v>38</v>
      </c>
      <c r="J2156" s="8">
        <v>487</v>
      </c>
      <c r="K2156" s="10" t="s">
        <v>10</v>
      </c>
      <c r="L2156" s="11">
        <v>1918.75359342916</v>
      </c>
      <c r="M2156" s="10" t="s">
        <v>10</v>
      </c>
      <c r="N2156" s="8">
        <v>38</v>
      </c>
      <c r="O2156" s="10" t="s">
        <v>10</v>
      </c>
      <c r="P2156" s="8" t="s">
        <v>10</v>
      </c>
      <c r="Q2156" s="8" t="s">
        <v>10</v>
      </c>
      <c r="R2156" s="8" t="s">
        <v>10</v>
      </c>
      <c r="S2156" s="8" t="s">
        <v>10</v>
      </c>
      <c r="T2156" s="8">
        <v>586</v>
      </c>
      <c r="U2156" s="10" t="s">
        <v>10</v>
      </c>
      <c r="V2156" s="8">
        <v>108</v>
      </c>
      <c r="W2156" s="10" t="s">
        <v>10</v>
      </c>
      <c r="X2156" s="8">
        <v>348</v>
      </c>
      <c r="Y2156" s="10" t="s">
        <v>10</v>
      </c>
      <c r="Z2156" s="8">
        <v>53</v>
      </c>
      <c r="AA2156" s="10" t="s">
        <v>10</v>
      </c>
      <c r="AB2156" s="8">
        <v>77</v>
      </c>
      <c r="AC2156" s="10" t="s">
        <v>10</v>
      </c>
      <c r="AD2156" s="8">
        <v>0</v>
      </c>
      <c r="AE2156" s="10" t="s">
        <v>10</v>
      </c>
    </row>
    <row r="2157" spans="1:31" x14ac:dyDescent="0.2">
      <c r="A2157" s="30" t="s">
        <v>70</v>
      </c>
      <c r="B2157" s="8" t="s">
        <v>211</v>
      </c>
      <c r="C2157" s="8" t="s">
        <v>212</v>
      </c>
      <c r="D2157" s="8" t="s">
        <v>49</v>
      </c>
      <c r="E2157" s="8">
        <v>2016</v>
      </c>
      <c r="F2157" s="9">
        <v>1174207</v>
      </c>
      <c r="G2157" s="10">
        <v>25.659838640116501</v>
      </c>
      <c r="H2157" s="8">
        <v>500</v>
      </c>
      <c r="I2157" s="8">
        <v>30</v>
      </c>
      <c r="J2157" s="8">
        <v>530</v>
      </c>
      <c r="K2157" s="10">
        <v>8.8295687885010299</v>
      </c>
      <c r="L2157" s="11">
        <v>2215.4849056603798</v>
      </c>
      <c r="M2157" s="10">
        <v>15.4647951278052</v>
      </c>
      <c r="N2157" s="8">
        <v>22</v>
      </c>
      <c r="O2157" s="10">
        <v>-42.105263157894697</v>
      </c>
      <c r="P2157" s="8" t="s">
        <v>10</v>
      </c>
      <c r="Q2157" s="8" t="s">
        <v>10</v>
      </c>
      <c r="R2157" s="8" t="s">
        <v>10</v>
      </c>
      <c r="S2157" s="8" t="s">
        <v>10</v>
      </c>
      <c r="T2157" s="8">
        <v>689</v>
      </c>
      <c r="U2157" s="10">
        <v>17.576791808873701</v>
      </c>
      <c r="V2157" s="8">
        <v>124</v>
      </c>
      <c r="W2157" s="10">
        <v>14.814814814814801</v>
      </c>
      <c r="X2157" s="8">
        <v>367</v>
      </c>
      <c r="Y2157" s="10">
        <v>5.4597701149425202</v>
      </c>
      <c r="Z2157" s="8">
        <v>85</v>
      </c>
      <c r="AA2157" s="10">
        <v>60.377358490566003</v>
      </c>
      <c r="AB2157" s="8">
        <v>113</v>
      </c>
      <c r="AC2157" s="10">
        <v>46.7532467532467</v>
      </c>
      <c r="AD2157" s="8">
        <v>0</v>
      </c>
      <c r="AE2157" s="10" t="s">
        <v>10</v>
      </c>
    </row>
    <row r="2158" spans="1:31" x14ac:dyDescent="0.2">
      <c r="A2158" s="30" t="s">
        <v>70</v>
      </c>
      <c r="B2158" s="8" t="s">
        <v>211</v>
      </c>
      <c r="C2158" s="8" t="s">
        <v>212</v>
      </c>
      <c r="D2158" s="8" t="s">
        <v>49</v>
      </c>
      <c r="E2158" s="8">
        <v>2017</v>
      </c>
      <c r="F2158" s="9">
        <v>1202908</v>
      </c>
      <c r="G2158" s="10">
        <v>2.4442879321959299</v>
      </c>
      <c r="H2158" s="8">
        <v>462</v>
      </c>
      <c r="I2158" s="8">
        <v>49</v>
      </c>
      <c r="J2158" s="8">
        <v>511</v>
      </c>
      <c r="K2158" s="10">
        <v>-3.5849056603773599</v>
      </c>
      <c r="L2158" s="11">
        <v>2354.0273972602699</v>
      </c>
      <c r="M2158" s="10">
        <v>6.2533710451347302</v>
      </c>
      <c r="N2158" s="8">
        <v>27</v>
      </c>
      <c r="O2158" s="10">
        <v>22.727272727272702</v>
      </c>
      <c r="P2158" s="8" t="s">
        <v>10</v>
      </c>
      <c r="Q2158" s="8" t="s">
        <v>10</v>
      </c>
      <c r="R2158" s="8" t="s">
        <v>10</v>
      </c>
      <c r="S2158" s="8" t="s">
        <v>10</v>
      </c>
      <c r="T2158" s="8">
        <v>685</v>
      </c>
      <c r="U2158" s="10">
        <v>-0.580551523947748</v>
      </c>
      <c r="V2158" s="8">
        <v>110</v>
      </c>
      <c r="W2158" s="10">
        <v>-11.290322580645199</v>
      </c>
      <c r="X2158" s="8">
        <v>357</v>
      </c>
      <c r="Y2158" s="10">
        <v>-2.72479564032697</v>
      </c>
      <c r="Z2158" s="8">
        <v>93</v>
      </c>
      <c r="AA2158" s="10">
        <v>9.4117647058823604</v>
      </c>
      <c r="AB2158" s="8">
        <v>117</v>
      </c>
      <c r="AC2158" s="10">
        <v>3.5398230088495599</v>
      </c>
      <c r="AD2158" s="8">
        <v>8</v>
      </c>
      <c r="AE2158" s="10" t="s">
        <v>67</v>
      </c>
    </row>
    <row r="2159" spans="1:31" x14ac:dyDescent="0.2">
      <c r="A2159" s="30" t="s">
        <v>70</v>
      </c>
      <c r="B2159" s="8" t="s">
        <v>211</v>
      </c>
      <c r="C2159" s="8" t="s">
        <v>212</v>
      </c>
      <c r="D2159" s="8" t="s">
        <v>49</v>
      </c>
      <c r="E2159" s="8">
        <v>2018</v>
      </c>
      <c r="F2159" s="9">
        <v>1293954</v>
      </c>
      <c r="G2159" s="10">
        <v>7.5688248810382897</v>
      </c>
      <c r="H2159" s="8">
        <v>378</v>
      </c>
      <c r="I2159" s="8">
        <v>19</v>
      </c>
      <c r="J2159" s="8">
        <v>397</v>
      </c>
      <c r="K2159" s="10">
        <v>-22.3091976516634</v>
      </c>
      <c r="L2159" s="11">
        <v>3259.3299748110799</v>
      </c>
      <c r="M2159" s="10">
        <v>38.457605829245701</v>
      </c>
      <c r="N2159" s="8">
        <v>25</v>
      </c>
      <c r="O2159" s="10">
        <v>-7.4074074074074101</v>
      </c>
      <c r="P2159" s="8" t="s">
        <v>10</v>
      </c>
      <c r="Q2159" s="8" t="s">
        <v>10</v>
      </c>
      <c r="R2159" s="8" t="s">
        <v>10</v>
      </c>
      <c r="S2159" s="8" t="s">
        <v>10</v>
      </c>
      <c r="T2159" s="8">
        <v>580</v>
      </c>
      <c r="U2159" s="10">
        <v>-15.3284671532847</v>
      </c>
      <c r="V2159" s="8">
        <v>98</v>
      </c>
      <c r="W2159" s="10">
        <v>-10.909090909090899</v>
      </c>
      <c r="X2159" s="8">
        <v>265</v>
      </c>
      <c r="Y2159" s="10">
        <v>-25.770308123249301</v>
      </c>
      <c r="Z2159" s="8">
        <v>94</v>
      </c>
      <c r="AA2159" s="10">
        <v>1.0752688172042999</v>
      </c>
      <c r="AB2159" s="8">
        <v>123</v>
      </c>
      <c r="AC2159" s="10">
        <v>5.1282051282051304</v>
      </c>
      <c r="AD2159" s="8">
        <v>0</v>
      </c>
      <c r="AE2159" s="10">
        <v>-100</v>
      </c>
    </row>
    <row r="2160" spans="1:31" x14ac:dyDescent="0.2">
      <c r="A2160" s="30" t="s">
        <v>70</v>
      </c>
      <c r="B2160" s="8" t="s">
        <v>211</v>
      </c>
      <c r="C2160" s="8" t="s">
        <v>212</v>
      </c>
      <c r="D2160" s="8" t="s">
        <v>49</v>
      </c>
      <c r="E2160" s="8">
        <v>2019</v>
      </c>
      <c r="F2160" s="9">
        <v>1236684</v>
      </c>
      <c r="G2160" s="10">
        <v>-4.4259687747787</v>
      </c>
      <c r="H2160" s="8">
        <v>338</v>
      </c>
      <c r="I2160" s="8">
        <v>21</v>
      </c>
      <c r="J2160" s="8">
        <v>359</v>
      </c>
      <c r="K2160" s="10">
        <v>-9.5717884130982398</v>
      </c>
      <c r="L2160" s="11">
        <v>3444.8022284122599</v>
      </c>
      <c r="M2160" s="10">
        <v>5.6905024969717397</v>
      </c>
      <c r="N2160" s="8">
        <v>35</v>
      </c>
      <c r="O2160" s="10">
        <v>40</v>
      </c>
      <c r="P2160" s="8" t="s">
        <v>10</v>
      </c>
      <c r="Q2160" s="8" t="s">
        <v>10</v>
      </c>
      <c r="R2160" s="8" t="s">
        <v>10</v>
      </c>
      <c r="S2160" s="8" t="s">
        <v>10</v>
      </c>
      <c r="T2160" s="8">
        <v>502</v>
      </c>
      <c r="U2160" s="10">
        <v>-13.448275862069</v>
      </c>
      <c r="V2160" s="8">
        <v>94</v>
      </c>
      <c r="W2160" s="10">
        <v>-4.0816326530612299</v>
      </c>
      <c r="X2160" s="8">
        <v>197</v>
      </c>
      <c r="Y2160" s="10">
        <v>-25.660377358490599</v>
      </c>
      <c r="Z2160" s="8">
        <v>89</v>
      </c>
      <c r="AA2160" s="10">
        <v>-5.3191489361702198</v>
      </c>
      <c r="AB2160" s="8">
        <v>122</v>
      </c>
      <c r="AC2160" s="10">
        <v>-0.81300813008130501</v>
      </c>
      <c r="AD2160" s="8">
        <v>0</v>
      </c>
      <c r="AE2160" s="10" t="s">
        <v>10</v>
      </c>
    </row>
    <row r="2161" spans="1:31" x14ac:dyDescent="0.2">
      <c r="A2161" s="30" t="s">
        <v>70</v>
      </c>
      <c r="B2161" s="8" t="s">
        <v>211</v>
      </c>
      <c r="C2161" s="8" t="s">
        <v>212</v>
      </c>
      <c r="D2161" s="8" t="s">
        <v>49</v>
      </c>
      <c r="E2161" s="8">
        <v>2020</v>
      </c>
      <c r="F2161" s="9">
        <v>1271522</v>
      </c>
      <c r="G2161" s="10">
        <v>2.8170494645358</v>
      </c>
      <c r="H2161" s="8">
        <v>303</v>
      </c>
      <c r="I2161" s="8">
        <v>30</v>
      </c>
      <c r="J2161" s="8">
        <v>333</v>
      </c>
      <c r="K2161" s="10">
        <v>-7.2423398328690798</v>
      </c>
      <c r="L2161" s="11">
        <v>3818.3843843843802</v>
      </c>
      <c r="M2161" s="10">
        <v>10.844807080385401</v>
      </c>
      <c r="N2161" s="8">
        <v>33</v>
      </c>
      <c r="O2161" s="10">
        <v>-5.7142857142857197</v>
      </c>
      <c r="P2161" s="8" t="s">
        <v>10</v>
      </c>
      <c r="Q2161" s="8" t="s">
        <v>10</v>
      </c>
      <c r="R2161" s="8" t="s">
        <v>10</v>
      </c>
      <c r="S2161" s="8" t="s">
        <v>10</v>
      </c>
      <c r="T2161" s="8">
        <v>588</v>
      </c>
      <c r="U2161" s="10">
        <v>17.131474103585699</v>
      </c>
      <c r="V2161" s="8">
        <v>115</v>
      </c>
      <c r="W2161" s="10">
        <v>22.340425531914899</v>
      </c>
      <c r="X2161" s="8">
        <v>177</v>
      </c>
      <c r="Y2161" s="10">
        <v>-10.1522842639594</v>
      </c>
      <c r="Z2161" s="8">
        <v>171</v>
      </c>
      <c r="AA2161" s="10">
        <v>92.134831460674206</v>
      </c>
      <c r="AB2161" s="8">
        <v>125</v>
      </c>
      <c r="AC2161" s="10">
        <v>2.4590163934426101</v>
      </c>
      <c r="AD2161" s="8">
        <v>0</v>
      </c>
      <c r="AE2161" s="10" t="s">
        <v>10</v>
      </c>
    </row>
    <row r="2162" spans="1:31" x14ac:dyDescent="0.2">
      <c r="A2162" s="71" t="s">
        <v>70</v>
      </c>
      <c r="B2162" s="67" t="s">
        <v>211</v>
      </c>
      <c r="C2162" s="67" t="s">
        <v>212</v>
      </c>
      <c r="D2162" s="67" t="s">
        <v>49</v>
      </c>
      <c r="E2162" s="68" t="s">
        <v>971</v>
      </c>
      <c r="F2162" s="69">
        <v>7113708</v>
      </c>
      <c r="G2162" s="68">
        <v>34.064032143107802</v>
      </c>
      <c r="H2162" s="68" t="s">
        <v>10</v>
      </c>
      <c r="I2162" s="68" t="s">
        <v>10</v>
      </c>
      <c r="J2162" s="68" t="s">
        <v>10</v>
      </c>
      <c r="K2162" s="68">
        <v>-33.878662769507102</v>
      </c>
      <c r="L2162" s="70" t="s">
        <v>10</v>
      </c>
      <c r="M2162" s="68">
        <v>76.711081579542807</v>
      </c>
      <c r="N2162" s="68" t="s">
        <v>10</v>
      </c>
      <c r="O2162" s="68">
        <v>7.5003164476848703</v>
      </c>
      <c r="P2162" s="68" t="s">
        <v>10</v>
      </c>
      <c r="Q2162" s="67" t="s">
        <v>10</v>
      </c>
      <c r="R2162" s="68" t="s">
        <v>10</v>
      </c>
      <c r="S2162" s="67" t="s">
        <v>10</v>
      </c>
      <c r="T2162" s="68" t="s">
        <v>10</v>
      </c>
      <c r="U2162" s="68">
        <v>5.3509713731579502</v>
      </c>
      <c r="V2162" s="68" t="s">
        <v>10</v>
      </c>
      <c r="W2162" s="68">
        <v>10.874194203932401</v>
      </c>
      <c r="X2162" s="68" t="s">
        <v>10</v>
      </c>
      <c r="Y2162" s="68">
        <v>-58.847995271083697</v>
      </c>
      <c r="Z2162" s="68" t="s">
        <v>10</v>
      </c>
      <c r="AA2162" s="68">
        <v>157.68007453815699</v>
      </c>
      <c r="AB2162" s="68" t="s">
        <v>10</v>
      </c>
      <c r="AC2162" s="68">
        <v>57.0672831536627</v>
      </c>
      <c r="AD2162" s="68" t="s">
        <v>10</v>
      </c>
      <c r="AE2162" s="68" t="s">
        <v>10</v>
      </c>
    </row>
    <row r="2163" spans="1:31" x14ac:dyDescent="0.2">
      <c r="A2163" s="30" t="s">
        <v>70</v>
      </c>
      <c r="B2163" s="8" t="s">
        <v>209</v>
      </c>
      <c r="C2163" s="8" t="s">
        <v>210</v>
      </c>
      <c r="D2163" s="8" t="s">
        <v>49</v>
      </c>
      <c r="E2163" s="8">
        <v>2015</v>
      </c>
      <c r="F2163" s="9">
        <v>1175133</v>
      </c>
      <c r="G2163" s="10" t="s">
        <v>10</v>
      </c>
      <c r="H2163" s="8">
        <v>301</v>
      </c>
      <c r="I2163" s="8">
        <v>44</v>
      </c>
      <c r="J2163" s="8">
        <v>345</v>
      </c>
      <c r="K2163" s="10" t="s">
        <v>10</v>
      </c>
      <c r="L2163" s="11">
        <v>3406.1826086956498</v>
      </c>
      <c r="M2163" s="10" t="s">
        <v>10</v>
      </c>
      <c r="N2163" s="8">
        <v>29</v>
      </c>
      <c r="O2163" s="10" t="s">
        <v>10</v>
      </c>
      <c r="P2163" s="8" t="s">
        <v>10</v>
      </c>
      <c r="Q2163" s="8" t="s">
        <v>10</v>
      </c>
      <c r="R2163" s="8" t="s">
        <v>10</v>
      </c>
      <c r="S2163" s="8" t="s">
        <v>10</v>
      </c>
      <c r="T2163" s="8">
        <v>620</v>
      </c>
      <c r="U2163" s="10" t="s">
        <v>10</v>
      </c>
      <c r="V2163" s="8">
        <v>187</v>
      </c>
      <c r="W2163" s="10" t="s">
        <v>10</v>
      </c>
      <c r="X2163" s="8">
        <v>168</v>
      </c>
      <c r="Y2163" s="10" t="s">
        <v>10</v>
      </c>
      <c r="Z2163" s="8">
        <v>39</v>
      </c>
      <c r="AA2163" s="10" t="s">
        <v>10</v>
      </c>
      <c r="AB2163" s="8">
        <v>226</v>
      </c>
      <c r="AC2163" s="10" t="s">
        <v>10</v>
      </c>
      <c r="AD2163" s="8">
        <v>0</v>
      </c>
      <c r="AE2163" s="10" t="s">
        <v>10</v>
      </c>
    </row>
    <row r="2164" spans="1:31" x14ac:dyDescent="0.2">
      <c r="A2164" s="30" t="s">
        <v>70</v>
      </c>
      <c r="B2164" s="8" t="s">
        <v>209</v>
      </c>
      <c r="C2164" s="8" t="s">
        <v>210</v>
      </c>
      <c r="D2164" s="8" t="s">
        <v>49</v>
      </c>
      <c r="E2164" s="8">
        <v>2016</v>
      </c>
      <c r="F2164" s="9">
        <v>1236933</v>
      </c>
      <c r="G2164" s="10">
        <v>5.25897919639735</v>
      </c>
      <c r="H2164" s="8">
        <v>294</v>
      </c>
      <c r="I2164" s="8">
        <v>71</v>
      </c>
      <c r="J2164" s="8">
        <v>365</v>
      </c>
      <c r="K2164" s="10">
        <v>5.7971014492753703</v>
      </c>
      <c r="L2164" s="11">
        <v>3388.8575342465801</v>
      </c>
      <c r="M2164" s="10">
        <v>-0.50863610203538701</v>
      </c>
      <c r="N2164" s="8">
        <v>14</v>
      </c>
      <c r="O2164" s="10">
        <v>-51.724137931034498</v>
      </c>
      <c r="P2164" s="8" t="s">
        <v>10</v>
      </c>
      <c r="Q2164" s="8" t="s">
        <v>10</v>
      </c>
      <c r="R2164" s="8" t="s">
        <v>10</v>
      </c>
      <c r="S2164" s="8" t="s">
        <v>10</v>
      </c>
      <c r="T2164" s="8">
        <v>688</v>
      </c>
      <c r="U2164" s="10">
        <v>10.9677419354839</v>
      </c>
      <c r="V2164" s="8">
        <v>196</v>
      </c>
      <c r="W2164" s="10">
        <v>4.8128342245989302</v>
      </c>
      <c r="X2164" s="8">
        <v>178</v>
      </c>
      <c r="Y2164" s="10">
        <v>5.9523809523809499</v>
      </c>
      <c r="Z2164" s="8">
        <v>81</v>
      </c>
      <c r="AA2164" s="10">
        <v>107.69230769230801</v>
      </c>
      <c r="AB2164" s="8">
        <v>233</v>
      </c>
      <c r="AC2164" s="10">
        <v>3.0973451327433601</v>
      </c>
      <c r="AD2164" s="8">
        <v>0</v>
      </c>
      <c r="AE2164" s="10" t="s">
        <v>10</v>
      </c>
    </row>
    <row r="2165" spans="1:31" x14ac:dyDescent="0.2">
      <c r="A2165" s="30" t="s">
        <v>70</v>
      </c>
      <c r="B2165" s="8" t="s">
        <v>209</v>
      </c>
      <c r="C2165" s="8" t="s">
        <v>210</v>
      </c>
      <c r="D2165" s="8" t="s">
        <v>49</v>
      </c>
      <c r="E2165" s="8">
        <v>2017</v>
      </c>
      <c r="F2165" s="9">
        <v>1278307</v>
      </c>
      <c r="G2165" s="10">
        <v>3.3448861013490601</v>
      </c>
      <c r="H2165" s="8">
        <v>243</v>
      </c>
      <c r="I2165" s="8">
        <v>45</v>
      </c>
      <c r="J2165" s="8">
        <v>288</v>
      </c>
      <c r="K2165" s="10">
        <v>-21.095890410958901</v>
      </c>
      <c r="L2165" s="11">
        <v>4438.5659722222199</v>
      </c>
      <c r="M2165" s="10">
        <v>30.975289677056999</v>
      </c>
      <c r="N2165" s="8">
        <v>12</v>
      </c>
      <c r="O2165" s="10">
        <v>-14.285714285714301</v>
      </c>
      <c r="P2165" s="8" t="s">
        <v>10</v>
      </c>
      <c r="Q2165" s="8" t="s">
        <v>10</v>
      </c>
      <c r="R2165" s="8" t="s">
        <v>10</v>
      </c>
      <c r="S2165" s="8" t="s">
        <v>10</v>
      </c>
      <c r="T2165" s="8">
        <v>657</v>
      </c>
      <c r="U2165" s="10">
        <v>-4.5058139534883699</v>
      </c>
      <c r="V2165" s="8">
        <v>161</v>
      </c>
      <c r="W2165" s="10">
        <v>-17.8571428571429</v>
      </c>
      <c r="X2165" s="8">
        <v>239</v>
      </c>
      <c r="Y2165" s="10">
        <v>34.269662921348299</v>
      </c>
      <c r="Z2165" s="8">
        <v>24</v>
      </c>
      <c r="AA2165" s="10">
        <v>-70.370370370370395</v>
      </c>
      <c r="AB2165" s="8">
        <v>224</v>
      </c>
      <c r="AC2165" s="10">
        <v>-3.8626609442060098</v>
      </c>
      <c r="AD2165" s="8">
        <v>9</v>
      </c>
      <c r="AE2165" s="10" t="s">
        <v>67</v>
      </c>
    </row>
    <row r="2166" spans="1:31" x14ac:dyDescent="0.2">
      <c r="A2166" s="30" t="s">
        <v>70</v>
      </c>
      <c r="B2166" s="8" t="s">
        <v>209</v>
      </c>
      <c r="C2166" s="8" t="s">
        <v>210</v>
      </c>
      <c r="D2166" s="8" t="s">
        <v>49</v>
      </c>
      <c r="E2166" s="8">
        <v>2018</v>
      </c>
      <c r="F2166" s="9">
        <v>1370705</v>
      </c>
      <c r="G2166" s="10">
        <v>7.2281541132138001</v>
      </c>
      <c r="H2166" s="8">
        <v>291</v>
      </c>
      <c r="I2166" s="8">
        <v>33</v>
      </c>
      <c r="J2166" s="8">
        <v>324</v>
      </c>
      <c r="K2166" s="10">
        <v>12.5</v>
      </c>
      <c r="L2166" s="11">
        <v>4230.5709876543197</v>
      </c>
      <c r="M2166" s="10">
        <v>-4.6860852326988596</v>
      </c>
      <c r="N2166" s="8">
        <v>13</v>
      </c>
      <c r="O2166" s="10">
        <v>8.3333333333333304</v>
      </c>
      <c r="P2166" s="8" t="s">
        <v>10</v>
      </c>
      <c r="Q2166" s="8" t="s">
        <v>10</v>
      </c>
      <c r="R2166" s="8" t="s">
        <v>10</v>
      </c>
      <c r="S2166" s="8" t="s">
        <v>10</v>
      </c>
      <c r="T2166" s="8">
        <v>745</v>
      </c>
      <c r="U2166" s="10">
        <v>13.3942161339422</v>
      </c>
      <c r="V2166" s="8">
        <v>215</v>
      </c>
      <c r="W2166" s="10">
        <v>33.5403726708075</v>
      </c>
      <c r="X2166" s="8">
        <v>173</v>
      </c>
      <c r="Y2166" s="10">
        <v>-27.615062761506302</v>
      </c>
      <c r="Z2166" s="8">
        <v>133</v>
      </c>
      <c r="AA2166" s="10">
        <v>454.16666666666703</v>
      </c>
      <c r="AB2166" s="8">
        <v>218</v>
      </c>
      <c r="AC2166" s="10">
        <v>-2.6785714285714302</v>
      </c>
      <c r="AD2166" s="8">
        <v>6</v>
      </c>
      <c r="AE2166" s="10">
        <v>-33.3333333333333</v>
      </c>
    </row>
    <row r="2167" spans="1:31" x14ac:dyDescent="0.2">
      <c r="A2167" s="30" t="s">
        <v>70</v>
      </c>
      <c r="B2167" s="8" t="s">
        <v>209</v>
      </c>
      <c r="C2167" s="8" t="s">
        <v>210</v>
      </c>
      <c r="D2167" s="8" t="s">
        <v>49</v>
      </c>
      <c r="E2167" s="8">
        <v>2019</v>
      </c>
      <c r="F2167" s="9">
        <v>1727758</v>
      </c>
      <c r="G2167" s="10">
        <v>26.048858069387698</v>
      </c>
      <c r="H2167" s="8">
        <v>289</v>
      </c>
      <c r="I2167" s="8">
        <v>32</v>
      </c>
      <c r="J2167" s="8">
        <v>321</v>
      </c>
      <c r="K2167" s="10">
        <v>-0.92592592592593004</v>
      </c>
      <c r="L2167" s="11">
        <v>5382.4236760124604</v>
      </c>
      <c r="M2167" s="10">
        <v>27.2268847803165</v>
      </c>
      <c r="N2167" s="8">
        <v>13</v>
      </c>
      <c r="O2167" s="10">
        <v>0</v>
      </c>
      <c r="P2167" s="8" t="s">
        <v>10</v>
      </c>
      <c r="Q2167" s="8" t="s">
        <v>10</v>
      </c>
      <c r="R2167" s="8" t="s">
        <v>10</v>
      </c>
      <c r="S2167" s="8" t="s">
        <v>10</v>
      </c>
      <c r="T2167" s="8">
        <v>766</v>
      </c>
      <c r="U2167" s="10">
        <v>2.8187919463087199</v>
      </c>
      <c r="V2167" s="8">
        <v>220</v>
      </c>
      <c r="W2167" s="10">
        <v>2.32558139534884</v>
      </c>
      <c r="X2167" s="8">
        <v>159</v>
      </c>
      <c r="Y2167" s="10">
        <v>-8.0924855491329399</v>
      </c>
      <c r="Z2167" s="8">
        <v>168</v>
      </c>
      <c r="AA2167" s="10">
        <v>26.315789473684202</v>
      </c>
      <c r="AB2167" s="8">
        <v>215</v>
      </c>
      <c r="AC2167" s="10">
        <v>-1.3761467889908301</v>
      </c>
      <c r="AD2167" s="8">
        <v>4</v>
      </c>
      <c r="AE2167" s="10">
        <v>-33.3333333333333</v>
      </c>
    </row>
    <row r="2168" spans="1:31" x14ac:dyDescent="0.2">
      <c r="A2168" s="30" t="s">
        <v>70</v>
      </c>
      <c r="B2168" s="8" t="s">
        <v>209</v>
      </c>
      <c r="C2168" s="8" t="s">
        <v>210</v>
      </c>
      <c r="D2168" s="8" t="s">
        <v>49</v>
      </c>
      <c r="E2168" s="8">
        <v>2020</v>
      </c>
      <c r="F2168" s="9">
        <v>1755356</v>
      </c>
      <c r="G2168" s="10">
        <v>1.59733018165737</v>
      </c>
      <c r="H2168" s="8">
        <v>312</v>
      </c>
      <c r="I2168" s="8">
        <v>58</v>
      </c>
      <c r="J2168" s="8">
        <v>370</v>
      </c>
      <c r="K2168" s="10">
        <v>15.264797507788201</v>
      </c>
      <c r="L2168" s="11">
        <v>4744.2054054054097</v>
      </c>
      <c r="M2168" s="10">
        <v>-11.8574513829405</v>
      </c>
      <c r="N2168" s="8">
        <v>16</v>
      </c>
      <c r="O2168" s="10">
        <v>23.076923076923102</v>
      </c>
      <c r="P2168" s="8" t="s">
        <v>10</v>
      </c>
      <c r="Q2168" s="8" t="s">
        <v>10</v>
      </c>
      <c r="R2168" s="8" t="s">
        <v>10</v>
      </c>
      <c r="S2168" s="8" t="s">
        <v>10</v>
      </c>
      <c r="T2168" s="8">
        <v>812</v>
      </c>
      <c r="U2168" s="10">
        <v>6.0052219321148801</v>
      </c>
      <c r="V2168" s="8">
        <v>267</v>
      </c>
      <c r="W2168" s="10">
        <v>21.363636363636399</v>
      </c>
      <c r="X2168" s="8">
        <v>103</v>
      </c>
      <c r="Y2168" s="10">
        <v>-35.2201257861635</v>
      </c>
      <c r="Z2168" s="8">
        <v>193</v>
      </c>
      <c r="AA2168" s="10">
        <v>14.880952380952399</v>
      </c>
      <c r="AB2168" s="8">
        <v>244</v>
      </c>
      <c r="AC2168" s="10">
        <v>13.4883720930232</v>
      </c>
      <c r="AD2168" s="8">
        <v>5</v>
      </c>
      <c r="AE2168" s="10">
        <v>25</v>
      </c>
    </row>
    <row r="2169" spans="1:31" x14ac:dyDescent="0.2">
      <c r="A2169" s="65" t="s">
        <v>70</v>
      </c>
      <c r="B2169" s="66" t="s">
        <v>209</v>
      </c>
      <c r="C2169" s="67" t="s">
        <v>210</v>
      </c>
      <c r="D2169" s="67" t="s">
        <v>49</v>
      </c>
      <c r="E2169" s="68" t="s">
        <v>971</v>
      </c>
      <c r="F2169" s="69">
        <v>8544192</v>
      </c>
      <c r="G2169" s="68">
        <v>43.478207662005303</v>
      </c>
      <c r="H2169" s="68" t="s">
        <v>10</v>
      </c>
      <c r="I2169" s="68" t="s">
        <v>10</v>
      </c>
      <c r="J2169" s="68" t="s">
        <v>10</v>
      </c>
      <c r="K2169" s="68">
        <v>11.540082620178699</v>
      </c>
      <c r="L2169" s="70" t="s">
        <v>10</v>
      </c>
      <c r="M2169" s="68">
        <v>41.150001739698801</v>
      </c>
      <c r="N2169" s="68" t="s">
        <v>10</v>
      </c>
      <c r="O2169" s="68">
        <v>-34.599595806492403</v>
      </c>
      <c r="P2169" s="68" t="s">
        <v>10</v>
      </c>
      <c r="Q2169" s="67" t="s">
        <v>10</v>
      </c>
      <c r="R2169" s="68" t="s">
        <v>10</v>
      </c>
      <c r="S2169" s="67" t="s">
        <v>10</v>
      </c>
      <c r="T2169" s="68" t="s">
        <v>10</v>
      </c>
      <c r="U2169" s="68">
        <v>28.680157994361299</v>
      </c>
      <c r="V2169" s="68" t="s">
        <v>10</v>
      </c>
      <c r="W2169" s="68">
        <v>44.185281797248798</v>
      </c>
      <c r="X2169" s="68" t="s">
        <v>10</v>
      </c>
      <c r="Y2169" s="68">
        <v>-30.705630223073499</v>
      </c>
      <c r="Z2169" s="68" t="s">
        <v>10</v>
      </c>
      <c r="AA2169" s="68">
        <v>532.68534584324095</v>
      </c>
      <c r="AB2169" s="68" t="s">
        <v>10</v>
      </c>
      <c r="AC2169" s="68">
        <v>8.6683380639982897</v>
      </c>
      <c r="AD2169" s="68" t="s">
        <v>10</v>
      </c>
      <c r="AE2169" s="68" t="s">
        <v>10</v>
      </c>
    </row>
    <row r="2170" spans="1:31" x14ac:dyDescent="0.2">
      <c r="A2170" s="30" t="s">
        <v>70</v>
      </c>
      <c r="B2170" s="8" t="s">
        <v>207</v>
      </c>
      <c r="C2170" s="8" t="s">
        <v>208</v>
      </c>
      <c r="D2170" s="8" t="s">
        <v>49</v>
      </c>
      <c r="E2170" s="8">
        <v>2015</v>
      </c>
      <c r="F2170" s="9">
        <v>18215968</v>
      </c>
      <c r="G2170" s="10" t="s">
        <v>10</v>
      </c>
      <c r="H2170" s="8">
        <v>1386</v>
      </c>
      <c r="I2170" s="8">
        <v>38</v>
      </c>
      <c r="J2170" s="8">
        <v>1424</v>
      </c>
      <c r="K2170" s="10" t="s">
        <v>10</v>
      </c>
      <c r="L2170" s="11">
        <v>12792.1123595506</v>
      </c>
      <c r="M2170" s="10" t="s">
        <v>10</v>
      </c>
      <c r="N2170" s="8">
        <v>154</v>
      </c>
      <c r="O2170" s="10" t="s">
        <v>10</v>
      </c>
      <c r="P2170" s="8" t="s">
        <v>10</v>
      </c>
      <c r="Q2170" s="8" t="s">
        <v>10</v>
      </c>
      <c r="R2170" s="8" t="s">
        <v>10</v>
      </c>
      <c r="S2170" s="8" t="s">
        <v>10</v>
      </c>
      <c r="T2170" s="8">
        <v>3669</v>
      </c>
      <c r="U2170" s="10" t="s">
        <v>10</v>
      </c>
      <c r="V2170" s="8">
        <v>423</v>
      </c>
      <c r="W2170" s="10" t="s">
        <v>10</v>
      </c>
      <c r="X2170" s="8">
        <v>962</v>
      </c>
      <c r="Y2170" s="10" t="s">
        <v>10</v>
      </c>
      <c r="Z2170" s="8">
        <v>108</v>
      </c>
      <c r="AA2170" s="10" t="s">
        <v>10</v>
      </c>
      <c r="AB2170" s="8">
        <v>2136</v>
      </c>
      <c r="AC2170" s="10" t="s">
        <v>10</v>
      </c>
      <c r="AD2170" s="8">
        <v>40</v>
      </c>
      <c r="AE2170" s="10" t="s">
        <v>10</v>
      </c>
    </row>
    <row r="2171" spans="1:31" x14ac:dyDescent="0.2">
      <c r="A2171" s="30" t="s">
        <v>70</v>
      </c>
      <c r="B2171" s="8" t="s">
        <v>207</v>
      </c>
      <c r="C2171" s="8" t="s">
        <v>208</v>
      </c>
      <c r="D2171" s="8" t="s">
        <v>49</v>
      </c>
      <c r="E2171" s="8">
        <v>2016</v>
      </c>
      <c r="F2171" s="9">
        <v>17787724</v>
      </c>
      <c r="G2171" s="10">
        <v>-2.3509263960059701</v>
      </c>
      <c r="H2171" s="8">
        <v>1108</v>
      </c>
      <c r="I2171" s="8">
        <v>48</v>
      </c>
      <c r="J2171" s="8">
        <v>1156</v>
      </c>
      <c r="K2171" s="10">
        <v>-18.820224719101098</v>
      </c>
      <c r="L2171" s="11">
        <v>15387.304498269899</v>
      </c>
      <c r="M2171" s="10">
        <v>20.287440148864601</v>
      </c>
      <c r="N2171" s="8">
        <v>94</v>
      </c>
      <c r="O2171" s="10">
        <v>-38.961038961039002</v>
      </c>
      <c r="P2171" s="8" t="s">
        <v>10</v>
      </c>
      <c r="Q2171" s="8" t="s">
        <v>10</v>
      </c>
      <c r="R2171" s="8" t="s">
        <v>10</v>
      </c>
      <c r="S2171" s="8" t="s">
        <v>10</v>
      </c>
      <c r="T2171" s="8">
        <v>3473</v>
      </c>
      <c r="U2171" s="10">
        <v>-5.3420550558735398</v>
      </c>
      <c r="V2171" s="8">
        <v>444</v>
      </c>
      <c r="W2171" s="10">
        <v>4.9645390070921902</v>
      </c>
      <c r="X2171" s="8">
        <v>752</v>
      </c>
      <c r="Y2171" s="10">
        <v>-21.829521829521799</v>
      </c>
      <c r="Z2171" s="8">
        <v>232</v>
      </c>
      <c r="AA2171" s="10">
        <v>114.81481481481499</v>
      </c>
      <c r="AB2171" s="8">
        <v>2005</v>
      </c>
      <c r="AC2171" s="10">
        <v>-6.1329588014981198</v>
      </c>
      <c r="AD2171" s="8">
        <v>40</v>
      </c>
      <c r="AE2171" s="10">
        <v>0</v>
      </c>
    </row>
    <row r="2172" spans="1:31" x14ac:dyDescent="0.2">
      <c r="A2172" s="30" t="s">
        <v>70</v>
      </c>
      <c r="B2172" s="8" t="s">
        <v>207</v>
      </c>
      <c r="C2172" s="8" t="s">
        <v>208</v>
      </c>
      <c r="D2172" s="8" t="s">
        <v>49</v>
      </c>
      <c r="E2172" s="8">
        <v>2017</v>
      </c>
      <c r="F2172" s="9">
        <v>17804312</v>
      </c>
      <c r="G2172" s="10">
        <v>9.3255325976504502E-2</v>
      </c>
      <c r="H2172" s="8">
        <v>1092</v>
      </c>
      <c r="I2172" s="8">
        <v>53</v>
      </c>
      <c r="J2172" s="8">
        <v>1145</v>
      </c>
      <c r="K2172" s="10">
        <v>-0.95155709342560302</v>
      </c>
      <c r="L2172" s="11">
        <v>15549.6174672489</v>
      </c>
      <c r="M2172" s="10">
        <v>1.05484991862781</v>
      </c>
      <c r="N2172" s="8">
        <v>131</v>
      </c>
      <c r="O2172" s="10">
        <v>39.361702127659598</v>
      </c>
      <c r="P2172" s="8" t="s">
        <v>10</v>
      </c>
      <c r="Q2172" s="8" t="s">
        <v>10</v>
      </c>
      <c r="R2172" s="8" t="s">
        <v>10</v>
      </c>
      <c r="S2172" s="8" t="s">
        <v>10</v>
      </c>
      <c r="T2172" s="8">
        <v>3733</v>
      </c>
      <c r="U2172" s="10">
        <v>7.4863230636337503</v>
      </c>
      <c r="V2172" s="8">
        <v>521</v>
      </c>
      <c r="W2172" s="10">
        <v>17.342342342342299</v>
      </c>
      <c r="X2172" s="8">
        <v>531</v>
      </c>
      <c r="Y2172" s="10">
        <v>-29.388297872340399</v>
      </c>
      <c r="Z2172" s="8">
        <v>442</v>
      </c>
      <c r="AA2172" s="10">
        <v>90.517241379310306</v>
      </c>
      <c r="AB2172" s="8">
        <v>2181</v>
      </c>
      <c r="AC2172" s="10">
        <v>8.7780548628428896</v>
      </c>
      <c r="AD2172" s="8">
        <v>58</v>
      </c>
      <c r="AE2172" s="10">
        <v>45</v>
      </c>
    </row>
    <row r="2173" spans="1:31" x14ac:dyDescent="0.2">
      <c r="A2173" s="30" t="s">
        <v>70</v>
      </c>
      <c r="B2173" s="8" t="s">
        <v>207</v>
      </c>
      <c r="C2173" s="8" t="s">
        <v>208</v>
      </c>
      <c r="D2173" s="8" t="s">
        <v>49</v>
      </c>
      <c r="E2173" s="8">
        <v>2018</v>
      </c>
      <c r="F2173" s="9">
        <v>20406399</v>
      </c>
      <c r="G2173" s="10">
        <v>14.6149258673966</v>
      </c>
      <c r="H2173" s="8">
        <v>727</v>
      </c>
      <c r="I2173" s="8">
        <v>56</v>
      </c>
      <c r="J2173" s="8">
        <v>783</v>
      </c>
      <c r="K2173" s="10">
        <v>-31.615720524017501</v>
      </c>
      <c r="L2173" s="11">
        <v>26061.812260536401</v>
      </c>
      <c r="M2173" s="10">
        <v>67.604201938913306</v>
      </c>
      <c r="N2173" s="8">
        <v>117</v>
      </c>
      <c r="O2173" s="10">
        <v>-10.687022900763401</v>
      </c>
      <c r="P2173" s="8" t="s">
        <v>10</v>
      </c>
      <c r="Q2173" s="8" t="s">
        <v>10</v>
      </c>
      <c r="R2173" s="8" t="s">
        <v>10</v>
      </c>
      <c r="S2173" s="8" t="s">
        <v>10</v>
      </c>
      <c r="T2173" s="8">
        <v>3837</v>
      </c>
      <c r="U2173" s="10">
        <v>2.7859630324136102</v>
      </c>
      <c r="V2173" s="8">
        <v>509</v>
      </c>
      <c r="W2173" s="10">
        <v>-2.30326295585412</v>
      </c>
      <c r="X2173" s="8">
        <v>186</v>
      </c>
      <c r="Y2173" s="10">
        <v>-64.971751412429398</v>
      </c>
      <c r="Z2173" s="8">
        <v>710</v>
      </c>
      <c r="AA2173" s="10">
        <v>60.633484162895897</v>
      </c>
      <c r="AB2173" s="8">
        <v>2334</v>
      </c>
      <c r="AC2173" s="10">
        <v>7.0151306740027497</v>
      </c>
      <c r="AD2173" s="8">
        <v>98</v>
      </c>
      <c r="AE2173" s="10">
        <v>68.965517241379303</v>
      </c>
    </row>
    <row r="2174" spans="1:31" x14ac:dyDescent="0.2">
      <c r="A2174" s="30" t="s">
        <v>70</v>
      </c>
      <c r="B2174" s="8" t="s">
        <v>207</v>
      </c>
      <c r="C2174" s="8" t="s">
        <v>208</v>
      </c>
      <c r="D2174" s="8" t="s">
        <v>49</v>
      </c>
      <c r="E2174" s="8">
        <v>2019</v>
      </c>
      <c r="F2174" s="9">
        <v>20825385</v>
      </c>
      <c r="G2174" s="10">
        <v>2.0532088978560101</v>
      </c>
      <c r="H2174" s="8">
        <v>726</v>
      </c>
      <c r="I2174" s="8">
        <v>48</v>
      </c>
      <c r="J2174" s="8">
        <v>774</v>
      </c>
      <c r="K2174" s="10">
        <v>-1.14942528735632</v>
      </c>
      <c r="L2174" s="11">
        <v>26906.182170542601</v>
      </c>
      <c r="M2174" s="10">
        <v>3.2398741175985402</v>
      </c>
      <c r="N2174" s="8">
        <v>111</v>
      </c>
      <c r="O2174" s="10">
        <v>-5.1282051282051304</v>
      </c>
      <c r="P2174" s="8" t="s">
        <v>10</v>
      </c>
      <c r="Q2174" s="8" t="s">
        <v>10</v>
      </c>
      <c r="R2174" s="8" t="s">
        <v>10</v>
      </c>
      <c r="S2174" s="8" t="s">
        <v>10</v>
      </c>
      <c r="T2174" s="8">
        <v>3723</v>
      </c>
      <c r="U2174" s="10">
        <v>-2.9710711493354101</v>
      </c>
      <c r="V2174" s="8">
        <v>487</v>
      </c>
      <c r="W2174" s="10">
        <v>-4.3222003929273098</v>
      </c>
      <c r="X2174" s="8">
        <v>169</v>
      </c>
      <c r="Y2174" s="10">
        <v>-9.1397849462365599</v>
      </c>
      <c r="Z2174" s="8">
        <v>691</v>
      </c>
      <c r="AA2174" s="10">
        <v>-2.6760563380281699</v>
      </c>
      <c r="AB2174" s="8">
        <v>2376</v>
      </c>
      <c r="AC2174" s="10">
        <v>1.79948586118253</v>
      </c>
      <c r="AD2174" s="8">
        <v>0</v>
      </c>
      <c r="AE2174" s="10">
        <v>-100</v>
      </c>
    </row>
    <row r="2175" spans="1:31" x14ac:dyDescent="0.2">
      <c r="A2175" s="30" t="s">
        <v>70</v>
      </c>
      <c r="B2175" s="8" t="s">
        <v>207</v>
      </c>
      <c r="C2175" s="8" t="s">
        <v>208</v>
      </c>
      <c r="D2175" s="8" t="s">
        <v>49</v>
      </c>
      <c r="E2175" s="8">
        <v>2020</v>
      </c>
      <c r="F2175" s="9">
        <v>21805362</v>
      </c>
      <c r="G2175" s="10">
        <v>4.7056849129079703</v>
      </c>
      <c r="H2175" s="8">
        <v>724</v>
      </c>
      <c r="I2175" s="8">
        <v>163</v>
      </c>
      <c r="J2175" s="8">
        <v>887</v>
      </c>
      <c r="K2175" s="10">
        <v>14.599483204134399</v>
      </c>
      <c r="L2175" s="11">
        <v>24583.2717023675</v>
      </c>
      <c r="M2175" s="10">
        <v>-8.6333707749822199</v>
      </c>
      <c r="N2175" s="8">
        <v>183</v>
      </c>
      <c r="O2175" s="10">
        <v>64.864864864864899</v>
      </c>
      <c r="P2175" s="8" t="s">
        <v>10</v>
      </c>
      <c r="Q2175" s="8" t="s">
        <v>10</v>
      </c>
      <c r="R2175" s="8" t="s">
        <v>10</v>
      </c>
      <c r="S2175" s="8" t="s">
        <v>10</v>
      </c>
      <c r="T2175" s="8">
        <v>3851</v>
      </c>
      <c r="U2175" s="10">
        <v>3.4380875637926498</v>
      </c>
      <c r="V2175" s="8">
        <v>523</v>
      </c>
      <c r="W2175" s="10">
        <v>7.3921971252566703</v>
      </c>
      <c r="X2175" s="8">
        <v>159</v>
      </c>
      <c r="Y2175" s="10">
        <v>-5.9171597633136104</v>
      </c>
      <c r="Z2175" s="8">
        <v>854</v>
      </c>
      <c r="AA2175" s="10">
        <v>23.589001447177999</v>
      </c>
      <c r="AB2175" s="8">
        <v>2315</v>
      </c>
      <c r="AC2175" s="10">
        <v>-2.5673400673400599</v>
      </c>
      <c r="AD2175" s="8">
        <v>0</v>
      </c>
      <c r="AE2175" s="10" t="s">
        <v>10</v>
      </c>
    </row>
    <row r="2176" spans="1:31" x14ac:dyDescent="0.2">
      <c r="A2176" s="71" t="s">
        <v>70</v>
      </c>
      <c r="B2176" s="67" t="s">
        <v>207</v>
      </c>
      <c r="C2176" s="67" t="s">
        <v>208</v>
      </c>
      <c r="D2176" s="67" t="s">
        <v>49</v>
      </c>
      <c r="E2176" s="68" t="s">
        <v>971</v>
      </c>
      <c r="F2176" s="69">
        <v>116845150</v>
      </c>
      <c r="G2176" s="68">
        <v>19.116148608131098</v>
      </c>
      <c r="H2176" s="68" t="s">
        <v>10</v>
      </c>
      <c r="I2176" s="68" t="s">
        <v>10</v>
      </c>
      <c r="J2176" s="68" t="s">
        <v>10</v>
      </c>
      <c r="K2176" s="68">
        <v>-37.937444419766102</v>
      </c>
      <c r="L2176" s="70" t="s">
        <v>10</v>
      </c>
      <c r="M2176" s="68">
        <v>83.552995349021998</v>
      </c>
      <c r="N2176" s="68" t="s">
        <v>10</v>
      </c>
      <c r="O2176" s="68">
        <v>49.450300002516997</v>
      </c>
      <c r="P2176" s="68" t="s">
        <v>10</v>
      </c>
      <c r="Q2176" s="67" t="s">
        <v>10</v>
      </c>
      <c r="R2176" s="68" t="s">
        <v>10</v>
      </c>
      <c r="S2176" s="67" t="s">
        <v>10</v>
      </c>
      <c r="T2176" s="68" t="s">
        <v>10</v>
      </c>
      <c r="U2176" s="68">
        <v>5.39724745463106</v>
      </c>
      <c r="V2176" s="68" t="s">
        <v>10</v>
      </c>
      <c r="W2176" s="68">
        <v>23.073615125909701</v>
      </c>
      <c r="X2176" s="68" t="s">
        <v>10</v>
      </c>
      <c r="Y2176" s="68">
        <v>-131.246515823842</v>
      </c>
      <c r="Z2176" s="68" t="s">
        <v>10</v>
      </c>
      <c r="AA2176" s="68">
        <v>286.87848546617101</v>
      </c>
      <c r="AB2176" s="68" t="s">
        <v>10</v>
      </c>
      <c r="AC2176" s="68">
        <v>8.8923725291899895</v>
      </c>
      <c r="AD2176" s="68" t="s">
        <v>10</v>
      </c>
      <c r="AE2176" s="68" t="s">
        <v>10</v>
      </c>
    </row>
    <row r="2177" spans="1:31" x14ac:dyDescent="0.2">
      <c r="A2177" s="30" t="s">
        <v>64</v>
      </c>
      <c r="B2177" s="8" t="s">
        <v>205</v>
      </c>
      <c r="C2177" s="8" t="s">
        <v>206</v>
      </c>
      <c r="D2177" s="8" t="s">
        <v>49</v>
      </c>
      <c r="E2177" s="8">
        <v>2015</v>
      </c>
      <c r="F2177" s="9">
        <v>8792731</v>
      </c>
      <c r="G2177" s="10" t="s">
        <v>10</v>
      </c>
      <c r="H2177" s="8">
        <v>937</v>
      </c>
      <c r="I2177" s="8">
        <v>65</v>
      </c>
      <c r="J2177" s="8">
        <v>1002</v>
      </c>
      <c r="K2177" s="10" t="s">
        <v>10</v>
      </c>
      <c r="L2177" s="11">
        <v>8775.1806387225606</v>
      </c>
      <c r="M2177" s="10" t="s">
        <v>10</v>
      </c>
      <c r="N2177" s="8">
        <v>91</v>
      </c>
      <c r="O2177" s="10" t="s">
        <v>10</v>
      </c>
      <c r="P2177" s="8" t="s">
        <v>10</v>
      </c>
      <c r="Q2177" s="8" t="s">
        <v>10</v>
      </c>
      <c r="R2177" s="8" t="s">
        <v>10</v>
      </c>
      <c r="S2177" s="8" t="s">
        <v>10</v>
      </c>
      <c r="T2177" s="8">
        <v>2534</v>
      </c>
      <c r="U2177" s="10" t="s">
        <v>10</v>
      </c>
      <c r="V2177" s="8">
        <v>668</v>
      </c>
      <c r="W2177" s="10" t="s">
        <v>10</v>
      </c>
      <c r="X2177" s="8">
        <v>614</v>
      </c>
      <c r="Y2177" s="10" t="s">
        <v>10</v>
      </c>
      <c r="Z2177" s="8">
        <v>196</v>
      </c>
      <c r="AA2177" s="10" t="s">
        <v>10</v>
      </c>
      <c r="AB2177" s="8">
        <v>1056</v>
      </c>
      <c r="AC2177" s="10" t="s">
        <v>10</v>
      </c>
      <c r="AD2177" s="8">
        <v>0</v>
      </c>
      <c r="AE2177" s="10" t="s">
        <v>10</v>
      </c>
    </row>
    <row r="2178" spans="1:31" x14ac:dyDescent="0.2">
      <c r="A2178" s="30" t="s">
        <v>64</v>
      </c>
      <c r="B2178" s="8" t="s">
        <v>205</v>
      </c>
      <c r="C2178" s="8" t="s">
        <v>206</v>
      </c>
      <c r="D2178" s="8" t="s">
        <v>49</v>
      </c>
      <c r="E2178" s="8">
        <v>2016</v>
      </c>
      <c r="F2178" s="9">
        <v>9055226</v>
      </c>
      <c r="G2178" s="10">
        <v>2.9853637055426798</v>
      </c>
      <c r="H2178" s="8">
        <v>917</v>
      </c>
      <c r="I2178" s="8">
        <v>69</v>
      </c>
      <c r="J2178" s="8">
        <v>986</v>
      </c>
      <c r="K2178" s="10">
        <v>-1.59680638722555</v>
      </c>
      <c r="L2178" s="11">
        <v>9183.7991886409709</v>
      </c>
      <c r="M2178" s="10">
        <v>4.6565257940707596</v>
      </c>
      <c r="N2178" s="8">
        <v>32</v>
      </c>
      <c r="O2178" s="10">
        <v>-64.835164835164804</v>
      </c>
      <c r="P2178" s="8" t="s">
        <v>10</v>
      </c>
      <c r="Q2178" s="8" t="s">
        <v>10</v>
      </c>
      <c r="R2178" s="8" t="s">
        <v>10</v>
      </c>
      <c r="S2178" s="8" t="s">
        <v>10</v>
      </c>
      <c r="T2178" s="8">
        <v>2650</v>
      </c>
      <c r="U2178" s="10">
        <v>4.5777426992896597</v>
      </c>
      <c r="V2178" s="8">
        <v>677</v>
      </c>
      <c r="W2178" s="10">
        <v>1.3473053892215601</v>
      </c>
      <c r="X2178" s="8">
        <v>535</v>
      </c>
      <c r="Y2178" s="10">
        <v>-12.866449511400599</v>
      </c>
      <c r="Z2178" s="8">
        <v>408</v>
      </c>
      <c r="AA2178" s="10">
        <v>108.163265306122</v>
      </c>
      <c r="AB2178" s="8">
        <v>1030</v>
      </c>
      <c r="AC2178" s="10">
        <v>-2.4621212121212199</v>
      </c>
      <c r="AD2178" s="8">
        <v>0</v>
      </c>
      <c r="AE2178" s="10" t="s">
        <v>10</v>
      </c>
    </row>
    <row r="2179" spans="1:31" x14ac:dyDescent="0.2">
      <c r="A2179" s="30" t="s">
        <v>64</v>
      </c>
      <c r="B2179" s="8" t="s">
        <v>205</v>
      </c>
      <c r="C2179" s="8" t="s">
        <v>206</v>
      </c>
      <c r="D2179" s="8" t="s">
        <v>49</v>
      </c>
      <c r="E2179" s="8">
        <v>2017</v>
      </c>
      <c r="F2179" s="9">
        <v>9424572</v>
      </c>
      <c r="G2179" s="10">
        <v>4.0788159235341004</v>
      </c>
      <c r="H2179" s="8">
        <v>774</v>
      </c>
      <c r="I2179" s="8">
        <v>63</v>
      </c>
      <c r="J2179" s="8">
        <v>837</v>
      </c>
      <c r="K2179" s="10">
        <v>-15.1115618661258</v>
      </c>
      <c r="L2179" s="11">
        <v>11259.942652329701</v>
      </c>
      <c r="M2179" s="10">
        <v>22.606586022227699</v>
      </c>
      <c r="N2179" s="8">
        <v>29</v>
      </c>
      <c r="O2179" s="10">
        <v>-9.375</v>
      </c>
      <c r="P2179" s="8" t="s">
        <v>10</v>
      </c>
      <c r="Q2179" s="8" t="s">
        <v>10</v>
      </c>
      <c r="R2179" s="8" t="s">
        <v>10</v>
      </c>
      <c r="S2179" s="8" t="s">
        <v>10</v>
      </c>
      <c r="T2179" s="8">
        <v>2581</v>
      </c>
      <c r="U2179" s="10">
        <v>-2.6037735849056598</v>
      </c>
      <c r="V2179" s="8">
        <v>732</v>
      </c>
      <c r="W2179" s="10">
        <v>8.1240768094534594</v>
      </c>
      <c r="X2179" s="8">
        <v>417</v>
      </c>
      <c r="Y2179" s="10">
        <v>-22.056074766355099</v>
      </c>
      <c r="Z2179" s="8">
        <v>368</v>
      </c>
      <c r="AA2179" s="10">
        <v>-9.8039215686274499</v>
      </c>
      <c r="AB2179" s="8">
        <v>1064</v>
      </c>
      <c r="AC2179" s="10">
        <v>3.3009708737864001</v>
      </c>
      <c r="AD2179" s="8">
        <v>0</v>
      </c>
      <c r="AE2179" s="10" t="s">
        <v>10</v>
      </c>
    </row>
    <row r="2180" spans="1:31" x14ac:dyDescent="0.2">
      <c r="A2180" s="30" t="s">
        <v>64</v>
      </c>
      <c r="B2180" s="8" t="s">
        <v>205</v>
      </c>
      <c r="C2180" s="8" t="s">
        <v>206</v>
      </c>
      <c r="D2180" s="8" t="s">
        <v>49</v>
      </c>
      <c r="E2180" s="8">
        <v>2018</v>
      </c>
      <c r="F2180" s="9">
        <v>9900291</v>
      </c>
      <c r="G2180" s="10">
        <v>5.0476456649702497</v>
      </c>
      <c r="H2180" s="8">
        <v>710</v>
      </c>
      <c r="I2180" s="8">
        <v>38</v>
      </c>
      <c r="J2180" s="8">
        <v>748</v>
      </c>
      <c r="K2180" s="10">
        <v>-10.6332138590203</v>
      </c>
      <c r="L2180" s="11">
        <v>13235.6831550802</v>
      </c>
      <c r="M2180" s="10">
        <v>17.546630242754102</v>
      </c>
      <c r="N2180" s="8">
        <v>46</v>
      </c>
      <c r="O2180" s="10">
        <v>58.620689655172399</v>
      </c>
      <c r="P2180" s="8" t="s">
        <v>10</v>
      </c>
      <c r="Q2180" s="8" t="s">
        <v>10</v>
      </c>
      <c r="R2180" s="8" t="s">
        <v>10</v>
      </c>
      <c r="S2180" s="8" t="s">
        <v>10</v>
      </c>
      <c r="T2180" s="8">
        <v>2755</v>
      </c>
      <c r="U2180" s="10">
        <v>6.7415730337078603</v>
      </c>
      <c r="V2180" s="8">
        <v>688</v>
      </c>
      <c r="W2180" s="10">
        <v>-6.0109289617486299</v>
      </c>
      <c r="X2180" s="8">
        <v>345</v>
      </c>
      <c r="Y2180" s="10">
        <v>-17.266187050359701</v>
      </c>
      <c r="Z2180" s="8">
        <v>480</v>
      </c>
      <c r="AA2180" s="10">
        <v>30.434782608695699</v>
      </c>
      <c r="AB2180" s="8">
        <v>1231</v>
      </c>
      <c r="AC2180" s="10">
        <v>15.6954887218045</v>
      </c>
      <c r="AD2180" s="8">
        <v>11</v>
      </c>
      <c r="AE2180" s="10" t="s">
        <v>67</v>
      </c>
    </row>
    <row r="2181" spans="1:31" x14ac:dyDescent="0.2">
      <c r="A2181" s="30" t="s">
        <v>64</v>
      </c>
      <c r="B2181" s="8" t="s">
        <v>205</v>
      </c>
      <c r="C2181" s="8" t="s">
        <v>206</v>
      </c>
      <c r="D2181" s="8" t="s">
        <v>49</v>
      </c>
      <c r="E2181" s="8">
        <v>2019</v>
      </c>
      <c r="F2181" s="9">
        <v>11021412</v>
      </c>
      <c r="G2181" s="10">
        <v>11.324121684908</v>
      </c>
      <c r="H2181" s="8">
        <v>693</v>
      </c>
      <c r="I2181" s="8">
        <v>34</v>
      </c>
      <c r="J2181" s="8">
        <v>727</v>
      </c>
      <c r="K2181" s="10">
        <v>-2.8074866310160398</v>
      </c>
      <c r="L2181" s="11">
        <v>15160.1265474553</v>
      </c>
      <c r="M2181" s="10">
        <v>14.5398115822713</v>
      </c>
      <c r="N2181" s="8">
        <v>17</v>
      </c>
      <c r="O2181" s="10">
        <v>-63.043478260869598</v>
      </c>
      <c r="P2181" s="8" t="s">
        <v>10</v>
      </c>
      <c r="Q2181" s="8" t="s">
        <v>10</v>
      </c>
      <c r="R2181" s="8" t="s">
        <v>10</v>
      </c>
      <c r="S2181" s="8" t="s">
        <v>10</v>
      </c>
      <c r="T2181" s="8">
        <v>2827</v>
      </c>
      <c r="U2181" s="10">
        <v>2.6134301270417399</v>
      </c>
      <c r="V2181" s="8">
        <v>762</v>
      </c>
      <c r="W2181" s="10">
        <v>10.755813953488399</v>
      </c>
      <c r="X2181" s="8">
        <v>294</v>
      </c>
      <c r="Y2181" s="10">
        <v>-14.7826086956522</v>
      </c>
      <c r="Z2181" s="8">
        <v>525</v>
      </c>
      <c r="AA2181" s="10">
        <v>9.375</v>
      </c>
      <c r="AB2181" s="8">
        <v>1217</v>
      </c>
      <c r="AC2181" s="10">
        <v>-1.13728675873274</v>
      </c>
      <c r="AD2181" s="8">
        <v>29</v>
      </c>
      <c r="AE2181" s="10">
        <v>163.636363636364</v>
      </c>
    </row>
    <row r="2182" spans="1:31" x14ac:dyDescent="0.2">
      <c r="A2182" s="30" t="s">
        <v>64</v>
      </c>
      <c r="B2182" s="8" t="s">
        <v>205</v>
      </c>
      <c r="C2182" s="8" t="s">
        <v>206</v>
      </c>
      <c r="D2182" s="8" t="s">
        <v>49</v>
      </c>
      <c r="E2182" s="8">
        <v>2020</v>
      </c>
      <c r="F2182" s="9">
        <v>11402994</v>
      </c>
      <c r="G2182" s="10">
        <v>3.4621879664783499</v>
      </c>
      <c r="H2182" s="8">
        <v>693</v>
      </c>
      <c r="I2182" s="8">
        <v>61</v>
      </c>
      <c r="J2182" s="8">
        <v>754</v>
      </c>
      <c r="K2182" s="10">
        <v>3.71389270976616</v>
      </c>
      <c r="L2182" s="11">
        <v>15123.334217506601</v>
      </c>
      <c r="M2182" s="10">
        <v>-0.242691443461862</v>
      </c>
      <c r="N2182" s="8">
        <v>24</v>
      </c>
      <c r="O2182" s="10">
        <v>41.176470588235297</v>
      </c>
      <c r="P2182" s="8" t="s">
        <v>10</v>
      </c>
      <c r="Q2182" s="8" t="s">
        <v>10</v>
      </c>
      <c r="R2182" s="8" t="s">
        <v>10</v>
      </c>
      <c r="S2182" s="8" t="s">
        <v>10</v>
      </c>
      <c r="T2182" s="8">
        <v>3157</v>
      </c>
      <c r="U2182" s="10">
        <v>11.673151750972799</v>
      </c>
      <c r="V2182" s="8">
        <v>772</v>
      </c>
      <c r="W2182" s="10">
        <v>1.3123359580052401</v>
      </c>
      <c r="X2182" s="8">
        <v>282</v>
      </c>
      <c r="Y2182" s="10">
        <v>-4.0816326530612299</v>
      </c>
      <c r="Z2182" s="8">
        <v>715</v>
      </c>
      <c r="AA2182" s="10">
        <v>36.190476190476197</v>
      </c>
      <c r="AB2182" s="8">
        <v>1320</v>
      </c>
      <c r="AC2182" s="10">
        <v>8.4634346754313796</v>
      </c>
      <c r="AD2182" s="8">
        <v>68</v>
      </c>
      <c r="AE2182" s="10">
        <v>134.48275862068999</v>
      </c>
    </row>
    <row r="2183" spans="1:31" x14ac:dyDescent="0.2">
      <c r="A2183" s="65" t="s">
        <v>64</v>
      </c>
      <c r="B2183" s="66" t="s">
        <v>205</v>
      </c>
      <c r="C2183" s="67" t="s">
        <v>206</v>
      </c>
      <c r="D2183" s="67" t="s">
        <v>49</v>
      </c>
      <c r="E2183" s="68" t="s">
        <v>971</v>
      </c>
      <c r="F2183" s="69">
        <v>59597226</v>
      </c>
      <c r="G2183" s="68">
        <v>26.898134945433402</v>
      </c>
      <c r="H2183" s="68" t="s">
        <v>10</v>
      </c>
      <c r="I2183" s="68" t="s">
        <v>10</v>
      </c>
      <c r="J2183" s="68" t="s">
        <v>10</v>
      </c>
      <c r="K2183" s="68">
        <v>-26.435176033621499</v>
      </c>
      <c r="L2183" s="70" t="s">
        <v>10</v>
      </c>
      <c r="M2183" s="68">
        <v>59.106862197862</v>
      </c>
      <c r="N2183" s="68" t="s">
        <v>10</v>
      </c>
      <c r="O2183" s="68">
        <v>-37.456482852626699</v>
      </c>
      <c r="P2183" s="68" t="s">
        <v>10</v>
      </c>
      <c r="Q2183" s="67" t="s">
        <v>10</v>
      </c>
      <c r="R2183" s="68" t="s">
        <v>10</v>
      </c>
      <c r="S2183" s="67" t="s">
        <v>10</v>
      </c>
      <c r="T2183" s="68" t="s">
        <v>10</v>
      </c>
      <c r="U2183" s="68">
        <v>23.002124026106401</v>
      </c>
      <c r="V2183" s="68" t="s">
        <v>10</v>
      </c>
      <c r="W2183" s="68">
        <v>15.52860314842</v>
      </c>
      <c r="X2183" s="68" t="s">
        <v>10</v>
      </c>
      <c r="Y2183" s="68">
        <v>-71.052952676828795</v>
      </c>
      <c r="Z2183" s="68" t="s">
        <v>10</v>
      </c>
      <c r="AA2183" s="68">
        <v>174.35960253666599</v>
      </c>
      <c r="AB2183" s="68" t="s">
        <v>10</v>
      </c>
      <c r="AC2183" s="68">
        <v>23.860486300168301</v>
      </c>
      <c r="AD2183" s="68" t="s">
        <v>10</v>
      </c>
      <c r="AE2183" s="68" t="s">
        <v>10</v>
      </c>
    </row>
    <row r="2184" spans="1:31" x14ac:dyDescent="0.2">
      <c r="A2184" s="30" t="s">
        <v>70</v>
      </c>
      <c r="B2184" s="8" t="s">
        <v>203</v>
      </c>
      <c r="C2184" s="8" t="s">
        <v>204</v>
      </c>
      <c r="D2184" s="8" t="s">
        <v>49</v>
      </c>
      <c r="E2184" s="8">
        <v>2015</v>
      </c>
      <c r="F2184" s="9">
        <v>1534995</v>
      </c>
      <c r="G2184" s="10" t="s">
        <v>10</v>
      </c>
      <c r="H2184" s="8">
        <v>113</v>
      </c>
      <c r="I2184" s="8">
        <v>7</v>
      </c>
      <c r="J2184" s="8">
        <v>120</v>
      </c>
      <c r="K2184" s="10" t="s">
        <v>10</v>
      </c>
      <c r="L2184" s="11">
        <v>12791.625</v>
      </c>
      <c r="M2184" s="10" t="s">
        <v>10</v>
      </c>
      <c r="N2184" s="8">
        <v>9</v>
      </c>
      <c r="O2184" s="10" t="s">
        <v>10</v>
      </c>
      <c r="P2184" s="8" t="s">
        <v>10</v>
      </c>
      <c r="Q2184" s="8" t="s">
        <v>10</v>
      </c>
      <c r="R2184" s="8" t="s">
        <v>10</v>
      </c>
      <c r="S2184" s="8" t="s">
        <v>10</v>
      </c>
      <c r="T2184" s="8">
        <v>238</v>
      </c>
      <c r="U2184" s="10" t="s">
        <v>10</v>
      </c>
      <c r="V2184" s="8">
        <v>70</v>
      </c>
      <c r="W2184" s="10" t="s">
        <v>10</v>
      </c>
      <c r="X2184" s="8">
        <v>60</v>
      </c>
      <c r="Y2184" s="10" t="s">
        <v>10</v>
      </c>
      <c r="Z2184" s="8">
        <v>0</v>
      </c>
      <c r="AA2184" s="10" t="s">
        <v>10</v>
      </c>
      <c r="AB2184" s="8">
        <v>108</v>
      </c>
      <c r="AC2184" s="10" t="s">
        <v>10</v>
      </c>
      <c r="AD2184" s="8">
        <v>0</v>
      </c>
      <c r="AE2184" s="10" t="s">
        <v>10</v>
      </c>
    </row>
    <row r="2185" spans="1:31" x14ac:dyDescent="0.2">
      <c r="A2185" s="30" t="s">
        <v>70</v>
      </c>
      <c r="B2185" s="8" t="s">
        <v>203</v>
      </c>
      <c r="C2185" s="8" t="s">
        <v>204</v>
      </c>
      <c r="D2185" s="8" t="s">
        <v>49</v>
      </c>
      <c r="E2185" s="8">
        <v>2016</v>
      </c>
      <c r="F2185" s="9">
        <v>1347740</v>
      </c>
      <c r="G2185" s="10">
        <v>-12.199062537663</v>
      </c>
      <c r="H2185" s="8">
        <v>125</v>
      </c>
      <c r="I2185" s="8">
        <v>6</v>
      </c>
      <c r="J2185" s="8">
        <v>131</v>
      </c>
      <c r="K2185" s="10">
        <v>9.1666666666666607</v>
      </c>
      <c r="L2185" s="11">
        <v>10288.091603053401</v>
      </c>
      <c r="M2185" s="10">
        <v>-19.571660339844001</v>
      </c>
      <c r="N2185" s="8">
        <v>8</v>
      </c>
      <c r="O2185" s="10">
        <v>-11.1111111111111</v>
      </c>
      <c r="P2185" s="8" t="s">
        <v>10</v>
      </c>
      <c r="Q2185" s="8" t="s">
        <v>10</v>
      </c>
      <c r="R2185" s="8" t="s">
        <v>10</v>
      </c>
      <c r="S2185" s="8" t="s">
        <v>10</v>
      </c>
      <c r="T2185" s="8">
        <v>314</v>
      </c>
      <c r="U2185" s="10">
        <v>31.932773109243701</v>
      </c>
      <c r="V2185" s="8">
        <v>84</v>
      </c>
      <c r="W2185" s="10">
        <v>20</v>
      </c>
      <c r="X2185" s="8">
        <v>60</v>
      </c>
      <c r="Y2185" s="10">
        <v>0</v>
      </c>
      <c r="Z2185" s="8">
        <v>0</v>
      </c>
      <c r="AA2185" s="10" t="s">
        <v>10</v>
      </c>
      <c r="AB2185" s="8">
        <v>170</v>
      </c>
      <c r="AC2185" s="10">
        <v>57.407407407407398</v>
      </c>
      <c r="AD2185" s="8">
        <v>0</v>
      </c>
      <c r="AE2185" s="10" t="s">
        <v>10</v>
      </c>
    </row>
    <row r="2186" spans="1:31" x14ac:dyDescent="0.2">
      <c r="A2186" s="30" t="s">
        <v>70</v>
      </c>
      <c r="B2186" s="8" t="s">
        <v>203</v>
      </c>
      <c r="C2186" s="8" t="s">
        <v>204</v>
      </c>
      <c r="D2186" s="8" t="s">
        <v>49</v>
      </c>
      <c r="E2186" s="8">
        <v>2017</v>
      </c>
      <c r="F2186" s="9">
        <v>1350432</v>
      </c>
      <c r="G2186" s="10">
        <v>0.19974178995949601</v>
      </c>
      <c r="H2186" s="8">
        <v>88</v>
      </c>
      <c r="I2186" s="8">
        <v>10</v>
      </c>
      <c r="J2186" s="8">
        <v>98</v>
      </c>
      <c r="K2186" s="10">
        <v>-25.1908396946565</v>
      </c>
      <c r="L2186" s="11">
        <v>13779.9183673469</v>
      </c>
      <c r="M2186" s="10">
        <v>33.940471168211097</v>
      </c>
      <c r="N2186" s="8">
        <v>12</v>
      </c>
      <c r="O2186" s="10">
        <v>50</v>
      </c>
      <c r="P2186" s="8" t="s">
        <v>10</v>
      </c>
      <c r="Q2186" s="8" t="s">
        <v>10</v>
      </c>
      <c r="R2186" s="8" t="s">
        <v>10</v>
      </c>
      <c r="S2186" s="8" t="s">
        <v>10</v>
      </c>
      <c r="T2186" s="8">
        <v>287</v>
      </c>
      <c r="U2186" s="10">
        <v>-8.5987261146496792</v>
      </c>
      <c r="V2186" s="8">
        <v>98</v>
      </c>
      <c r="W2186" s="10">
        <v>16.6666666666667</v>
      </c>
      <c r="X2186" s="8">
        <v>36</v>
      </c>
      <c r="Y2186" s="10">
        <v>-40</v>
      </c>
      <c r="Z2186" s="8">
        <v>0</v>
      </c>
      <c r="AA2186" s="10" t="s">
        <v>10</v>
      </c>
      <c r="AB2186" s="8">
        <v>153</v>
      </c>
      <c r="AC2186" s="10">
        <v>-10</v>
      </c>
      <c r="AD2186" s="8">
        <v>0</v>
      </c>
      <c r="AE2186" s="10" t="s">
        <v>10</v>
      </c>
    </row>
    <row r="2187" spans="1:31" x14ac:dyDescent="0.2">
      <c r="A2187" s="30" t="s">
        <v>70</v>
      </c>
      <c r="B2187" s="8" t="s">
        <v>203</v>
      </c>
      <c r="C2187" s="8" t="s">
        <v>204</v>
      </c>
      <c r="D2187" s="8" t="s">
        <v>49</v>
      </c>
      <c r="E2187" s="8">
        <v>2018</v>
      </c>
      <c r="F2187" s="9">
        <v>1478372</v>
      </c>
      <c r="G2187" s="10">
        <v>9.4740053553233192</v>
      </c>
      <c r="H2187" s="8">
        <v>111</v>
      </c>
      <c r="I2187" s="8">
        <v>6</v>
      </c>
      <c r="J2187" s="8">
        <v>117</v>
      </c>
      <c r="K2187" s="10">
        <v>19.387755102040799</v>
      </c>
      <c r="L2187" s="11">
        <v>12635.658119658099</v>
      </c>
      <c r="M2187" s="10">
        <v>-8.3038245741736105</v>
      </c>
      <c r="N2187" s="8">
        <v>3</v>
      </c>
      <c r="O2187" s="10">
        <v>-75</v>
      </c>
      <c r="P2187" s="8" t="s">
        <v>10</v>
      </c>
      <c r="Q2187" s="8" t="s">
        <v>10</v>
      </c>
      <c r="R2187" s="8" t="s">
        <v>10</v>
      </c>
      <c r="S2187" s="8" t="s">
        <v>10</v>
      </c>
      <c r="T2187" s="8">
        <v>310</v>
      </c>
      <c r="U2187" s="10">
        <v>8.0139372822299695</v>
      </c>
      <c r="V2187" s="8">
        <v>101</v>
      </c>
      <c r="W2187" s="10">
        <v>3.0612244897959102</v>
      </c>
      <c r="X2187" s="8">
        <v>38</v>
      </c>
      <c r="Y2187" s="10">
        <v>5.5555555555555598</v>
      </c>
      <c r="Z2187" s="8">
        <v>18</v>
      </c>
      <c r="AA2187" s="10" t="s">
        <v>67</v>
      </c>
      <c r="AB2187" s="8">
        <v>153</v>
      </c>
      <c r="AC2187" s="10">
        <v>0</v>
      </c>
      <c r="AD2187" s="8">
        <v>0</v>
      </c>
      <c r="AE2187" s="10" t="s">
        <v>10</v>
      </c>
    </row>
    <row r="2188" spans="1:31" x14ac:dyDescent="0.2">
      <c r="A2188" s="30" t="s">
        <v>70</v>
      </c>
      <c r="B2188" s="8" t="s">
        <v>203</v>
      </c>
      <c r="C2188" s="8" t="s">
        <v>204</v>
      </c>
      <c r="D2188" s="8" t="s">
        <v>49</v>
      </c>
      <c r="E2188" s="8">
        <v>2019</v>
      </c>
      <c r="F2188" s="9">
        <v>1859523</v>
      </c>
      <c r="G2188" s="10">
        <v>25.781805932471698</v>
      </c>
      <c r="H2188" s="8">
        <v>117</v>
      </c>
      <c r="I2188" s="8">
        <v>6</v>
      </c>
      <c r="J2188" s="8">
        <v>123</v>
      </c>
      <c r="K2188" s="10">
        <v>5.1282051282051304</v>
      </c>
      <c r="L2188" s="11">
        <v>15118.073170731701</v>
      </c>
      <c r="M2188" s="10">
        <v>19.646108082107201</v>
      </c>
      <c r="N2188" s="8">
        <v>0</v>
      </c>
      <c r="O2188" s="10">
        <v>-100</v>
      </c>
      <c r="P2188" s="8" t="s">
        <v>10</v>
      </c>
      <c r="Q2188" s="8" t="s">
        <v>10</v>
      </c>
      <c r="R2188" s="8" t="s">
        <v>10</v>
      </c>
      <c r="S2188" s="8" t="s">
        <v>10</v>
      </c>
      <c r="T2188" s="8">
        <v>309</v>
      </c>
      <c r="U2188" s="10">
        <v>-0.32258064516128598</v>
      </c>
      <c r="V2188" s="8">
        <v>113</v>
      </c>
      <c r="W2188" s="10">
        <v>11.881188118811901</v>
      </c>
      <c r="X2188" s="8">
        <v>39</v>
      </c>
      <c r="Y2188" s="10">
        <v>2.6315789473684301</v>
      </c>
      <c r="Z2188" s="8">
        <v>7</v>
      </c>
      <c r="AA2188" s="10">
        <v>-61.1111111111111</v>
      </c>
      <c r="AB2188" s="8">
        <v>150</v>
      </c>
      <c r="AC2188" s="10">
        <v>-1.9607843137254899</v>
      </c>
      <c r="AD2188" s="8">
        <v>0</v>
      </c>
      <c r="AE2188" s="10" t="s">
        <v>10</v>
      </c>
    </row>
    <row r="2189" spans="1:31" x14ac:dyDescent="0.2">
      <c r="A2189" s="30" t="s">
        <v>70</v>
      </c>
      <c r="B2189" s="8" t="s">
        <v>203</v>
      </c>
      <c r="C2189" s="8" t="s">
        <v>204</v>
      </c>
      <c r="D2189" s="8" t="s">
        <v>49</v>
      </c>
      <c r="E2189" s="8">
        <v>2020</v>
      </c>
      <c r="F2189" s="9">
        <v>1928806</v>
      </c>
      <c r="G2189" s="10">
        <v>3.72584797284035</v>
      </c>
      <c r="H2189" s="8">
        <v>92</v>
      </c>
      <c r="I2189" s="8">
        <v>9</v>
      </c>
      <c r="J2189" s="8">
        <v>101</v>
      </c>
      <c r="K2189" s="10">
        <v>-17.886178861788601</v>
      </c>
      <c r="L2189" s="11">
        <v>19097.089108910899</v>
      </c>
      <c r="M2189" s="10">
        <v>26.319597036231301</v>
      </c>
      <c r="N2189" s="8">
        <v>6</v>
      </c>
      <c r="O2189" s="10" t="s">
        <v>67</v>
      </c>
      <c r="P2189" s="8" t="s">
        <v>10</v>
      </c>
      <c r="Q2189" s="8" t="s">
        <v>10</v>
      </c>
      <c r="R2189" s="8" t="s">
        <v>10</v>
      </c>
      <c r="S2189" s="8" t="s">
        <v>10</v>
      </c>
      <c r="T2189" s="8">
        <v>343</v>
      </c>
      <c r="U2189" s="10">
        <v>11.0032362459547</v>
      </c>
      <c r="V2189" s="8">
        <v>98</v>
      </c>
      <c r="W2189" s="10">
        <v>-13.2743362831858</v>
      </c>
      <c r="X2189" s="8">
        <v>39</v>
      </c>
      <c r="Y2189" s="10">
        <v>0</v>
      </c>
      <c r="Z2189" s="8">
        <v>54</v>
      </c>
      <c r="AA2189" s="10">
        <v>671.42857142857099</v>
      </c>
      <c r="AB2189" s="8">
        <v>152</v>
      </c>
      <c r="AC2189" s="10">
        <v>1.3333333333333399</v>
      </c>
      <c r="AD2189" s="8">
        <v>0</v>
      </c>
      <c r="AE2189" s="10" t="s">
        <v>10</v>
      </c>
    </row>
    <row r="2190" spans="1:31" x14ac:dyDescent="0.2">
      <c r="A2190" s="71" t="s">
        <v>70</v>
      </c>
      <c r="B2190" s="67" t="s">
        <v>203</v>
      </c>
      <c r="C2190" s="67" t="s">
        <v>204</v>
      </c>
      <c r="D2190" s="67" t="s">
        <v>49</v>
      </c>
      <c r="E2190" s="68" t="s">
        <v>971</v>
      </c>
      <c r="F2190" s="69">
        <v>9499868</v>
      </c>
      <c r="G2190" s="68">
        <v>26.9823385129319</v>
      </c>
      <c r="H2190" s="68" t="s">
        <v>10</v>
      </c>
      <c r="I2190" s="68" t="s">
        <v>10</v>
      </c>
      <c r="J2190" s="68" t="s">
        <v>10</v>
      </c>
      <c r="K2190" s="68">
        <v>-9.3943916595325092</v>
      </c>
      <c r="L2190" s="70" t="s">
        <v>10</v>
      </c>
      <c r="M2190" s="68">
        <v>52.030691372531997</v>
      </c>
      <c r="N2190" s="68" t="s">
        <v>10</v>
      </c>
      <c r="O2190" s="68" t="s">
        <v>67</v>
      </c>
      <c r="P2190" s="68" t="s">
        <v>10</v>
      </c>
      <c r="Q2190" s="67" t="s">
        <v>10</v>
      </c>
      <c r="R2190" s="68" t="s">
        <v>10</v>
      </c>
      <c r="S2190" s="67" t="s">
        <v>10</v>
      </c>
      <c r="T2190" s="68" t="s">
        <v>10</v>
      </c>
      <c r="U2190" s="68">
        <v>42.028639877617401</v>
      </c>
      <c r="V2190" s="68" t="s">
        <v>10</v>
      </c>
      <c r="W2190" s="68">
        <v>38.3347429920887</v>
      </c>
      <c r="X2190" s="68" t="s">
        <v>10</v>
      </c>
      <c r="Y2190" s="68">
        <v>-31.812865497076</v>
      </c>
      <c r="Z2190" s="68" t="s">
        <v>10</v>
      </c>
      <c r="AA2190" s="68" t="s">
        <v>10</v>
      </c>
      <c r="AB2190" s="68" t="s">
        <v>10</v>
      </c>
      <c r="AC2190" s="68">
        <v>46.7799564270153</v>
      </c>
      <c r="AD2190" s="68" t="s">
        <v>10</v>
      </c>
      <c r="AE2190" s="68" t="s">
        <v>10</v>
      </c>
    </row>
    <row r="2191" spans="1:31" x14ac:dyDescent="0.2">
      <c r="A2191" s="30" t="s">
        <v>70</v>
      </c>
      <c r="B2191" s="8" t="s">
        <v>201</v>
      </c>
      <c r="C2191" s="8" t="s">
        <v>202</v>
      </c>
      <c r="D2191" s="8" t="s">
        <v>49</v>
      </c>
      <c r="E2191" s="8">
        <v>2015</v>
      </c>
      <c r="F2191" s="9">
        <v>2128578</v>
      </c>
      <c r="G2191" s="10" t="s">
        <v>10</v>
      </c>
      <c r="H2191" s="8">
        <v>394</v>
      </c>
      <c r="I2191" s="8">
        <v>16</v>
      </c>
      <c r="J2191" s="8">
        <v>410</v>
      </c>
      <c r="K2191" s="10" t="s">
        <v>10</v>
      </c>
      <c r="L2191" s="11">
        <v>5191.6536585365902</v>
      </c>
      <c r="M2191" s="10" t="s">
        <v>10</v>
      </c>
      <c r="N2191" s="8">
        <v>30</v>
      </c>
      <c r="O2191" s="10" t="s">
        <v>10</v>
      </c>
      <c r="P2191" s="8" t="s">
        <v>10</v>
      </c>
      <c r="Q2191" s="8" t="s">
        <v>10</v>
      </c>
      <c r="R2191" s="8" t="s">
        <v>10</v>
      </c>
      <c r="S2191" s="8" t="s">
        <v>10</v>
      </c>
      <c r="T2191" s="8">
        <v>995</v>
      </c>
      <c r="U2191" s="10" t="s">
        <v>10</v>
      </c>
      <c r="V2191" s="8">
        <v>233</v>
      </c>
      <c r="W2191" s="10" t="s">
        <v>10</v>
      </c>
      <c r="X2191" s="8">
        <v>199</v>
      </c>
      <c r="Y2191" s="10" t="s">
        <v>10</v>
      </c>
      <c r="Z2191" s="8">
        <v>2</v>
      </c>
      <c r="AA2191" s="10" t="s">
        <v>10</v>
      </c>
      <c r="AB2191" s="8">
        <v>465</v>
      </c>
      <c r="AC2191" s="10" t="s">
        <v>10</v>
      </c>
      <c r="AD2191" s="8">
        <v>96</v>
      </c>
      <c r="AE2191" s="10" t="s">
        <v>10</v>
      </c>
    </row>
    <row r="2192" spans="1:31" x14ac:dyDescent="0.2">
      <c r="A2192" s="30" t="s">
        <v>70</v>
      </c>
      <c r="B2192" s="8" t="s">
        <v>201</v>
      </c>
      <c r="C2192" s="8" t="s">
        <v>202</v>
      </c>
      <c r="D2192" s="8" t="s">
        <v>49</v>
      </c>
      <c r="E2192" s="8">
        <v>2016</v>
      </c>
      <c r="F2192" s="9">
        <v>2267190</v>
      </c>
      <c r="G2192" s="10">
        <v>6.5119530503462899</v>
      </c>
      <c r="H2192" s="8">
        <v>367</v>
      </c>
      <c r="I2192" s="8">
        <v>10</v>
      </c>
      <c r="J2192" s="8">
        <v>377</v>
      </c>
      <c r="K2192" s="10">
        <v>-8.0487804878048692</v>
      </c>
      <c r="L2192" s="11">
        <v>6013.7665782493405</v>
      </c>
      <c r="M2192" s="10">
        <v>15.835280505681601</v>
      </c>
      <c r="N2192" s="8">
        <v>11</v>
      </c>
      <c r="O2192" s="10">
        <v>-63.3333333333333</v>
      </c>
      <c r="P2192" s="8" t="s">
        <v>10</v>
      </c>
      <c r="Q2192" s="8" t="s">
        <v>10</v>
      </c>
      <c r="R2192" s="8" t="s">
        <v>10</v>
      </c>
      <c r="S2192" s="8" t="s">
        <v>10</v>
      </c>
      <c r="T2192" s="8">
        <v>949</v>
      </c>
      <c r="U2192" s="10">
        <v>-4.6231155778894504</v>
      </c>
      <c r="V2192" s="8">
        <v>237</v>
      </c>
      <c r="W2192" s="10">
        <v>1.7167381974248801</v>
      </c>
      <c r="X2192" s="8">
        <v>188</v>
      </c>
      <c r="Y2192" s="10">
        <v>-5.5276381909547796</v>
      </c>
      <c r="Z2192" s="8">
        <v>2</v>
      </c>
      <c r="AA2192" s="10">
        <v>0</v>
      </c>
      <c r="AB2192" s="8">
        <v>426</v>
      </c>
      <c r="AC2192" s="10">
        <v>-8.3870967741935498</v>
      </c>
      <c r="AD2192" s="8">
        <v>96</v>
      </c>
      <c r="AE2192" s="10">
        <v>0</v>
      </c>
    </row>
    <row r="2193" spans="1:31" x14ac:dyDescent="0.2">
      <c r="A2193" s="30" t="s">
        <v>70</v>
      </c>
      <c r="B2193" s="8" t="s">
        <v>201</v>
      </c>
      <c r="C2193" s="8" t="s">
        <v>202</v>
      </c>
      <c r="D2193" s="8" t="s">
        <v>49</v>
      </c>
      <c r="E2193" s="8">
        <v>2017</v>
      </c>
      <c r="F2193" s="9">
        <v>2207402</v>
      </c>
      <c r="G2193" s="10">
        <v>-2.6370970231872999</v>
      </c>
      <c r="H2193" s="8">
        <v>361</v>
      </c>
      <c r="I2193" s="8">
        <v>8</v>
      </c>
      <c r="J2193" s="8">
        <v>369</v>
      </c>
      <c r="K2193" s="10">
        <v>-2.1220159151193698</v>
      </c>
      <c r="L2193" s="11">
        <v>5982.1192411924103</v>
      </c>
      <c r="M2193" s="10">
        <v>-0.52624817816153702</v>
      </c>
      <c r="N2193" s="8">
        <v>29</v>
      </c>
      <c r="O2193" s="10">
        <v>163.636363636364</v>
      </c>
      <c r="P2193" s="8" t="s">
        <v>10</v>
      </c>
      <c r="Q2193" s="8" t="s">
        <v>10</v>
      </c>
      <c r="R2193" s="8" t="s">
        <v>10</v>
      </c>
      <c r="S2193" s="8" t="s">
        <v>10</v>
      </c>
      <c r="T2193" s="8">
        <v>939</v>
      </c>
      <c r="U2193" s="10">
        <v>-1.0537407797681799</v>
      </c>
      <c r="V2193" s="8">
        <v>229</v>
      </c>
      <c r="W2193" s="10">
        <v>-3.3755274261603399</v>
      </c>
      <c r="X2193" s="8">
        <v>172</v>
      </c>
      <c r="Y2193" s="10">
        <v>-8.5106382978723403</v>
      </c>
      <c r="Z2193" s="8">
        <v>29</v>
      </c>
      <c r="AA2193" s="10">
        <v>1350</v>
      </c>
      <c r="AB2193" s="8">
        <v>411</v>
      </c>
      <c r="AC2193" s="10">
        <v>-3.52112676056338</v>
      </c>
      <c r="AD2193" s="8">
        <v>98</v>
      </c>
      <c r="AE2193" s="10">
        <v>2.0833333333333299</v>
      </c>
    </row>
    <row r="2194" spans="1:31" x14ac:dyDescent="0.2">
      <c r="A2194" s="30" t="s">
        <v>70</v>
      </c>
      <c r="B2194" s="8" t="s">
        <v>201</v>
      </c>
      <c r="C2194" s="8" t="s">
        <v>202</v>
      </c>
      <c r="D2194" s="8" t="s">
        <v>49</v>
      </c>
      <c r="E2194" s="8">
        <v>2018</v>
      </c>
      <c r="F2194" s="9">
        <v>2261076</v>
      </c>
      <c r="G2194" s="10">
        <v>2.4315462249286699</v>
      </c>
      <c r="H2194" s="8">
        <v>332</v>
      </c>
      <c r="I2194" s="8">
        <v>4</v>
      </c>
      <c r="J2194" s="8">
        <v>336</v>
      </c>
      <c r="K2194" s="10">
        <v>-8.9430894308943092</v>
      </c>
      <c r="L2194" s="11">
        <v>6729.3928571428596</v>
      </c>
      <c r="M2194" s="10">
        <v>12.4917873720199</v>
      </c>
      <c r="N2194" s="8">
        <v>20</v>
      </c>
      <c r="O2194" s="10">
        <v>-31.034482758620701</v>
      </c>
      <c r="P2194" s="8" t="s">
        <v>10</v>
      </c>
      <c r="Q2194" s="8" t="s">
        <v>10</v>
      </c>
      <c r="R2194" s="8" t="s">
        <v>10</v>
      </c>
      <c r="S2194" s="8" t="s">
        <v>10</v>
      </c>
      <c r="T2194" s="8">
        <v>1113</v>
      </c>
      <c r="U2194" s="10">
        <v>18.5303514376997</v>
      </c>
      <c r="V2194" s="8">
        <v>247</v>
      </c>
      <c r="W2194" s="10">
        <v>7.8602620087336197</v>
      </c>
      <c r="X2194" s="8">
        <v>145</v>
      </c>
      <c r="Y2194" s="10">
        <v>-15.697674418604599</v>
      </c>
      <c r="Z2194" s="8">
        <v>170</v>
      </c>
      <c r="AA2194" s="10">
        <v>486.20689655172401</v>
      </c>
      <c r="AB2194" s="8">
        <v>461</v>
      </c>
      <c r="AC2194" s="10">
        <v>12.1654501216545</v>
      </c>
      <c r="AD2194" s="8">
        <v>90</v>
      </c>
      <c r="AE2194" s="10">
        <v>-8.1632653061224492</v>
      </c>
    </row>
    <row r="2195" spans="1:31" x14ac:dyDescent="0.2">
      <c r="A2195" s="30" t="s">
        <v>70</v>
      </c>
      <c r="B2195" s="8" t="s">
        <v>201</v>
      </c>
      <c r="C2195" s="8" t="s">
        <v>202</v>
      </c>
      <c r="D2195" s="8" t="s">
        <v>49</v>
      </c>
      <c r="E2195" s="8">
        <v>2019</v>
      </c>
      <c r="F2195" s="9">
        <v>2304738</v>
      </c>
      <c r="G2195" s="10">
        <v>1.93102752848644</v>
      </c>
      <c r="H2195" s="8">
        <v>350</v>
      </c>
      <c r="I2195" s="8">
        <v>6</v>
      </c>
      <c r="J2195" s="8">
        <v>356</v>
      </c>
      <c r="K2195" s="10">
        <v>5.9523809523809499</v>
      </c>
      <c r="L2195" s="11">
        <v>6473.9831460674204</v>
      </c>
      <c r="M2195" s="10">
        <v>-3.7954346922150402</v>
      </c>
      <c r="N2195" s="8">
        <v>38</v>
      </c>
      <c r="O2195" s="10">
        <v>90</v>
      </c>
      <c r="P2195" s="8" t="s">
        <v>10</v>
      </c>
      <c r="Q2195" s="8" t="s">
        <v>10</v>
      </c>
      <c r="R2195" s="8" t="s">
        <v>10</v>
      </c>
      <c r="S2195" s="8" t="s">
        <v>10</v>
      </c>
      <c r="T2195" s="8">
        <v>1069</v>
      </c>
      <c r="U2195" s="10">
        <v>-3.95327942497754</v>
      </c>
      <c r="V2195" s="8">
        <v>267</v>
      </c>
      <c r="W2195" s="10">
        <v>8.0971659919028394</v>
      </c>
      <c r="X2195" s="8">
        <v>137</v>
      </c>
      <c r="Y2195" s="10">
        <v>-5.5172413793103496</v>
      </c>
      <c r="Z2195" s="8">
        <v>178</v>
      </c>
      <c r="AA2195" s="10">
        <v>4.7058823529411802</v>
      </c>
      <c r="AB2195" s="8">
        <v>397</v>
      </c>
      <c r="AC2195" s="10">
        <v>-13.882863340564001</v>
      </c>
      <c r="AD2195" s="8">
        <v>90</v>
      </c>
      <c r="AE2195" s="10">
        <v>0</v>
      </c>
    </row>
    <row r="2196" spans="1:31" x14ac:dyDescent="0.2">
      <c r="A2196" s="30" t="s">
        <v>70</v>
      </c>
      <c r="B2196" s="8" t="s">
        <v>201</v>
      </c>
      <c r="C2196" s="8" t="s">
        <v>202</v>
      </c>
      <c r="D2196" s="8" t="s">
        <v>49</v>
      </c>
      <c r="E2196" s="8">
        <v>2020</v>
      </c>
      <c r="F2196" s="9">
        <v>2385442</v>
      </c>
      <c r="G2196" s="10">
        <v>3.5016561535410999</v>
      </c>
      <c r="H2196" s="8">
        <v>342</v>
      </c>
      <c r="I2196" s="8">
        <v>6</v>
      </c>
      <c r="J2196" s="8">
        <v>348</v>
      </c>
      <c r="K2196" s="10">
        <v>-2.2471910112359601</v>
      </c>
      <c r="L2196" s="11">
        <v>6854.7183908045999</v>
      </c>
      <c r="M2196" s="10">
        <v>5.8810045708638903</v>
      </c>
      <c r="N2196" s="8">
        <v>38</v>
      </c>
      <c r="O2196" s="10">
        <v>0</v>
      </c>
      <c r="P2196" s="8" t="s">
        <v>10</v>
      </c>
      <c r="Q2196" s="8" t="s">
        <v>10</v>
      </c>
      <c r="R2196" s="8" t="s">
        <v>10</v>
      </c>
      <c r="S2196" s="8" t="s">
        <v>10</v>
      </c>
      <c r="T2196" s="8">
        <v>1066</v>
      </c>
      <c r="U2196" s="10">
        <v>-0.28063610851263299</v>
      </c>
      <c r="V2196" s="8">
        <v>269</v>
      </c>
      <c r="W2196" s="10">
        <v>0.74906367041198696</v>
      </c>
      <c r="X2196" s="8">
        <v>127</v>
      </c>
      <c r="Y2196" s="10">
        <v>-7.2992700729926998</v>
      </c>
      <c r="Z2196" s="8">
        <v>139</v>
      </c>
      <c r="AA2196" s="10">
        <v>-21.910112359550599</v>
      </c>
      <c r="AB2196" s="8">
        <v>441</v>
      </c>
      <c r="AC2196" s="10">
        <v>11.083123425692699</v>
      </c>
      <c r="AD2196" s="8">
        <v>90</v>
      </c>
      <c r="AE2196" s="10">
        <v>0</v>
      </c>
    </row>
    <row r="2197" spans="1:31" x14ac:dyDescent="0.2">
      <c r="A2197" s="65" t="s">
        <v>70</v>
      </c>
      <c r="B2197" s="66" t="s">
        <v>201</v>
      </c>
      <c r="C2197" s="67" t="s">
        <v>202</v>
      </c>
      <c r="D2197" s="67" t="s">
        <v>49</v>
      </c>
      <c r="E2197" s="68" t="s">
        <v>971</v>
      </c>
      <c r="F2197" s="69">
        <v>13554426</v>
      </c>
      <c r="G2197" s="68">
        <v>11.739085934115201</v>
      </c>
      <c r="H2197" s="68" t="s">
        <v>10</v>
      </c>
      <c r="I2197" s="68" t="s">
        <v>10</v>
      </c>
      <c r="J2197" s="68" t="s">
        <v>10</v>
      </c>
      <c r="K2197" s="68">
        <v>-15.408695892673601</v>
      </c>
      <c r="L2197" s="70" t="s">
        <v>10</v>
      </c>
      <c r="M2197" s="68">
        <v>29.886389578188801</v>
      </c>
      <c r="N2197" s="68" t="s">
        <v>10</v>
      </c>
      <c r="O2197" s="68">
        <v>159.26854754441001</v>
      </c>
      <c r="P2197" s="68" t="s">
        <v>10</v>
      </c>
      <c r="Q2197" s="67" t="s">
        <v>10</v>
      </c>
      <c r="R2197" s="68" t="s">
        <v>10</v>
      </c>
      <c r="S2197" s="67" t="s">
        <v>10</v>
      </c>
      <c r="T2197" s="68" t="s">
        <v>10</v>
      </c>
      <c r="U2197" s="68">
        <v>8.6195795465519005</v>
      </c>
      <c r="V2197" s="68" t="s">
        <v>10</v>
      </c>
      <c r="W2197" s="68">
        <v>15.047702442313</v>
      </c>
      <c r="X2197" s="68" t="s">
        <v>10</v>
      </c>
      <c r="Y2197" s="68">
        <v>-42.552462359734797</v>
      </c>
      <c r="Z2197" s="68" t="s">
        <v>10</v>
      </c>
      <c r="AA2197" s="68">
        <v>1819.0026665451101</v>
      </c>
      <c r="AB2197" s="68" t="s">
        <v>10</v>
      </c>
      <c r="AC2197" s="68">
        <v>-2.54251332797373</v>
      </c>
      <c r="AD2197" s="68" t="s">
        <v>10</v>
      </c>
      <c r="AE2197" s="68">
        <v>-6.0799319727891197</v>
      </c>
    </row>
    <row r="2198" spans="1:31" x14ac:dyDescent="0.2">
      <c r="A2198" s="30" t="s">
        <v>70</v>
      </c>
      <c r="B2198" s="8" t="s">
        <v>199</v>
      </c>
      <c r="C2198" s="8" t="s">
        <v>200</v>
      </c>
      <c r="D2198" s="8" t="s">
        <v>50</v>
      </c>
      <c r="E2198" s="8">
        <v>2015</v>
      </c>
      <c r="F2198" s="9">
        <v>13017927</v>
      </c>
      <c r="G2198" s="10" t="s">
        <v>10</v>
      </c>
      <c r="H2198" s="8">
        <v>868</v>
      </c>
      <c r="I2198" s="8">
        <v>1554</v>
      </c>
      <c r="J2198" s="8">
        <v>2422</v>
      </c>
      <c r="K2198" s="10" t="s">
        <v>10</v>
      </c>
      <c r="L2198" s="11">
        <v>5374.8666391412098</v>
      </c>
      <c r="M2198" s="10" t="s">
        <v>10</v>
      </c>
      <c r="N2198" s="8">
        <v>893</v>
      </c>
      <c r="O2198" s="10" t="s">
        <v>10</v>
      </c>
      <c r="P2198" s="8" t="s">
        <v>10</v>
      </c>
      <c r="Q2198" s="8" t="s">
        <v>10</v>
      </c>
      <c r="R2198" s="8" t="s">
        <v>10</v>
      </c>
      <c r="S2198" s="8" t="s">
        <v>10</v>
      </c>
      <c r="T2198" s="8">
        <v>2926</v>
      </c>
      <c r="U2198" s="10" t="s">
        <v>10</v>
      </c>
      <c r="V2198" s="8">
        <v>265</v>
      </c>
      <c r="W2198" s="10" t="s">
        <v>10</v>
      </c>
      <c r="X2198" s="8">
        <v>983</v>
      </c>
      <c r="Y2198" s="10" t="s">
        <v>10</v>
      </c>
      <c r="Z2198" s="8">
        <v>117</v>
      </c>
      <c r="AA2198" s="10" t="s">
        <v>10</v>
      </c>
      <c r="AB2198" s="8">
        <v>1303</v>
      </c>
      <c r="AC2198" s="10" t="s">
        <v>10</v>
      </c>
      <c r="AD2198" s="8">
        <v>258</v>
      </c>
      <c r="AE2198" s="10" t="s">
        <v>10</v>
      </c>
    </row>
    <row r="2199" spans="1:31" x14ac:dyDescent="0.2">
      <c r="A2199" s="30" t="s">
        <v>70</v>
      </c>
      <c r="B2199" s="8" t="s">
        <v>199</v>
      </c>
      <c r="C2199" s="8" t="s">
        <v>200</v>
      </c>
      <c r="D2199" s="8" t="s">
        <v>50</v>
      </c>
      <c r="E2199" s="8">
        <v>2016</v>
      </c>
      <c r="F2199" s="9">
        <v>13057303</v>
      </c>
      <c r="G2199" s="10">
        <v>0.30247519439923198</v>
      </c>
      <c r="H2199" s="8">
        <v>789</v>
      </c>
      <c r="I2199" s="8">
        <v>1554</v>
      </c>
      <c r="J2199" s="8">
        <v>2343</v>
      </c>
      <c r="K2199" s="10">
        <v>-3.2617671345994999</v>
      </c>
      <c r="L2199" s="11">
        <v>5572.8992744344896</v>
      </c>
      <c r="M2199" s="10">
        <v>3.6844195138006701</v>
      </c>
      <c r="N2199" s="8">
        <v>881</v>
      </c>
      <c r="O2199" s="10">
        <v>-1.3437849944008999</v>
      </c>
      <c r="P2199" s="8" t="s">
        <v>10</v>
      </c>
      <c r="Q2199" s="8" t="s">
        <v>10</v>
      </c>
      <c r="R2199" s="8" t="s">
        <v>10</v>
      </c>
      <c r="S2199" s="8" t="s">
        <v>10</v>
      </c>
      <c r="T2199" s="8">
        <v>2694</v>
      </c>
      <c r="U2199" s="10">
        <v>-7.9289131920710902</v>
      </c>
      <c r="V2199" s="8">
        <v>308</v>
      </c>
      <c r="W2199" s="10">
        <v>16.2264150943396</v>
      </c>
      <c r="X2199" s="8">
        <v>871</v>
      </c>
      <c r="Y2199" s="10">
        <v>-11.3936927772126</v>
      </c>
      <c r="Z2199" s="8">
        <v>28</v>
      </c>
      <c r="AA2199" s="10">
        <v>-76.068376068376097</v>
      </c>
      <c r="AB2199" s="8">
        <v>1232</v>
      </c>
      <c r="AC2199" s="10">
        <v>-5.4489639293936998</v>
      </c>
      <c r="AD2199" s="8">
        <v>255</v>
      </c>
      <c r="AE2199" s="10">
        <v>-1.16279069767442</v>
      </c>
    </row>
    <row r="2200" spans="1:31" x14ac:dyDescent="0.2">
      <c r="A2200" s="30" t="s">
        <v>70</v>
      </c>
      <c r="B2200" s="8" t="s">
        <v>199</v>
      </c>
      <c r="C2200" s="8" t="s">
        <v>200</v>
      </c>
      <c r="D2200" s="8" t="s">
        <v>50</v>
      </c>
      <c r="E2200" s="8">
        <v>2017</v>
      </c>
      <c r="F2200" s="9">
        <v>13495946</v>
      </c>
      <c r="G2200" s="10">
        <v>3.3593690825739499</v>
      </c>
      <c r="H2200" s="8">
        <v>682</v>
      </c>
      <c r="I2200" s="8">
        <v>1201</v>
      </c>
      <c r="J2200" s="8">
        <v>1883</v>
      </c>
      <c r="K2200" s="10">
        <v>-19.632949210414001</v>
      </c>
      <c r="L2200" s="11">
        <v>7167.2575677110999</v>
      </c>
      <c r="M2200" s="10">
        <v>28.609135294992399</v>
      </c>
      <c r="N2200" s="8">
        <v>655</v>
      </c>
      <c r="O2200" s="10">
        <v>-25.6526674233825</v>
      </c>
      <c r="P2200" s="8" t="s">
        <v>10</v>
      </c>
      <c r="Q2200" s="8" t="s">
        <v>10</v>
      </c>
      <c r="R2200" s="8" t="s">
        <v>10</v>
      </c>
      <c r="S2200" s="8" t="s">
        <v>10</v>
      </c>
      <c r="T2200" s="8">
        <v>2661</v>
      </c>
      <c r="U2200" s="10">
        <v>-1.2249443207127</v>
      </c>
      <c r="V2200" s="8">
        <v>316</v>
      </c>
      <c r="W2200" s="10">
        <v>2.5974025974026</v>
      </c>
      <c r="X2200" s="8">
        <v>693</v>
      </c>
      <c r="Y2200" s="10">
        <v>-20.436280137772702</v>
      </c>
      <c r="Z2200" s="8">
        <v>128</v>
      </c>
      <c r="AA2200" s="10">
        <v>357.142857142857</v>
      </c>
      <c r="AB2200" s="8">
        <v>1269</v>
      </c>
      <c r="AC2200" s="10">
        <v>3.0032467532467502</v>
      </c>
      <c r="AD2200" s="8">
        <v>255</v>
      </c>
      <c r="AE2200" s="10">
        <v>0</v>
      </c>
    </row>
    <row r="2201" spans="1:31" x14ac:dyDescent="0.2">
      <c r="A2201" s="30" t="s">
        <v>70</v>
      </c>
      <c r="B2201" s="8" t="s">
        <v>199</v>
      </c>
      <c r="C2201" s="8" t="s">
        <v>200</v>
      </c>
      <c r="D2201" s="8" t="s">
        <v>50</v>
      </c>
      <c r="E2201" s="8">
        <v>2018</v>
      </c>
      <c r="F2201" s="9">
        <v>13407969</v>
      </c>
      <c r="G2201" s="10">
        <v>-0.65187723780163498</v>
      </c>
      <c r="H2201" s="8">
        <v>442</v>
      </c>
      <c r="I2201" s="8">
        <v>1201</v>
      </c>
      <c r="J2201" s="8">
        <v>1643</v>
      </c>
      <c r="K2201" s="10">
        <v>-12.7456186935741</v>
      </c>
      <c r="L2201" s="11">
        <v>8160.6628119294</v>
      </c>
      <c r="M2201" s="10">
        <v>13.8603257219839</v>
      </c>
      <c r="N2201" s="8">
        <v>662</v>
      </c>
      <c r="O2201" s="10">
        <v>1.0687022900763401</v>
      </c>
      <c r="P2201" s="8" t="s">
        <v>10</v>
      </c>
      <c r="Q2201" s="8" t="s">
        <v>10</v>
      </c>
      <c r="R2201" s="8" t="s">
        <v>10</v>
      </c>
      <c r="S2201" s="8" t="s">
        <v>10</v>
      </c>
      <c r="T2201" s="8">
        <v>2262</v>
      </c>
      <c r="U2201" s="10">
        <v>-14.994363021420501</v>
      </c>
      <c r="V2201" s="8">
        <v>200</v>
      </c>
      <c r="W2201" s="10">
        <v>-36.708860759493703</v>
      </c>
      <c r="X2201" s="8">
        <v>401</v>
      </c>
      <c r="Y2201" s="10">
        <v>-42.135642135642101</v>
      </c>
      <c r="Z2201" s="8">
        <v>101</v>
      </c>
      <c r="AA2201" s="10">
        <v>-21.09375</v>
      </c>
      <c r="AB2201" s="8">
        <v>1305</v>
      </c>
      <c r="AC2201" s="10">
        <v>2.8368794326241198</v>
      </c>
      <c r="AD2201" s="8">
        <v>255</v>
      </c>
      <c r="AE2201" s="10">
        <v>0</v>
      </c>
    </row>
    <row r="2202" spans="1:31" x14ac:dyDescent="0.2">
      <c r="A2202" s="30" t="s">
        <v>70</v>
      </c>
      <c r="B2202" s="8" t="s">
        <v>199</v>
      </c>
      <c r="C2202" s="8" t="s">
        <v>200</v>
      </c>
      <c r="D2202" s="8" t="s">
        <v>50</v>
      </c>
      <c r="E2202" s="8">
        <v>2019</v>
      </c>
      <c r="F2202" s="9">
        <v>13528049</v>
      </c>
      <c r="G2202" s="10">
        <v>0.89558679618069204</v>
      </c>
      <c r="H2202" s="8">
        <v>437</v>
      </c>
      <c r="I2202" s="8">
        <v>908</v>
      </c>
      <c r="J2202" s="8">
        <v>1345</v>
      </c>
      <c r="K2202" s="10">
        <v>-18.137553256238601</v>
      </c>
      <c r="L2202" s="11">
        <v>10058.028996282501</v>
      </c>
      <c r="M2202" s="10">
        <v>23.250148034293598</v>
      </c>
      <c r="N2202" s="8">
        <v>363</v>
      </c>
      <c r="O2202" s="10">
        <v>-45.166163141993998</v>
      </c>
      <c r="P2202" s="8" t="s">
        <v>10</v>
      </c>
      <c r="Q2202" s="8" t="s">
        <v>10</v>
      </c>
      <c r="R2202" s="8" t="s">
        <v>10</v>
      </c>
      <c r="S2202" s="8" t="s">
        <v>10</v>
      </c>
      <c r="T2202" s="8">
        <v>2229</v>
      </c>
      <c r="U2202" s="10">
        <v>-1.4588859416445601</v>
      </c>
      <c r="V2202" s="8">
        <v>198</v>
      </c>
      <c r="W2202" s="10">
        <v>-1</v>
      </c>
      <c r="X2202" s="8">
        <v>346</v>
      </c>
      <c r="Y2202" s="10">
        <v>-13.715710723192</v>
      </c>
      <c r="Z2202" s="8">
        <v>174</v>
      </c>
      <c r="AA2202" s="10">
        <v>72.277227722772295</v>
      </c>
      <c r="AB2202" s="8">
        <v>1256</v>
      </c>
      <c r="AC2202" s="10">
        <v>-3.7547892720306599</v>
      </c>
      <c r="AD2202" s="8">
        <v>255</v>
      </c>
      <c r="AE2202" s="10">
        <v>0</v>
      </c>
    </row>
    <row r="2203" spans="1:31" x14ac:dyDescent="0.2">
      <c r="A2203" s="30" t="s">
        <v>70</v>
      </c>
      <c r="B2203" s="8" t="s">
        <v>199</v>
      </c>
      <c r="C2203" s="8" t="s">
        <v>200</v>
      </c>
      <c r="D2203" s="8" t="s">
        <v>50</v>
      </c>
      <c r="E2203" s="8">
        <v>2020</v>
      </c>
      <c r="F2203" s="9">
        <v>13768141</v>
      </c>
      <c r="G2203" s="10">
        <v>1.7747718092978599</v>
      </c>
      <c r="H2203" s="8">
        <v>391</v>
      </c>
      <c r="I2203" s="8">
        <v>908</v>
      </c>
      <c r="J2203" s="8">
        <v>1299</v>
      </c>
      <c r="K2203" s="10">
        <v>-3.42007434944238</v>
      </c>
      <c r="L2203" s="11">
        <v>10599.0307929176</v>
      </c>
      <c r="M2203" s="10">
        <v>5.3788052990805202</v>
      </c>
      <c r="N2203" s="8">
        <v>363</v>
      </c>
      <c r="O2203" s="10">
        <v>0</v>
      </c>
      <c r="P2203" s="8" t="s">
        <v>10</v>
      </c>
      <c r="Q2203" s="8" t="s">
        <v>10</v>
      </c>
      <c r="R2203" s="8" t="s">
        <v>10</v>
      </c>
      <c r="S2203" s="8" t="s">
        <v>10</v>
      </c>
      <c r="T2203" s="8">
        <v>2083</v>
      </c>
      <c r="U2203" s="10">
        <v>-6.5500224315836704</v>
      </c>
      <c r="V2203" s="8">
        <v>133</v>
      </c>
      <c r="W2203" s="10">
        <v>-32.828282828282802</v>
      </c>
      <c r="X2203" s="8">
        <v>327</v>
      </c>
      <c r="Y2203" s="10">
        <v>-5.4913294797687797</v>
      </c>
      <c r="Z2203" s="8">
        <v>173</v>
      </c>
      <c r="AA2203" s="10">
        <v>-0.57471264367816599</v>
      </c>
      <c r="AB2203" s="8">
        <v>1195</v>
      </c>
      <c r="AC2203" s="10">
        <v>-4.8566878980891701</v>
      </c>
      <c r="AD2203" s="8">
        <v>255</v>
      </c>
      <c r="AE2203" s="10">
        <v>0</v>
      </c>
    </row>
    <row r="2204" spans="1:31" x14ac:dyDescent="0.2">
      <c r="A2204" s="71" t="s">
        <v>70</v>
      </c>
      <c r="B2204" s="67" t="s">
        <v>199</v>
      </c>
      <c r="C2204" s="67" t="s">
        <v>200</v>
      </c>
      <c r="D2204" s="67" t="s">
        <v>50</v>
      </c>
      <c r="E2204" s="68" t="s">
        <v>971</v>
      </c>
      <c r="F2204" s="69">
        <v>80275335</v>
      </c>
      <c r="G2204" s="68">
        <v>5.6803256446501003</v>
      </c>
      <c r="H2204" s="68" t="s">
        <v>10</v>
      </c>
      <c r="I2204" s="68" t="s">
        <v>10</v>
      </c>
      <c r="J2204" s="68" t="s">
        <v>10</v>
      </c>
      <c r="K2204" s="68">
        <v>-57.1979626442686</v>
      </c>
      <c r="L2204" s="70" t="s">
        <v>10</v>
      </c>
      <c r="M2204" s="68">
        <v>74.782833864151101</v>
      </c>
      <c r="N2204" s="68" t="s">
        <v>10</v>
      </c>
      <c r="O2204" s="68">
        <v>-71.093913269701105</v>
      </c>
      <c r="P2204" s="68" t="s">
        <v>10</v>
      </c>
      <c r="Q2204" s="67" t="s">
        <v>10</v>
      </c>
      <c r="R2204" s="68" t="s">
        <v>10</v>
      </c>
      <c r="S2204" s="67" t="s">
        <v>10</v>
      </c>
      <c r="T2204" s="68" t="s">
        <v>10</v>
      </c>
      <c r="U2204" s="68">
        <v>-32.157128907432501</v>
      </c>
      <c r="V2204" s="68" t="s">
        <v>10</v>
      </c>
      <c r="W2204" s="68">
        <v>-51.713325896034299</v>
      </c>
      <c r="X2204" s="68" t="s">
        <v>10</v>
      </c>
      <c r="Y2204" s="68">
        <v>-93.172655253588204</v>
      </c>
      <c r="Z2204" s="68" t="s">
        <v>10</v>
      </c>
      <c r="AA2204" s="68">
        <v>331.683246153575</v>
      </c>
      <c r="AB2204" s="68" t="s">
        <v>10</v>
      </c>
      <c r="AC2204" s="68">
        <v>-8.2203149136426603</v>
      </c>
      <c r="AD2204" s="68" t="s">
        <v>10</v>
      </c>
      <c r="AE2204" s="68">
        <v>-1.16279069767442</v>
      </c>
    </row>
    <row r="2205" spans="1:31" x14ac:dyDescent="0.2">
      <c r="A2205" s="30" t="s">
        <v>70</v>
      </c>
      <c r="B2205" s="8" t="s">
        <v>197</v>
      </c>
      <c r="C2205" s="8" t="s">
        <v>198</v>
      </c>
      <c r="D2205" s="8" t="s">
        <v>50</v>
      </c>
      <c r="E2205" s="8">
        <v>2015</v>
      </c>
      <c r="F2205" s="9">
        <v>5960026</v>
      </c>
      <c r="G2205" s="10" t="s">
        <v>10</v>
      </c>
      <c r="H2205" s="8">
        <v>553</v>
      </c>
      <c r="I2205" s="8">
        <v>1543</v>
      </c>
      <c r="J2205" s="8">
        <v>2096</v>
      </c>
      <c r="K2205" s="10" t="s">
        <v>10</v>
      </c>
      <c r="L2205" s="11">
        <v>2843.5238549618298</v>
      </c>
      <c r="M2205" s="10" t="s">
        <v>10</v>
      </c>
      <c r="N2205" s="8">
        <v>863</v>
      </c>
      <c r="O2205" s="10" t="s">
        <v>10</v>
      </c>
      <c r="P2205" s="8" t="s">
        <v>10</v>
      </c>
      <c r="Q2205" s="8" t="s">
        <v>10</v>
      </c>
      <c r="R2205" s="8" t="s">
        <v>10</v>
      </c>
      <c r="S2205" s="8" t="s">
        <v>10</v>
      </c>
      <c r="T2205" s="8">
        <v>1388</v>
      </c>
      <c r="U2205" s="10" t="s">
        <v>10</v>
      </c>
      <c r="V2205" s="8">
        <v>381</v>
      </c>
      <c r="W2205" s="10" t="s">
        <v>10</v>
      </c>
      <c r="X2205" s="8">
        <v>408</v>
      </c>
      <c r="Y2205" s="10" t="s">
        <v>10</v>
      </c>
      <c r="Z2205" s="8">
        <v>155</v>
      </c>
      <c r="AA2205" s="10" t="s">
        <v>10</v>
      </c>
      <c r="AB2205" s="8">
        <v>418</v>
      </c>
      <c r="AC2205" s="10" t="s">
        <v>10</v>
      </c>
      <c r="AD2205" s="8">
        <v>26</v>
      </c>
      <c r="AE2205" s="10" t="s">
        <v>10</v>
      </c>
    </row>
    <row r="2206" spans="1:31" x14ac:dyDescent="0.2">
      <c r="A2206" s="30" t="s">
        <v>70</v>
      </c>
      <c r="B2206" s="8" t="s">
        <v>197</v>
      </c>
      <c r="C2206" s="8" t="s">
        <v>198</v>
      </c>
      <c r="D2206" s="8" t="s">
        <v>50</v>
      </c>
      <c r="E2206" s="8">
        <v>2016</v>
      </c>
      <c r="F2206" s="9">
        <v>5658674</v>
      </c>
      <c r="G2206" s="10">
        <v>-5.0562195534046301</v>
      </c>
      <c r="H2206" s="8">
        <v>532</v>
      </c>
      <c r="I2206" s="8">
        <v>1543</v>
      </c>
      <c r="J2206" s="8">
        <v>2075</v>
      </c>
      <c r="K2206" s="10">
        <v>-1.0019083969465601</v>
      </c>
      <c r="L2206" s="11">
        <v>2727.0718072289201</v>
      </c>
      <c r="M2206" s="10">
        <v>-4.0953427392463198</v>
      </c>
      <c r="N2206" s="8">
        <v>891</v>
      </c>
      <c r="O2206" s="10">
        <v>3.24449594438008</v>
      </c>
      <c r="P2206" s="8" t="s">
        <v>10</v>
      </c>
      <c r="Q2206" s="8" t="s">
        <v>10</v>
      </c>
      <c r="R2206" s="8" t="s">
        <v>10</v>
      </c>
      <c r="S2206" s="8" t="s">
        <v>10</v>
      </c>
      <c r="T2206" s="8">
        <v>1393</v>
      </c>
      <c r="U2206" s="10">
        <v>0.36023054755043299</v>
      </c>
      <c r="V2206" s="8">
        <v>337</v>
      </c>
      <c r="W2206" s="10">
        <v>-11.548556430446199</v>
      </c>
      <c r="X2206" s="8">
        <v>407</v>
      </c>
      <c r="Y2206" s="10">
        <v>-0.24509803921568499</v>
      </c>
      <c r="Z2206" s="8">
        <v>45</v>
      </c>
      <c r="AA2206" s="10">
        <v>-70.9677419354839</v>
      </c>
      <c r="AB2206" s="8">
        <v>574</v>
      </c>
      <c r="AC2206" s="10">
        <v>37.320574162679399</v>
      </c>
      <c r="AD2206" s="8">
        <v>30</v>
      </c>
      <c r="AE2206" s="10">
        <v>15.384615384615399</v>
      </c>
    </row>
    <row r="2207" spans="1:31" x14ac:dyDescent="0.2">
      <c r="A2207" s="30" t="s">
        <v>70</v>
      </c>
      <c r="B2207" s="8" t="s">
        <v>197</v>
      </c>
      <c r="C2207" s="8" t="s">
        <v>198</v>
      </c>
      <c r="D2207" s="8" t="s">
        <v>50</v>
      </c>
      <c r="E2207" s="8">
        <v>2017</v>
      </c>
      <c r="F2207" s="9">
        <v>5887787</v>
      </c>
      <c r="G2207" s="10">
        <v>4.0488814163883697</v>
      </c>
      <c r="H2207" s="8">
        <v>331</v>
      </c>
      <c r="I2207" s="8">
        <v>1311</v>
      </c>
      <c r="J2207" s="8">
        <v>1642</v>
      </c>
      <c r="K2207" s="10">
        <v>-20.867469879518101</v>
      </c>
      <c r="L2207" s="11">
        <v>3585.7411693057202</v>
      </c>
      <c r="M2207" s="10">
        <v>31.486862934839099</v>
      </c>
      <c r="N2207" s="8">
        <v>423</v>
      </c>
      <c r="O2207" s="10">
        <v>-52.525252525252498</v>
      </c>
      <c r="P2207" s="8" t="s">
        <v>10</v>
      </c>
      <c r="Q2207" s="8" t="s">
        <v>10</v>
      </c>
      <c r="R2207" s="8" t="s">
        <v>10</v>
      </c>
      <c r="S2207" s="8" t="s">
        <v>10</v>
      </c>
      <c r="T2207" s="8">
        <v>1187</v>
      </c>
      <c r="U2207" s="10">
        <v>-14.788226848528399</v>
      </c>
      <c r="V2207" s="8">
        <v>368</v>
      </c>
      <c r="W2207" s="10">
        <v>9.1988130563798194</v>
      </c>
      <c r="X2207" s="8">
        <v>122</v>
      </c>
      <c r="Y2207" s="10">
        <v>-70.024570024569996</v>
      </c>
      <c r="Z2207" s="8">
        <v>103</v>
      </c>
      <c r="AA2207" s="10">
        <v>128.888888888889</v>
      </c>
      <c r="AB2207" s="8">
        <v>569</v>
      </c>
      <c r="AC2207" s="10">
        <v>-0.87108013937282602</v>
      </c>
      <c r="AD2207" s="8">
        <v>25</v>
      </c>
      <c r="AE2207" s="10">
        <v>-16.6666666666667</v>
      </c>
    </row>
    <row r="2208" spans="1:31" x14ac:dyDescent="0.2">
      <c r="A2208" s="30" t="s">
        <v>70</v>
      </c>
      <c r="B2208" s="8" t="s">
        <v>197</v>
      </c>
      <c r="C2208" s="8" t="s">
        <v>198</v>
      </c>
      <c r="D2208" s="8" t="s">
        <v>50</v>
      </c>
      <c r="E2208" s="8">
        <v>2018</v>
      </c>
      <c r="F2208" s="9">
        <v>5275620</v>
      </c>
      <c r="G2208" s="10">
        <v>-10.397234139074699</v>
      </c>
      <c r="H2208" s="8">
        <v>228</v>
      </c>
      <c r="I2208" s="8">
        <v>1311</v>
      </c>
      <c r="J2208" s="8">
        <v>1539</v>
      </c>
      <c r="K2208" s="10">
        <v>-6.2728380024360497</v>
      </c>
      <c r="L2208" s="11">
        <v>3427.9532163742701</v>
      </c>
      <c r="M2208" s="10">
        <v>-4.4004278468879701</v>
      </c>
      <c r="N2208" s="8">
        <v>429</v>
      </c>
      <c r="O2208" s="10">
        <v>1.4184397163120599</v>
      </c>
      <c r="P2208" s="8" t="s">
        <v>10</v>
      </c>
      <c r="Q2208" s="8" t="s">
        <v>10</v>
      </c>
      <c r="R2208" s="8" t="s">
        <v>10</v>
      </c>
      <c r="S2208" s="8" t="s">
        <v>10</v>
      </c>
      <c r="T2208" s="8">
        <v>1070</v>
      </c>
      <c r="U2208" s="10">
        <v>-9.8567818028643703</v>
      </c>
      <c r="V2208" s="8">
        <v>255</v>
      </c>
      <c r="W2208" s="10">
        <v>-30.706521739130402</v>
      </c>
      <c r="X2208" s="8">
        <v>77</v>
      </c>
      <c r="Y2208" s="10">
        <v>-36.885245901639301</v>
      </c>
      <c r="Z2208" s="8">
        <v>112</v>
      </c>
      <c r="AA2208" s="10">
        <v>8.7378640776699008</v>
      </c>
      <c r="AB2208" s="8">
        <v>626</v>
      </c>
      <c r="AC2208" s="10">
        <v>10.017574692442899</v>
      </c>
      <c r="AD2208" s="8">
        <v>0</v>
      </c>
      <c r="AE2208" s="10">
        <v>-100</v>
      </c>
    </row>
    <row r="2209" spans="1:31" x14ac:dyDescent="0.2">
      <c r="A2209" s="30" t="s">
        <v>70</v>
      </c>
      <c r="B2209" s="8" t="s">
        <v>197</v>
      </c>
      <c r="C2209" s="8" t="s">
        <v>198</v>
      </c>
      <c r="D2209" s="8" t="s">
        <v>50</v>
      </c>
      <c r="E2209" s="8">
        <v>2019</v>
      </c>
      <c r="F2209" s="9">
        <v>6874505</v>
      </c>
      <c r="G2209" s="10">
        <v>30.307053957639098</v>
      </c>
      <c r="H2209" s="8">
        <v>198</v>
      </c>
      <c r="I2209" s="8">
        <v>992</v>
      </c>
      <c r="J2209" s="8">
        <v>1190</v>
      </c>
      <c r="K2209" s="10">
        <v>-22.6770630279402</v>
      </c>
      <c r="L2209" s="11">
        <v>5776.8949579831897</v>
      </c>
      <c r="M2209" s="10">
        <v>68.523156336812207</v>
      </c>
      <c r="N2209" s="8">
        <v>323</v>
      </c>
      <c r="O2209" s="10">
        <v>-24.708624708624701</v>
      </c>
      <c r="P2209" s="8" t="s">
        <v>10</v>
      </c>
      <c r="Q2209" s="8" t="s">
        <v>10</v>
      </c>
      <c r="R2209" s="8" t="s">
        <v>10</v>
      </c>
      <c r="S2209" s="8" t="s">
        <v>10</v>
      </c>
      <c r="T2209" s="8">
        <v>1047</v>
      </c>
      <c r="U2209" s="10">
        <v>-2.1495327102803801</v>
      </c>
      <c r="V2209" s="8">
        <v>232</v>
      </c>
      <c r="W2209" s="10">
        <v>-9.0196078431372602</v>
      </c>
      <c r="X2209" s="8">
        <v>57</v>
      </c>
      <c r="Y2209" s="10">
        <v>-25.974025974025999</v>
      </c>
      <c r="Z2209" s="8">
        <v>115</v>
      </c>
      <c r="AA2209" s="10">
        <v>2.6785714285714199</v>
      </c>
      <c r="AB2209" s="8">
        <v>643</v>
      </c>
      <c r="AC2209" s="10">
        <v>2.71565495207668</v>
      </c>
      <c r="AD2209" s="8">
        <v>0</v>
      </c>
      <c r="AE2209" s="10" t="s">
        <v>10</v>
      </c>
    </row>
    <row r="2210" spans="1:31" x14ac:dyDescent="0.2">
      <c r="A2210" s="30" t="s">
        <v>70</v>
      </c>
      <c r="B2210" s="8" t="s">
        <v>197</v>
      </c>
      <c r="C2210" s="8" t="s">
        <v>198</v>
      </c>
      <c r="D2210" s="8" t="s">
        <v>50</v>
      </c>
      <c r="E2210" s="8">
        <v>2020</v>
      </c>
      <c r="F2210" s="9">
        <v>6983516</v>
      </c>
      <c r="G2210" s="10">
        <v>1.5857287179222399</v>
      </c>
      <c r="H2210" s="8">
        <v>160</v>
      </c>
      <c r="I2210" s="8">
        <v>992</v>
      </c>
      <c r="J2210" s="8">
        <v>1152</v>
      </c>
      <c r="K2210" s="10">
        <v>-3.1932773109243699</v>
      </c>
      <c r="L2210" s="11">
        <v>6062.0798611111104</v>
      </c>
      <c r="M2210" s="10">
        <v>4.9366468527148202</v>
      </c>
      <c r="N2210" s="8">
        <v>305</v>
      </c>
      <c r="O2210" s="10">
        <v>-5.5727554179566496</v>
      </c>
      <c r="P2210" s="8" t="s">
        <v>10</v>
      </c>
      <c r="Q2210" s="8" t="s">
        <v>10</v>
      </c>
      <c r="R2210" s="8" t="s">
        <v>10</v>
      </c>
      <c r="S2210" s="8" t="s">
        <v>10</v>
      </c>
      <c r="T2210" s="8">
        <v>1010</v>
      </c>
      <c r="U2210" s="10">
        <v>-3.5339063992359101</v>
      </c>
      <c r="V2210" s="8">
        <v>192</v>
      </c>
      <c r="W2210" s="10">
        <v>-17.241379310344801</v>
      </c>
      <c r="X2210" s="8">
        <v>57</v>
      </c>
      <c r="Y2210" s="10">
        <v>0</v>
      </c>
      <c r="Z2210" s="8">
        <v>153</v>
      </c>
      <c r="AA2210" s="10">
        <v>33.043478260869598</v>
      </c>
      <c r="AB2210" s="8">
        <v>608</v>
      </c>
      <c r="AC2210" s="10">
        <v>-5.4432348367029597</v>
      </c>
      <c r="AD2210" s="8">
        <v>0</v>
      </c>
      <c r="AE2210" s="10" t="s">
        <v>10</v>
      </c>
    </row>
    <row r="2211" spans="1:31" x14ac:dyDescent="0.2">
      <c r="A2211" s="65" t="s">
        <v>70</v>
      </c>
      <c r="B2211" s="66" t="s">
        <v>197</v>
      </c>
      <c r="C2211" s="67" t="s">
        <v>198</v>
      </c>
      <c r="D2211" s="67" t="s">
        <v>50</v>
      </c>
      <c r="E2211" s="68" t="s">
        <v>971</v>
      </c>
      <c r="F2211" s="69">
        <v>36640128</v>
      </c>
      <c r="G2211" s="68">
        <v>20.4882103994704</v>
      </c>
      <c r="H2211" s="68" t="s">
        <v>10</v>
      </c>
      <c r="I2211" s="68" t="s">
        <v>10</v>
      </c>
      <c r="J2211" s="68" t="s">
        <v>10</v>
      </c>
      <c r="K2211" s="68">
        <v>-54.012556617765298</v>
      </c>
      <c r="L2211" s="70" t="s">
        <v>10</v>
      </c>
      <c r="M2211" s="68">
        <v>96.450895538231805</v>
      </c>
      <c r="N2211" s="68" t="s">
        <v>10</v>
      </c>
      <c r="O2211" s="68">
        <v>-78.143696991141695</v>
      </c>
      <c r="P2211" s="68" t="s">
        <v>10</v>
      </c>
      <c r="Q2211" s="67" t="s">
        <v>10</v>
      </c>
      <c r="R2211" s="68" t="s">
        <v>10</v>
      </c>
      <c r="S2211" s="67" t="s">
        <v>10</v>
      </c>
      <c r="T2211" s="68" t="s">
        <v>10</v>
      </c>
      <c r="U2211" s="68">
        <v>-29.968217213358599</v>
      </c>
      <c r="V2211" s="68" t="s">
        <v>10</v>
      </c>
      <c r="W2211" s="68">
        <v>-59.3172522666788</v>
      </c>
      <c r="X2211" s="68" t="s">
        <v>10</v>
      </c>
      <c r="Y2211" s="68">
        <v>-133.12893993945099</v>
      </c>
      <c r="Z2211" s="68" t="s">
        <v>10</v>
      </c>
      <c r="AA2211" s="68">
        <v>102.381060720516</v>
      </c>
      <c r="AB2211" s="68" t="s">
        <v>10</v>
      </c>
      <c r="AC2211" s="68">
        <v>43.739488831123197</v>
      </c>
      <c r="AD2211" s="68" t="s">
        <v>10</v>
      </c>
      <c r="AE2211" s="68" t="s">
        <v>10</v>
      </c>
    </row>
    <row r="2212" spans="1:31" x14ac:dyDescent="0.2">
      <c r="A2212" s="30" t="s">
        <v>70</v>
      </c>
      <c r="B2212" s="8" t="s">
        <v>195</v>
      </c>
      <c r="C2212" s="8" t="s">
        <v>196</v>
      </c>
      <c r="D2212" s="8" t="s">
        <v>51</v>
      </c>
      <c r="E2212" s="8">
        <v>2015</v>
      </c>
      <c r="F2212" s="9">
        <v>5985905</v>
      </c>
      <c r="G2212" s="10" t="s">
        <v>10</v>
      </c>
      <c r="H2212" s="8">
        <v>1075</v>
      </c>
      <c r="I2212" s="8">
        <v>36</v>
      </c>
      <c r="J2212" s="8">
        <v>1111</v>
      </c>
      <c r="K2212" s="10" t="s">
        <v>10</v>
      </c>
      <c r="L2212" s="11">
        <v>5387.8532853285296</v>
      </c>
      <c r="M2212" s="10" t="s">
        <v>10</v>
      </c>
      <c r="N2212" s="8">
        <v>130</v>
      </c>
      <c r="O2212" s="10" t="s">
        <v>10</v>
      </c>
      <c r="P2212" s="8" t="s">
        <v>10</v>
      </c>
      <c r="Q2212" s="8" t="s">
        <v>10</v>
      </c>
      <c r="R2212" s="8" t="s">
        <v>10</v>
      </c>
      <c r="S2212" s="8" t="s">
        <v>10</v>
      </c>
      <c r="T2212" s="8">
        <v>3139</v>
      </c>
      <c r="U2212" s="10" t="s">
        <v>10</v>
      </c>
      <c r="V2212" s="8">
        <v>705</v>
      </c>
      <c r="W2212" s="10" t="s">
        <v>10</v>
      </c>
      <c r="X2212" s="8">
        <v>437</v>
      </c>
      <c r="Y2212" s="10" t="s">
        <v>10</v>
      </c>
      <c r="Z2212" s="8">
        <v>373</v>
      </c>
      <c r="AA2212" s="10" t="s">
        <v>10</v>
      </c>
      <c r="AB2212" s="8">
        <v>1506</v>
      </c>
      <c r="AC2212" s="10" t="s">
        <v>10</v>
      </c>
      <c r="AD2212" s="8">
        <v>118</v>
      </c>
      <c r="AE2212" s="10" t="s">
        <v>10</v>
      </c>
    </row>
    <row r="2213" spans="1:31" x14ac:dyDescent="0.2">
      <c r="A2213" s="30" t="s">
        <v>70</v>
      </c>
      <c r="B2213" s="8" t="s">
        <v>195</v>
      </c>
      <c r="C2213" s="8" t="s">
        <v>196</v>
      </c>
      <c r="D2213" s="8" t="s">
        <v>51</v>
      </c>
      <c r="E2213" s="8">
        <v>2016</v>
      </c>
      <c r="F2213" s="9">
        <v>5932887</v>
      </c>
      <c r="G2213" s="10">
        <v>-0.885714023192818</v>
      </c>
      <c r="H2213" s="8">
        <v>1123</v>
      </c>
      <c r="I2213" s="8">
        <v>37</v>
      </c>
      <c r="J2213" s="8">
        <v>1160</v>
      </c>
      <c r="K2213" s="10">
        <v>4.4104410441044202</v>
      </c>
      <c r="L2213" s="11">
        <v>5114.55775862069</v>
      </c>
      <c r="M2213" s="10">
        <v>-5.0724381722131202</v>
      </c>
      <c r="N2213" s="8">
        <v>144</v>
      </c>
      <c r="O2213" s="10">
        <v>10.7692307692308</v>
      </c>
      <c r="P2213" s="8" t="s">
        <v>10</v>
      </c>
      <c r="Q2213" s="8" t="s">
        <v>10</v>
      </c>
      <c r="R2213" s="8" t="s">
        <v>10</v>
      </c>
      <c r="S2213" s="8" t="s">
        <v>10</v>
      </c>
      <c r="T2213" s="8">
        <v>3226</v>
      </c>
      <c r="U2213" s="10">
        <v>2.7715833067856002</v>
      </c>
      <c r="V2213" s="8">
        <v>703</v>
      </c>
      <c r="W2213" s="10">
        <v>-0.28368794326241198</v>
      </c>
      <c r="X2213" s="8">
        <v>419</v>
      </c>
      <c r="Y2213" s="10">
        <v>-4.1189931350114399</v>
      </c>
      <c r="Z2213" s="8">
        <v>308</v>
      </c>
      <c r="AA2213" s="10">
        <v>-17.426273458444999</v>
      </c>
      <c r="AB2213" s="8">
        <v>1452</v>
      </c>
      <c r="AC2213" s="10">
        <v>-3.58565737051793</v>
      </c>
      <c r="AD2213" s="8">
        <v>344</v>
      </c>
      <c r="AE2213" s="10">
        <v>191.52542372881399</v>
      </c>
    </row>
    <row r="2214" spans="1:31" x14ac:dyDescent="0.2">
      <c r="A2214" s="30" t="s">
        <v>70</v>
      </c>
      <c r="B2214" s="8" t="s">
        <v>195</v>
      </c>
      <c r="C2214" s="8" t="s">
        <v>196</v>
      </c>
      <c r="D2214" s="8" t="s">
        <v>51</v>
      </c>
      <c r="E2214" s="8">
        <v>2017</v>
      </c>
      <c r="F2214" s="9">
        <v>5796184</v>
      </c>
      <c r="G2214" s="10">
        <v>-2.3041564755910602</v>
      </c>
      <c r="H2214" s="8">
        <v>1111</v>
      </c>
      <c r="I2214" s="8">
        <v>69</v>
      </c>
      <c r="J2214" s="8">
        <v>1180</v>
      </c>
      <c r="K2214" s="10">
        <v>1.72413793103448</v>
      </c>
      <c r="L2214" s="11">
        <v>4912.0203389830504</v>
      </c>
      <c r="M2214" s="10">
        <v>-3.9600182302420599</v>
      </c>
      <c r="N2214" s="8">
        <v>240</v>
      </c>
      <c r="O2214" s="10">
        <v>66.6666666666667</v>
      </c>
      <c r="P2214" s="8" t="s">
        <v>10</v>
      </c>
      <c r="Q2214" s="8" t="s">
        <v>10</v>
      </c>
      <c r="R2214" s="8" t="s">
        <v>10</v>
      </c>
      <c r="S2214" s="8" t="s">
        <v>10</v>
      </c>
      <c r="T2214" s="8">
        <v>3348</v>
      </c>
      <c r="U2214" s="10">
        <v>3.7817730936143801</v>
      </c>
      <c r="V2214" s="8">
        <v>726</v>
      </c>
      <c r="W2214" s="10">
        <v>3.2716927453769502</v>
      </c>
      <c r="X2214" s="8">
        <v>343</v>
      </c>
      <c r="Y2214" s="10">
        <v>-18.138424821002399</v>
      </c>
      <c r="Z2214" s="8">
        <v>328</v>
      </c>
      <c r="AA2214" s="10">
        <v>6.4935064935064801</v>
      </c>
      <c r="AB2214" s="8">
        <v>1239</v>
      </c>
      <c r="AC2214" s="10">
        <v>-14.6694214876033</v>
      </c>
      <c r="AD2214" s="8">
        <v>712</v>
      </c>
      <c r="AE2214" s="10">
        <v>106.976744186047</v>
      </c>
    </row>
    <row r="2215" spans="1:31" x14ac:dyDescent="0.2">
      <c r="A2215" s="30" t="s">
        <v>70</v>
      </c>
      <c r="B2215" s="8" t="s">
        <v>195</v>
      </c>
      <c r="C2215" s="8" t="s">
        <v>196</v>
      </c>
      <c r="D2215" s="8" t="s">
        <v>51</v>
      </c>
      <c r="E2215" s="8">
        <v>2018</v>
      </c>
      <c r="F2215" s="9">
        <v>7160233</v>
      </c>
      <c r="G2215" s="10">
        <v>23.533569672736402</v>
      </c>
      <c r="H2215" s="8">
        <v>1050</v>
      </c>
      <c r="I2215" s="8">
        <v>51</v>
      </c>
      <c r="J2215" s="8">
        <v>1101</v>
      </c>
      <c r="K2215" s="10">
        <v>-6.6949152542372898</v>
      </c>
      <c r="L2215" s="11">
        <v>6503.39055404178</v>
      </c>
      <c r="M2215" s="10">
        <v>32.397467950798301</v>
      </c>
      <c r="N2215" s="8">
        <v>264</v>
      </c>
      <c r="O2215" s="10">
        <v>10</v>
      </c>
      <c r="P2215" s="8" t="s">
        <v>10</v>
      </c>
      <c r="Q2215" s="8" t="s">
        <v>10</v>
      </c>
      <c r="R2215" s="8" t="s">
        <v>10</v>
      </c>
      <c r="S2215" s="8" t="s">
        <v>10</v>
      </c>
      <c r="T2215" s="8">
        <v>3271</v>
      </c>
      <c r="U2215" s="10">
        <v>-2.2998805256869801</v>
      </c>
      <c r="V2215" s="8">
        <v>662</v>
      </c>
      <c r="W2215" s="10">
        <v>-8.8154269972451793</v>
      </c>
      <c r="X2215" s="8">
        <v>341</v>
      </c>
      <c r="Y2215" s="10">
        <v>-0.58309037900874405</v>
      </c>
      <c r="Z2215" s="8">
        <v>366</v>
      </c>
      <c r="AA2215" s="10">
        <v>11.5853658536585</v>
      </c>
      <c r="AB2215" s="8">
        <v>1244</v>
      </c>
      <c r="AC2215" s="10">
        <v>0.40355125100888201</v>
      </c>
      <c r="AD2215" s="8">
        <v>658</v>
      </c>
      <c r="AE2215" s="10">
        <v>-7.5842696629213497</v>
      </c>
    </row>
    <row r="2216" spans="1:31" x14ac:dyDescent="0.2">
      <c r="A2216" s="30" t="s">
        <v>70</v>
      </c>
      <c r="B2216" s="8" t="s">
        <v>195</v>
      </c>
      <c r="C2216" s="8" t="s">
        <v>196</v>
      </c>
      <c r="D2216" s="8" t="s">
        <v>51</v>
      </c>
      <c r="E2216" s="8">
        <v>2019</v>
      </c>
      <c r="F2216" s="9">
        <v>7664476</v>
      </c>
      <c r="G2216" s="10">
        <v>7.0422708311307796</v>
      </c>
      <c r="H2216" s="8">
        <v>984</v>
      </c>
      <c r="I2216" s="8">
        <v>71</v>
      </c>
      <c r="J2216" s="8">
        <v>1055</v>
      </c>
      <c r="K2216" s="10">
        <v>-4.1780199818346899</v>
      </c>
      <c r="L2216" s="11">
        <v>7264.90616113744</v>
      </c>
      <c r="M2216" s="10">
        <v>11.7095167631043</v>
      </c>
      <c r="N2216" s="8">
        <v>198</v>
      </c>
      <c r="O2216" s="10">
        <v>-25</v>
      </c>
      <c r="P2216" s="8" t="s">
        <v>10</v>
      </c>
      <c r="Q2216" s="8" t="s">
        <v>10</v>
      </c>
      <c r="R2216" s="8" t="s">
        <v>10</v>
      </c>
      <c r="S2216" s="8" t="s">
        <v>10</v>
      </c>
      <c r="T2216" s="8">
        <v>3196</v>
      </c>
      <c r="U2216" s="10">
        <v>-2.2928767960868299</v>
      </c>
      <c r="V2216" s="8">
        <v>662</v>
      </c>
      <c r="W2216" s="10">
        <v>0</v>
      </c>
      <c r="X2216" s="8">
        <v>290</v>
      </c>
      <c r="Y2216" s="10">
        <v>-14.956011730205301</v>
      </c>
      <c r="Z2216" s="8">
        <v>259</v>
      </c>
      <c r="AA2216" s="10">
        <v>-29.2349726775956</v>
      </c>
      <c r="AB2216" s="8">
        <v>1518</v>
      </c>
      <c r="AC2216" s="10">
        <v>22.025723472668801</v>
      </c>
      <c r="AD2216" s="8">
        <v>467</v>
      </c>
      <c r="AE2216" s="10">
        <v>-29.027355623100298</v>
      </c>
    </row>
    <row r="2217" spans="1:31" x14ac:dyDescent="0.2">
      <c r="A2217" s="30" t="s">
        <v>70</v>
      </c>
      <c r="B2217" s="8" t="s">
        <v>195</v>
      </c>
      <c r="C2217" s="8" t="s">
        <v>196</v>
      </c>
      <c r="D2217" s="8" t="s">
        <v>51</v>
      </c>
      <c r="E2217" s="8">
        <v>2020</v>
      </c>
      <c r="F2217" s="9">
        <v>8099399</v>
      </c>
      <c r="G2217" s="10">
        <v>5.6745301309574199</v>
      </c>
      <c r="H2217" s="8">
        <v>996</v>
      </c>
      <c r="I2217" s="8">
        <v>108</v>
      </c>
      <c r="J2217" s="8">
        <v>1104</v>
      </c>
      <c r="K2217" s="10">
        <v>4.6445497630331696</v>
      </c>
      <c r="L2217" s="11">
        <v>7336.4121376811599</v>
      </c>
      <c r="M2217" s="10">
        <v>0.984265659565287</v>
      </c>
      <c r="N2217" s="8">
        <v>226</v>
      </c>
      <c r="O2217" s="10">
        <v>14.141414141414099</v>
      </c>
      <c r="P2217" s="8" t="s">
        <v>10</v>
      </c>
      <c r="Q2217" s="8" t="s">
        <v>10</v>
      </c>
      <c r="R2217" s="8" t="s">
        <v>10</v>
      </c>
      <c r="S2217" s="8" t="s">
        <v>10</v>
      </c>
      <c r="T2217" s="8">
        <v>3257</v>
      </c>
      <c r="U2217" s="10">
        <v>1.90863579474343</v>
      </c>
      <c r="V2217" s="8">
        <v>726</v>
      </c>
      <c r="W2217" s="10">
        <v>9.6676737160120894</v>
      </c>
      <c r="X2217" s="8">
        <v>267</v>
      </c>
      <c r="Y2217" s="10">
        <v>-7.9310344827586299</v>
      </c>
      <c r="Z2217" s="8">
        <v>394</v>
      </c>
      <c r="AA2217" s="10">
        <v>52.123552123552102</v>
      </c>
      <c r="AB2217" s="8">
        <v>1237</v>
      </c>
      <c r="AC2217" s="10">
        <v>-18.511198945981601</v>
      </c>
      <c r="AD2217" s="8">
        <v>633</v>
      </c>
      <c r="AE2217" s="10">
        <v>35.546038543897197</v>
      </c>
    </row>
    <row r="2218" spans="1:31" x14ac:dyDescent="0.2">
      <c r="A2218" s="71" t="s">
        <v>70</v>
      </c>
      <c r="B2218" s="67" t="s">
        <v>195</v>
      </c>
      <c r="C2218" s="67" t="s">
        <v>196</v>
      </c>
      <c r="D2218" s="67" t="s">
        <v>51</v>
      </c>
      <c r="E2218" s="68" t="s">
        <v>971</v>
      </c>
      <c r="F2218" s="69">
        <v>40639084</v>
      </c>
      <c r="G2218" s="68">
        <v>33.060500136040702</v>
      </c>
      <c r="H2218" s="68" t="s">
        <v>10</v>
      </c>
      <c r="I2218" s="68" t="s">
        <v>10</v>
      </c>
      <c r="J2218" s="68" t="s">
        <v>10</v>
      </c>
      <c r="K2218" s="68">
        <v>-9.3806497899909996E-2</v>
      </c>
      <c r="L2218" s="70" t="s">
        <v>10</v>
      </c>
      <c r="M2218" s="68">
        <v>36.058793971012697</v>
      </c>
      <c r="N2218" s="68" t="s">
        <v>10</v>
      </c>
      <c r="O2218" s="68">
        <v>76.577311577311605</v>
      </c>
      <c r="P2218" s="68" t="s">
        <v>10</v>
      </c>
      <c r="Q2218" s="67" t="s">
        <v>10</v>
      </c>
      <c r="R2218" s="68" t="s">
        <v>10</v>
      </c>
      <c r="S2218" s="67" t="s">
        <v>10</v>
      </c>
      <c r="T2218" s="68" t="s">
        <v>10</v>
      </c>
      <c r="U2218" s="68">
        <v>3.8692348733695998</v>
      </c>
      <c r="V2218" s="68" t="s">
        <v>10</v>
      </c>
      <c r="W2218" s="68">
        <v>3.8402515208814498</v>
      </c>
      <c r="X2218" s="68" t="s">
        <v>10</v>
      </c>
      <c r="Y2218" s="68">
        <v>-45.7275545479865</v>
      </c>
      <c r="Z2218" s="68" t="s">
        <v>10</v>
      </c>
      <c r="AA2218" s="68">
        <v>23.541178334676498</v>
      </c>
      <c r="AB2218" s="68" t="s">
        <v>10</v>
      </c>
      <c r="AC2218" s="68">
        <v>-14.337003080425101</v>
      </c>
      <c r="AD2218" s="68" t="s">
        <v>10</v>
      </c>
      <c r="AE2218" s="68">
        <v>297.43658117273702</v>
      </c>
    </row>
    <row r="2219" spans="1:31" x14ac:dyDescent="0.2">
      <c r="A2219" s="30" t="s">
        <v>70</v>
      </c>
      <c r="B2219" s="8" t="s">
        <v>193</v>
      </c>
      <c r="C2219" s="8" t="s">
        <v>194</v>
      </c>
      <c r="D2219" s="8" t="s">
        <v>52</v>
      </c>
      <c r="E2219" s="8">
        <v>2015</v>
      </c>
      <c r="F2219" s="9">
        <v>1717517</v>
      </c>
      <c r="G2219" s="10" t="s">
        <v>10</v>
      </c>
      <c r="H2219" s="8">
        <v>441</v>
      </c>
      <c r="I2219" s="8">
        <v>165</v>
      </c>
      <c r="J2219" s="8">
        <v>606</v>
      </c>
      <c r="K2219" s="10" t="s">
        <v>10</v>
      </c>
      <c r="L2219" s="11">
        <v>2834.1864686468598</v>
      </c>
      <c r="M2219" s="10" t="s">
        <v>10</v>
      </c>
      <c r="N2219" s="8">
        <v>117</v>
      </c>
      <c r="O2219" s="10" t="s">
        <v>10</v>
      </c>
      <c r="P2219" s="8" t="s">
        <v>10</v>
      </c>
      <c r="Q2219" s="8" t="s">
        <v>10</v>
      </c>
      <c r="R2219" s="8" t="s">
        <v>10</v>
      </c>
      <c r="S2219" s="8" t="s">
        <v>10</v>
      </c>
      <c r="T2219" s="8">
        <v>891</v>
      </c>
      <c r="U2219" s="10" t="s">
        <v>10</v>
      </c>
      <c r="V2219" s="8">
        <v>181</v>
      </c>
      <c r="W2219" s="10" t="s">
        <v>10</v>
      </c>
      <c r="X2219" s="8">
        <v>236</v>
      </c>
      <c r="Y2219" s="10" t="s">
        <v>10</v>
      </c>
      <c r="Z2219" s="8">
        <v>183</v>
      </c>
      <c r="AA2219" s="10" t="s">
        <v>10</v>
      </c>
      <c r="AB2219" s="8">
        <v>291</v>
      </c>
      <c r="AC2219" s="10" t="s">
        <v>10</v>
      </c>
      <c r="AD2219" s="8">
        <v>0</v>
      </c>
      <c r="AE2219" s="10" t="s">
        <v>10</v>
      </c>
    </row>
    <row r="2220" spans="1:31" x14ac:dyDescent="0.2">
      <c r="A2220" s="30" t="s">
        <v>70</v>
      </c>
      <c r="B2220" s="8" t="s">
        <v>193</v>
      </c>
      <c r="C2220" s="8" t="s">
        <v>194</v>
      </c>
      <c r="D2220" s="8" t="s">
        <v>52</v>
      </c>
      <c r="E2220" s="8">
        <v>2016</v>
      </c>
      <c r="F2220" s="9">
        <v>1719596</v>
      </c>
      <c r="G2220" s="10">
        <v>0.121046836799876</v>
      </c>
      <c r="H2220" s="8">
        <v>287</v>
      </c>
      <c r="I2220" s="8">
        <v>263</v>
      </c>
      <c r="J2220" s="8">
        <v>550</v>
      </c>
      <c r="K2220" s="10">
        <v>-9.2409240924092408</v>
      </c>
      <c r="L2220" s="11">
        <v>3126.53818181818</v>
      </c>
      <c r="M2220" s="10">
        <v>10.3151897874558</v>
      </c>
      <c r="N2220" s="8">
        <v>142</v>
      </c>
      <c r="O2220" s="10">
        <v>21.367521367521402</v>
      </c>
      <c r="P2220" s="8" t="s">
        <v>10</v>
      </c>
      <c r="Q2220" s="8" t="s">
        <v>10</v>
      </c>
      <c r="R2220" s="8" t="s">
        <v>10</v>
      </c>
      <c r="S2220" s="8" t="s">
        <v>10</v>
      </c>
      <c r="T2220" s="8">
        <v>811</v>
      </c>
      <c r="U2220" s="10">
        <v>-8.9786756453423209</v>
      </c>
      <c r="V2220" s="8">
        <v>181</v>
      </c>
      <c r="W2220" s="10">
        <v>0</v>
      </c>
      <c r="X2220" s="8">
        <v>194</v>
      </c>
      <c r="Y2220" s="10">
        <v>-17.796610169491501</v>
      </c>
      <c r="Z2220" s="8">
        <v>85</v>
      </c>
      <c r="AA2220" s="10">
        <v>-53.551912568306001</v>
      </c>
      <c r="AB2220" s="8">
        <v>351</v>
      </c>
      <c r="AC2220" s="10">
        <v>20.618556701030901</v>
      </c>
      <c r="AD2220" s="8">
        <v>0</v>
      </c>
      <c r="AE2220" s="10" t="s">
        <v>10</v>
      </c>
    </row>
    <row r="2221" spans="1:31" x14ac:dyDescent="0.2">
      <c r="A2221" s="30" t="s">
        <v>70</v>
      </c>
      <c r="B2221" s="8" t="s">
        <v>193</v>
      </c>
      <c r="C2221" s="8" t="s">
        <v>194</v>
      </c>
      <c r="D2221" s="8" t="s">
        <v>52</v>
      </c>
      <c r="E2221" s="8">
        <v>2017</v>
      </c>
      <c r="F2221" s="9">
        <v>1779733</v>
      </c>
      <c r="G2221" s="10">
        <v>3.4971586349351802</v>
      </c>
      <c r="H2221" s="8">
        <v>221</v>
      </c>
      <c r="I2221" s="8">
        <v>204</v>
      </c>
      <c r="J2221" s="8">
        <v>425</v>
      </c>
      <c r="K2221" s="10">
        <v>-22.727272727272702</v>
      </c>
      <c r="L2221" s="11">
        <v>4187.6070588235298</v>
      </c>
      <c r="M2221" s="10">
        <v>33.9374994099161</v>
      </c>
      <c r="N2221" s="8">
        <v>108</v>
      </c>
      <c r="O2221" s="10">
        <v>-23.943661971830998</v>
      </c>
      <c r="P2221" s="8" t="s">
        <v>10</v>
      </c>
      <c r="Q2221" s="8" t="s">
        <v>10</v>
      </c>
      <c r="R2221" s="8" t="s">
        <v>10</v>
      </c>
      <c r="S2221" s="8" t="s">
        <v>10</v>
      </c>
      <c r="T2221" s="8">
        <v>895</v>
      </c>
      <c r="U2221" s="10">
        <v>10.3575832305795</v>
      </c>
      <c r="V2221" s="8">
        <v>199</v>
      </c>
      <c r="W2221" s="10">
        <v>9.94475138121547</v>
      </c>
      <c r="X2221" s="8">
        <v>178</v>
      </c>
      <c r="Y2221" s="10">
        <v>-8.2474226804123791</v>
      </c>
      <c r="Z2221" s="8">
        <v>90</v>
      </c>
      <c r="AA2221" s="10">
        <v>5.8823529411764701</v>
      </c>
      <c r="AB2221" s="8">
        <v>420</v>
      </c>
      <c r="AC2221" s="10">
        <v>19.658119658119698</v>
      </c>
      <c r="AD2221" s="8">
        <v>8</v>
      </c>
      <c r="AE2221" s="10" t="s">
        <v>67</v>
      </c>
    </row>
    <row r="2222" spans="1:31" x14ac:dyDescent="0.2">
      <c r="A2222" s="30" t="s">
        <v>70</v>
      </c>
      <c r="B2222" s="8" t="s">
        <v>193</v>
      </c>
      <c r="C2222" s="8" t="s">
        <v>194</v>
      </c>
      <c r="D2222" s="8" t="s">
        <v>52</v>
      </c>
      <c r="E2222" s="8">
        <v>2018</v>
      </c>
      <c r="F2222" s="9">
        <v>1952972</v>
      </c>
      <c r="G2222" s="10">
        <v>9.7339881881158608</v>
      </c>
      <c r="H2222" s="8">
        <v>337</v>
      </c>
      <c r="I2222" s="8">
        <v>114</v>
      </c>
      <c r="J2222" s="8">
        <v>451</v>
      </c>
      <c r="K2222" s="10">
        <v>6.1176470588235397</v>
      </c>
      <c r="L2222" s="11">
        <v>4330.3148558758303</v>
      </c>
      <c r="M2222" s="10">
        <v>3.4078602659628299</v>
      </c>
      <c r="N2222" s="8">
        <v>86</v>
      </c>
      <c r="O2222" s="10">
        <v>-20.370370370370399</v>
      </c>
      <c r="P2222" s="8" t="s">
        <v>10</v>
      </c>
      <c r="Q2222" s="8" t="s">
        <v>10</v>
      </c>
      <c r="R2222" s="8" t="s">
        <v>10</v>
      </c>
      <c r="S2222" s="8" t="s">
        <v>10</v>
      </c>
      <c r="T2222" s="8">
        <v>828</v>
      </c>
      <c r="U2222" s="10">
        <v>-7.4860335195530698</v>
      </c>
      <c r="V2222" s="8">
        <v>254</v>
      </c>
      <c r="W2222" s="10">
        <v>27.638190954773901</v>
      </c>
      <c r="X2222" s="8">
        <v>91</v>
      </c>
      <c r="Y2222" s="10">
        <v>-48.876404494382001</v>
      </c>
      <c r="Z2222" s="8">
        <v>116</v>
      </c>
      <c r="AA2222" s="10">
        <v>28.8888888888889</v>
      </c>
      <c r="AB2222" s="8">
        <v>367</v>
      </c>
      <c r="AC2222" s="10">
        <v>-12.619047619047601</v>
      </c>
      <c r="AD2222" s="8">
        <v>0</v>
      </c>
      <c r="AE2222" s="10">
        <v>-100</v>
      </c>
    </row>
    <row r="2223" spans="1:31" x14ac:dyDescent="0.2">
      <c r="A2223" s="30" t="s">
        <v>70</v>
      </c>
      <c r="B2223" s="8" t="s">
        <v>193</v>
      </c>
      <c r="C2223" s="8" t="s">
        <v>194</v>
      </c>
      <c r="D2223" s="8" t="s">
        <v>52</v>
      </c>
      <c r="E2223" s="8">
        <v>2019</v>
      </c>
      <c r="F2223" s="9">
        <v>2041163</v>
      </c>
      <c r="G2223" s="10">
        <v>4.5157329444559302</v>
      </c>
      <c r="H2223" s="8">
        <v>275</v>
      </c>
      <c r="I2223" s="8">
        <v>128</v>
      </c>
      <c r="J2223" s="8">
        <v>403</v>
      </c>
      <c r="K2223" s="10">
        <v>-10.643015521064299</v>
      </c>
      <c r="L2223" s="11">
        <v>5064.9205955335001</v>
      </c>
      <c r="M2223" s="10">
        <v>16.964256967617001</v>
      </c>
      <c r="N2223" s="8">
        <v>86</v>
      </c>
      <c r="O2223" s="10">
        <v>0</v>
      </c>
      <c r="P2223" s="8" t="s">
        <v>10</v>
      </c>
      <c r="Q2223" s="8" t="s">
        <v>10</v>
      </c>
      <c r="R2223" s="8" t="s">
        <v>10</v>
      </c>
      <c r="S2223" s="8" t="s">
        <v>10</v>
      </c>
      <c r="T2223" s="8">
        <v>775</v>
      </c>
      <c r="U2223" s="10">
        <v>-6.4009661835748703</v>
      </c>
      <c r="V2223" s="8">
        <v>234</v>
      </c>
      <c r="W2223" s="10">
        <v>-7.8740157480314901</v>
      </c>
      <c r="X2223" s="8">
        <v>97</v>
      </c>
      <c r="Y2223" s="10">
        <v>6.5934065934065904</v>
      </c>
      <c r="Z2223" s="8">
        <v>46</v>
      </c>
      <c r="AA2223" s="10">
        <v>-60.344827586206897</v>
      </c>
      <c r="AB2223" s="8">
        <v>398</v>
      </c>
      <c r="AC2223" s="10">
        <v>8.4468664850136292</v>
      </c>
      <c r="AD2223" s="8">
        <v>0</v>
      </c>
      <c r="AE2223" s="10" t="s">
        <v>10</v>
      </c>
    </row>
    <row r="2224" spans="1:31" x14ac:dyDescent="0.2">
      <c r="A2224" s="30" t="s">
        <v>70</v>
      </c>
      <c r="B2224" s="8" t="s">
        <v>193</v>
      </c>
      <c r="C2224" s="8" t="s">
        <v>194</v>
      </c>
      <c r="D2224" s="8" t="s">
        <v>52</v>
      </c>
      <c r="E2224" s="8">
        <v>2020</v>
      </c>
      <c r="F2224" s="9">
        <v>2141174</v>
      </c>
      <c r="G2224" s="10">
        <v>4.8997066868251098</v>
      </c>
      <c r="H2224" s="8">
        <v>280</v>
      </c>
      <c r="I2224" s="8">
        <v>153</v>
      </c>
      <c r="J2224" s="8">
        <v>433</v>
      </c>
      <c r="K2224" s="10">
        <v>7.4441687344913197</v>
      </c>
      <c r="L2224" s="11">
        <v>4944.9745958429603</v>
      </c>
      <c r="M2224" s="10">
        <v>-2.3681713746177602</v>
      </c>
      <c r="N2224" s="8">
        <v>88</v>
      </c>
      <c r="O2224" s="10">
        <v>2.32558139534884</v>
      </c>
      <c r="P2224" s="8" t="s">
        <v>10</v>
      </c>
      <c r="Q2224" s="8" t="s">
        <v>10</v>
      </c>
      <c r="R2224" s="8" t="s">
        <v>10</v>
      </c>
      <c r="S2224" s="8" t="s">
        <v>10</v>
      </c>
      <c r="T2224" s="8">
        <v>939</v>
      </c>
      <c r="U2224" s="10">
        <v>21.161290322580701</v>
      </c>
      <c r="V2224" s="8">
        <v>239</v>
      </c>
      <c r="W2224" s="10">
        <v>2.13675213675213</v>
      </c>
      <c r="X2224" s="8">
        <v>96</v>
      </c>
      <c r="Y2224" s="10">
        <v>-1.0309278350515401</v>
      </c>
      <c r="Z2224" s="8">
        <v>168</v>
      </c>
      <c r="AA2224" s="10">
        <v>265.21739130434798</v>
      </c>
      <c r="AB2224" s="8">
        <v>436</v>
      </c>
      <c r="AC2224" s="10">
        <v>9.5477386934673394</v>
      </c>
      <c r="AD2224" s="8">
        <v>0</v>
      </c>
      <c r="AE2224" s="10" t="s">
        <v>10</v>
      </c>
    </row>
    <row r="2225" spans="1:31" x14ac:dyDescent="0.2">
      <c r="A2225" s="65" t="s">
        <v>70</v>
      </c>
      <c r="B2225" s="66" t="s">
        <v>193</v>
      </c>
      <c r="C2225" s="67" t="s">
        <v>194</v>
      </c>
      <c r="D2225" s="67" t="s">
        <v>52</v>
      </c>
      <c r="E2225" s="68" t="s">
        <v>971</v>
      </c>
      <c r="F2225" s="69">
        <v>11352155</v>
      </c>
      <c r="G2225" s="68">
        <v>22.767633291132</v>
      </c>
      <c r="H2225" s="68" t="s">
        <v>10</v>
      </c>
      <c r="I2225" s="68" t="s">
        <v>10</v>
      </c>
      <c r="J2225" s="68" t="s">
        <v>10</v>
      </c>
      <c r="K2225" s="68">
        <v>-29.0493965474314</v>
      </c>
      <c r="L2225" s="70" t="s">
        <v>10</v>
      </c>
      <c r="M2225" s="68">
        <v>62.256635056333998</v>
      </c>
      <c r="N2225" s="68" t="s">
        <v>10</v>
      </c>
      <c r="O2225" s="68">
        <v>-20.6209295793312</v>
      </c>
      <c r="P2225" s="68" t="s">
        <v>10</v>
      </c>
      <c r="Q2225" s="67" t="s">
        <v>10</v>
      </c>
      <c r="R2225" s="68" t="s">
        <v>10</v>
      </c>
      <c r="S2225" s="67" t="s">
        <v>10</v>
      </c>
      <c r="T2225" s="68" t="s">
        <v>10</v>
      </c>
      <c r="U2225" s="68">
        <v>8.6531982046899394</v>
      </c>
      <c r="V2225" s="68" t="s">
        <v>10</v>
      </c>
      <c r="W2225" s="68">
        <v>31.845678724710002</v>
      </c>
      <c r="X2225" s="68" t="s">
        <v>10</v>
      </c>
      <c r="Y2225" s="68">
        <v>-69.357958585930803</v>
      </c>
      <c r="Z2225" s="68" t="s">
        <v>10</v>
      </c>
      <c r="AA2225" s="68">
        <v>186.0918929799</v>
      </c>
      <c r="AB2225" s="68" t="s">
        <v>10</v>
      </c>
      <c r="AC2225" s="68">
        <v>45.652233918584002</v>
      </c>
      <c r="AD2225" s="68" t="s">
        <v>10</v>
      </c>
      <c r="AE2225" s="68" t="s">
        <v>10</v>
      </c>
    </row>
    <row r="2226" spans="1:31" x14ac:dyDescent="0.2">
      <c r="A2226" s="30" t="s">
        <v>70</v>
      </c>
      <c r="B2226" s="8" t="s">
        <v>191</v>
      </c>
      <c r="C2226" s="8" t="s">
        <v>192</v>
      </c>
      <c r="D2226" s="8" t="s">
        <v>52</v>
      </c>
      <c r="E2226" s="8">
        <v>2015</v>
      </c>
      <c r="F2226" s="9">
        <v>3291688</v>
      </c>
      <c r="G2226" s="10" t="s">
        <v>10</v>
      </c>
      <c r="H2226" s="8">
        <v>1555</v>
      </c>
      <c r="I2226" s="8">
        <v>406</v>
      </c>
      <c r="J2226" s="8">
        <v>1961</v>
      </c>
      <c r="K2226" s="10" t="s">
        <v>10</v>
      </c>
      <c r="L2226" s="11">
        <v>1678.57623661397</v>
      </c>
      <c r="M2226" s="10" t="s">
        <v>10</v>
      </c>
      <c r="N2226" s="8">
        <v>407</v>
      </c>
      <c r="O2226" s="10" t="s">
        <v>10</v>
      </c>
      <c r="P2226" s="8" t="s">
        <v>10</v>
      </c>
      <c r="Q2226" s="8" t="s">
        <v>10</v>
      </c>
      <c r="R2226" s="8" t="s">
        <v>10</v>
      </c>
      <c r="S2226" s="8" t="s">
        <v>10</v>
      </c>
      <c r="T2226" s="8">
        <v>2200</v>
      </c>
      <c r="U2226" s="10" t="s">
        <v>10</v>
      </c>
      <c r="V2226" s="8">
        <v>798</v>
      </c>
      <c r="W2226" s="10" t="s">
        <v>10</v>
      </c>
      <c r="X2226" s="8">
        <v>951</v>
      </c>
      <c r="Y2226" s="10" t="s">
        <v>10</v>
      </c>
      <c r="Z2226" s="8">
        <v>82</v>
      </c>
      <c r="AA2226" s="10" t="s">
        <v>10</v>
      </c>
      <c r="AB2226" s="8">
        <v>369</v>
      </c>
      <c r="AC2226" s="10" t="s">
        <v>10</v>
      </c>
      <c r="AD2226" s="8">
        <v>0</v>
      </c>
      <c r="AE2226" s="10" t="s">
        <v>10</v>
      </c>
    </row>
    <row r="2227" spans="1:31" x14ac:dyDescent="0.2">
      <c r="A2227" s="30" t="s">
        <v>70</v>
      </c>
      <c r="B2227" s="8" t="s">
        <v>191</v>
      </c>
      <c r="C2227" s="8" t="s">
        <v>192</v>
      </c>
      <c r="D2227" s="8" t="s">
        <v>52</v>
      </c>
      <c r="E2227" s="8">
        <v>2016</v>
      </c>
      <c r="F2227" s="9">
        <v>3240222</v>
      </c>
      <c r="G2227" s="10">
        <v>-1.5635139174794199</v>
      </c>
      <c r="H2227" s="8">
        <v>1569</v>
      </c>
      <c r="I2227" s="8">
        <v>260</v>
      </c>
      <c r="J2227" s="8">
        <v>1829</v>
      </c>
      <c r="K2227" s="10">
        <v>-6.7312595614482396</v>
      </c>
      <c r="L2227" s="11">
        <v>1771.58119190815</v>
      </c>
      <c r="M2227" s="10">
        <v>5.5407048703241397</v>
      </c>
      <c r="N2227" s="8">
        <v>304</v>
      </c>
      <c r="O2227" s="10">
        <v>-25.3071253071253</v>
      </c>
      <c r="P2227" s="8" t="s">
        <v>10</v>
      </c>
      <c r="Q2227" s="8" t="s">
        <v>10</v>
      </c>
      <c r="R2227" s="8" t="s">
        <v>10</v>
      </c>
      <c r="S2227" s="8" t="s">
        <v>10</v>
      </c>
      <c r="T2227" s="8">
        <v>2172</v>
      </c>
      <c r="U2227" s="10">
        <v>-1.27272727272727</v>
      </c>
      <c r="V2227" s="8">
        <v>820</v>
      </c>
      <c r="W2227" s="10">
        <v>2.7568922305764501</v>
      </c>
      <c r="X2227" s="8">
        <v>823</v>
      </c>
      <c r="Y2227" s="10">
        <v>-13.459516298633</v>
      </c>
      <c r="Z2227" s="8">
        <v>173</v>
      </c>
      <c r="AA2227" s="10">
        <v>110.975609756098</v>
      </c>
      <c r="AB2227" s="8">
        <v>356</v>
      </c>
      <c r="AC2227" s="10">
        <v>-3.5230352303523</v>
      </c>
      <c r="AD2227" s="8">
        <v>0</v>
      </c>
      <c r="AE2227" s="10" t="s">
        <v>10</v>
      </c>
    </row>
    <row r="2228" spans="1:31" x14ac:dyDescent="0.2">
      <c r="A2228" s="30" t="s">
        <v>70</v>
      </c>
      <c r="B2228" s="8" t="s">
        <v>191</v>
      </c>
      <c r="C2228" s="8" t="s">
        <v>192</v>
      </c>
      <c r="D2228" s="8" t="s">
        <v>52</v>
      </c>
      <c r="E2228" s="8">
        <v>2017</v>
      </c>
      <c r="F2228" s="9">
        <v>2948636</v>
      </c>
      <c r="G2228" s="10">
        <v>-8.9989513064228301</v>
      </c>
      <c r="H2228" s="8">
        <v>932</v>
      </c>
      <c r="I2228" s="8">
        <v>385</v>
      </c>
      <c r="J2228" s="8">
        <v>1317</v>
      </c>
      <c r="K2228" s="10">
        <v>-27.993439037725501</v>
      </c>
      <c r="L2228" s="11">
        <v>2238.9035687167798</v>
      </c>
      <c r="M2228" s="10">
        <v>26.378829203153099</v>
      </c>
      <c r="N2228" s="8">
        <v>230</v>
      </c>
      <c r="O2228" s="10">
        <v>-24.342105263157901</v>
      </c>
      <c r="P2228" s="8" t="s">
        <v>10</v>
      </c>
      <c r="Q2228" s="8" t="s">
        <v>10</v>
      </c>
      <c r="R2228" s="8" t="s">
        <v>10</v>
      </c>
      <c r="S2228" s="8" t="s">
        <v>10</v>
      </c>
      <c r="T2228" s="8">
        <v>1445</v>
      </c>
      <c r="U2228" s="10">
        <v>-33.471454880294701</v>
      </c>
      <c r="V2228" s="8">
        <v>752</v>
      </c>
      <c r="W2228" s="10">
        <v>-8.2926829268292597</v>
      </c>
      <c r="X2228" s="8">
        <v>250</v>
      </c>
      <c r="Y2228" s="10">
        <v>-69.623329283110607</v>
      </c>
      <c r="Z2228" s="8">
        <v>91</v>
      </c>
      <c r="AA2228" s="10">
        <v>-47.398843930635799</v>
      </c>
      <c r="AB2228" s="8">
        <v>352</v>
      </c>
      <c r="AC2228" s="10">
        <v>-1.1235955056179801</v>
      </c>
      <c r="AD2228" s="8">
        <v>0</v>
      </c>
      <c r="AE2228" s="10" t="s">
        <v>10</v>
      </c>
    </row>
    <row r="2229" spans="1:31" x14ac:dyDescent="0.2">
      <c r="A2229" s="30" t="s">
        <v>70</v>
      </c>
      <c r="B2229" s="8" t="s">
        <v>191</v>
      </c>
      <c r="C2229" s="8" t="s">
        <v>192</v>
      </c>
      <c r="D2229" s="8" t="s">
        <v>52</v>
      </c>
      <c r="E2229" s="8">
        <v>2018</v>
      </c>
      <c r="F2229" s="9">
        <v>3154564</v>
      </c>
      <c r="G2229" s="10">
        <v>6.9838393073950096</v>
      </c>
      <c r="H2229" s="8">
        <v>849</v>
      </c>
      <c r="I2229" s="8">
        <v>336</v>
      </c>
      <c r="J2229" s="8">
        <v>1185</v>
      </c>
      <c r="K2229" s="10">
        <v>-10.022779043280201</v>
      </c>
      <c r="L2229" s="11">
        <v>2662.0793248945101</v>
      </c>
      <c r="M2229" s="10">
        <v>18.901026470750399</v>
      </c>
      <c r="N2229" s="8">
        <v>181</v>
      </c>
      <c r="O2229" s="10">
        <v>-21.304347826087</v>
      </c>
      <c r="P2229" s="8" t="s">
        <v>10</v>
      </c>
      <c r="Q2229" s="8" t="s">
        <v>10</v>
      </c>
      <c r="R2229" s="8" t="s">
        <v>10</v>
      </c>
      <c r="S2229" s="8" t="s">
        <v>10</v>
      </c>
      <c r="T2229" s="8">
        <v>1540</v>
      </c>
      <c r="U2229" s="10">
        <v>6.5743944636678098</v>
      </c>
      <c r="V2229" s="8">
        <v>848</v>
      </c>
      <c r="W2229" s="10">
        <v>12.7659574468085</v>
      </c>
      <c r="X2229" s="8">
        <v>187</v>
      </c>
      <c r="Y2229" s="10">
        <v>-25.2</v>
      </c>
      <c r="Z2229" s="8">
        <v>164</v>
      </c>
      <c r="AA2229" s="10">
        <v>80.219780219780205</v>
      </c>
      <c r="AB2229" s="8">
        <v>341</v>
      </c>
      <c r="AC2229" s="10">
        <v>-3.125</v>
      </c>
      <c r="AD2229" s="8">
        <v>0</v>
      </c>
      <c r="AE2229" s="10" t="s">
        <v>10</v>
      </c>
    </row>
    <row r="2230" spans="1:31" x14ac:dyDescent="0.2">
      <c r="A2230" s="30" t="s">
        <v>70</v>
      </c>
      <c r="B2230" s="8" t="s">
        <v>191</v>
      </c>
      <c r="C2230" s="8" t="s">
        <v>192</v>
      </c>
      <c r="D2230" s="8" t="s">
        <v>52</v>
      </c>
      <c r="E2230" s="8">
        <v>2019</v>
      </c>
      <c r="F2230" s="9">
        <v>3179446</v>
      </c>
      <c r="G2230" s="10">
        <v>0.78876193350332402</v>
      </c>
      <c r="H2230" s="8">
        <v>895</v>
      </c>
      <c r="I2230" s="8">
        <v>506</v>
      </c>
      <c r="J2230" s="8">
        <v>1401</v>
      </c>
      <c r="K2230" s="10">
        <v>18.227848101265799</v>
      </c>
      <c r="L2230" s="11">
        <v>2269.4118486795101</v>
      </c>
      <c r="M2230" s="10">
        <v>-14.750404788578599</v>
      </c>
      <c r="N2230" s="8">
        <v>321</v>
      </c>
      <c r="O2230" s="10">
        <v>77.348066298342502</v>
      </c>
      <c r="P2230" s="8" t="s">
        <v>10</v>
      </c>
      <c r="Q2230" s="8" t="s">
        <v>10</v>
      </c>
      <c r="R2230" s="8" t="s">
        <v>10</v>
      </c>
      <c r="S2230" s="8" t="s">
        <v>10</v>
      </c>
      <c r="T2230" s="8">
        <v>1594</v>
      </c>
      <c r="U2230" s="10">
        <v>3.5064935064934999</v>
      </c>
      <c r="V2230" s="8">
        <v>912</v>
      </c>
      <c r="W2230" s="10">
        <v>7.5471698113207504</v>
      </c>
      <c r="X2230" s="8">
        <v>214</v>
      </c>
      <c r="Y2230" s="10">
        <v>14.438502673796799</v>
      </c>
      <c r="Z2230" s="8">
        <v>120</v>
      </c>
      <c r="AA2230" s="10">
        <v>-26.829268292682901</v>
      </c>
      <c r="AB2230" s="8">
        <v>348</v>
      </c>
      <c r="AC2230" s="10">
        <v>2.0527859237536599</v>
      </c>
      <c r="AD2230" s="8">
        <v>0</v>
      </c>
      <c r="AE2230" s="10" t="s">
        <v>10</v>
      </c>
    </row>
    <row r="2231" spans="1:31" x14ac:dyDescent="0.2">
      <c r="A2231" s="30" t="s">
        <v>70</v>
      </c>
      <c r="B2231" s="8" t="s">
        <v>191</v>
      </c>
      <c r="C2231" s="8" t="s">
        <v>192</v>
      </c>
      <c r="D2231" s="8" t="s">
        <v>52</v>
      </c>
      <c r="E2231" s="8">
        <v>2020</v>
      </c>
      <c r="F2231" s="9">
        <v>3375173</v>
      </c>
      <c r="G2231" s="10">
        <v>6.1560095689626504</v>
      </c>
      <c r="H2231" s="8">
        <v>1039</v>
      </c>
      <c r="I2231" s="8">
        <v>497</v>
      </c>
      <c r="J2231" s="8">
        <v>1536</v>
      </c>
      <c r="K2231" s="10">
        <v>9.6359743040685295</v>
      </c>
      <c r="L2231" s="11">
        <v>2197.3782552083298</v>
      </c>
      <c r="M2231" s="10">
        <v>-3.17410845955945</v>
      </c>
      <c r="N2231" s="8">
        <v>353</v>
      </c>
      <c r="O2231" s="10">
        <v>9.9688473520249197</v>
      </c>
      <c r="P2231" s="8" t="s">
        <v>10</v>
      </c>
      <c r="Q2231" s="8" t="s">
        <v>10</v>
      </c>
      <c r="R2231" s="8" t="s">
        <v>10</v>
      </c>
      <c r="S2231" s="8" t="s">
        <v>10</v>
      </c>
      <c r="T2231" s="8">
        <v>1486</v>
      </c>
      <c r="U2231" s="10">
        <v>-6.7754077791718901</v>
      </c>
      <c r="V2231" s="8">
        <v>904</v>
      </c>
      <c r="W2231" s="10">
        <v>-0.87719298245614297</v>
      </c>
      <c r="X2231" s="8">
        <v>209</v>
      </c>
      <c r="Y2231" s="10">
        <v>-2.3364485981308398</v>
      </c>
      <c r="Z2231" s="8">
        <v>34</v>
      </c>
      <c r="AA2231" s="10">
        <v>-71.6666666666667</v>
      </c>
      <c r="AB2231" s="8">
        <v>339</v>
      </c>
      <c r="AC2231" s="10">
        <v>-2.5862068965517202</v>
      </c>
      <c r="AD2231" s="8">
        <v>0</v>
      </c>
      <c r="AE2231" s="10" t="s">
        <v>10</v>
      </c>
    </row>
    <row r="2232" spans="1:31" x14ac:dyDescent="0.2">
      <c r="A2232" s="71" t="s">
        <v>70</v>
      </c>
      <c r="B2232" s="67" t="s">
        <v>191</v>
      </c>
      <c r="C2232" s="67" t="s">
        <v>192</v>
      </c>
      <c r="D2232" s="67" t="s">
        <v>52</v>
      </c>
      <c r="E2232" s="68" t="s">
        <v>971</v>
      </c>
      <c r="F2232" s="69">
        <v>19189729</v>
      </c>
      <c r="G2232" s="68">
        <v>3.3661455859587299</v>
      </c>
      <c r="H2232" s="68" t="s">
        <v>10</v>
      </c>
      <c r="I2232" s="68" t="s">
        <v>10</v>
      </c>
      <c r="J2232" s="68" t="s">
        <v>10</v>
      </c>
      <c r="K2232" s="68">
        <v>-16.883655237119601</v>
      </c>
      <c r="L2232" s="70" t="s">
        <v>10</v>
      </c>
      <c r="M2232" s="68">
        <v>32.896047296089598</v>
      </c>
      <c r="N2232" s="68" t="s">
        <v>10</v>
      </c>
      <c r="O2232" s="68">
        <v>16.363335253997199</v>
      </c>
      <c r="P2232" s="68" t="s">
        <v>10</v>
      </c>
      <c r="Q2232" s="67" t="s">
        <v>10</v>
      </c>
      <c r="R2232" s="68" t="s">
        <v>10</v>
      </c>
      <c r="S2232" s="67" t="s">
        <v>10</v>
      </c>
      <c r="T2232" s="68" t="s">
        <v>10</v>
      </c>
      <c r="U2232" s="68">
        <v>-31.4387019620325</v>
      </c>
      <c r="V2232" s="68" t="s">
        <v>10</v>
      </c>
      <c r="W2232" s="68">
        <v>13.9001435794203</v>
      </c>
      <c r="X2232" s="68" t="s">
        <v>10</v>
      </c>
      <c r="Y2232" s="68">
        <v>-96.180791506077597</v>
      </c>
      <c r="Z2232" s="68" t="s">
        <v>10</v>
      </c>
      <c r="AA2232" s="68">
        <v>45.300611085892797</v>
      </c>
      <c r="AB2232" s="68" t="s">
        <v>10</v>
      </c>
      <c r="AC2232" s="68">
        <v>-8.3050517087683406</v>
      </c>
      <c r="AD2232" s="68" t="s">
        <v>10</v>
      </c>
      <c r="AE2232" s="68" t="s">
        <v>10</v>
      </c>
    </row>
    <row r="2233" spans="1:31" x14ac:dyDescent="0.2">
      <c r="A2233" s="30" t="s">
        <v>70</v>
      </c>
      <c r="B2233" s="8" t="s">
        <v>189</v>
      </c>
      <c r="C2233" s="8" t="s">
        <v>190</v>
      </c>
      <c r="D2233" s="8" t="s">
        <v>52</v>
      </c>
      <c r="E2233" s="8">
        <v>2015</v>
      </c>
      <c r="F2233" s="9">
        <v>3053383</v>
      </c>
      <c r="G2233" s="10" t="s">
        <v>10</v>
      </c>
      <c r="H2233" s="8">
        <v>1066</v>
      </c>
      <c r="I2233" s="8">
        <v>402</v>
      </c>
      <c r="J2233" s="8">
        <v>1468</v>
      </c>
      <c r="K2233" s="10" t="s">
        <v>10</v>
      </c>
      <c r="L2233" s="11">
        <v>2079.9611716621298</v>
      </c>
      <c r="M2233" s="10" t="s">
        <v>10</v>
      </c>
      <c r="N2233" s="8">
        <v>319</v>
      </c>
      <c r="O2233" s="10" t="s">
        <v>10</v>
      </c>
      <c r="P2233" s="8" t="s">
        <v>10</v>
      </c>
      <c r="Q2233" s="8" t="s">
        <v>10</v>
      </c>
      <c r="R2233" s="8" t="s">
        <v>10</v>
      </c>
      <c r="S2233" s="8" t="s">
        <v>10</v>
      </c>
      <c r="T2233" s="8">
        <v>2059</v>
      </c>
      <c r="U2233" s="10" t="s">
        <v>10</v>
      </c>
      <c r="V2233" s="8">
        <v>502</v>
      </c>
      <c r="W2233" s="10" t="s">
        <v>10</v>
      </c>
      <c r="X2233" s="8">
        <v>605</v>
      </c>
      <c r="Y2233" s="10" t="s">
        <v>10</v>
      </c>
      <c r="Z2233" s="8">
        <v>0</v>
      </c>
      <c r="AA2233" s="10" t="s">
        <v>10</v>
      </c>
      <c r="AB2233" s="8">
        <v>848</v>
      </c>
      <c r="AC2233" s="10" t="s">
        <v>10</v>
      </c>
      <c r="AD2233" s="8">
        <v>104</v>
      </c>
      <c r="AE2233" s="10" t="s">
        <v>10</v>
      </c>
    </row>
    <row r="2234" spans="1:31" x14ac:dyDescent="0.2">
      <c r="A2234" s="30" t="s">
        <v>70</v>
      </c>
      <c r="B2234" s="8" t="s">
        <v>189</v>
      </c>
      <c r="C2234" s="8" t="s">
        <v>190</v>
      </c>
      <c r="D2234" s="8" t="s">
        <v>52</v>
      </c>
      <c r="E2234" s="8">
        <v>2016</v>
      </c>
      <c r="F2234" s="9">
        <v>2856086</v>
      </c>
      <c r="G2234" s="10">
        <v>-6.4615870331366798</v>
      </c>
      <c r="H2234" s="8">
        <v>1015</v>
      </c>
      <c r="I2234" s="8">
        <v>335</v>
      </c>
      <c r="J2234" s="8">
        <v>1350</v>
      </c>
      <c r="K2234" s="10">
        <v>-8.0381471389645807</v>
      </c>
      <c r="L2234" s="11">
        <v>2115.6192592592602</v>
      </c>
      <c r="M2234" s="10">
        <v>1.7143631373002699</v>
      </c>
      <c r="N2234" s="8">
        <v>313</v>
      </c>
      <c r="O2234" s="10">
        <v>-1.8808777429467101</v>
      </c>
      <c r="P2234" s="8" t="s">
        <v>10</v>
      </c>
      <c r="Q2234" s="8" t="s">
        <v>10</v>
      </c>
      <c r="R2234" s="8" t="s">
        <v>10</v>
      </c>
      <c r="S2234" s="8" t="s">
        <v>10</v>
      </c>
      <c r="T2234" s="8">
        <v>2197</v>
      </c>
      <c r="U2234" s="10">
        <v>6.7022826614861604</v>
      </c>
      <c r="V2234" s="8">
        <v>504</v>
      </c>
      <c r="W2234" s="10">
        <v>0.39840637450199201</v>
      </c>
      <c r="X2234" s="8">
        <v>635</v>
      </c>
      <c r="Y2234" s="10">
        <v>4.9586776859504198</v>
      </c>
      <c r="Z2234" s="8">
        <v>53</v>
      </c>
      <c r="AA2234" s="10" t="s">
        <v>67</v>
      </c>
      <c r="AB2234" s="8">
        <v>881</v>
      </c>
      <c r="AC2234" s="10">
        <v>3.89150943396226</v>
      </c>
      <c r="AD2234" s="8">
        <v>124</v>
      </c>
      <c r="AE2234" s="10">
        <v>19.230769230769202</v>
      </c>
    </row>
    <row r="2235" spans="1:31" x14ac:dyDescent="0.2">
      <c r="A2235" s="30" t="s">
        <v>70</v>
      </c>
      <c r="B2235" s="8" t="s">
        <v>189</v>
      </c>
      <c r="C2235" s="8" t="s">
        <v>190</v>
      </c>
      <c r="D2235" s="8" t="s">
        <v>52</v>
      </c>
      <c r="E2235" s="8">
        <v>2017</v>
      </c>
      <c r="F2235" s="9">
        <v>3188334</v>
      </c>
      <c r="G2235" s="10">
        <v>11.6329830404267</v>
      </c>
      <c r="H2235" s="8">
        <v>893</v>
      </c>
      <c r="I2235" s="8">
        <v>307</v>
      </c>
      <c r="J2235" s="8">
        <v>1200</v>
      </c>
      <c r="K2235" s="10">
        <v>-11.1111111111111</v>
      </c>
      <c r="L2235" s="11">
        <v>2656.9450000000002</v>
      </c>
      <c r="M2235" s="10">
        <v>25.587105920479999</v>
      </c>
      <c r="N2235" s="8">
        <v>295</v>
      </c>
      <c r="O2235" s="10">
        <v>-5.7507987220447303</v>
      </c>
      <c r="P2235" s="8" t="s">
        <v>10</v>
      </c>
      <c r="Q2235" s="8" t="s">
        <v>10</v>
      </c>
      <c r="R2235" s="8" t="s">
        <v>10</v>
      </c>
      <c r="S2235" s="8" t="s">
        <v>10</v>
      </c>
      <c r="T2235" s="8">
        <v>2443</v>
      </c>
      <c r="U2235" s="10">
        <v>11.1970869367319</v>
      </c>
      <c r="V2235" s="8">
        <v>595</v>
      </c>
      <c r="W2235" s="10">
        <v>18.0555555555556</v>
      </c>
      <c r="X2235" s="8">
        <v>436</v>
      </c>
      <c r="Y2235" s="10">
        <v>-31.338582677165299</v>
      </c>
      <c r="Z2235" s="8">
        <v>190</v>
      </c>
      <c r="AA2235" s="10">
        <v>258.49056603773602</v>
      </c>
      <c r="AB2235" s="8">
        <v>1068</v>
      </c>
      <c r="AC2235" s="10">
        <v>21.2258796821794</v>
      </c>
      <c r="AD2235" s="8">
        <v>154</v>
      </c>
      <c r="AE2235" s="10">
        <v>24.193548387096801</v>
      </c>
    </row>
    <row r="2236" spans="1:31" x14ac:dyDescent="0.2">
      <c r="A2236" s="30" t="s">
        <v>70</v>
      </c>
      <c r="B2236" s="8" t="s">
        <v>189</v>
      </c>
      <c r="C2236" s="8" t="s">
        <v>190</v>
      </c>
      <c r="D2236" s="8" t="s">
        <v>52</v>
      </c>
      <c r="E2236" s="8">
        <v>2018</v>
      </c>
      <c r="F2236" s="9">
        <v>3224294</v>
      </c>
      <c r="G2236" s="10">
        <v>1.1278617610325701</v>
      </c>
      <c r="H2236" s="8">
        <v>1005</v>
      </c>
      <c r="I2236" s="8">
        <v>200</v>
      </c>
      <c r="J2236" s="8">
        <v>1205</v>
      </c>
      <c r="K2236" s="10">
        <v>0.41666666666666502</v>
      </c>
      <c r="L2236" s="11">
        <v>2675.7626556016598</v>
      </c>
      <c r="M2236" s="10">
        <v>0.70824407737681805</v>
      </c>
      <c r="N2236" s="8">
        <v>248</v>
      </c>
      <c r="O2236" s="10">
        <v>-15.9322033898305</v>
      </c>
      <c r="P2236" s="8" t="s">
        <v>10</v>
      </c>
      <c r="Q2236" s="8" t="s">
        <v>10</v>
      </c>
      <c r="R2236" s="8" t="s">
        <v>10</v>
      </c>
      <c r="S2236" s="8" t="s">
        <v>10</v>
      </c>
      <c r="T2236" s="8">
        <v>2339</v>
      </c>
      <c r="U2236" s="10">
        <v>-4.2570609905853498</v>
      </c>
      <c r="V2236" s="8">
        <v>663</v>
      </c>
      <c r="W2236" s="10">
        <v>11.4285714285714</v>
      </c>
      <c r="X2236" s="8">
        <v>472</v>
      </c>
      <c r="Y2236" s="10">
        <v>8.2568807339449499</v>
      </c>
      <c r="Z2236" s="8">
        <v>159</v>
      </c>
      <c r="AA2236" s="10">
        <v>-16.315789473684202</v>
      </c>
      <c r="AB2236" s="8">
        <v>878</v>
      </c>
      <c r="AC2236" s="10">
        <v>-17.790262172284599</v>
      </c>
      <c r="AD2236" s="8">
        <v>167</v>
      </c>
      <c r="AE2236" s="10">
        <v>8.4415584415584508</v>
      </c>
    </row>
    <row r="2237" spans="1:31" x14ac:dyDescent="0.2">
      <c r="A2237" s="30" t="s">
        <v>70</v>
      </c>
      <c r="B2237" s="8" t="s">
        <v>189</v>
      </c>
      <c r="C2237" s="8" t="s">
        <v>190</v>
      </c>
      <c r="D2237" s="8" t="s">
        <v>52</v>
      </c>
      <c r="E2237" s="8">
        <v>2019</v>
      </c>
      <c r="F2237" s="9">
        <v>3266455</v>
      </c>
      <c r="G2237" s="10">
        <v>1.3076040832504801</v>
      </c>
      <c r="H2237" s="8">
        <v>923</v>
      </c>
      <c r="I2237" s="8">
        <v>292</v>
      </c>
      <c r="J2237" s="8">
        <v>1215</v>
      </c>
      <c r="K2237" s="10">
        <v>0.829875518672196</v>
      </c>
      <c r="L2237" s="11">
        <v>2688.44032921811</v>
      </c>
      <c r="M2237" s="10">
        <v>0.473796642236057</v>
      </c>
      <c r="N2237" s="8">
        <v>277</v>
      </c>
      <c r="O2237" s="10">
        <v>11.693548387096801</v>
      </c>
      <c r="P2237" s="8" t="s">
        <v>10</v>
      </c>
      <c r="Q2237" s="8" t="s">
        <v>10</v>
      </c>
      <c r="R2237" s="8" t="s">
        <v>10</v>
      </c>
      <c r="S2237" s="8" t="s">
        <v>10</v>
      </c>
      <c r="T2237" s="8">
        <v>2321</v>
      </c>
      <c r="U2237" s="10">
        <v>-0.769559640872164</v>
      </c>
      <c r="V2237" s="8">
        <v>640</v>
      </c>
      <c r="W2237" s="10">
        <v>-3.4690799396681702</v>
      </c>
      <c r="X2237" s="8">
        <v>419</v>
      </c>
      <c r="Y2237" s="10">
        <v>-11.228813559322001</v>
      </c>
      <c r="Z2237" s="8">
        <v>203</v>
      </c>
      <c r="AA2237" s="10">
        <v>27.6729559748428</v>
      </c>
      <c r="AB2237" s="8">
        <v>907</v>
      </c>
      <c r="AC2237" s="10">
        <v>3.30296127562641</v>
      </c>
      <c r="AD2237" s="8">
        <v>152</v>
      </c>
      <c r="AE2237" s="10">
        <v>-8.9820359281437199</v>
      </c>
    </row>
    <row r="2238" spans="1:31" x14ac:dyDescent="0.2">
      <c r="A2238" s="30" t="s">
        <v>70</v>
      </c>
      <c r="B2238" s="8" t="s">
        <v>189</v>
      </c>
      <c r="C2238" s="8" t="s">
        <v>190</v>
      </c>
      <c r="D2238" s="8" t="s">
        <v>52</v>
      </c>
      <c r="E2238" s="8">
        <v>2020</v>
      </c>
      <c r="F2238" s="9">
        <v>3359970</v>
      </c>
      <c r="G2238" s="10">
        <v>2.8628895851925198</v>
      </c>
      <c r="H2238" s="8">
        <v>874</v>
      </c>
      <c r="I2238" s="8">
        <v>266</v>
      </c>
      <c r="J2238" s="8">
        <v>1140</v>
      </c>
      <c r="K2238" s="10">
        <v>-6.1728395061728403</v>
      </c>
      <c r="L2238" s="11">
        <v>2947.3421052631602</v>
      </c>
      <c r="M2238" s="10">
        <v>9.6301849526393895</v>
      </c>
      <c r="N2238" s="8">
        <v>271</v>
      </c>
      <c r="O2238" s="10">
        <v>-2.16606498194946</v>
      </c>
      <c r="P2238" s="8" t="s">
        <v>10</v>
      </c>
      <c r="Q2238" s="8" t="s">
        <v>10</v>
      </c>
      <c r="R2238" s="8" t="s">
        <v>10</v>
      </c>
      <c r="S2238" s="8" t="s">
        <v>10</v>
      </c>
      <c r="T2238" s="8">
        <v>2187</v>
      </c>
      <c r="U2238" s="10">
        <v>-5.7733735458854003</v>
      </c>
      <c r="V2238" s="8">
        <v>653</v>
      </c>
      <c r="W2238" s="10">
        <v>2.03125</v>
      </c>
      <c r="X2238" s="8">
        <v>404</v>
      </c>
      <c r="Y2238" s="10">
        <v>-3.5799522673031001</v>
      </c>
      <c r="Z2238" s="8">
        <v>144</v>
      </c>
      <c r="AA2238" s="10">
        <v>-29.064039408867</v>
      </c>
      <c r="AB2238" s="8">
        <v>884</v>
      </c>
      <c r="AC2238" s="10">
        <v>-2.5358324145534699</v>
      </c>
      <c r="AD2238" s="8">
        <v>102</v>
      </c>
      <c r="AE2238" s="10">
        <v>-32.894736842105303</v>
      </c>
    </row>
    <row r="2239" spans="1:31" x14ac:dyDescent="0.2">
      <c r="A2239" s="65" t="s">
        <v>70</v>
      </c>
      <c r="B2239" s="66" t="s">
        <v>189</v>
      </c>
      <c r="C2239" s="67" t="s">
        <v>190</v>
      </c>
      <c r="D2239" s="67" t="s">
        <v>52</v>
      </c>
      <c r="E2239" s="68" t="s">
        <v>971</v>
      </c>
      <c r="F2239" s="69">
        <v>18948522</v>
      </c>
      <c r="G2239" s="68">
        <v>10.4697514367656</v>
      </c>
      <c r="H2239" s="68" t="s">
        <v>10</v>
      </c>
      <c r="I2239" s="68" t="s">
        <v>10</v>
      </c>
      <c r="J2239" s="68" t="s">
        <v>10</v>
      </c>
      <c r="K2239" s="68">
        <v>-24.0755555709097</v>
      </c>
      <c r="L2239" s="70" t="s">
        <v>10</v>
      </c>
      <c r="M2239" s="68">
        <v>38.113694730032499</v>
      </c>
      <c r="N2239" s="68" t="s">
        <v>10</v>
      </c>
      <c r="O2239" s="68">
        <v>-14.0363964496746</v>
      </c>
      <c r="P2239" s="68" t="s">
        <v>10</v>
      </c>
      <c r="Q2239" s="67" t="s">
        <v>10</v>
      </c>
      <c r="R2239" s="68" t="s">
        <v>10</v>
      </c>
      <c r="S2239" s="67" t="s">
        <v>10</v>
      </c>
      <c r="T2239" s="68" t="s">
        <v>10</v>
      </c>
      <c r="U2239" s="68">
        <v>7.0993754208751501</v>
      </c>
      <c r="V2239" s="68" t="s">
        <v>10</v>
      </c>
      <c r="W2239" s="68">
        <v>28.444703418960799</v>
      </c>
      <c r="X2239" s="68" t="s">
        <v>10</v>
      </c>
      <c r="Y2239" s="68">
        <v>-32.931790083895002</v>
      </c>
      <c r="Z2239" s="68" t="s">
        <v>10</v>
      </c>
      <c r="AA2239" s="68" t="s">
        <v>67</v>
      </c>
      <c r="AB2239" s="68" t="s">
        <v>10</v>
      </c>
      <c r="AC2239" s="68">
        <v>8.0942558049300004</v>
      </c>
      <c r="AD2239" s="68" t="s">
        <v>10</v>
      </c>
      <c r="AE2239" s="68">
        <v>9.9891032891754303</v>
      </c>
    </row>
    <row r="2240" spans="1:31" x14ac:dyDescent="0.2">
      <c r="A2240" s="30" t="s">
        <v>64</v>
      </c>
      <c r="B2240" s="8" t="s">
        <v>187</v>
      </c>
      <c r="C2240" s="8" t="s">
        <v>188</v>
      </c>
      <c r="D2240" s="8" t="s">
        <v>52</v>
      </c>
      <c r="E2240" s="8">
        <v>2015</v>
      </c>
      <c r="F2240" s="9">
        <v>1844036</v>
      </c>
      <c r="G2240" s="10" t="s">
        <v>10</v>
      </c>
      <c r="H2240" s="8">
        <v>396</v>
      </c>
      <c r="I2240" s="8">
        <v>923</v>
      </c>
      <c r="J2240" s="8">
        <v>1319</v>
      </c>
      <c r="K2240" s="10" t="s">
        <v>10</v>
      </c>
      <c r="L2240" s="11">
        <v>1398.0561031084201</v>
      </c>
      <c r="M2240" s="10" t="s">
        <v>10</v>
      </c>
      <c r="N2240" s="8">
        <v>177</v>
      </c>
      <c r="O2240" s="10" t="s">
        <v>10</v>
      </c>
      <c r="P2240" s="8" t="s">
        <v>10</v>
      </c>
      <c r="Q2240" s="8" t="s">
        <v>10</v>
      </c>
      <c r="R2240" s="8" t="s">
        <v>10</v>
      </c>
      <c r="S2240" s="8" t="s">
        <v>10</v>
      </c>
      <c r="T2240" s="8">
        <v>938</v>
      </c>
      <c r="U2240" s="10" t="s">
        <v>10</v>
      </c>
      <c r="V2240" s="8">
        <v>195</v>
      </c>
      <c r="W2240" s="10" t="s">
        <v>10</v>
      </c>
      <c r="X2240" s="8">
        <v>275</v>
      </c>
      <c r="Y2240" s="10" t="s">
        <v>10</v>
      </c>
      <c r="Z2240" s="8">
        <v>0</v>
      </c>
      <c r="AA2240" s="10" t="s">
        <v>10</v>
      </c>
      <c r="AB2240" s="8">
        <v>468</v>
      </c>
      <c r="AC2240" s="10" t="s">
        <v>10</v>
      </c>
      <c r="AD2240" s="8">
        <v>0</v>
      </c>
      <c r="AE2240" s="10" t="s">
        <v>10</v>
      </c>
    </row>
    <row r="2241" spans="1:31" x14ac:dyDescent="0.2">
      <c r="A2241" s="30" t="s">
        <v>64</v>
      </c>
      <c r="B2241" s="8" t="s">
        <v>187</v>
      </c>
      <c r="C2241" s="8" t="s">
        <v>188</v>
      </c>
      <c r="D2241" s="8" t="s">
        <v>52</v>
      </c>
      <c r="E2241" s="8">
        <v>2016</v>
      </c>
      <c r="F2241" s="9">
        <v>1918122</v>
      </c>
      <c r="G2241" s="10">
        <v>4.0176005240678503</v>
      </c>
      <c r="H2241" s="8">
        <v>490</v>
      </c>
      <c r="I2241" s="8">
        <v>832</v>
      </c>
      <c r="J2241" s="8">
        <v>1322</v>
      </c>
      <c r="K2241" s="10">
        <v>0.22744503411675801</v>
      </c>
      <c r="L2241" s="11">
        <v>1450.9243570348001</v>
      </c>
      <c r="M2241" s="10">
        <v>3.7815545319557402</v>
      </c>
      <c r="N2241" s="8">
        <v>229</v>
      </c>
      <c r="O2241" s="10">
        <v>29.3785310734463</v>
      </c>
      <c r="P2241" s="8" t="s">
        <v>10</v>
      </c>
      <c r="Q2241" s="8" t="s">
        <v>10</v>
      </c>
      <c r="R2241" s="8" t="s">
        <v>10</v>
      </c>
      <c r="S2241" s="8" t="s">
        <v>10</v>
      </c>
      <c r="T2241" s="8">
        <v>1373</v>
      </c>
      <c r="U2241" s="10">
        <v>46.375266524520299</v>
      </c>
      <c r="V2241" s="8">
        <v>250</v>
      </c>
      <c r="W2241" s="10">
        <v>28.205128205128201</v>
      </c>
      <c r="X2241" s="8">
        <v>302</v>
      </c>
      <c r="Y2241" s="10">
        <v>9.8181818181818095</v>
      </c>
      <c r="Z2241" s="8">
        <v>231</v>
      </c>
      <c r="AA2241" s="10" t="s">
        <v>67</v>
      </c>
      <c r="AB2241" s="8">
        <v>590</v>
      </c>
      <c r="AC2241" s="10">
        <v>26.0683760683761</v>
      </c>
      <c r="AD2241" s="8">
        <v>0</v>
      </c>
      <c r="AE2241" s="10" t="s">
        <v>10</v>
      </c>
    </row>
    <row r="2242" spans="1:31" x14ac:dyDescent="0.2">
      <c r="A2242" s="30" t="s">
        <v>64</v>
      </c>
      <c r="B2242" s="8" t="s">
        <v>187</v>
      </c>
      <c r="C2242" s="8" t="s">
        <v>188</v>
      </c>
      <c r="D2242" s="8" t="s">
        <v>52</v>
      </c>
      <c r="E2242" s="8">
        <v>2017</v>
      </c>
      <c r="F2242" s="9">
        <v>2037608</v>
      </c>
      <c r="G2242" s="10">
        <v>6.2293222224655098</v>
      </c>
      <c r="H2242" s="8">
        <v>369</v>
      </c>
      <c r="I2242" s="8">
        <v>605</v>
      </c>
      <c r="J2242" s="8">
        <v>974</v>
      </c>
      <c r="K2242" s="10">
        <v>-26.3237518910741</v>
      </c>
      <c r="L2242" s="11">
        <v>2092</v>
      </c>
      <c r="M2242" s="10">
        <v>44.183946589424401</v>
      </c>
      <c r="N2242" s="8">
        <v>191</v>
      </c>
      <c r="O2242" s="10">
        <v>-16.5938864628821</v>
      </c>
      <c r="P2242" s="8" t="s">
        <v>10</v>
      </c>
      <c r="Q2242" s="8" t="s">
        <v>10</v>
      </c>
      <c r="R2242" s="8" t="s">
        <v>10</v>
      </c>
      <c r="S2242" s="8" t="s">
        <v>10</v>
      </c>
      <c r="T2242" s="8">
        <v>1267</v>
      </c>
      <c r="U2242" s="10">
        <v>-7.7203204661325602</v>
      </c>
      <c r="V2242" s="8">
        <v>352</v>
      </c>
      <c r="W2242" s="10">
        <v>40.799999999999997</v>
      </c>
      <c r="X2242" s="8">
        <v>156</v>
      </c>
      <c r="Y2242" s="10">
        <v>-48.344370860927199</v>
      </c>
      <c r="Z2242" s="8">
        <v>102</v>
      </c>
      <c r="AA2242" s="10">
        <v>-55.8441558441558</v>
      </c>
      <c r="AB2242" s="8">
        <v>657</v>
      </c>
      <c r="AC2242" s="10">
        <v>11.3559322033898</v>
      </c>
      <c r="AD2242" s="8">
        <v>0</v>
      </c>
      <c r="AE2242" s="10" t="s">
        <v>10</v>
      </c>
    </row>
    <row r="2243" spans="1:31" x14ac:dyDescent="0.2">
      <c r="A2243" s="30" t="s">
        <v>64</v>
      </c>
      <c r="B2243" s="8" t="s">
        <v>187</v>
      </c>
      <c r="C2243" s="8" t="s">
        <v>188</v>
      </c>
      <c r="D2243" s="8" t="s">
        <v>52</v>
      </c>
      <c r="E2243" s="8">
        <v>2018</v>
      </c>
      <c r="F2243" s="9">
        <v>2522901</v>
      </c>
      <c r="G2243" s="10">
        <v>23.816798913235498</v>
      </c>
      <c r="H2243" s="8">
        <v>398</v>
      </c>
      <c r="I2243" s="8">
        <v>694</v>
      </c>
      <c r="J2243" s="8">
        <v>1092</v>
      </c>
      <c r="K2243" s="10">
        <v>12.1149897330596</v>
      </c>
      <c r="L2243" s="11">
        <v>2310.3489010989001</v>
      </c>
      <c r="M2243" s="10">
        <v>10.4373279683987</v>
      </c>
      <c r="N2243" s="8">
        <v>171</v>
      </c>
      <c r="O2243" s="10">
        <v>-10.4712041884817</v>
      </c>
      <c r="P2243" s="8" t="s">
        <v>10</v>
      </c>
      <c r="Q2243" s="8" t="s">
        <v>10</v>
      </c>
      <c r="R2243" s="8" t="s">
        <v>10</v>
      </c>
      <c r="S2243" s="8" t="s">
        <v>10</v>
      </c>
      <c r="T2243" s="8">
        <v>1117</v>
      </c>
      <c r="U2243" s="10">
        <v>-11.8389897395422</v>
      </c>
      <c r="V2243" s="8">
        <v>381</v>
      </c>
      <c r="W2243" s="10">
        <v>8.2386363636363509</v>
      </c>
      <c r="X2243" s="8">
        <v>88</v>
      </c>
      <c r="Y2243" s="10">
        <v>-43.589743589743598</v>
      </c>
      <c r="Z2243" s="8">
        <v>112</v>
      </c>
      <c r="AA2243" s="10">
        <v>9.8039215686274606</v>
      </c>
      <c r="AB2243" s="8">
        <v>466</v>
      </c>
      <c r="AC2243" s="10">
        <v>-29.071537290715401</v>
      </c>
      <c r="AD2243" s="8">
        <v>70</v>
      </c>
      <c r="AE2243" s="10" t="s">
        <v>67</v>
      </c>
    </row>
    <row r="2244" spans="1:31" x14ac:dyDescent="0.2">
      <c r="A2244" s="30" t="s">
        <v>64</v>
      </c>
      <c r="B2244" s="8" t="s">
        <v>187</v>
      </c>
      <c r="C2244" s="8" t="s">
        <v>188</v>
      </c>
      <c r="D2244" s="8" t="s">
        <v>52</v>
      </c>
      <c r="E2244" s="8">
        <v>2019</v>
      </c>
      <c r="F2244" s="9">
        <v>2399428</v>
      </c>
      <c r="G2244" s="10">
        <v>-4.8940881945030803</v>
      </c>
      <c r="H2244" s="8">
        <v>362</v>
      </c>
      <c r="I2244" s="8">
        <v>791</v>
      </c>
      <c r="J2244" s="8">
        <v>1153</v>
      </c>
      <c r="K2244" s="10">
        <v>5.5860805860805902</v>
      </c>
      <c r="L2244" s="11">
        <v>2081.0303555941</v>
      </c>
      <c r="M2244" s="10">
        <v>-9.9257105883758499</v>
      </c>
      <c r="N2244" s="8">
        <v>258</v>
      </c>
      <c r="O2244" s="10">
        <v>50.877192982456101</v>
      </c>
      <c r="P2244" s="8" t="s">
        <v>10</v>
      </c>
      <c r="Q2244" s="8" t="s">
        <v>10</v>
      </c>
      <c r="R2244" s="8" t="s">
        <v>10</v>
      </c>
      <c r="S2244" s="8" t="s">
        <v>10</v>
      </c>
      <c r="T2244" s="8">
        <v>1187</v>
      </c>
      <c r="U2244" s="10">
        <v>6.2667860340196899</v>
      </c>
      <c r="V2244" s="8">
        <v>423</v>
      </c>
      <c r="W2244" s="10">
        <v>11.0236220472441</v>
      </c>
      <c r="X2244" s="8">
        <v>115</v>
      </c>
      <c r="Y2244" s="10">
        <v>30.681818181818201</v>
      </c>
      <c r="Z2244" s="8">
        <v>99</v>
      </c>
      <c r="AA2244" s="10">
        <v>-11.6071428571429</v>
      </c>
      <c r="AB2244" s="8">
        <v>418</v>
      </c>
      <c r="AC2244" s="10">
        <v>-10.300429184549399</v>
      </c>
      <c r="AD2244" s="8">
        <v>132</v>
      </c>
      <c r="AE2244" s="10">
        <v>88.571428571428598</v>
      </c>
    </row>
    <row r="2245" spans="1:31" x14ac:dyDescent="0.2">
      <c r="A2245" s="30" t="s">
        <v>64</v>
      </c>
      <c r="B2245" s="8" t="s">
        <v>187</v>
      </c>
      <c r="C2245" s="8" t="s">
        <v>188</v>
      </c>
      <c r="D2245" s="8" t="s">
        <v>52</v>
      </c>
      <c r="E2245" s="8">
        <v>2020</v>
      </c>
      <c r="F2245" s="9">
        <v>2399250</v>
      </c>
      <c r="G2245" s="10">
        <v>-7.4184347269468098E-3</v>
      </c>
      <c r="H2245" s="8">
        <v>390</v>
      </c>
      <c r="I2245" s="8">
        <v>788</v>
      </c>
      <c r="J2245" s="8">
        <v>1178</v>
      </c>
      <c r="K2245" s="10">
        <v>2.1682567215958399</v>
      </c>
      <c r="L2245" s="11">
        <v>2036.71477079796</v>
      </c>
      <c r="M2245" s="10">
        <v>-2.1295020842446202</v>
      </c>
      <c r="N2245" s="8">
        <v>152</v>
      </c>
      <c r="O2245" s="10">
        <v>-41.085271317829502</v>
      </c>
      <c r="P2245" s="8" t="s">
        <v>10</v>
      </c>
      <c r="Q2245" s="8" t="s">
        <v>10</v>
      </c>
      <c r="R2245" s="8" t="s">
        <v>10</v>
      </c>
      <c r="S2245" s="8" t="s">
        <v>10</v>
      </c>
      <c r="T2245" s="8">
        <v>1471</v>
      </c>
      <c r="U2245" s="10">
        <v>23.9258635214827</v>
      </c>
      <c r="V2245" s="8">
        <v>271</v>
      </c>
      <c r="W2245" s="10">
        <v>-35.933806146572103</v>
      </c>
      <c r="X2245" s="8">
        <v>274</v>
      </c>
      <c r="Y2245" s="10">
        <v>138.26086956521701</v>
      </c>
      <c r="Z2245" s="8">
        <v>126</v>
      </c>
      <c r="AA2245" s="10">
        <v>27.272727272727298</v>
      </c>
      <c r="AB2245" s="8">
        <v>451</v>
      </c>
      <c r="AC2245" s="10">
        <v>7.8947368421052699</v>
      </c>
      <c r="AD2245" s="8">
        <v>349</v>
      </c>
      <c r="AE2245" s="10">
        <v>164.39393939393901</v>
      </c>
    </row>
    <row r="2246" spans="1:31" x14ac:dyDescent="0.2">
      <c r="A2246" s="71" t="s">
        <v>64</v>
      </c>
      <c r="B2246" s="67" t="s">
        <v>187</v>
      </c>
      <c r="C2246" s="67" t="s">
        <v>188</v>
      </c>
      <c r="D2246" s="67" t="s">
        <v>52</v>
      </c>
      <c r="E2246" s="68" t="s">
        <v>971</v>
      </c>
      <c r="F2246" s="69">
        <v>13121345</v>
      </c>
      <c r="G2246" s="68">
        <v>29.1622150305388</v>
      </c>
      <c r="H2246" s="68" t="s">
        <v>10</v>
      </c>
      <c r="I2246" s="68" t="s">
        <v>10</v>
      </c>
      <c r="J2246" s="68" t="s">
        <v>10</v>
      </c>
      <c r="K2246" s="68">
        <v>-6.2269798162213101</v>
      </c>
      <c r="L2246" s="70" t="s">
        <v>10</v>
      </c>
      <c r="M2246" s="68">
        <v>46.347616417158399</v>
      </c>
      <c r="N2246" s="68" t="s">
        <v>10</v>
      </c>
      <c r="O2246" s="68">
        <v>12.1053620867091</v>
      </c>
      <c r="P2246" s="68" t="s">
        <v>10</v>
      </c>
      <c r="Q2246" s="67" t="s">
        <v>10</v>
      </c>
      <c r="R2246" s="68" t="s">
        <v>10</v>
      </c>
      <c r="S2246" s="67" t="s">
        <v>10</v>
      </c>
      <c r="T2246" s="68" t="s">
        <v>10</v>
      </c>
      <c r="U2246" s="68">
        <v>57.0086058743479</v>
      </c>
      <c r="V2246" s="68" t="s">
        <v>10</v>
      </c>
      <c r="W2246" s="68">
        <v>52.333580469436498</v>
      </c>
      <c r="X2246" s="68" t="s">
        <v>10</v>
      </c>
      <c r="Y2246" s="68">
        <v>86.826755114546202</v>
      </c>
      <c r="Z2246" s="68" t="s">
        <v>10</v>
      </c>
      <c r="AA2246" s="68" t="s">
        <v>67</v>
      </c>
      <c r="AB2246" s="68" t="s">
        <v>10</v>
      </c>
      <c r="AC2246" s="68">
        <v>5.9470786386063699</v>
      </c>
      <c r="AD2246" s="68" t="s">
        <v>10</v>
      </c>
      <c r="AE2246" s="68" t="s">
        <v>10</v>
      </c>
    </row>
    <row r="2247" spans="1:31" x14ac:dyDescent="0.2">
      <c r="A2247" s="30" t="s">
        <v>64</v>
      </c>
      <c r="B2247" s="8" t="s">
        <v>185</v>
      </c>
      <c r="C2247" s="8" t="s">
        <v>186</v>
      </c>
      <c r="D2247" s="8" t="s">
        <v>53</v>
      </c>
      <c r="E2247" s="8">
        <v>2015</v>
      </c>
      <c r="F2247" s="9">
        <v>1126640</v>
      </c>
      <c r="G2247" s="10" t="s">
        <v>10</v>
      </c>
      <c r="H2247" s="8">
        <v>900</v>
      </c>
      <c r="I2247" s="8">
        <v>136</v>
      </c>
      <c r="J2247" s="8">
        <v>1036</v>
      </c>
      <c r="K2247" s="10" t="s">
        <v>10</v>
      </c>
      <c r="L2247" s="11">
        <v>1087.4903474903499</v>
      </c>
      <c r="M2247" s="10" t="s">
        <v>10</v>
      </c>
      <c r="N2247" s="8">
        <v>95</v>
      </c>
      <c r="O2247" s="10" t="s">
        <v>10</v>
      </c>
      <c r="P2247" s="8" t="s">
        <v>10</v>
      </c>
      <c r="Q2247" s="8" t="s">
        <v>10</v>
      </c>
      <c r="R2247" s="8" t="s">
        <v>10</v>
      </c>
      <c r="S2247" s="8" t="s">
        <v>10</v>
      </c>
      <c r="T2247" s="8">
        <v>2161</v>
      </c>
      <c r="U2247" s="10" t="s">
        <v>10</v>
      </c>
      <c r="V2247" s="8">
        <v>1112</v>
      </c>
      <c r="W2247" s="10" t="s">
        <v>10</v>
      </c>
      <c r="X2247" s="8">
        <v>348</v>
      </c>
      <c r="Y2247" s="10" t="s">
        <v>10</v>
      </c>
      <c r="Z2247" s="8">
        <v>80</v>
      </c>
      <c r="AA2247" s="10" t="s">
        <v>10</v>
      </c>
      <c r="AB2247" s="8">
        <v>621</v>
      </c>
      <c r="AC2247" s="10" t="s">
        <v>10</v>
      </c>
      <c r="AD2247" s="8">
        <v>0</v>
      </c>
      <c r="AE2247" s="10" t="s">
        <v>10</v>
      </c>
    </row>
    <row r="2248" spans="1:31" x14ac:dyDescent="0.2">
      <c r="A2248" s="30" t="s">
        <v>64</v>
      </c>
      <c r="B2248" s="8" t="s">
        <v>185</v>
      </c>
      <c r="C2248" s="8" t="s">
        <v>186</v>
      </c>
      <c r="D2248" s="8" t="s">
        <v>53</v>
      </c>
      <c r="E2248" s="8">
        <v>2016</v>
      </c>
      <c r="F2248" s="9">
        <v>1264095</v>
      </c>
      <c r="G2248" s="10">
        <v>12.2004366967265</v>
      </c>
      <c r="H2248" s="8">
        <v>887</v>
      </c>
      <c r="I2248" s="8">
        <v>185</v>
      </c>
      <c r="J2248" s="8">
        <v>1072</v>
      </c>
      <c r="K2248" s="10">
        <v>3.4749034749034702</v>
      </c>
      <c r="L2248" s="11">
        <v>1179.1930970149299</v>
      </c>
      <c r="M2248" s="10">
        <v>8.4325115837767797</v>
      </c>
      <c r="N2248" s="8">
        <v>44</v>
      </c>
      <c r="O2248" s="10">
        <v>-53.684210526315802</v>
      </c>
      <c r="P2248" s="8" t="s">
        <v>10</v>
      </c>
      <c r="Q2248" s="8" t="s">
        <v>10</v>
      </c>
      <c r="R2248" s="8" t="s">
        <v>10</v>
      </c>
      <c r="S2248" s="8" t="s">
        <v>10</v>
      </c>
      <c r="T2248" s="8">
        <v>1808</v>
      </c>
      <c r="U2248" s="10">
        <v>-16.335030078667302</v>
      </c>
      <c r="V2248" s="8">
        <v>813</v>
      </c>
      <c r="W2248" s="10">
        <v>-26.8884892086331</v>
      </c>
      <c r="X2248" s="8">
        <v>344</v>
      </c>
      <c r="Y2248" s="10">
        <v>-1.14942528735632</v>
      </c>
      <c r="Z2248" s="8">
        <v>33</v>
      </c>
      <c r="AA2248" s="10">
        <v>-58.75</v>
      </c>
      <c r="AB2248" s="8">
        <v>618</v>
      </c>
      <c r="AC2248" s="10">
        <v>-0.483091787439616</v>
      </c>
      <c r="AD2248" s="8">
        <v>0</v>
      </c>
      <c r="AE2248" s="10" t="s">
        <v>10</v>
      </c>
    </row>
    <row r="2249" spans="1:31" x14ac:dyDescent="0.2">
      <c r="A2249" s="30" t="s">
        <v>64</v>
      </c>
      <c r="B2249" s="8" t="s">
        <v>185</v>
      </c>
      <c r="C2249" s="8" t="s">
        <v>186</v>
      </c>
      <c r="D2249" s="8" t="s">
        <v>53</v>
      </c>
      <c r="E2249" s="8">
        <v>2017</v>
      </c>
      <c r="F2249" s="9">
        <v>1294469</v>
      </c>
      <c r="G2249" s="10">
        <v>2.4028257369897101</v>
      </c>
      <c r="H2249" s="8">
        <v>772</v>
      </c>
      <c r="I2249" s="8">
        <v>171</v>
      </c>
      <c r="J2249" s="8">
        <v>943</v>
      </c>
      <c r="K2249" s="10">
        <v>-12.033582089552199</v>
      </c>
      <c r="L2249" s="11">
        <v>1372.71367974549</v>
      </c>
      <c r="M2249" s="10">
        <v>16.411271675559899</v>
      </c>
      <c r="N2249" s="8">
        <v>144</v>
      </c>
      <c r="O2249" s="10">
        <v>227.272727272727</v>
      </c>
      <c r="P2249" s="8" t="s">
        <v>10</v>
      </c>
      <c r="Q2249" s="8" t="s">
        <v>10</v>
      </c>
      <c r="R2249" s="8" t="s">
        <v>10</v>
      </c>
      <c r="S2249" s="8" t="s">
        <v>10</v>
      </c>
      <c r="T2249" s="8">
        <v>1997</v>
      </c>
      <c r="U2249" s="10">
        <v>10.4535398230088</v>
      </c>
      <c r="V2249" s="8">
        <v>966</v>
      </c>
      <c r="W2249" s="10">
        <v>18.819188191881899</v>
      </c>
      <c r="X2249" s="8">
        <v>390</v>
      </c>
      <c r="Y2249" s="10">
        <v>13.3720930232558</v>
      </c>
      <c r="Z2249" s="8">
        <v>182</v>
      </c>
      <c r="AA2249" s="10">
        <v>451.51515151515201</v>
      </c>
      <c r="AB2249" s="8">
        <v>459</v>
      </c>
      <c r="AC2249" s="10">
        <v>-25.728155339805799</v>
      </c>
      <c r="AD2249" s="8">
        <v>0</v>
      </c>
      <c r="AE2249" s="10" t="s">
        <v>10</v>
      </c>
    </row>
    <row r="2250" spans="1:31" x14ac:dyDescent="0.2">
      <c r="A2250" s="30" t="s">
        <v>64</v>
      </c>
      <c r="B2250" s="8" t="s">
        <v>185</v>
      </c>
      <c r="C2250" s="8" t="s">
        <v>186</v>
      </c>
      <c r="D2250" s="8" t="s">
        <v>53</v>
      </c>
      <c r="E2250" s="8">
        <v>2018</v>
      </c>
      <c r="F2250" s="9">
        <v>1316523</v>
      </c>
      <c r="G2250" s="10">
        <v>1.70371016996158</v>
      </c>
      <c r="H2250" s="8">
        <v>874</v>
      </c>
      <c r="I2250" s="8">
        <v>285</v>
      </c>
      <c r="J2250" s="8">
        <v>1159</v>
      </c>
      <c r="K2250" s="10">
        <v>22.905620360551399</v>
      </c>
      <c r="L2250" s="11">
        <v>1135.9128559102701</v>
      </c>
      <c r="M2250" s="10">
        <v>-17.250561958348801</v>
      </c>
      <c r="N2250" s="8">
        <v>190</v>
      </c>
      <c r="O2250" s="10">
        <v>31.9444444444444</v>
      </c>
      <c r="P2250" s="8" t="s">
        <v>10</v>
      </c>
      <c r="Q2250" s="8" t="s">
        <v>10</v>
      </c>
      <c r="R2250" s="8" t="s">
        <v>10</v>
      </c>
      <c r="S2250" s="8" t="s">
        <v>10</v>
      </c>
      <c r="T2250" s="8">
        <v>2007</v>
      </c>
      <c r="U2250" s="10">
        <v>0.50075112669003596</v>
      </c>
      <c r="V2250" s="8">
        <v>990</v>
      </c>
      <c r="W2250" s="10">
        <v>2.4844720496894501</v>
      </c>
      <c r="X2250" s="8">
        <v>100</v>
      </c>
      <c r="Y2250" s="10">
        <v>-74.358974358974393</v>
      </c>
      <c r="Z2250" s="8">
        <v>373</v>
      </c>
      <c r="AA2250" s="10">
        <v>104.94505494505501</v>
      </c>
      <c r="AB2250" s="8">
        <v>519</v>
      </c>
      <c r="AC2250" s="10">
        <v>13.071895424836599</v>
      </c>
      <c r="AD2250" s="8">
        <v>25</v>
      </c>
      <c r="AE2250" s="10" t="s">
        <v>67</v>
      </c>
    </row>
    <row r="2251" spans="1:31" x14ac:dyDescent="0.2">
      <c r="A2251" s="30" t="s">
        <v>64</v>
      </c>
      <c r="B2251" s="8" t="s">
        <v>185</v>
      </c>
      <c r="C2251" s="8" t="s">
        <v>186</v>
      </c>
      <c r="D2251" s="8" t="s">
        <v>53</v>
      </c>
      <c r="E2251" s="8">
        <v>2019</v>
      </c>
      <c r="F2251" s="9">
        <v>1402574</v>
      </c>
      <c r="G2251" s="10">
        <v>6.53623218128359</v>
      </c>
      <c r="H2251" s="8">
        <v>761</v>
      </c>
      <c r="I2251" s="8">
        <v>234</v>
      </c>
      <c r="J2251" s="8">
        <v>995</v>
      </c>
      <c r="K2251" s="10">
        <v>-14.1501294219154</v>
      </c>
      <c r="L2251" s="11">
        <v>1409.62211055276</v>
      </c>
      <c r="M2251" s="10">
        <v>24.0959729629223</v>
      </c>
      <c r="N2251" s="8">
        <v>100</v>
      </c>
      <c r="O2251" s="10">
        <v>-47.368421052631597</v>
      </c>
      <c r="P2251" s="8" t="s">
        <v>10</v>
      </c>
      <c r="Q2251" s="8" t="s">
        <v>10</v>
      </c>
      <c r="R2251" s="8" t="s">
        <v>10</v>
      </c>
      <c r="S2251" s="8" t="s">
        <v>10</v>
      </c>
      <c r="T2251" s="8">
        <v>2024</v>
      </c>
      <c r="U2251" s="10">
        <v>0.847035376183358</v>
      </c>
      <c r="V2251" s="8">
        <v>939</v>
      </c>
      <c r="W2251" s="10">
        <v>-5.1515151515151496</v>
      </c>
      <c r="X2251" s="8">
        <v>135</v>
      </c>
      <c r="Y2251" s="10">
        <v>35</v>
      </c>
      <c r="Z2251" s="8">
        <v>323</v>
      </c>
      <c r="AA2251" s="10">
        <v>-13.4048257372654</v>
      </c>
      <c r="AB2251" s="8">
        <v>602</v>
      </c>
      <c r="AC2251" s="10">
        <v>15.992292870905599</v>
      </c>
      <c r="AD2251" s="8">
        <v>25</v>
      </c>
      <c r="AE2251" s="10">
        <v>0</v>
      </c>
    </row>
    <row r="2252" spans="1:31" x14ac:dyDescent="0.2">
      <c r="A2252" s="30" t="s">
        <v>64</v>
      </c>
      <c r="B2252" s="8" t="s">
        <v>185</v>
      </c>
      <c r="C2252" s="8" t="s">
        <v>186</v>
      </c>
      <c r="D2252" s="8" t="s">
        <v>53</v>
      </c>
      <c r="E2252" s="8">
        <v>2020</v>
      </c>
      <c r="F2252" s="9">
        <v>1413545</v>
      </c>
      <c r="G2252" s="10">
        <v>0.78220471789722801</v>
      </c>
      <c r="H2252" s="8">
        <v>812</v>
      </c>
      <c r="I2252" s="8">
        <v>246</v>
      </c>
      <c r="J2252" s="8">
        <v>1058</v>
      </c>
      <c r="K2252" s="10">
        <v>6.3316582914572797</v>
      </c>
      <c r="L2252" s="11">
        <v>1336.05387523629</v>
      </c>
      <c r="M2252" s="10">
        <v>-5.2190040696524003</v>
      </c>
      <c r="N2252" s="8">
        <v>162</v>
      </c>
      <c r="O2252" s="10">
        <v>62</v>
      </c>
      <c r="P2252" s="8" t="s">
        <v>10</v>
      </c>
      <c r="Q2252" s="8" t="s">
        <v>10</v>
      </c>
      <c r="R2252" s="8" t="s">
        <v>10</v>
      </c>
      <c r="S2252" s="8" t="s">
        <v>10</v>
      </c>
      <c r="T2252" s="8">
        <v>2182</v>
      </c>
      <c r="U2252" s="10">
        <v>7.8063241106719499</v>
      </c>
      <c r="V2252" s="8">
        <v>1123</v>
      </c>
      <c r="W2252" s="10">
        <v>19.5953141640043</v>
      </c>
      <c r="X2252" s="8">
        <v>92</v>
      </c>
      <c r="Y2252" s="10">
        <v>-31.851851851851901</v>
      </c>
      <c r="Z2252" s="8">
        <v>321</v>
      </c>
      <c r="AA2252" s="10">
        <v>-0.61919504643962497</v>
      </c>
      <c r="AB2252" s="8">
        <v>621</v>
      </c>
      <c r="AC2252" s="10">
        <v>3.1561461794019898</v>
      </c>
      <c r="AD2252" s="8">
        <v>25</v>
      </c>
      <c r="AE2252" s="10">
        <v>0</v>
      </c>
    </row>
    <row r="2253" spans="1:31" x14ac:dyDescent="0.2">
      <c r="A2253" s="65" t="s">
        <v>64</v>
      </c>
      <c r="B2253" s="66" t="s">
        <v>185</v>
      </c>
      <c r="C2253" s="67" t="s">
        <v>186</v>
      </c>
      <c r="D2253" s="67" t="s">
        <v>53</v>
      </c>
      <c r="E2253" s="68" t="s">
        <v>971</v>
      </c>
      <c r="F2253" s="69">
        <v>7817846</v>
      </c>
      <c r="G2253" s="68">
        <v>23.625409502858599</v>
      </c>
      <c r="H2253" s="68" t="s">
        <v>10</v>
      </c>
      <c r="I2253" s="68" t="s">
        <v>10</v>
      </c>
      <c r="J2253" s="68" t="s">
        <v>10</v>
      </c>
      <c r="K2253" s="68">
        <v>6.52847061544455</v>
      </c>
      <c r="L2253" s="70" t="s">
        <v>10</v>
      </c>
      <c r="M2253" s="68">
        <v>26.4701901942578</v>
      </c>
      <c r="N2253" s="68" t="s">
        <v>10</v>
      </c>
      <c r="O2253" s="68">
        <v>220.164540138224</v>
      </c>
      <c r="P2253" s="68" t="s">
        <v>10</v>
      </c>
      <c r="Q2253" s="67" t="s">
        <v>10</v>
      </c>
      <c r="R2253" s="68" t="s">
        <v>10</v>
      </c>
      <c r="S2253" s="67" t="s">
        <v>10</v>
      </c>
      <c r="T2253" s="68" t="s">
        <v>10</v>
      </c>
      <c r="U2253" s="68">
        <v>3.27262035788684</v>
      </c>
      <c r="V2253" s="68" t="s">
        <v>10</v>
      </c>
      <c r="W2253" s="68">
        <v>8.8589700454273999</v>
      </c>
      <c r="X2253" s="68" t="s">
        <v>10</v>
      </c>
      <c r="Y2253" s="68">
        <v>-58.988158474926799</v>
      </c>
      <c r="Z2253" s="68" t="s">
        <v>10</v>
      </c>
      <c r="AA2253" s="68">
        <v>483.68618567650202</v>
      </c>
      <c r="AB2253" s="68" t="s">
        <v>10</v>
      </c>
      <c r="AC2253" s="68">
        <v>6.0090873478987703</v>
      </c>
      <c r="AD2253" s="68" t="s">
        <v>10</v>
      </c>
      <c r="AE2253" s="68" t="s">
        <v>10</v>
      </c>
    </row>
    <row r="2254" spans="1:31" x14ac:dyDescent="0.2">
      <c r="A2254" s="30" t="s">
        <v>64</v>
      </c>
      <c r="B2254" s="8" t="s">
        <v>183</v>
      </c>
      <c r="C2254" s="8" t="s">
        <v>184</v>
      </c>
      <c r="D2254" s="8" t="s">
        <v>54</v>
      </c>
      <c r="E2254" s="8">
        <v>2015</v>
      </c>
      <c r="F2254" s="9">
        <v>2612695</v>
      </c>
      <c r="G2254" s="10" t="s">
        <v>10</v>
      </c>
      <c r="H2254" s="8">
        <v>489</v>
      </c>
      <c r="I2254" s="8">
        <v>147</v>
      </c>
      <c r="J2254" s="8">
        <v>636</v>
      </c>
      <c r="K2254" s="10" t="s">
        <v>10</v>
      </c>
      <c r="L2254" s="11">
        <v>4108.01100628931</v>
      </c>
      <c r="M2254" s="10" t="s">
        <v>10</v>
      </c>
      <c r="N2254" s="8">
        <v>126</v>
      </c>
      <c r="O2254" s="10" t="s">
        <v>10</v>
      </c>
      <c r="P2254" s="8" t="s">
        <v>10</v>
      </c>
      <c r="Q2254" s="8" t="s">
        <v>10</v>
      </c>
      <c r="R2254" s="8" t="s">
        <v>10</v>
      </c>
      <c r="S2254" s="8" t="s">
        <v>10</v>
      </c>
      <c r="T2254" s="8">
        <v>903</v>
      </c>
      <c r="U2254" s="10" t="s">
        <v>10</v>
      </c>
      <c r="V2254" s="8">
        <v>193</v>
      </c>
      <c r="W2254" s="10" t="s">
        <v>10</v>
      </c>
      <c r="X2254" s="8">
        <v>128</v>
      </c>
      <c r="Y2254" s="10" t="s">
        <v>10</v>
      </c>
      <c r="Z2254" s="8">
        <v>0</v>
      </c>
      <c r="AA2254" s="10" t="s">
        <v>10</v>
      </c>
      <c r="AB2254" s="8">
        <v>582</v>
      </c>
      <c r="AC2254" s="10" t="s">
        <v>10</v>
      </c>
      <c r="AD2254" s="8">
        <v>0</v>
      </c>
      <c r="AE2254" s="10" t="s">
        <v>10</v>
      </c>
    </row>
    <row r="2255" spans="1:31" x14ac:dyDescent="0.2">
      <c r="A2255" s="30" t="s">
        <v>64</v>
      </c>
      <c r="B2255" s="8" t="s">
        <v>183</v>
      </c>
      <c r="C2255" s="8" t="s">
        <v>184</v>
      </c>
      <c r="D2255" s="8" t="s">
        <v>54</v>
      </c>
      <c r="E2255" s="8">
        <v>2016</v>
      </c>
      <c r="F2255" s="9">
        <v>2589462</v>
      </c>
      <c r="G2255" s="10">
        <v>-0.88923506188054402</v>
      </c>
      <c r="H2255" s="8">
        <v>450</v>
      </c>
      <c r="I2255" s="8">
        <v>77</v>
      </c>
      <c r="J2255" s="8">
        <v>527</v>
      </c>
      <c r="K2255" s="10">
        <v>-17.138364779874198</v>
      </c>
      <c r="L2255" s="11">
        <v>4913.5901328273203</v>
      </c>
      <c r="M2255" s="10">
        <v>19.609955409191599</v>
      </c>
      <c r="N2255" s="8">
        <v>91</v>
      </c>
      <c r="O2255" s="10">
        <v>-27.7777777777778</v>
      </c>
      <c r="P2255" s="8" t="s">
        <v>10</v>
      </c>
      <c r="Q2255" s="8" t="s">
        <v>10</v>
      </c>
      <c r="R2255" s="8" t="s">
        <v>10</v>
      </c>
      <c r="S2255" s="8" t="s">
        <v>10</v>
      </c>
      <c r="T2255" s="8">
        <v>925</v>
      </c>
      <c r="U2255" s="10">
        <v>2.4363233665559298</v>
      </c>
      <c r="V2255" s="8">
        <v>216</v>
      </c>
      <c r="W2255" s="10">
        <v>11.917098445595901</v>
      </c>
      <c r="X2255" s="8">
        <v>130</v>
      </c>
      <c r="Y2255" s="10">
        <v>1.5625</v>
      </c>
      <c r="Z2255" s="8">
        <v>0</v>
      </c>
      <c r="AA2255" s="10" t="s">
        <v>10</v>
      </c>
      <c r="AB2255" s="8">
        <v>579</v>
      </c>
      <c r="AC2255" s="10">
        <v>-0.51546391752577103</v>
      </c>
      <c r="AD2255" s="8">
        <v>0</v>
      </c>
      <c r="AE2255" s="10" t="s">
        <v>10</v>
      </c>
    </row>
    <row r="2256" spans="1:31" x14ac:dyDescent="0.2">
      <c r="A2256" s="30" t="s">
        <v>64</v>
      </c>
      <c r="B2256" s="8" t="s">
        <v>183</v>
      </c>
      <c r="C2256" s="8" t="s">
        <v>184</v>
      </c>
      <c r="D2256" s="8" t="s">
        <v>54</v>
      </c>
      <c r="E2256" s="8">
        <v>2017</v>
      </c>
      <c r="F2256" s="9">
        <v>2625867</v>
      </c>
      <c r="G2256" s="10">
        <v>1.4058904899936699</v>
      </c>
      <c r="H2256" s="8">
        <v>359</v>
      </c>
      <c r="I2256" s="8">
        <v>217</v>
      </c>
      <c r="J2256" s="8">
        <v>576</v>
      </c>
      <c r="K2256" s="10">
        <v>9.2979127134724902</v>
      </c>
      <c r="L2256" s="11">
        <v>4558.796875</v>
      </c>
      <c r="M2256" s="10">
        <v>-7.2206522773842696</v>
      </c>
      <c r="N2256" s="8">
        <v>192</v>
      </c>
      <c r="O2256" s="10">
        <v>110.98901098901101</v>
      </c>
      <c r="P2256" s="8" t="s">
        <v>10</v>
      </c>
      <c r="Q2256" s="8" t="s">
        <v>10</v>
      </c>
      <c r="R2256" s="8" t="s">
        <v>10</v>
      </c>
      <c r="S2256" s="8" t="s">
        <v>10</v>
      </c>
      <c r="T2256" s="8">
        <v>910</v>
      </c>
      <c r="U2256" s="10">
        <v>-1.6216216216216199</v>
      </c>
      <c r="V2256" s="8">
        <v>222</v>
      </c>
      <c r="W2256" s="10">
        <v>2.7777777777777701</v>
      </c>
      <c r="X2256" s="8">
        <v>98</v>
      </c>
      <c r="Y2256" s="10">
        <v>-24.615384615384599</v>
      </c>
      <c r="Z2256" s="8">
        <v>129</v>
      </c>
      <c r="AA2256" s="10" t="s">
        <v>67</v>
      </c>
      <c r="AB2256" s="8">
        <v>442</v>
      </c>
      <c r="AC2256" s="10">
        <v>-23.661485319516402</v>
      </c>
      <c r="AD2256" s="8">
        <v>19</v>
      </c>
      <c r="AE2256" s="10" t="s">
        <v>67</v>
      </c>
    </row>
    <row r="2257" spans="1:31" x14ac:dyDescent="0.2">
      <c r="A2257" s="30" t="s">
        <v>64</v>
      </c>
      <c r="B2257" s="8" t="s">
        <v>183</v>
      </c>
      <c r="C2257" s="8" t="s">
        <v>184</v>
      </c>
      <c r="D2257" s="8" t="s">
        <v>54</v>
      </c>
      <c r="E2257" s="8">
        <v>2018</v>
      </c>
      <c r="F2257" s="9">
        <v>2556777</v>
      </c>
      <c r="G2257" s="10">
        <v>-2.6311309750265299</v>
      </c>
      <c r="H2257" s="8">
        <v>330</v>
      </c>
      <c r="I2257" s="8">
        <v>293</v>
      </c>
      <c r="J2257" s="8">
        <v>623</v>
      </c>
      <c r="K2257" s="10">
        <v>8.1597222222222303</v>
      </c>
      <c r="L2257" s="11">
        <v>4103.9759229534502</v>
      </c>
      <c r="M2257" s="10">
        <v>-9.9767759897516601</v>
      </c>
      <c r="N2257" s="8">
        <v>322</v>
      </c>
      <c r="O2257" s="10">
        <v>67.7083333333333</v>
      </c>
      <c r="P2257" s="8" t="s">
        <v>10</v>
      </c>
      <c r="Q2257" s="8" t="s">
        <v>10</v>
      </c>
      <c r="R2257" s="8" t="s">
        <v>10</v>
      </c>
      <c r="S2257" s="8" t="s">
        <v>10</v>
      </c>
      <c r="T2257" s="8">
        <v>911</v>
      </c>
      <c r="U2257" s="10">
        <v>0.109890109890109</v>
      </c>
      <c r="V2257" s="8">
        <v>222</v>
      </c>
      <c r="W2257" s="10">
        <v>0</v>
      </c>
      <c r="X2257" s="8">
        <v>8</v>
      </c>
      <c r="Y2257" s="10">
        <v>-91.836734693877602</v>
      </c>
      <c r="Z2257" s="8">
        <v>121</v>
      </c>
      <c r="AA2257" s="10">
        <v>-6.2015503875968996</v>
      </c>
      <c r="AB2257" s="8">
        <v>526</v>
      </c>
      <c r="AC2257" s="10">
        <v>19.0045248868778</v>
      </c>
      <c r="AD2257" s="8">
        <v>34</v>
      </c>
      <c r="AE2257" s="10">
        <v>78.947368421052602</v>
      </c>
    </row>
    <row r="2258" spans="1:31" x14ac:dyDescent="0.2">
      <c r="A2258" s="30" t="s">
        <v>64</v>
      </c>
      <c r="B2258" s="8" t="s">
        <v>183</v>
      </c>
      <c r="C2258" s="8" t="s">
        <v>184</v>
      </c>
      <c r="D2258" s="8" t="s">
        <v>54</v>
      </c>
      <c r="E2258" s="8">
        <v>2019</v>
      </c>
      <c r="F2258" s="9">
        <v>2615953</v>
      </c>
      <c r="G2258" s="10">
        <v>2.31447638961082</v>
      </c>
      <c r="H2258" s="8">
        <v>282</v>
      </c>
      <c r="I2258" s="8">
        <v>181</v>
      </c>
      <c r="J2258" s="8">
        <v>463</v>
      </c>
      <c r="K2258" s="10">
        <v>-25.682182985553801</v>
      </c>
      <c r="L2258" s="11">
        <v>5650.0064794816399</v>
      </c>
      <c r="M2258" s="10">
        <v>37.671530865502298</v>
      </c>
      <c r="N2258" s="8">
        <v>91</v>
      </c>
      <c r="O2258" s="10">
        <v>-71.739130434782595</v>
      </c>
      <c r="P2258" s="8" t="s">
        <v>10</v>
      </c>
      <c r="Q2258" s="8" t="s">
        <v>10</v>
      </c>
      <c r="R2258" s="8" t="s">
        <v>10</v>
      </c>
      <c r="S2258" s="8" t="s">
        <v>10</v>
      </c>
      <c r="T2258" s="8">
        <v>814</v>
      </c>
      <c r="U2258" s="10">
        <v>-10.647639956092201</v>
      </c>
      <c r="V2258" s="8">
        <v>185</v>
      </c>
      <c r="W2258" s="10">
        <v>-16.6666666666667</v>
      </c>
      <c r="X2258" s="8">
        <v>16</v>
      </c>
      <c r="Y2258" s="10">
        <v>100</v>
      </c>
      <c r="Z2258" s="8">
        <v>121</v>
      </c>
      <c r="AA2258" s="10">
        <v>0</v>
      </c>
      <c r="AB2258" s="8">
        <v>473</v>
      </c>
      <c r="AC2258" s="10">
        <v>-10.0760456273764</v>
      </c>
      <c r="AD2258" s="8">
        <v>19</v>
      </c>
      <c r="AE2258" s="10">
        <v>-44.117647058823501</v>
      </c>
    </row>
    <row r="2259" spans="1:31" x14ac:dyDescent="0.2">
      <c r="A2259" s="30" t="s">
        <v>64</v>
      </c>
      <c r="B2259" s="8" t="s">
        <v>183</v>
      </c>
      <c r="C2259" s="8" t="s">
        <v>184</v>
      </c>
      <c r="D2259" s="8" t="s">
        <v>54</v>
      </c>
      <c r="E2259" s="8">
        <v>2020</v>
      </c>
      <c r="F2259" s="9">
        <v>2644930</v>
      </c>
      <c r="G2259" s="10">
        <v>1.1077033876373299</v>
      </c>
      <c r="H2259" s="8">
        <v>324</v>
      </c>
      <c r="I2259" s="8">
        <v>324</v>
      </c>
      <c r="J2259" s="8">
        <v>648</v>
      </c>
      <c r="K2259" s="10">
        <v>39.956803455723502</v>
      </c>
      <c r="L2259" s="11">
        <v>4081.6820987654301</v>
      </c>
      <c r="M2259" s="10">
        <v>-27.757921807907302</v>
      </c>
      <c r="N2259" s="8">
        <v>168</v>
      </c>
      <c r="O2259" s="10">
        <v>84.615384615384599</v>
      </c>
      <c r="P2259" s="8" t="s">
        <v>10</v>
      </c>
      <c r="Q2259" s="8" t="s">
        <v>10</v>
      </c>
      <c r="R2259" s="8" t="s">
        <v>10</v>
      </c>
      <c r="S2259" s="8" t="s">
        <v>10</v>
      </c>
      <c r="T2259" s="8">
        <v>869</v>
      </c>
      <c r="U2259" s="10">
        <v>6.7567567567567499</v>
      </c>
      <c r="V2259" s="8">
        <v>224</v>
      </c>
      <c r="W2259" s="10">
        <v>21.081081081081098</v>
      </c>
      <c r="X2259" s="8">
        <v>16</v>
      </c>
      <c r="Y2259" s="10">
        <v>0</v>
      </c>
      <c r="Z2259" s="8">
        <v>163</v>
      </c>
      <c r="AA2259" s="10">
        <v>34.710743801652903</v>
      </c>
      <c r="AB2259" s="8">
        <v>466</v>
      </c>
      <c r="AC2259" s="10">
        <v>-1.4799154334038001</v>
      </c>
      <c r="AD2259" s="8">
        <v>0</v>
      </c>
      <c r="AE2259" s="10">
        <v>-100</v>
      </c>
    </row>
    <row r="2260" spans="1:31" x14ac:dyDescent="0.2">
      <c r="A2260" s="71" t="s">
        <v>64</v>
      </c>
      <c r="B2260" s="67" t="s">
        <v>183</v>
      </c>
      <c r="C2260" s="67" t="s">
        <v>184</v>
      </c>
      <c r="D2260" s="67" t="s">
        <v>54</v>
      </c>
      <c r="E2260" s="68" t="s">
        <v>971</v>
      </c>
      <c r="F2260" s="69">
        <v>15645684</v>
      </c>
      <c r="G2260" s="68">
        <v>1.3077042303347499</v>
      </c>
      <c r="H2260" s="68" t="s">
        <v>10</v>
      </c>
      <c r="I2260" s="68" t="s">
        <v>10</v>
      </c>
      <c r="J2260" s="68" t="s">
        <v>10</v>
      </c>
      <c r="K2260" s="68">
        <v>14.5938906259902</v>
      </c>
      <c r="L2260" s="70" t="s">
        <v>10</v>
      </c>
      <c r="M2260" s="68">
        <v>12.3261361996507</v>
      </c>
      <c r="N2260" s="68" t="s">
        <v>10</v>
      </c>
      <c r="O2260" s="68">
        <v>163.79582072516899</v>
      </c>
      <c r="P2260" s="68" t="s">
        <v>10</v>
      </c>
      <c r="Q2260" s="67" t="s">
        <v>10</v>
      </c>
      <c r="R2260" s="68" t="s">
        <v>10</v>
      </c>
      <c r="S2260" s="67" t="s">
        <v>10</v>
      </c>
      <c r="T2260" s="68" t="s">
        <v>10</v>
      </c>
      <c r="U2260" s="68">
        <v>-2.9662913445110299</v>
      </c>
      <c r="V2260" s="68" t="s">
        <v>10</v>
      </c>
      <c r="W2260" s="68">
        <v>19.109290637788099</v>
      </c>
      <c r="X2260" s="68" t="s">
        <v>10</v>
      </c>
      <c r="Y2260" s="68">
        <v>-14.8896193092622</v>
      </c>
      <c r="Z2260" s="68" t="s">
        <v>10</v>
      </c>
      <c r="AA2260" s="68" t="s">
        <v>10</v>
      </c>
      <c r="AB2260" s="68" t="s">
        <v>10</v>
      </c>
      <c r="AC2260" s="68">
        <v>-16.7283854109446</v>
      </c>
      <c r="AD2260" s="68" t="s">
        <v>10</v>
      </c>
      <c r="AE2260" s="68" t="s">
        <v>10</v>
      </c>
    </row>
    <row r="2261" spans="1:31" x14ac:dyDescent="0.2">
      <c r="A2261" s="30" t="s">
        <v>82</v>
      </c>
      <c r="B2261" s="8" t="s">
        <v>181</v>
      </c>
      <c r="C2261" s="8" t="s">
        <v>182</v>
      </c>
      <c r="D2261" s="8" t="s">
        <v>54</v>
      </c>
      <c r="E2261" s="8">
        <v>2015</v>
      </c>
      <c r="F2261" s="9">
        <v>6716521</v>
      </c>
      <c r="G2261" s="10" t="s">
        <v>10</v>
      </c>
      <c r="H2261" s="8">
        <v>1447</v>
      </c>
      <c r="I2261" s="8">
        <v>78</v>
      </c>
      <c r="J2261" s="8">
        <v>1525</v>
      </c>
      <c r="K2261" s="10" t="s">
        <v>10</v>
      </c>
      <c r="L2261" s="11">
        <v>4404.2760655737702</v>
      </c>
      <c r="M2261" s="10" t="s">
        <v>10</v>
      </c>
      <c r="N2261" s="8">
        <v>92</v>
      </c>
      <c r="O2261" s="10" t="s">
        <v>10</v>
      </c>
      <c r="P2261" s="8" t="s">
        <v>10</v>
      </c>
      <c r="Q2261" s="8" t="s">
        <v>10</v>
      </c>
      <c r="R2261" s="8" t="s">
        <v>10</v>
      </c>
      <c r="S2261" s="8" t="s">
        <v>10</v>
      </c>
      <c r="T2261" s="8">
        <v>3009</v>
      </c>
      <c r="U2261" s="10" t="s">
        <v>10</v>
      </c>
      <c r="V2261" s="8">
        <v>500</v>
      </c>
      <c r="W2261" s="10" t="s">
        <v>10</v>
      </c>
      <c r="X2261" s="8">
        <v>1126</v>
      </c>
      <c r="Y2261" s="10" t="s">
        <v>10</v>
      </c>
      <c r="Z2261" s="8">
        <v>253</v>
      </c>
      <c r="AA2261" s="10" t="s">
        <v>10</v>
      </c>
      <c r="AB2261" s="8">
        <v>1130</v>
      </c>
      <c r="AC2261" s="10" t="s">
        <v>10</v>
      </c>
      <c r="AD2261" s="8">
        <v>0</v>
      </c>
      <c r="AE2261" s="10" t="s">
        <v>10</v>
      </c>
    </row>
    <row r="2262" spans="1:31" x14ac:dyDescent="0.2">
      <c r="A2262" s="30" t="s">
        <v>82</v>
      </c>
      <c r="B2262" s="8" t="s">
        <v>181</v>
      </c>
      <c r="C2262" s="8" t="s">
        <v>182</v>
      </c>
      <c r="D2262" s="8" t="s">
        <v>54</v>
      </c>
      <c r="E2262" s="8">
        <v>2016</v>
      </c>
      <c r="F2262" s="9">
        <v>6706950</v>
      </c>
      <c r="G2262" s="10">
        <v>-0.14249936834858101</v>
      </c>
      <c r="H2262" s="8">
        <v>1548</v>
      </c>
      <c r="I2262" s="8">
        <v>121</v>
      </c>
      <c r="J2262" s="8">
        <v>1669</v>
      </c>
      <c r="K2262" s="10">
        <v>9.4426229508196808</v>
      </c>
      <c r="L2262" s="11">
        <v>4018.5440383463201</v>
      </c>
      <c r="M2262" s="10">
        <v>-8.7581255462741705</v>
      </c>
      <c r="N2262" s="8">
        <v>106</v>
      </c>
      <c r="O2262" s="10">
        <v>15.2173913043478</v>
      </c>
      <c r="P2262" s="8" t="s">
        <v>10</v>
      </c>
      <c r="Q2262" s="8" t="s">
        <v>10</v>
      </c>
      <c r="R2262" s="8" t="s">
        <v>10</v>
      </c>
      <c r="S2262" s="8" t="s">
        <v>10</v>
      </c>
      <c r="T2262" s="8">
        <v>3744</v>
      </c>
      <c r="U2262" s="10">
        <v>24.426719840478601</v>
      </c>
      <c r="V2262" s="8">
        <v>535</v>
      </c>
      <c r="W2262" s="10">
        <v>7.0000000000000098</v>
      </c>
      <c r="X2262" s="8">
        <v>1017</v>
      </c>
      <c r="Y2262" s="10">
        <v>-9.6802841918294806</v>
      </c>
      <c r="Z2262" s="8">
        <v>871</v>
      </c>
      <c r="AA2262" s="10">
        <v>244.268774703557</v>
      </c>
      <c r="AB2262" s="8">
        <v>1321</v>
      </c>
      <c r="AC2262" s="10">
        <v>16.902654867256601</v>
      </c>
      <c r="AD2262" s="8">
        <v>0</v>
      </c>
      <c r="AE2262" s="10" t="s">
        <v>10</v>
      </c>
    </row>
    <row r="2263" spans="1:31" x14ac:dyDescent="0.2">
      <c r="A2263" s="30" t="s">
        <v>82</v>
      </c>
      <c r="B2263" s="8" t="s">
        <v>181</v>
      </c>
      <c r="C2263" s="8" t="s">
        <v>182</v>
      </c>
      <c r="D2263" s="8" t="s">
        <v>54</v>
      </c>
      <c r="E2263" s="8">
        <v>2017</v>
      </c>
      <c r="F2263" s="9">
        <v>6753127</v>
      </c>
      <c r="G2263" s="10">
        <v>0.68849477035015605</v>
      </c>
      <c r="H2263" s="8">
        <v>1347</v>
      </c>
      <c r="I2263" s="8">
        <v>79</v>
      </c>
      <c r="J2263" s="8">
        <v>1426</v>
      </c>
      <c r="K2263" s="10">
        <v>-14.559616536848401</v>
      </c>
      <c r="L2263" s="11">
        <v>4735.7131837307197</v>
      </c>
      <c r="M2263" s="10">
        <v>17.846492126026899</v>
      </c>
      <c r="N2263" s="8">
        <v>66</v>
      </c>
      <c r="O2263" s="10">
        <v>-37.735849056603797</v>
      </c>
      <c r="P2263" s="8" t="s">
        <v>10</v>
      </c>
      <c r="Q2263" s="8" t="s">
        <v>10</v>
      </c>
      <c r="R2263" s="8" t="s">
        <v>10</v>
      </c>
      <c r="S2263" s="8" t="s">
        <v>10</v>
      </c>
      <c r="T2263" s="8">
        <v>3471</v>
      </c>
      <c r="U2263" s="10">
        <v>-7.2916666666666599</v>
      </c>
      <c r="V2263" s="8">
        <v>593</v>
      </c>
      <c r="W2263" s="10">
        <v>10.8411214953271</v>
      </c>
      <c r="X2263" s="8">
        <v>931</v>
      </c>
      <c r="Y2263" s="10">
        <v>-8.4562438544739393</v>
      </c>
      <c r="Z2263" s="8">
        <v>567</v>
      </c>
      <c r="AA2263" s="10">
        <v>-34.902411021813997</v>
      </c>
      <c r="AB2263" s="8">
        <v>1352</v>
      </c>
      <c r="AC2263" s="10">
        <v>2.3467070401211201</v>
      </c>
      <c r="AD2263" s="8">
        <v>28</v>
      </c>
      <c r="AE2263" s="10" t="s">
        <v>67</v>
      </c>
    </row>
    <row r="2264" spans="1:31" x14ac:dyDescent="0.2">
      <c r="A2264" s="30" t="s">
        <v>82</v>
      </c>
      <c r="B2264" s="8" t="s">
        <v>181</v>
      </c>
      <c r="C2264" s="8" t="s">
        <v>182</v>
      </c>
      <c r="D2264" s="8" t="s">
        <v>54</v>
      </c>
      <c r="E2264" s="8">
        <v>2018</v>
      </c>
      <c r="F2264" s="9">
        <v>6773478</v>
      </c>
      <c r="G2264" s="10">
        <v>0.30135669001929399</v>
      </c>
      <c r="H2264" s="8">
        <v>1124</v>
      </c>
      <c r="I2264" s="8">
        <v>102</v>
      </c>
      <c r="J2264" s="8">
        <v>1226</v>
      </c>
      <c r="K2264" s="10">
        <v>-14.025245441795199</v>
      </c>
      <c r="L2264" s="11">
        <v>5524.8597063621501</v>
      </c>
      <c r="M2264" s="10">
        <v>16.663731353970299</v>
      </c>
      <c r="N2264" s="8">
        <v>87</v>
      </c>
      <c r="O2264" s="10">
        <v>31.818181818181799</v>
      </c>
      <c r="P2264" s="8" t="s">
        <v>10</v>
      </c>
      <c r="Q2264" s="8" t="s">
        <v>10</v>
      </c>
      <c r="R2264" s="8" t="s">
        <v>10</v>
      </c>
      <c r="S2264" s="8" t="s">
        <v>10</v>
      </c>
      <c r="T2264" s="8">
        <v>2678</v>
      </c>
      <c r="U2264" s="10">
        <v>-22.846441947565499</v>
      </c>
      <c r="V2264" s="8">
        <v>465</v>
      </c>
      <c r="W2264" s="10">
        <v>-21.5851602023609</v>
      </c>
      <c r="X2264" s="8">
        <v>638</v>
      </c>
      <c r="Y2264" s="10">
        <v>-31.471535982814199</v>
      </c>
      <c r="Z2264" s="8">
        <v>180</v>
      </c>
      <c r="AA2264" s="10">
        <v>-68.253968253968296</v>
      </c>
      <c r="AB2264" s="8">
        <v>1366</v>
      </c>
      <c r="AC2264" s="10">
        <v>1.0355029585798801</v>
      </c>
      <c r="AD2264" s="8">
        <v>29</v>
      </c>
      <c r="AE2264" s="10">
        <v>3.5714285714285801</v>
      </c>
    </row>
    <row r="2265" spans="1:31" x14ac:dyDescent="0.2">
      <c r="A2265" s="30" t="s">
        <v>82</v>
      </c>
      <c r="B2265" s="8" t="s">
        <v>181</v>
      </c>
      <c r="C2265" s="8" t="s">
        <v>182</v>
      </c>
      <c r="D2265" s="8" t="s">
        <v>54</v>
      </c>
      <c r="E2265" s="8">
        <v>2019</v>
      </c>
      <c r="F2265" s="9">
        <v>6916270</v>
      </c>
      <c r="G2265" s="10">
        <v>2.1081045808372099</v>
      </c>
      <c r="H2265" s="8">
        <v>1267</v>
      </c>
      <c r="I2265" s="8">
        <v>58</v>
      </c>
      <c r="J2265" s="8">
        <v>1325</v>
      </c>
      <c r="K2265" s="10">
        <v>8.0750407830342503</v>
      </c>
      <c r="L2265" s="11">
        <v>5219.8264150943396</v>
      </c>
      <c r="M2265" s="10">
        <v>-5.5211047425612101</v>
      </c>
      <c r="N2265" s="8">
        <v>74</v>
      </c>
      <c r="O2265" s="10">
        <v>-14.9425287356322</v>
      </c>
      <c r="P2265" s="8" t="s">
        <v>10</v>
      </c>
      <c r="Q2265" s="8" t="s">
        <v>10</v>
      </c>
      <c r="R2265" s="8" t="s">
        <v>10</v>
      </c>
      <c r="S2265" s="8" t="s">
        <v>10</v>
      </c>
      <c r="T2265" s="8">
        <v>3265</v>
      </c>
      <c r="U2265" s="10">
        <v>21.9193427931292</v>
      </c>
      <c r="V2265" s="8">
        <v>393</v>
      </c>
      <c r="W2265" s="10">
        <v>-15.4838709677419</v>
      </c>
      <c r="X2265" s="8">
        <v>1022</v>
      </c>
      <c r="Y2265" s="10">
        <v>60.188087774294701</v>
      </c>
      <c r="Z2265" s="8">
        <v>387</v>
      </c>
      <c r="AA2265" s="10">
        <v>115</v>
      </c>
      <c r="AB2265" s="8">
        <v>1409</v>
      </c>
      <c r="AC2265" s="10">
        <v>3.1478770131771601</v>
      </c>
      <c r="AD2265" s="8">
        <v>54</v>
      </c>
      <c r="AE2265" s="10">
        <v>86.2068965517241</v>
      </c>
    </row>
    <row r="2266" spans="1:31" x14ac:dyDescent="0.2">
      <c r="A2266" s="30" t="s">
        <v>82</v>
      </c>
      <c r="B2266" s="8" t="s">
        <v>181</v>
      </c>
      <c r="C2266" s="8" t="s">
        <v>182</v>
      </c>
      <c r="D2266" s="8" t="s">
        <v>54</v>
      </c>
      <c r="E2266" s="8">
        <v>2020</v>
      </c>
      <c r="F2266" s="9">
        <v>7104345</v>
      </c>
      <c r="G2266" s="10">
        <v>2.7193125774442</v>
      </c>
      <c r="H2266" s="8">
        <v>921</v>
      </c>
      <c r="I2266" s="8">
        <v>101</v>
      </c>
      <c r="J2266" s="8">
        <v>1022</v>
      </c>
      <c r="K2266" s="10">
        <v>-22.867924528301899</v>
      </c>
      <c r="L2266" s="11">
        <v>6951.4138943248499</v>
      </c>
      <c r="M2266" s="10">
        <v>33.173277069582802</v>
      </c>
      <c r="N2266" s="8">
        <v>21</v>
      </c>
      <c r="O2266" s="10">
        <v>-71.6216216216216</v>
      </c>
      <c r="P2266" s="8" t="s">
        <v>10</v>
      </c>
      <c r="Q2266" s="8" t="s">
        <v>10</v>
      </c>
      <c r="R2266" s="8" t="s">
        <v>10</v>
      </c>
      <c r="S2266" s="8" t="s">
        <v>10</v>
      </c>
      <c r="T2266" s="8">
        <v>3041</v>
      </c>
      <c r="U2266" s="10">
        <v>-6.8606431852986196</v>
      </c>
      <c r="V2266" s="8">
        <v>523</v>
      </c>
      <c r="W2266" s="10">
        <v>33.0788804071247</v>
      </c>
      <c r="X2266" s="8">
        <v>543</v>
      </c>
      <c r="Y2266" s="10">
        <v>-46.868884540117399</v>
      </c>
      <c r="Z2266" s="8">
        <v>465</v>
      </c>
      <c r="AA2266" s="10">
        <v>20.155038759689901</v>
      </c>
      <c r="AB2266" s="8">
        <v>1316</v>
      </c>
      <c r="AC2266" s="10">
        <v>-6.6004258339247697</v>
      </c>
      <c r="AD2266" s="8">
        <v>194</v>
      </c>
      <c r="AE2266" s="10">
        <v>259.25925925925901</v>
      </c>
    </row>
    <row r="2267" spans="1:31" x14ac:dyDescent="0.2">
      <c r="A2267" s="65" t="s">
        <v>82</v>
      </c>
      <c r="B2267" s="66" t="s">
        <v>181</v>
      </c>
      <c r="C2267" s="67" t="s">
        <v>182</v>
      </c>
      <c r="D2267" s="67" t="s">
        <v>54</v>
      </c>
      <c r="E2267" s="68" t="s">
        <v>971</v>
      </c>
      <c r="F2267" s="69">
        <v>40970691</v>
      </c>
      <c r="G2267" s="68">
        <v>5.6747692503022797</v>
      </c>
      <c r="H2267" s="68" t="s">
        <v>10</v>
      </c>
      <c r="I2267" s="68" t="s">
        <v>10</v>
      </c>
      <c r="J2267" s="68" t="s">
        <v>10</v>
      </c>
      <c r="K2267" s="68">
        <v>-33.935122773091599</v>
      </c>
      <c r="L2267" s="70" t="s">
        <v>10</v>
      </c>
      <c r="M2267" s="68">
        <v>53.404270260744603</v>
      </c>
      <c r="N2267" s="68" t="s">
        <v>10</v>
      </c>
      <c r="O2267" s="68">
        <v>-77.264426291327993</v>
      </c>
      <c r="P2267" s="68" t="s">
        <v>10</v>
      </c>
      <c r="Q2267" s="67" t="s">
        <v>10</v>
      </c>
      <c r="R2267" s="68" t="s">
        <v>10</v>
      </c>
      <c r="S2267" s="67" t="s">
        <v>10</v>
      </c>
      <c r="T2267" s="68" t="s">
        <v>10</v>
      </c>
      <c r="U2267" s="68">
        <v>9.3473108340770192</v>
      </c>
      <c r="V2267" s="68" t="s">
        <v>10</v>
      </c>
      <c r="W2267" s="68">
        <v>13.850970732348999</v>
      </c>
      <c r="X2267" s="68" t="s">
        <v>10</v>
      </c>
      <c r="Y2267" s="68">
        <v>-36.288860794940298</v>
      </c>
      <c r="Z2267" s="68" t="s">
        <v>10</v>
      </c>
      <c r="AA2267" s="68">
        <v>276.26743418746503</v>
      </c>
      <c r="AB2267" s="68" t="s">
        <v>10</v>
      </c>
      <c r="AC2267" s="68">
        <v>16.83231604521</v>
      </c>
      <c r="AD2267" s="68" t="s">
        <v>10</v>
      </c>
      <c r="AE2267" s="68" t="s">
        <v>10</v>
      </c>
    </row>
    <row r="2268" spans="1:31" x14ac:dyDescent="0.2">
      <c r="A2268" s="30" t="s">
        <v>70</v>
      </c>
      <c r="B2268" s="8" t="s">
        <v>179</v>
      </c>
      <c r="C2268" s="8" t="s">
        <v>180</v>
      </c>
      <c r="D2268" s="8" t="s">
        <v>54</v>
      </c>
      <c r="E2268" s="8">
        <v>2015</v>
      </c>
      <c r="F2268" s="9">
        <v>1401099</v>
      </c>
      <c r="G2268" s="10" t="s">
        <v>10</v>
      </c>
      <c r="H2268" s="8">
        <v>687</v>
      </c>
      <c r="I2268" s="8">
        <v>96</v>
      </c>
      <c r="J2268" s="8">
        <v>783</v>
      </c>
      <c r="K2268" s="10" t="s">
        <v>10</v>
      </c>
      <c r="L2268" s="11">
        <v>1789.3984674329499</v>
      </c>
      <c r="M2268" s="10" t="s">
        <v>10</v>
      </c>
      <c r="N2268" s="8">
        <v>108</v>
      </c>
      <c r="O2268" s="10" t="s">
        <v>10</v>
      </c>
      <c r="P2268" s="8" t="s">
        <v>10</v>
      </c>
      <c r="Q2268" s="8" t="s">
        <v>10</v>
      </c>
      <c r="R2268" s="8" t="s">
        <v>10</v>
      </c>
      <c r="S2268" s="8" t="s">
        <v>10</v>
      </c>
      <c r="T2268" s="8">
        <v>1384</v>
      </c>
      <c r="U2268" s="10" t="s">
        <v>10</v>
      </c>
      <c r="V2268" s="8">
        <v>463</v>
      </c>
      <c r="W2268" s="10" t="s">
        <v>10</v>
      </c>
      <c r="X2268" s="8">
        <v>315</v>
      </c>
      <c r="Y2268" s="10" t="s">
        <v>10</v>
      </c>
      <c r="Z2268" s="8">
        <v>219</v>
      </c>
      <c r="AA2268" s="10" t="s">
        <v>10</v>
      </c>
      <c r="AB2268" s="8">
        <v>374</v>
      </c>
      <c r="AC2268" s="10" t="s">
        <v>10</v>
      </c>
      <c r="AD2268" s="8">
        <v>13</v>
      </c>
      <c r="AE2268" s="10" t="s">
        <v>10</v>
      </c>
    </row>
    <row r="2269" spans="1:31" x14ac:dyDescent="0.2">
      <c r="A2269" s="30" t="s">
        <v>70</v>
      </c>
      <c r="B2269" s="8" t="s">
        <v>179</v>
      </c>
      <c r="C2269" s="8" t="s">
        <v>180</v>
      </c>
      <c r="D2269" s="8" t="s">
        <v>54</v>
      </c>
      <c r="E2269" s="8">
        <v>2016</v>
      </c>
      <c r="F2269" s="9">
        <v>1390506</v>
      </c>
      <c r="G2269" s="10">
        <v>-0.75604935839651599</v>
      </c>
      <c r="H2269" s="8">
        <v>667</v>
      </c>
      <c r="I2269" s="8">
        <v>81</v>
      </c>
      <c r="J2269" s="8">
        <v>748</v>
      </c>
      <c r="K2269" s="10">
        <v>-4.4699872286079199</v>
      </c>
      <c r="L2269" s="11">
        <v>1858.9652406417099</v>
      </c>
      <c r="M2269" s="10">
        <v>3.8877183855287898</v>
      </c>
      <c r="N2269" s="8">
        <v>134</v>
      </c>
      <c r="O2269" s="10">
        <v>24.074074074074101</v>
      </c>
      <c r="P2269" s="8" t="s">
        <v>10</v>
      </c>
      <c r="Q2269" s="8" t="s">
        <v>10</v>
      </c>
      <c r="R2269" s="8" t="s">
        <v>10</v>
      </c>
      <c r="S2269" s="8" t="s">
        <v>10</v>
      </c>
      <c r="T2269" s="8">
        <v>1333</v>
      </c>
      <c r="U2269" s="10">
        <v>-3.6849710982658999</v>
      </c>
      <c r="V2269" s="8">
        <v>458</v>
      </c>
      <c r="W2269" s="10">
        <v>-1.0799136069114399</v>
      </c>
      <c r="X2269" s="8">
        <v>333</v>
      </c>
      <c r="Y2269" s="10">
        <v>5.7142857142857197</v>
      </c>
      <c r="Z2269" s="8">
        <v>100</v>
      </c>
      <c r="AA2269" s="10">
        <v>-54.337899543379002</v>
      </c>
      <c r="AB2269" s="8">
        <v>439</v>
      </c>
      <c r="AC2269" s="10">
        <v>17.379679144385001</v>
      </c>
      <c r="AD2269" s="8">
        <v>3</v>
      </c>
      <c r="AE2269" s="10">
        <v>-76.923076923076906</v>
      </c>
    </row>
    <row r="2270" spans="1:31" x14ac:dyDescent="0.2">
      <c r="A2270" s="30" t="s">
        <v>70</v>
      </c>
      <c r="B2270" s="8" t="s">
        <v>179</v>
      </c>
      <c r="C2270" s="8" t="s">
        <v>180</v>
      </c>
      <c r="D2270" s="8" t="s">
        <v>54</v>
      </c>
      <c r="E2270" s="8">
        <v>2017</v>
      </c>
      <c r="F2270" s="9">
        <v>1373859</v>
      </c>
      <c r="G2270" s="10">
        <v>-1.1971900876371699</v>
      </c>
      <c r="H2270" s="8">
        <v>678</v>
      </c>
      <c r="I2270" s="8">
        <v>134</v>
      </c>
      <c r="J2270" s="8">
        <v>812</v>
      </c>
      <c r="K2270" s="10">
        <v>8.5561497326203106</v>
      </c>
      <c r="L2270" s="11">
        <v>1691.9445812807901</v>
      </c>
      <c r="M2270" s="10">
        <v>-8.9846036767889004</v>
      </c>
      <c r="N2270" s="8">
        <v>77</v>
      </c>
      <c r="O2270" s="10">
        <v>-42.537313432835802</v>
      </c>
      <c r="P2270" s="8" t="s">
        <v>10</v>
      </c>
      <c r="Q2270" s="8" t="s">
        <v>10</v>
      </c>
      <c r="R2270" s="8" t="s">
        <v>10</v>
      </c>
      <c r="S2270" s="8" t="s">
        <v>10</v>
      </c>
      <c r="T2270" s="8">
        <v>1285</v>
      </c>
      <c r="U2270" s="10">
        <v>-3.6009002250562698</v>
      </c>
      <c r="V2270" s="8">
        <v>399</v>
      </c>
      <c r="W2270" s="10">
        <v>-12.882096069869</v>
      </c>
      <c r="X2270" s="8">
        <v>307</v>
      </c>
      <c r="Y2270" s="10">
        <v>-7.8078078078078104</v>
      </c>
      <c r="Z2270" s="8">
        <v>167</v>
      </c>
      <c r="AA2270" s="10">
        <v>67</v>
      </c>
      <c r="AB2270" s="8">
        <v>412</v>
      </c>
      <c r="AC2270" s="10">
        <v>-6.1503416856492104</v>
      </c>
      <c r="AD2270" s="8">
        <v>0</v>
      </c>
      <c r="AE2270" s="10">
        <v>-100</v>
      </c>
    </row>
    <row r="2271" spans="1:31" x14ac:dyDescent="0.2">
      <c r="A2271" s="30" t="s">
        <v>70</v>
      </c>
      <c r="B2271" s="8" t="s">
        <v>179</v>
      </c>
      <c r="C2271" s="8" t="s">
        <v>180</v>
      </c>
      <c r="D2271" s="8" t="s">
        <v>54</v>
      </c>
      <c r="E2271" s="8">
        <v>2018</v>
      </c>
      <c r="F2271" s="9">
        <v>1412759</v>
      </c>
      <c r="G2271" s="10">
        <v>2.83144048989015</v>
      </c>
      <c r="H2271" s="8">
        <v>557</v>
      </c>
      <c r="I2271" s="8">
        <v>186</v>
      </c>
      <c r="J2271" s="8">
        <v>743</v>
      </c>
      <c r="K2271" s="10">
        <v>-8.4975369458128096</v>
      </c>
      <c r="L2271" s="11">
        <v>1901.4253028263799</v>
      </c>
      <c r="M2271" s="10">
        <v>12.3810628234062</v>
      </c>
      <c r="N2271" s="8">
        <v>177</v>
      </c>
      <c r="O2271" s="10">
        <v>129.87012987013</v>
      </c>
      <c r="P2271" s="8" t="s">
        <v>10</v>
      </c>
      <c r="Q2271" s="8" t="s">
        <v>10</v>
      </c>
      <c r="R2271" s="8" t="s">
        <v>10</v>
      </c>
      <c r="S2271" s="8" t="s">
        <v>10</v>
      </c>
      <c r="T2271" s="8">
        <v>1288</v>
      </c>
      <c r="U2271" s="10">
        <v>0.23346303501945401</v>
      </c>
      <c r="V2271" s="8">
        <v>390</v>
      </c>
      <c r="W2271" s="10">
        <v>-2.2556390977443699</v>
      </c>
      <c r="X2271" s="8">
        <v>253</v>
      </c>
      <c r="Y2271" s="10">
        <v>-17.589576547231299</v>
      </c>
      <c r="Z2271" s="8">
        <v>233</v>
      </c>
      <c r="AA2271" s="10">
        <v>39.520958083832298</v>
      </c>
      <c r="AB2271" s="8">
        <v>412</v>
      </c>
      <c r="AC2271" s="10">
        <v>0</v>
      </c>
      <c r="AD2271" s="8">
        <v>0</v>
      </c>
      <c r="AE2271" s="10" t="s">
        <v>10</v>
      </c>
    </row>
    <row r="2272" spans="1:31" x14ac:dyDescent="0.2">
      <c r="A2272" s="30" t="s">
        <v>70</v>
      </c>
      <c r="B2272" s="8" t="s">
        <v>179</v>
      </c>
      <c r="C2272" s="8" t="s">
        <v>180</v>
      </c>
      <c r="D2272" s="8" t="s">
        <v>54</v>
      </c>
      <c r="E2272" s="8">
        <v>2019</v>
      </c>
      <c r="F2272" s="9">
        <v>1379782</v>
      </c>
      <c r="G2272" s="10">
        <v>-2.3342268568099702</v>
      </c>
      <c r="H2272" s="8">
        <v>605</v>
      </c>
      <c r="I2272" s="8">
        <v>195</v>
      </c>
      <c r="J2272" s="8">
        <v>800</v>
      </c>
      <c r="K2272" s="10">
        <v>7.6716016150740298</v>
      </c>
      <c r="L2272" s="11">
        <v>1724.7275</v>
      </c>
      <c r="M2272" s="10">
        <v>-9.2929131932622706</v>
      </c>
      <c r="N2272" s="8">
        <v>176</v>
      </c>
      <c r="O2272" s="10">
        <v>-0.56497175141242395</v>
      </c>
      <c r="P2272" s="8" t="s">
        <v>10</v>
      </c>
      <c r="Q2272" s="8" t="s">
        <v>10</v>
      </c>
      <c r="R2272" s="8" t="s">
        <v>10</v>
      </c>
      <c r="S2272" s="8" t="s">
        <v>10</v>
      </c>
      <c r="T2272" s="8">
        <v>1291</v>
      </c>
      <c r="U2272" s="10">
        <v>0.23291925465838101</v>
      </c>
      <c r="V2272" s="8">
        <v>414</v>
      </c>
      <c r="W2272" s="10">
        <v>6.1538461538461497</v>
      </c>
      <c r="X2272" s="8">
        <v>258</v>
      </c>
      <c r="Y2272" s="10">
        <v>1.9762845849802499</v>
      </c>
      <c r="Z2272" s="8">
        <v>211</v>
      </c>
      <c r="AA2272" s="10">
        <v>-9.4420600858369106</v>
      </c>
      <c r="AB2272" s="8">
        <v>408</v>
      </c>
      <c r="AC2272" s="10">
        <v>-0.970873786407767</v>
      </c>
      <c r="AD2272" s="8">
        <v>0</v>
      </c>
      <c r="AE2272" s="10" t="s">
        <v>10</v>
      </c>
    </row>
    <row r="2273" spans="1:31" x14ac:dyDescent="0.2">
      <c r="A2273" s="30" t="s">
        <v>70</v>
      </c>
      <c r="B2273" s="8" t="s">
        <v>179</v>
      </c>
      <c r="C2273" s="8" t="s">
        <v>180</v>
      </c>
      <c r="D2273" s="8" t="s">
        <v>54</v>
      </c>
      <c r="E2273" s="8">
        <v>2020</v>
      </c>
      <c r="F2273" s="9">
        <v>1419125</v>
      </c>
      <c r="G2273" s="10">
        <v>2.8513924663461401</v>
      </c>
      <c r="H2273" s="8">
        <v>549</v>
      </c>
      <c r="I2273" s="8">
        <v>196</v>
      </c>
      <c r="J2273" s="8">
        <v>745</v>
      </c>
      <c r="K2273" s="10">
        <v>-6.875</v>
      </c>
      <c r="L2273" s="11">
        <v>1904.8657718120801</v>
      </c>
      <c r="M2273" s="10">
        <v>10.444448286009299</v>
      </c>
      <c r="N2273" s="8">
        <v>197</v>
      </c>
      <c r="O2273" s="10">
        <v>11.931818181818199</v>
      </c>
      <c r="P2273" s="8" t="s">
        <v>10</v>
      </c>
      <c r="Q2273" s="8" t="s">
        <v>10</v>
      </c>
      <c r="R2273" s="8" t="s">
        <v>10</v>
      </c>
      <c r="S2273" s="8" t="s">
        <v>10</v>
      </c>
      <c r="T2273" s="8">
        <v>1444</v>
      </c>
      <c r="U2273" s="10">
        <v>11.8512780790085</v>
      </c>
      <c r="V2273" s="8">
        <v>443</v>
      </c>
      <c r="W2273" s="10">
        <v>7.0048309178744104</v>
      </c>
      <c r="X2273" s="8">
        <v>252</v>
      </c>
      <c r="Y2273" s="10">
        <v>-2.32558139534884</v>
      </c>
      <c r="Z2273" s="8">
        <v>343</v>
      </c>
      <c r="AA2273" s="10">
        <v>62.559241706161103</v>
      </c>
      <c r="AB2273" s="8">
        <v>388</v>
      </c>
      <c r="AC2273" s="10">
        <v>-4.9019607843137303</v>
      </c>
      <c r="AD2273" s="8">
        <v>18</v>
      </c>
      <c r="AE2273" s="10" t="s">
        <v>67</v>
      </c>
    </row>
    <row r="2274" spans="1:31" x14ac:dyDescent="0.2">
      <c r="A2274" s="71" t="s">
        <v>70</v>
      </c>
      <c r="B2274" s="67" t="s">
        <v>179</v>
      </c>
      <c r="C2274" s="67" t="s">
        <v>180</v>
      </c>
      <c r="D2274" s="67" t="s">
        <v>54</v>
      </c>
      <c r="E2274" s="68" t="s">
        <v>971</v>
      </c>
      <c r="F2274" s="69">
        <v>8377130</v>
      </c>
      <c r="G2274" s="68">
        <v>1.3953666533926301</v>
      </c>
      <c r="H2274" s="68" t="s">
        <v>10</v>
      </c>
      <c r="I2274" s="68" t="s">
        <v>10</v>
      </c>
      <c r="J2274" s="68" t="s">
        <v>10</v>
      </c>
      <c r="K2274" s="68">
        <v>-3.6147728267263899</v>
      </c>
      <c r="L2274" s="70" t="s">
        <v>10</v>
      </c>
      <c r="M2274" s="68">
        <v>8.4357126248931191</v>
      </c>
      <c r="N2274" s="68" t="s">
        <v>10</v>
      </c>
      <c r="O2274" s="68">
        <v>122.773736941774</v>
      </c>
      <c r="P2274" s="68" t="s">
        <v>10</v>
      </c>
      <c r="Q2274" s="67" t="s">
        <v>10</v>
      </c>
      <c r="R2274" s="68" t="s">
        <v>10</v>
      </c>
      <c r="S2274" s="67" t="s">
        <v>10</v>
      </c>
      <c r="T2274" s="68" t="s">
        <v>10</v>
      </c>
      <c r="U2274" s="68">
        <v>5.03178904536417</v>
      </c>
      <c r="V2274" s="68" t="s">
        <v>10</v>
      </c>
      <c r="W2274" s="68">
        <v>-3.05897170280425</v>
      </c>
      <c r="X2274" s="68" t="s">
        <v>10</v>
      </c>
      <c r="Y2274" s="68">
        <v>-20.032395451121999</v>
      </c>
      <c r="Z2274" s="68" t="s">
        <v>10</v>
      </c>
      <c r="AA2274" s="68">
        <v>105.30024016077699</v>
      </c>
      <c r="AB2274" s="68" t="s">
        <v>10</v>
      </c>
      <c r="AC2274" s="68">
        <v>5.3565028880142904</v>
      </c>
      <c r="AD2274" s="68" t="s">
        <v>10</v>
      </c>
      <c r="AE2274" s="68" t="s">
        <v>10</v>
      </c>
    </row>
    <row r="2275" spans="1:31" x14ac:dyDescent="0.2">
      <c r="A2275" s="30" t="s">
        <v>64</v>
      </c>
      <c r="B2275" s="8" t="s">
        <v>177</v>
      </c>
      <c r="C2275" s="8" t="s">
        <v>178</v>
      </c>
      <c r="D2275" s="8" t="s">
        <v>54</v>
      </c>
      <c r="E2275" s="8">
        <v>2015</v>
      </c>
      <c r="F2275" s="9">
        <v>1819533</v>
      </c>
      <c r="G2275" s="10" t="s">
        <v>10</v>
      </c>
      <c r="H2275" s="8">
        <v>209</v>
      </c>
      <c r="I2275" s="8">
        <v>59</v>
      </c>
      <c r="J2275" s="8">
        <v>268</v>
      </c>
      <c r="K2275" s="10" t="s">
        <v>10</v>
      </c>
      <c r="L2275" s="11">
        <v>6789.3022388059699</v>
      </c>
      <c r="M2275" s="10" t="s">
        <v>10</v>
      </c>
      <c r="N2275" s="8">
        <v>54</v>
      </c>
      <c r="O2275" s="10" t="s">
        <v>10</v>
      </c>
      <c r="P2275" s="8" t="s">
        <v>10</v>
      </c>
      <c r="Q2275" s="8" t="s">
        <v>10</v>
      </c>
      <c r="R2275" s="8" t="s">
        <v>10</v>
      </c>
      <c r="S2275" s="8" t="s">
        <v>10</v>
      </c>
      <c r="T2275" s="8">
        <v>483</v>
      </c>
      <c r="U2275" s="10" t="s">
        <v>10</v>
      </c>
      <c r="V2275" s="8">
        <v>178</v>
      </c>
      <c r="W2275" s="10" t="s">
        <v>10</v>
      </c>
      <c r="X2275" s="8">
        <v>115</v>
      </c>
      <c r="Y2275" s="10" t="s">
        <v>10</v>
      </c>
      <c r="Z2275" s="8">
        <v>0</v>
      </c>
      <c r="AA2275" s="10" t="s">
        <v>10</v>
      </c>
      <c r="AB2275" s="8">
        <v>190</v>
      </c>
      <c r="AC2275" s="10" t="s">
        <v>10</v>
      </c>
      <c r="AD2275" s="8">
        <v>0</v>
      </c>
      <c r="AE2275" s="10" t="s">
        <v>10</v>
      </c>
    </row>
    <row r="2276" spans="1:31" x14ac:dyDescent="0.2">
      <c r="A2276" s="30" t="s">
        <v>64</v>
      </c>
      <c r="B2276" s="8" t="s">
        <v>177</v>
      </c>
      <c r="C2276" s="8" t="s">
        <v>178</v>
      </c>
      <c r="D2276" s="8" t="s">
        <v>54</v>
      </c>
      <c r="E2276" s="8">
        <v>2016</v>
      </c>
      <c r="F2276" s="9">
        <v>1816073</v>
      </c>
      <c r="G2276" s="10">
        <v>-0.19015868357430399</v>
      </c>
      <c r="H2276" s="8">
        <v>270</v>
      </c>
      <c r="I2276" s="8">
        <v>26</v>
      </c>
      <c r="J2276" s="8">
        <v>296</v>
      </c>
      <c r="K2276" s="10">
        <v>10.4477611940299</v>
      </c>
      <c r="L2276" s="11">
        <v>6135.3817567567603</v>
      </c>
      <c r="M2276" s="10">
        <v>-9.6316301594524099</v>
      </c>
      <c r="N2276" s="8">
        <v>32</v>
      </c>
      <c r="O2276" s="10">
        <v>-40.740740740740698</v>
      </c>
      <c r="P2276" s="8" t="s">
        <v>10</v>
      </c>
      <c r="Q2276" s="8" t="s">
        <v>10</v>
      </c>
      <c r="R2276" s="8" t="s">
        <v>10</v>
      </c>
      <c r="S2276" s="8" t="s">
        <v>10</v>
      </c>
      <c r="T2276" s="8">
        <v>498</v>
      </c>
      <c r="U2276" s="10">
        <v>3.1055900621118</v>
      </c>
      <c r="V2276" s="8">
        <v>205</v>
      </c>
      <c r="W2276" s="10">
        <v>15.168539325842699</v>
      </c>
      <c r="X2276" s="8">
        <v>141</v>
      </c>
      <c r="Y2276" s="10">
        <v>22.6086956521739</v>
      </c>
      <c r="Z2276" s="8">
        <v>0</v>
      </c>
      <c r="AA2276" s="10" t="s">
        <v>10</v>
      </c>
      <c r="AB2276" s="8">
        <v>152</v>
      </c>
      <c r="AC2276" s="10">
        <v>-20</v>
      </c>
      <c r="AD2276" s="8">
        <v>0</v>
      </c>
      <c r="AE2276" s="10" t="s">
        <v>10</v>
      </c>
    </row>
    <row r="2277" spans="1:31" x14ac:dyDescent="0.2">
      <c r="A2277" s="30" t="s">
        <v>64</v>
      </c>
      <c r="B2277" s="8" t="s">
        <v>177</v>
      </c>
      <c r="C2277" s="8" t="s">
        <v>178</v>
      </c>
      <c r="D2277" s="8" t="s">
        <v>54</v>
      </c>
      <c r="E2277" s="8">
        <v>2017</v>
      </c>
      <c r="F2277" s="9">
        <v>1836040</v>
      </c>
      <c r="G2277" s="10">
        <v>1.0994602089233301</v>
      </c>
      <c r="H2277" s="8">
        <v>260</v>
      </c>
      <c r="I2277" s="8">
        <v>25</v>
      </c>
      <c r="J2277" s="8">
        <v>285</v>
      </c>
      <c r="K2277" s="10">
        <v>-3.7162162162162198</v>
      </c>
      <c r="L2277" s="11">
        <v>6442.2456140350896</v>
      </c>
      <c r="M2277" s="10">
        <v>5.0015446380396602</v>
      </c>
      <c r="N2277" s="8">
        <v>45</v>
      </c>
      <c r="O2277" s="10">
        <v>40.625</v>
      </c>
      <c r="P2277" s="8" t="s">
        <v>10</v>
      </c>
      <c r="Q2277" s="8" t="s">
        <v>10</v>
      </c>
      <c r="R2277" s="8" t="s">
        <v>10</v>
      </c>
      <c r="S2277" s="8" t="s">
        <v>10</v>
      </c>
      <c r="T2277" s="8">
        <v>506</v>
      </c>
      <c r="U2277" s="10">
        <v>1.6064257028112401</v>
      </c>
      <c r="V2277" s="8">
        <v>210</v>
      </c>
      <c r="W2277" s="10">
        <v>2.4390243902439002</v>
      </c>
      <c r="X2277" s="8">
        <v>144</v>
      </c>
      <c r="Y2277" s="10">
        <v>2.1276595744680802</v>
      </c>
      <c r="Z2277" s="8">
        <v>0</v>
      </c>
      <c r="AA2277" s="10" t="s">
        <v>10</v>
      </c>
      <c r="AB2277" s="8">
        <v>152</v>
      </c>
      <c r="AC2277" s="10">
        <v>0</v>
      </c>
      <c r="AD2277" s="8">
        <v>0</v>
      </c>
      <c r="AE2277" s="10" t="s">
        <v>10</v>
      </c>
    </row>
    <row r="2278" spans="1:31" x14ac:dyDescent="0.2">
      <c r="A2278" s="30" t="s">
        <v>64</v>
      </c>
      <c r="B2278" s="8" t="s">
        <v>177</v>
      </c>
      <c r="C2278" s="8" t="s">
        <v>178</v>
      </c>
      <c r="D2278" s="8" t="s">
        <v>54</v>
      </c>
      <c r="E2278" s="8">
        <v>2018</v>
      </c>
      <c r="F2278" s="9">
        <v>1862709</v>
      </c>
      <c r="G2278" s="10">
        <v>1.452528267358</v>
      </c>
      <c r="H2278" s="8">
        <v>244</v>
      </c>
      <c r="I2278" s="8">
        <v>24</v>
      </c>
      <c r="J2278" s="8">
        <v>268</v>
      </c>
      <c r="K2278" s="10">
        <v>-5.9649122807017498</v>
      </c>
      <c r="L2278" s="11">
        <v>6950.4067164179096</v>
      </c>
      <c r="M2278" s="10">
        <v>7.8879498365560998</v>
      </c>
      <c r="N2278" s="8">
        <v>46</v>
      </c>
      <c r="O2278" s="10">
        <v>2.2222222222222099</v>
      </c>
      <c r="P2278" s="8" t="s">
        <v>10</v>
      </c>
      <c r="Q2278" s="8" t="s">
        <v>10</v>
      </c>
      <c r="R2278" s="8" t="s">
        <v>10</v>
      </c>
      <c r="S2278" s="8" t="s">
        <v>10</v>
      </c>
      <c r="T2278" s="8">
        <v>471</v>
      </c>
      <c r="U2278" s="10">
        <v>-6.9169960474308301</v>
      </c>
      <c r="V2278" s="8">
        <v>182</v>
      </c>
      <c r="W2278" s="10">
        <v>-13.3333333333333</v>
      </c>
      <c r="X2278" s="8">
        <v>114</v>
      </c>
      <c r="Y2278" s="10">
        <v>-20.8333333333333</v>
      </c>
      <c r="Z2278" s="8">
        <v>29</v>
      </c>
      <c r="AA2278" s="10" t="s">
        <v>67</v>
      </c>
      <c r="AB2278" s="8">
        <v>146</v>
      </c>
      <c r="AC2278" s="10">
        <v>-3.9473684210526301</v>
      </c>
      <c r="AD2278" s="8">
        <v>0</v>
      </c>
      <c r="AE2278" s="10" t="s">
        <v>10</v>
      </c>
    </row>
    <row r="2279" spans="1:31" x14ac:dyDescent="0.2">
      <c r="A2279" s="41" t="s">
        <v>64</v>
      </c>
      <c r="B2279" s="42" t="s">
        <v>177</v>
      </c>
      <c r="C2279" s="8" t="s">
        <v>178</v>
      </c>
      <c r="D2279" s="42" t="s">
        <v>54</v>
      </c>
      <c r="E2279" s="29">
        <v>2019</v>
      </c>
      <c r="F2279" s="9">
        <v>1931293</v>
      </c>
      <c r="G2279" s="10">
        <v>3.6819492470375099</v>
      </c>
      <c r="H2279" s="8">
        <v>310</v>
      </c>
      <c r="I2279" s="8">
        <v>47</v>
      </c>
      <c r="J2279" s="8">
        <v>357</v>
      </c>
      <c r="K2279" s="10">
        <v>33.208955223880601</v>
      </c>
      <c r="L2279" s="11">
        <v>5409.7843137254904</v>
      </c>
      <c r="M2279" s="10">
        <v>-22.165931657686102</v>
      </c>
      <c r="N2279" s="8">
        <v>75</v>
      </c>
      <c r="O2279" s="10">
        <v>63.043478260869598</v>
      </c>
      <c r="P2279" s="8" t="s">
        <v>10</v>
      </c>
      <c r="Q2279" s="8" t="s">
        <v>10</v>
      </c>
      <c r="R2279" s="8" t="s">
        <v>10</v>
      </c>
      <c r="S2279" s="8" t="s">
        <v>10</v>
      </c>
      <c r="T2279" s="8">
        <v>486</v>
      </c>
      <c r="U2279" s="10">
        <v>3.1847133757961799</v>
      </c>
      <c r="V2279" s="8">
        <v>221</v>
      </c>
      <c r="W2279" s="10">
        <v>21.428571428571399</v>
      </c>
      <c r="X2279" s="8">
        <v>114</v>
      </c>
      <c r="Y2279" s="10">
        <v>0</v>
      </c>
      <c r="Z2279" s="8">
        <v>5</v>
      </c>
      <c r="AA2279" s="10">
        <v>-82.758620689655203</v>
      </c>
      <c r="AB2279" s="8">
        <v>146</v>
      </c>
      <c r="AC2279" s="10">
        <v>0</v>
      </c>
      <c r="AD2279" s="8">
        <v>0</v>
      </c>
      <c r="AE2279" s="10" t="s">
        <v>10</v>
      </c>
    </row>
    <row r="2280" spans="1:31" x14ac:dyDescent="0.2">
      <c r="A2280" s="41" t="s">
        <v>64</v>
      </c>
      <c r="B2280" s="42" t="s">
        <v>177</v>
      </c>
      <c r="C2280" s="8" t="s">
        <v>178</v>
      </c>
      <c r="D2280" s="42" t="s">
        <v>54</v>
      </c>
      <c r="E2280" s="29">
        <v>2020</v>
      </c>
      <c r="F2280" s="9">
        <v>2009324</v>
      </c>
      <c r="G2280" s="10">
        <v>4.0403501695496198</v>
      </c>
      <c r="H2280" s="8">
        <v>389</v>
      </c>
      <c r="I2280" s="8">
        <v>128</v>
      </c>
      <c r="J2280" s="8">
        <v>517</v>
      </c>
      <c r="K2280" s="10">
        <v>44.817927170868302</v>
      </c>
      <c r="L2280" s="11">
        <v>3886.5067698259199</v>
      </c>
      <c r="M2280" s="10">
        <v>-28.157823964160102</v>
      </c>
      <c r="N2280" s="8">
        <v>16</v>
      </c>
      <c r="O2280" s="10">
        <v>-78.6666666666667</v>
      </c>
      <c r="P2280" s="8" t="s">
        <v>10</v>
      </c>
      <c r="Q2280" s="8" t="s">
        <v>10</v>
      </c>
      <c r="R2280" s="8" t="s">
        <v>10</v>
      </c>
      <c r="S2280" s="8" t="s">
        <v>10</v>
      </c>
      <c r="T2280" s="8">
        <v>531</v>
      </c>
      <c r="U2280" s="10">
        <v>9.2592592592592595</v>
      </c>
      <c r="V2280" s="8">
        <v>215</v>
      </c>
      <c r="W2280" s="10">
        <v>-2.71493212669683</v>
      </c>
      <c r="X2280" s="8">
        <v>244</v>
      </c>
      <c r="Y2280" s="10">
        <v>114.03508771929801</v>
      </c>
      <c r="Z2280" s="8">
        <v>17</v>
      </c>
      <c r="AA2280" s="10">
        <v>240</v>
      </c>
      <c r="AB2280" s="8">
        <v>55</v>
      </c>
      <c r="AC2280" s="10">
        <v>-62.328767123287697</v>
      </c>
      <c r="AD2280" s="8">
        <v>0</v>
      </c>
      <c r="AE2280" s="10" t="s">
        <v>10</v>
      </c>
    </row>
    <row r="2281" spans="1:31" x14ac:dyDescent="0.2">
      <c r="A2281" s="72" t="s">
        <v>64</v>
      </c>
      <c r="B2281" s="73" t="s">
        <v>177</v>
      </c>
      <c r="C2281" s="67" t="s">
        <v>178</v>
      </c>
      <c r="D2281" s="67" t="s">
        <v>54</v>
      </c>
      <c r="E2281" s="68" t="s">
        <v>971</v>
      </c>
      <c r="F2281" s="69">
        <v>11274972</v>
      </c>
      <c r="G2281" s="68">
        <v>10.084129209294201</v>
      </c>
      <c r="H2281" s="68" t="s">
        <v>10</v>
      </c>
      <c r="I2281" s="68" t="s">
        <v>10</v>
      </c>
      <c r="J2281" s="68" t="s">
        <v>10</v>
      </c>
      <c r="K2281" s="68">
        <v>78.793515091860797</v>
      </c>
      <c r="L2281" s="70" t="s">
        <v>10</v>
      </c>
      <c r="M2281" s="68">
        <v>-47.065891306702902</v>
      </c>
      <c r="N2281" s="68" t="s">
        <v>10</v>
      </c>
      <c r="O2281" s="68">
        <v>-13.516706924315599</v>
      </c>
      <c r="P2281" s="68" t="s">
        <v>10</v>
      </c>
      <c r="Q2281" s="67" t="s">
        <v>10</v>
      </c>
      <c r="R2281" s="68" t="s">
        <v>10</v>
      </c>
      <c r="S2281" s="67" t="s">
        <v>10</v>
      </c>
      <c r="T2281" s="68" t="s">
        <v>10</v>
      </c>
      <c r="U2281" s="68">
        <v>10.2389923525476</v>
      </c>
      <c r="V2281" s="68" t="s">
        <v>10</v>
      </c>
      <c r="W2281" s="68">
        <v>22.987869684627899</v>
      </c>
      <c r="X2281" s="68" t="s">
        <v>10</v>
      </c>
      <c r="Y2281" s="68">
        <v>117.93810961260699</v>
      </c>
      <c r="Z2281" s="68" t="s">
        <v>10</v>
      </c>
      <c r="AA2281" s="68" t="s">
        <v>10</v>
      </c>
      <c r="AB2281" s="68" t="s">
        <v>10</v>
      </c>
      <c r="AC2281" s="68">
        <v>-86.276135544340306</v>
      </c>
      <c r="AD2281" s="68" t="s">
        <v>10</v>
      </c>
      <c r="AE2281" s="68" t="s">
        <v>10</v>
      </c>
    </row>
    <row r="2282" spans="1:31" x14ac:dyDescent="0.2">
      <c r="A2282" s="41" t="s">
        <v>82</v>
      </c>
      <c r="B2282" s="42" t="s">
        <v>175</v>
      </c>
      <c r="C2282" s="8" t="s">
        <v>176</v>
      </c>
      <c r="D2282" s="8" t="s">
        <v>54</v>
      </c>
      <c r="E2282" s="29">
        <v>2015</v>
      </c>
      <c r="F2282" s="9">
        <v>3138851</v>
      </c>
      <c r="G2282" s="10" t="s">
        <v>10</v>
      </c>
      <c r="H2282" s="8">
        <v>1684</v>
      </c>
      <c r="I2282" s="8">
        <v>470</v>
      </c>
      <c r="J2282" s="8">
        <v>2154</v>
      </c>
      <c r="K2282" s="10" t="s">
        <v>10</v>
      </c>
      <c r="L2282" s="11">
        <v>1457.2195914577501</v>
      </c>
      <c r="M2282" s="10" t="s">
        <v>10</v>
      </c>
      <c r="N2282" s="8">
        <v>661</v>
      </c>
      <c r="O2282" s="10" t="s">
        <v>10</v>
      </c>
      <c r="P2282" s="8" t="s">
        <v>10</v>
      </c>
      <c r="Q2282" s="8" t="s">
        <v>10</v>
      </c>
      <c r="R2282" s="8" t="s">
        <v>10</v>
      </c>
      <c r="S2282" s="8" t="s">
        <v>10</v>
      </c>
      <c r="T2282" s="8">
        <v>3660</v>
      </c>
      <c r="U2282" s="10" t="s">
        <v>10</v>
      </c>
      <c r="V2282" s="8">
        <v>1619</v>
      </c>
      <c r="W2282" s="10" t="s">
        <v>10</v>
      </c>
      <c r="X2282" s="8">
        <v>583</v>
      </c>
      <c r="Y2282" s="10" t="s">
        <v>10</v>
      </c>
      <c r="Z2282" s="8">
        <v>108</v>
      </c>
      <c r="AA2282" s="10" t="s">
        <v>10</v>
      </c>
      <c r="AB2282" s="8">
        <v>1350</v>
      </c>
      <c r="AC2282" s="10" t="s">
        <v>10</v>
      </c>
      <c r="AD2282" s="8">
        <v>0</v>
      </c>
      <c r="AE2282" s="10" t="s">
        <v>10</v>
      </c>
    </row>
    <row r="2283" spans="1:31" x14ac:dyDescent="0.2">
      <c r="A2283" s="41" t="s">
        <v>82</v>
      </c>
      <c r="B2283" s="42" t="s">
        <v>175</v>
      </c>
      <c r="C2283" s="8" t="s">
        <v>176</v>
      </c>
      <c r="D2283" s="42" t="s">
        <v>54</v>
      </c>
      <c r="E2283" s="29">
        <v>2016</v>
      </c>
      <c r="F2283" s="9">
        <v>3234117</v>
      </c>
      <c r="G2283" s="10">
        <v>3.0350596444367799</v>
      </c>
      <c r="H2283" s="8">
        <v>1692</v>
      </c>
      <c r="I2283" s="8">
        <v>673</v>
      </c>
      <c r="J2283" s="8">
        <v>2365</v>
      </c>
      <c r="K2283" s="10">
        <v>9.7957288765088109</v>
      </c>
      <c r="L2283" s="11">
        <v>1367.4913319238899</v>
      </c>
      <c r="M2283" s="10">
        <v>-6.1574974739463801</v>
      </c>
      <c r="N2283" s="8">
        <v>978</v>
      </c>
      <c r="O2283" s="10">
        <v>47.957639939485603</v>
      </c>
      <c r="P2283" s="8" t="s">
        <v>10</v>
      </c>
      <c r="Q2283" s="8" t="s">
        <v>10</v>
      </c>
      <c r="R2283" s="8" t="s">
        <v>10</v>
      </c>
      <c r="S2283" s="8" t="s">
        <v>10</v>
      </c>
      <c r="T2283" s="8">
        <v>3544</v>
      </c>
      <c r="U2283" s="10">
        <v>-3.16939890710383</v>
      </c>
      <c r="V2283" s="8">
        <v>1596</v>
      </c>
      <c r="W2283" s="10">
        <v>-1.4206300185299601</v>
      </c>
      <c r="X2283" s="8">
        <v>570</v>
      </c>
      <c r="Y2283" s="10">
        <v>-2.2298456260720401</v>
      </c>
      <c r="Z2283" s="8">
        <v>74</v>
      </c>
      <c r="AA2283" s="10">
        <v>-31.481481481481499</v>
      </c>
      <c r="AB2283" s="8">
        <v>1286</v>
      </c>
      <c r="AC2283" s="10">
        <v>-4.7407407407407502</v>
      </c>
      <c r="AD2283" s="8">
        <v>18</v>
      </c>
      <c r="AE2283" s="10" t="s">
        <v>67</v>
      </c>
    </row>
    <row r="2284" spans="1:31" x14ac:dyDescent="0.2">
      <c r="A2284" s="41" t="s">
        <v>82</v>
      </c>
      <c r="B2284" s="42" t="s">
        <v>175</v>
      </c>
      <c r="C2284" s="8" t="s">
        <v>176</v>
      </c>
      <c r="D2284" s="42" t="s">
        <v>54</v>
      </c>
      <c r="E2284" s="29">
        <v>2017</v>
      </c>
      <c r="F2284" s="9">
        <v>3210260</v>
      </c>
      <c r="G2284" s="10">
        <v>-0.73766657174122496</v>
      </c>
      <c r="H2284" s="8">
        <v>1698</v>
      </c>
      <c r="I2284" s="8">
        <v>639</v>
      </c>
      <c r="J2284" s="8">
        <v>2337</v>
      </c>
      <c r="K2284" s="10">
        <v>-1.18393234672305</v>
      </c>
      <c r="L2284" s="11">
        <v>1373.6670945656799</v>
      </c>
      <c r="M2284" s="10">
        <v>0.45161256218742002</v>
      </c>
      <c r="N2284" s="8">
        <v>617</v>
      </c>
      <c r="O2284" s="10">
        <v>-36.912065439672801</v>
      </c>
      <c r="P2284" s="8" t="s">
        <v>10</v>
      </c>
      <c r="Q2284" s="8" t="s">
        <v>10</v>
      </c>
      <c r="R2284" s="8" t="s">
        <v>10</v>
      </c>
      <c r="S2284" s="8" t="s">
        <v>10</v>
      </c>
      <c r="T2284" s="8">
        <v>3201</v>
      </c>
      <c r="U2284" s="10">
        <v>-9.6783295711060902</v>
      </c>
      <c r="V2284" s="8">
        <v>1222</v>
      </c>
      <c r="W2284" s="10">
        <v>-23.4335839598997</v>
      </c>
      <c r="X2284" s="8">
        <v>561</v>
      </c>
      <c r="Y2284" s="10">
        <v>-1.57894736842106</v>
      </c>
      <c r="Z2284" s="8">
        <v>100</v>
      </c>
      <c r="AA2284" s="10">
        <v>35.135135135135101</v>
      </c>
      <c r="AB2284" s="8">
        <v>1200</v>
      </c>
      <c r="AC2284" s="10">
        <v>-6.6874027993779199</v>
      </c>
      <c r="AD2284" s="8">
        <v>118</v>
      </c>
      <c r="AE2284" s="10">
        <v>555.555555555556</v>
      </c>
    </row>
    <row r="2285" spans="1:31" x14ac:dyDescent="0.2">
      <c r="A2285" s="41" t="s">
        <v>82</v>
      </c>
      <c r="B2285" s="42" t="s">
        <v>175</v>
      </c>
      <c r="C2285" s="8" t="s">
        <v>176</v>
      </c>
      <c r="D2285" s="42" t="s">
        <v>54</v>
      </c>
      <c r="E2285" s="29">
        <v>2018</v>
      </c>
      <c r="F2285" s="9">
        <v>3594038</v>
      </c>
      <c r="G2285" s="10">
        <v>11.9547326384779</v>
      </c>
      <c r="H2285" s="8">
        <v>1682</v>
      </c>
      <c r="I2285" s="8">
        <v>616</v>
      </c>
      <c r="J2285" s="8">
        <v>2298</v>
      </c>
      <c r="K2285" s="10">
        <v>-1.6688061617458301</v>
      </c>
      <c r="L2285" s="11">
        <v>1563.98520452567</v>
      </c>
      <c r="M2285" s="10">
        <v>13.8547476832562</v>
      </c>
      <c r="N2285" s="8">
        <v>637</v>
      </c>
      <c r="O2285" s="10">
        <v>3.2414910858995101</v>
      </c>
      <c r="P2285" s="8" t="s">
        <v>10</v>
      </c>
      <c r="Q2285" s="8" t="s">
        <v>10</v>
      </c>
      <c r="R2285" s="8" t="s">
        <v>10</v>
      </c>
      <c r="S2285" s="8" t="s">
        <v>10</v>
      </c>
      <c r="T2285" s="8">
        <v>3378</v>
      </c>
      <c r="U2285" s="10">
        <v>5.5295220243673802</v>
      </c>
      <c r="V2285" s="8">
        <v>1431</v>
      </c>
      <c r="W2285" s="10">
        <v>17.1031096563012</v>
      </c>
      <c r="X2285" s="8">
        <v>514</v>
      </c>
      <c r="Y2285" s="10">
        <v>-8.37789661319073</v>
      </c>
      <c r="Z2285" s="8">
        <v>153</v>
      </c>
      <c r="AA2285" s="10">
        <v>53</v>
      </c>
      <c r="AB2285" s="8">
        <v>1163</v>
      </c>
      <c r="AC2285" s="10">
        <v>-3.0833333333333401</v>
      </c>
      <c r="AD2285" s="8">
        <v>117</v>
      </c>
      <c r="AE2285" s="10">
        <v>-0.84745762711864203</v>
      </c>
    </row>
    <row r="2286" spans="1:31" x14ac:dyDescent="0.2">
      <c r="A2286" s="41" t="s">
        <v>82</v>
      </c>
      <c r="B2286" s="42" t="s">
        <v>175</v>
      </c>
      <c r="C2286" s="8" t="s">
        <v>176</v>
      </c>
      <c r="D2286" s="42" t="s">
        <v>54</v>
      </c>
      <c r="E2286" s="29">
        <v>2019</v>
      </c>
      <c r="F2286" s="9">
        <v>3925354</v>
      </c>
      <c r="G2286" s="10">
        <v>9.21848906438942</v>
      </c>
      <c r="H2286" s="8">
        <v>1401</v>
      </c>
      <c r="I2286" s="8">
        <v>585</v>
      </c>
      <c r="J2286" s="8">
        <v>1986</v>
      </c>
      <c r="K2286" s="10">
        <v>-13.5770234986945</v>
      </c>
      <c r="L2286" s="11">
        <v>1976.5125881168201</v>
      </c>
      <c r="M2286" s="10">
        <v>26.376680699882598</v>
      </c>
      <c r="N2286" s="8">
        <v>466</v>
      </c>
      <c r="O2286" s="10">
        <v>-26.844583987441101</v>
      </c>
      <c r="P2286" s="8" t="s">
        <v>10</v>
      </c>
      <c r="Q2286" s="8" t="s">
        <v>10</v>
      </c>
      <c r="R2286" s="8" t="s">
        <v>10</v>
      </c>
      <c r="S2286" s="8" t="s">
        <v>10</v>
      </c>
      <c r="T2286" s="8">
        <v>3073</v>
      </c>
      <c r="U2286" s="10">
        <v>-9.0290112492599199</v>
      </c>
      <c r="V2286" s="8">
        <v>1162</v>
      </c>
      <c r="W2286" s="10">
        <v>-18.798043326345201</v>
      </c>
      <c r="X2286" s="8">
        <v>364</v>
      </c>
      <c r="Y2286" s="10">
        <v>-29.182879377431899</v>
      </c>
      <c r="Z2286" s="8">
        <v>167</v>
      </c>
      <c r="AA2286" s="10">
        <v>9.1503267973856097</v>
      </c>
      <c r="AB2286" s="8">
        <v>1261</v>
      </c>
      <c r="AC2286" s="10">
        <v>8.4264832330180699</v>
      </c>
      <c r="AD2286" s="8">
        <v>119</v>
      </c>
      <c r="AE2286" s="10">
        <v>1.7094017094017</v>
      </c>
    </row>
    <row r="2287" spans="1:31" x14ac:dyDescent="0.2">
      <c r="A2287" s="41" t="s">
        <v>82</v>
      </c>
      <c r="B2287" s="42" t="s">
        <v>175</v>
      </c>
      <c r="C2287" s="8" t="s">
        <v>176</v>
      </c>
      <c r="D2287" s="42" t="s">
        <v>54</v>
      </c>
      <c r="E2287" s="29">
        <v>2020</v>
      </c>
      <c r="F2287" s="9">
        <v>6115465</v>
      </c>
      <c r="G2287" s="10">
        <v>55.793974250475301</v>
      </c>
      <c r="H2287" s="8">
        <v>1432</v>
      </c>
      <c r="I2287" s="8">
        <v>584</v>
      </c>
      <c r="J2287" s="8">
        <v>2016</v>
      </c>
      <c r="K2287" s="10">
        <v>1.5105740181268901</v>
      </c>
      <c r="L2287" s="11">
        <v>3033.46478174603</v>
      </c>
      <c r="M2287" s="10">
        <v>53.475611538414597</v>
      </c>
      <c r="N2287" s="8">
        <v>533</v>
      </c>
      <c r="O2287" s="10">
        <v>14.3776824034335</v>
      </c>
      <c r="P2287" s="8" t="s">
        <v>10</v>
      </c>
      <c r="Q2287" s="8" t="s">
        <v>10</v>
      </c>
      <c r="R2287" s="8" t="s">
        <v>10</v>
      </c>
      <c r="S2287" s="8" t="s">
        <v>10</v>
      </c>
      <c r="T2287" s="8">
        <v>2889</v>
      </c>
      <c r="U2287" s="10">
        <v>-5.9876342336479</v>
      </c>
      <c r="V2287" s="8">
        <v>1168</v>
      </c>
      <c r="W2287" s="10">
        <v>0.51635111876076101</v>
      </c>
      <c r="X2287" s="8">
        <v>326</v>
      </c>
      <c r="Y2287" s="10">
        <v>-10.439560439560401</v>
      </c>
      <c r="Z2287" s="8">
        <v>243</v>
      </c>
      <c r="AA2287" s="10">
        <v>45.508982035928099</v>
      </c>
      <c r="AB2287" s="8">
        <v>1033</v>
      </c>
      <c r="AC2287" s="10">
        <v>-18.080888183980999</v>
      </c>
      <c r="AD2287" s="8">
        <v>119</v>
      </c>
      <c r="AE2287" s="10">
        <v>0</v>
      </c>
    </row>
    <row r="2288" spans="1:31" x14ac:dyDescent="0.2">
      <c r="A2288" s="74" t="s">
        <v>82</v>
      </c>
      <c r="B2288" s="75" t="s">
        <v>175</v>
      </c>
      <c r="C2288" s="67" t="s">
        <v>176</v>
      </c>
      <c r="D2288" s="67" t="s">
        <v>54</v>
      </c>
      <c r="E2288" s="68" t="s">
        <v>971</v>
      </c>
      <c r="F2288" s="69">
        <v>23218085</v>
      </c>
      <c r="G2288" s="68">
        <v>79.264589026038195</v>
      </c>
      <c r="H2288" s="68" t="s">
        <v>10</v>
      </c>
      <c r="I2288" s="68" t="s">
        <v>10</v>
      </c>
      <c r="J2288" s="68" t="s">
        <v>10</v>
      </c>
      <c r="K2288" s="68">
        <v>-5.12345911252768</v>
      </c>
      <c r="L2288" s="70" t="s">
        <v>10</v>
      </c>
      <c r="M2288" s="68">
        <v>88.001155009794402</v>
      </c>
      <c r="N2288" s="68" t="s">
        <v>10</v>
      </c>
      <c r="O2288" s="68">
        <v>1.82016400170471</v>
      </c>
      <c r="P2288" s="68" t="s">
        <v>10</v>
      </c>
      <c r="Q2288" s="67" t="s">
        <v>10</v>
      </c>
      <c r="R2288" s="68" t="s">
        <v>10</v>
      </c>
      <c r="S2288" s="67" t="s">
        <v>10</v>
      </c>
      <c r="T2288" s="68" t="s">
        <v>10</v>
      </c>
      <c r="U2288" s="68">
        <v>-22.3348519367504</v>
      </c>
      <c r="V2288" s="68" t="s">
        <v>10</v>
      </c>
      <c r="W2288" s="68">
        <v>-26.0327965297129</v>
      </c>
      <c r="X2288" s="68" t="s">
        <v>10</v>
      </c>
      <c r="Y2288" s="68">
        <v>-51.809129424676101</v>
      </c>
      <c r="Z2288" s="68" t="s">
        <v>10</v>
      </c>
      <c r="AA2288" s="68">
        <v>111.312962486967</v>
      </c>
      <c r="AB2288" s="68" t="s">
        <v>10</v>
      </c>
      <c r="AC2288" s="68">
        <v>-24.1658818244149</v>
      </c>
      <c r="AD2288" s="68" t="s">
        <v>10</v>
      </c>
      <c r="AE2288" s="68" t="s">
        <v>67</v>
      </c>
    </row>
    <row r="2289" spans="1:31" x14ac:dyDescent="0.2">
      <c r="A2289" s="41" t="s">
        <v>64</v>
      </c>
      <c r="B2289" s="42" t="s">
        <v>173</v>
      </c>
      <c r="C2289" s="8" t="s">
        <v>174</v>
      </c>
      <c r="D2289" s="8" t="s">
        <v>54</v>
      </c>
      <c r="E2289" s="29">
        <v>2015</v>
      </c>
      <c r="F2289" s="9">
        <v>731977</v>
      </c>
      <c r="G2289" s="10" t="s">
        <v>10</v>
      </c>
      <c r="H2289" s="8">
        <v>176</v>
      </c>
      <c r="I2289" s="8">
        <v>186</v>
      </c>
      <c r="J2289" s="8">
        <v>362</v>
      </c>
      <c r="K2289" s="10" t="s">
        <v>10</v>
      </c>
      <c r="L2289" s="11">
        <v>2022.03591160221</v>
      </c>
      <c r="M2289" s="10" t="s">
        <v>10</v>
      </c>
      <c r="N2289" s="8">
        <v>36</v>
      </c>
      <c r="O2289" s="10" t="s">
        <v>10</v>
      </c>
      <c r="P2289" s="8" t="s">
        <v>10</v>
      </c>
      <c r="Q2289" s="8" t="s">
        <v>10</v>
      </c>
      <c r="R2289" s="8" t="s">
        <v>10</v>
      </c>
      <c r="S2289" s="8" t="s">
        <v>10</v>
      </c>
      <c r="T2289" s="8">
        <v>383</v>
      </c>
      <c r="U2289" s="10" t="s">
        <v>10</v>
      </c>
      <c r="V2289" s="8">
        <v>134</v>
      </c>
      <c r="W2289" s="10" t="s">
        <v>10</v>
      </c>
      <c r="X2289" s="8">
        <v>112</v>
      </c>
      <c r="Y2289" s="10" t="s">
        <v>10</v>
      </c>
      <c r="Z2289" s="8">
        <v>0</v>
      </c>
      <c r="AA2289" s="10" t="s">
        <v>10</v>
      </c>
      <c r="AB2289" s="8">
        <v>109</v>
      </c>
      <c r="AC2289" s="10" t="s">
        <v>10</v>
      </c>
      <c r="AD2289" s="8">
        <v>28</v>
      </c>
      <c r="AE2289" s="10" t="s">
        <v>10</v>
      </c>
    </row>
    <row r="2290" spans="1:31" x14ac:dyDescent="0.2">
      <c r="A2290" s="41" t="s">
        <v>64</v>
      </c>
      <c r="B2290" s="42" t="s">
        <v>173</v>
      </c>
      <c r="C2290" s="8" t="s">
        <v>174</v>
      </c>
      <c r="D2290" s="42" t="s">
        <v>54</v>
      </c>
      <c r="E2290" s="29">
        <v>2016</v>
      </c>
      <c r="F2290" s="9">
        <v>780613</v>
      </c>
      <c r="G2290" s="10">
        <v>6.6444710694461699</v>
      </c>
      <c r="H2290" s="8">
        <v>187</v>
      </c>
      <c r="I2290" s="8">
        <v>62</v>
      </c>
      <c r="J2290" s="8">
        <v>249</v>
      </c>
      <c r="K2290" s="10">
        <v>-31.2154696132597</v>
      </c>
      <c r="L2290" s="11">
        <v>3134.99196787149</v>
      </c>
      <c r="M2290" s="10">
        <v>55.041359546744999</v>
      </c>
      <c r="N2290" s="8">
        <v>30</v>
      </c>
      <c r="O2290" s="10">
        <v>-16.6666666666667</v>
      </c>
      <c r="P2290" s="8" t="s">
        <v>10</v>
      </c>
      <c r="Q2290" s="8" t="s">
        <v>10</v>
      </c>
      <c r="R2290" s="8" t="s">
        <v>10</v>
      </c>
      <c r="S2290" s="8" t="s">
        <v>10</v>
      </c>
      <c r="T2290" s="8">
        <v>593</v>
      </c>
      <c r="U2290" s="10">
        <v>54.830287206266298</v>
      </c>
      <c r="V2290" s="8">
        <v>268</v>
      </c>
      <c r="W2290" s="10">
        <v>100</v>
      </c>
      <c r="X2290" s="8">
        <v>73</v>
      </c>
      <c r="Y2290" s="10">
        <v>-34.821428571428598</v>
      </c>
      <c r="Z2290" s="8">
        <v>112</v>
      </c>
      <c r="AA2290" s="10" t="s">
        <v>67</v>
      </c>
      <c r="AB2290" s="8">
        <v>119</v>
      </c>
      <c r="AC2290" s="10">
        <v>9.1743119266054904</v>
      </c>
      <c r="AD2290" s="8">
        <v>21</v>
      </c>
      <c r="AE2290" s="10">
        <v>-25</v>
      </c>
    </row>
    <row r="2291" spans="1:31" x14ac:dyDescent="0.2">
      <c r="A2291" s="41" t="s">
        <v>64</v>
      </c>
      <c r="B2291" s="42" t="s">
        <v>173</v>
      </c>
      <c r="C2291" s="8" t="s">
        <v>174</v>
      </c>
      <c r="D2291" s="42" t="s">
        <v>54</v>
      </c>
      <c r="E2291" s="29">
        <v>2017</v>
      </c>
      <c r="F2291" s="9">
        <v>746137</v>
      </c>
      <c r="G2291" s="10">
        <v>-4.4165290611352903</v>
      </c>
      <c r="H2291" s="8">
        <v>168</v>
      </c>
      <c r="I2291" s="8">
        <v>84</v>
      </c>
      <c r="J2291" s="8">
        <v>252</v>
      </c>
      <c r="K2291" s="10">
        <v>1.2048192771084301</v>
      </c>
      <c r="L2291" s="11">
        <v>2960.8611111111099</v>
      </c>
      <c r="M2291" s="10">
        <v>-5.5544275246931996</v>
      </c>
      <c r="N2291" s="8">
        <v>25</v>
      </c>
      <c r="O2291" s="10">
        <v>-16.6666666666667</v>
      </c>
      <c r="P2291" s="8" t="s">
        <v>10</v>
      </c>
      <c r="Q2291" s="8" t="s">
        <v>10</v>
      </c>
      <c r="R2291" s="8" t="s">
        <v>10</v>
      </c>
      <c r="S2291" s="8" t="s">
        <v>10</v>
      </c>
      <c r="T2291" s="8">
        <v>360</v>
      </c>
      <c r="U2291" s="10">
        <v>-39.291736930859997</v>
      </c>
      <c r="V2291" s="8">
        <v>245</v>
      </c>
      <c r="W2291" s="10">
        <v>-8.5820895522388003</v>
      </c>
      <c r="X2291" s="8">
        <v>14</v>
      </c>
      <c r="Y2291" s="10">
        <v>-80.821917808219197</v>
      </c>
      <c r="Z2291" s="8">
        <v>9</v>
      </c>
      <c r="AA2291" s="10">
        <v>-91.964285714285694</v>
      </c>
      <c r="AB2291" s="8">
        <v>92</v>
      </c>
      <c r="AC2291" s="10">
        <v>-22.689075630252098</v>
      </c>
      <c r="AD2291" s="8">
        <v>0</v>
      </c>
      <c r="AE2291" s="10">
        <v>-100</v>
      </c>
    </row>
    <row r="2292" spans="1:31" x14ac:dyDescent="0.2">
      <c r="A2292" s="41" t="s">
        <v>64</v>
      </c>
      <c r="B2292" s="42" t="s">
        <v>173</v>
      </c>
      <c r="C2292" s="8" t="s">
        <v>174</v>
      </c>
      <c r="D2292" s="42" t="s">
        <v>54</v>
      </c>
      <c r="E2292" s="29">
        <v>2018</v>
      </c>
      <c r="F2292" s="9">
        <v>750733</v>
      </c>
      <c r="G2292" s="10">
        <v>0.61597266989841204</v>
      </c>
      <c r="H2292" s="8">
        <v>212</v>
      </c>
      <c r="I2292" s="8">
        <v>46</v>
      </c>
      <c r="J2292" s="8">
        <v>258</v>
      </c>
      <c r="K2292" s="10">
        <v>2.3809523809523698</v>
      </c>
      <c r="L2292" s="11">
        <v>2909.8178294573599</v>
      </c>
      <c r="M2292" s="10">
        <v>-1.7239336712619999</v>
      </c>
      <c r="N2292" s="8">
        <v>9</v>
      </c>
      <c r="O2292" s="10">
        <v>-64</v>
      </c>
      <c r="P2292" s="8" t="s">
        <v>10</v>
      </c>
      <c r="Q2292" s="8" t="s">
        <v>10</v>
      </c>
      <c r="R2292" s="8" t="s">
        <v>10</v>
      </c>
      <c r="S2292" s="8" t="s">
        <v>10</v>
      </c>
      <c r="T2292" s="8">
        <v>430</v>
      </c>
      <c r="U2292" s="10">
        <v>19.4444444444444</v>
      </c>
      <c r="V2292" s="8">
        <v>257</v>
      </c>
      <c r="W2292" s="10">
        <v>4.8979591836734597</v>
      </c>
      <c r="X2292" s="8">
        <v>33</v>
      </c>
      <c r="Y2292" s="10">
        <v>135.71428571428601</v>
      </c>
      <c r="Z2292" s="8">
        <v>47</v>
      </c>
      <c r="AA2292" s="10">
        <v>422.222222222222</v>
      </c>
      <c r="AB2292" s="8">
        <v>93</v>
      </c>
      <c r="AC2292" s="10">
        <v>1.0869565217391399</v>
      </c>
      <c r="AD2292" s="8">
        <v>0</v>
      </c>
      <c r="AE2292" s="10" t="s">
        <v>10</v>
      </c>
    </row>
    <row r="2293" spans="1:31" x14ac:dyDescent="0.2">
      <c r="A2293" s="41" t="s">
        <v>64</v>
      </c>
      <c r="B2293" s="42" t="s">
        <v>173</v>
      </c>
      <c r="C2293" s="8" t="s">
        <v>174</v>
      </c>
      <c r="D2293" s="42" t="s">
        <v>54</v>
      </c>
      <c r="E2293" s="29">
        <v>2019</v>
      </c>
      <c r="F2293" s="9">
        <v>761972</v>
      </c>
      <c r="G2293" s="10">
        <v>1.49707019672773</v>
      </c>
      <c r="H2293" s="8">
        <v>208</v>
      </c>
      <c r="I2293" s="8">
        <v>65</v>
      </c>
      <c r="J2293" s="8">
        <v>273</v>
      </c>
      <c r="K2293" s="10">
        <v>5.8139534883720998</v>
      </c>
      <c r="L2293" s="11">
        <v>2791.1062271062301</v>
      </c>
      <c r="M2293" s="10">
        <v>-4.0796919019935904</v>
      </c>
      <c r="N2293" s="8">
        <v>24</v>
      </c>
      <c r="O2293" s="10">
        <v>166.666666666667</v>
      </c>
      <c r="P2293" s="8" t="s">
        <v>10</v>
      </c>
      <c r="Q2293" s="8" t="s">
        <v>10</v>
      </c>
      <c r="R2293" s="8" t="s">
        <v>10</v>
      </c>
      <c r="S2293" s="8" t="s">
        <v>10</v>
      </c>
      <c r="T2293" s="8">
        <v>484</v>
      </c>
      <c r="U2293" s="10">
        <v>12.558139534883701</v>
      </c>
      <c r="V2293" s="8">
        <v>241</v>
      </c>
      <c r="W2293" s="10">
        <v>-6.2256809338521402</v>
      </c>
      <c r="X2293" s="8">
        <v>43</v>
      </c>
      <c r="Y2293" s="10">
        <v>30.303030303030301</v>
      </c>
      <c r="Z2293" s="8">
        <v>26</v>
      </c>
      <c r="AA2293" s="10">
        <v>-44.680851063829799</v>
      </c>
      <c r="AB2293" s="8">
        <v>174</v>
      </c>
      <c r="AC2293" s="10">
        <v>87.096774193548399</v>
      </c>
      <c r="AD2293" s="8">
        <v>0</v>
      </c>
      <c r="AE2293" s="10" t="s">
        <v>10</v>
      </c>
    </row>
    <row r="2294" spans="1:31" x14ac:dyDescent="0.2">
      <c r="A2294" s="41" t="s">
        <v>64</v>
      </c>
      <c r="B2294" s="42" t="s">
        <v>173</v>
      </c>
      <c r="C2294" s="8" t="s">
        <v>174</v>
      </c>
      <c r="D2294" s="42" t="s">
        <v>54</v>
      </c>
      <c r="E2294" s="29">
        <v>2020</v>
      </c>
      <c r="F2294" s="9">
        <v>787654</v>
      </c>
      <c r="G2294" s="10">
        <v>3.3704650564587699</v>
      </c>
      <c r="H2294" s="8">
        <v>239</v>
      </c>
      <c r="I2294" s="8">
        <v>93</v>
      </c>
      <c r="J2294" s="8">
        <v>332</v>
      </c>
      <c r="K2294" s="10">
        <v>21.611721611721599</v>
      </c>
      <c r="L2294" s="11">
        <v>2372.4518072289202</v>
      </c>
      <c r="M2294" s="10">
        <v>-14.9995874686348</v>
      </c>
      <c r="N2294" s="8">
        <v>0</v>
      </c>
      <c r="O2294" s="10">
        <v>-100</v>
      </c>
      <c r="P2294" s="8" t="s">
        <v>10</v>
      </c>
      <c r="Q2294" s="8" t="s">
        <v>10</v>
      </c>
      <c r="R2294" s="8" t="s">
        <v>10</v>
      </c>
      <c r="S2294" s="8" t="s">
        <v>10</v>
      </c>
      <c r="T2294" s="8">
        <v>488</v>
      </c>
      <c r="U2294" s="10">
        <v>0.82644628099173301</v>
      </c>
      <c r="V2294" s="8">
        <v>256</v>
      </c>
      <c r="W2294" s="10">
        <v>6.2240663900414903</v>
      </c>
      <c r="X2294" s="8">
        <v>43</v>
      </c>
      <c r="Y2294" s="10">
        <v>0</v>
      </c>
      <c r="Z2294" s="8">
        <v>21</v>
      </c>
      <c r="AA2294" s="10">
        <v>-19.230769230769202</v>
      </c>
      <c r="AB2294" s="8">
        <v>168</v>
      </c>
      <c r="AC2294" s="10">
        <v>-3.44827586206896</v>
      </c>
      <c r="AD2294" s="8">
        <v>0</v>
      </c>
      <c r="AE2294" s="10" t="s">
        <v>10</v>
      </c>
    </row>
    <row r="2295" spans="1:31" x14ac:dyDescent="0.2">
      <c r="A2295" s="72" t="s">
        <v>64</v>
      </c>
      <c r="B2295" s="73" t="s">
        <v>173</v>
      </c>
      <c r="C2295" s="67" t="s">
        <v>174</v>
      </c>
      <c r="D2295" s="67" t="s">
        <v>54</v>
      </c>
      <c r="E2295" s="68" t="s">
        <v>971</v>
      </c>
      <c r="F2295" s="69">
        <v>4559086</v>
      </c>
      <c r="G2295" s="68">
        <v>7.7114499313957898</v>
      </c>
      <c r="H2295" s="68" t="s">
        <v>10</v>
      </c>
      <c r="I2295" s="68" t="s">
        <v>10</v>
      </c>
      <c r="J2295" s="68" t="s">
        <v>10</v>
      </c>
      <c r="K2295" s="68">
        <v>-0.20402285510520099</v>
      </c>
      <c r="L2295" s="70" t="s">
        <v>10</v>
      </c>
      <c r="M2295" s="68">
        <v>28.683718980161402</v>
      </c>
      <c r="N2295" s="68" t="s">
        <v>10</v>
      </c>
      <c r="O2295" s="68">
        <v>-30.666666666666401</v>
      </c>
      <c r="P2295" s="68" t="s">
        <v>10</v>
      </c>
      <c r="Q2295" s="67" t="s">
        <v>10</v>
      </c>
      <c r="R2295" s="68" t="s">
        <v>10</v>
      </c>
      <c r="S2295" s="67" t="s">
        <v>10</v>
      </c>
      <c r="T2295" s="68" t="s">
        <v>10</v>
      </c>
      <c r="U2295" s="68">
        <v>48.367580535726098</v>
      </c>
      <c r="V2295" s="68" t="s">
        <v>10</v>
      </c>
      <c r="W2295" s="68">
        <v>96.314255087624005</v>
      </c>
      <c r="X2295" s="68" t="s">
        <v>10</v>
      </c>
      <c r="Y2295" s="68">
        <v>50.373969637668502</v>
      </c>
      <c r="Z2295" s="68" t="s">
        <v>10</v>
      </c>
      <c r="AA2295" s="68" t="s">
        <v>67</v>
      </c>
      <c r="AB2295" s="68" t="s">
        <v>10</v>
      </c>
      <c r="AC2295" s="68">
        <v>71.220691149572005</v>
      </c>
      <c r="AD2295" s="68" t="s">
        <v>10</v>
      </c>
      <c r="AE2295" s="68" t="s">
        <v>10</v>
      </c>
    </row>
    <row r="2296" spans="1:31" x14ac:dyDescent="0.2">
      <c r="A2296" s="41" t="s">
        <v>64</v>
      </c>
      <c r="B2296" s="42" t="s">
        <v>171</v>
      </c>
      <c r="C2296" s="8" t="s">
        <v>172</v>
      </c>
      <c r="D2296" s="8" t="s">
        <v>54</v>
      </c>
      <c r="E2296" s="29">
        <v>2015</v>
      </c>
      <c r="F2296" s="9">
        <v>1490638</v>
      </c>
      <c r="G2296" s="10" t="s">
        <v>10</v>
      </c>
      <c r="H2296" s="8">
        <v>151</v>
      </c>
      <c r="I2296" s="8">
        <v>1412</v>
      </c>
      <c r="J2296" s="8">
        <v>1563</v>
      </c>
      <c r="K2296" s="10" t="s">
        <v>10</v>
      </c>
      <c r="L2296" s="11">
        <v>953.70313499680105</v>
      </c>
      <c r="M2296" s="10" t="s">
        <v>10</v>
      </c>
      <c r="N2296" s="8">
        <v>255</v>
      </c>
      <c r="O2296" s="10" t="s">
        <v>10</v>
      </c>
      <c r="P2296" s="8" t="s">
        <v>10</v>
      </c>
      <c r="Q2296" s="8" t="s">
        <v>10</v>
      </c>
      <c r="R2296" s="8" t="s">
        <v>10</v>
      </c>
      <c r="S2296" s="8" t="s">
        <v>10</v>
      </c>
      <c r="T2296" s="8">
        <v>595</v>
      </c>
      <c r="U2296" s="10" t="s">
        <v>10</v>
      </c>
      <c r="V2296" s="8">
        <v>137</v>
      </c>
      <c r="W2296" s="10" t="s">
        <v>10</v>
      </c>
      <c r="X2296" s="8">
        <v>68</v>
      </c>
      <c r="Y2296" s="10" t="s">
        <v>10</v>
      </c>
      <c r="Z2296" s="8">
        <v>64</v>
      </c>
      <c r="AA2296" s="10" t="s">
        <v>10</v>
      </c>
      <c r="AB2296" s="8">
        <v>326</v>
      </c>
      <c r="AC2296" s="10" t="s">
        <v>10</v>
      </c>
      <c r="AD2296" s="8">
        <v>0</v>
      </c>
      <c r="AE2296" s="10" t="s">
        <v>10</v>
      </c>
    </row>
    <row r="2297" spans="1:31" x14ac:dyDescent="0.2">
      <c r="A2297" s="41" t="s">
        <v>64</v>
      </c>
      <c r="B2297" s="42" t="s">
        <v>171</v>
      </c>
      <c r="C2297" s="8" t="s">
        <v>172</v>
      </c>
      <c r="D2297" s="42" t="s">
        <v>54</v>
      </c>
      <c r="E2297" s="29">
        <v>2016</v>
      </c>
      <c r="F2297" s="9">
        <v>1546745</v>
      </c>
      <c r="G2297" s="10">
        <v>3.76395878811624</v>
      </c>
      <c r="H2297" s="8">
        <v>163</v>
      </c>
      <c r="I2297" s="8">
        <v>1378</v>
      </c>
      <c r="J2297" s="8">
        <v>1541</v>
      </c>
      <c r="K2297" s="10">
        <v>-1.4075495841330701</v>
      </c>
      <c r="L2297" s="11">
        <v>1003.72809863725</v>
      </c>
      <c r="M2297" s="10">
        <v>5.2453391212366398</v>
      </c>
      <c r="N2297" s="8">
        <v>164</v>
      </c>
      <c r="O2297" s="10">
        <v>-35.686274509803901</v>
      </c>
      <c r="P2297" s="8" t="s">
        <v>10</v>
      </c>
      <c r="Q2297" s="8" t="s">
        <v>10</v>
      </c>
      <c r="R2297" s="8" t="s">
        <v>10</v>
      </c>
      <c r="S2297" s="8" t="s">
        <v>10</v>
      </c>
      <c r="T2297" s="8">
        <v>592</v>
      </c>
      <c r="U2297" s="10">
        <v>-0.50420168067226701</v>
      </c>
      <c r="V2297" s="8">
        <v>135</v>
      </c>
      <c r="W2297" s="10">
        <v>-1.4598540145985399</v>
      </c>
      <c r="X2297" s="8">
        <v>60</v>
      </c>
      <c r="Y2297" s="10">
        <v>-11.764705882352899</v>
      </c>
      <c r="Z2297" s="8">
        <v>57</v>
      </c>
      <c r="AA2297" s="10">
        <v>-10.9375</v>
      </c>
      <c r="AB2297" s="8">
        <v>340</v>
      </c>
      <c r="AC2297" s="10">
        <v>4.2944785276073603</v>
      </c>
      <c r="AD2297" s="8">
        <v>0</v>
      </c>
      <c r="AE2297" s="10" t="s">
        <v>10</v>
      </c>
    </row>
    <row r="2298" spans="1:31" x14ac:dyDescent="0.2">
      <c r="A2298" s="41" t="s">
        <v>64</v>
      </c>
      <c r="B2298" s="42" t="s">
        <v>171</v>
      </c>
      <c r="C2298" s="8" t="s">
        <v>172</v>
      </c>
      <c r="D2298" s="42" t="s">
        <v>54</v>
      </c>
      <c r="E2298" s="29">
        <v>2017</v>
      </c>
      <c r="F2298" s="9">
        <v>1512509</v>
      </c>
      <c r="G2298" s="10">
        <v>-2.2134223805475401</v>
      </c>
      <c r="H2298" s="8">
        <v>134</v>
      </c>
      <c r="I2298" s="8">
        <v>969</v>
      </c>
      <c r="J2298" s="8">
        <v>1103</v>
      </c>
      <c r="K2298" s="10">
        <v>-28.423101881894901</v>
      </c>
      <c r="L2298" s="11">
        <v>1371.2683590208501</v>
      </c>
      <c r="M2298" s="10">
        <v>36.617512340504298</v>
      </c>
      <c r="N2298" s="8">
        <v>212</v>
      </c>
      <c r="O2298" s="10">
        <v>29.268292682926798</v>
      </c>
      <c r="P2298" s="8" t="s">
        <v>10</v>
      </c>
      <c r="Q2298" s="8" t="s">
        <v>10</v>
      </c>
      <c r="R2298" s="8" t="s">
        <v>10</v>
      </c>
      <c r="S2298" s="8" t="s">
        <v>10</v>
      </c>
      <c r="T2298" s="8">
        <v>505</v>
      </c>
      <c r="U2298" s="10">
        <v>-14.695945945945899</v>
      </c>
      <c r="V2298" s="8">
        <v>100</v>
      </c>
      <c r="W2298" s="10">
        <v>-25.925925925925899</v>
      </c>
      <c r="X2298" s="8">
        <v>35</v>
      </c>
      <c r="Y2298" s="10">
        <v>-41.6666666666667</v>
      </c>
      <c r="Z2298" s="8">
        <v>61</v>
      </c>
      <c r="AA2298" s="10">
        <v>7.0175438596491198</v>
      </c>
      <c r="AB2298" s="8">
        <v>309</v>
      </c>
      <c r="AC2298" s="10">
        <v>-9.1176470588235308</v>
      </c>
      <c r="AD2298" s="8">
        <v>0</v>
      </c>
      <c r="AE2298" s="10" t="s">
        <v>10</v>
      </c>
    </row>
    <row r="2299" spans="1:31" x14ac:dyDescent="0.2">
      <c r="A2299" s="41" t="s">
        <v>64</v>
      </c>
      <c r="B2299" s="42" t="s">
        <v>171</v>
      </c>
      <c r="C2299" s="8" t="s">
        <v>172</v>
      </c>
      <c r="D2299" s="42" t="s">
        <v>54</v>
      </c>
      <c r="E2299" s="29">
        <v>2018</v>
      </c>
      <c r="F2299" s="9">
        <v>1679678</v>
      </c>
      <c r="G2299" s="10">
        <v>11.0524301012424</v>
      </c>
      <c r="H2299" s="8">
        <v>122</v>
      </c>
      <c r="I2299" s="8">
        <v>904</v>
      </c>
      <c r="J2299" s="8">
        <v>1026</v>
      </c>
      <c r="K2299" s="10">
        <v>-6.9809610154125101</v>
      </c>
      <c r="L2299" s="11">
        <v>1637.1130604288501</v>
      </c>
      <c r="M2299" s="10">
        <v>19.3867742706339</v>
      </c>
      <c r="N2299" s="8">
        <v>72</v>
      </c>
      <c r="O2299" s="10">
        <v>-66.037735849056602</v>
      </c>
      <c r="P2299" s="8" t="s">
        <v>10</v>
      </c>
      <c r="Q2299" s="8" t="s">
        <v>10</v>
      </c>
      <c r="R2299" s="8" t="s">
        <v>10</v>
      </c>
      <c r="S2299" s="8" t="s">
        <v>10</v>
      </c>
      <c r="T2299" s="8">
        <v>488</v>
      </c>
      <c r="U2299" s="10">
        <v>-3.3663366336633702</v>
      </c>
      <c r="V2299" s="8">
        <v>54</v>
      </c>
      <c r="W2299" s="10">
        <v>-46</v>
      </c>
      <c r="X2299" s="8">
        <v>45</v>
      </c>
      <c r="Y2299" s="10">
        <v>28.571428571428601</v>
      </c>
      <c r="Z2299" s="8">
        <v>103</v>
      </c>
      <c r="AA2299" s="10">
        <v>68.852459016393496</v>
      </c>
      <c r="AB2299" s="8">
        <v>286</v>
      </c>
      <c r="AC2299" s="10">
        <v>-7.4433656957928802</v>
      </c>
      <c r="AD2299" s="8">
        <v>0</v>
      </c>
      <c r="AE2299" s="10" t="s">
        <v>10</v>
      </c>
    </row>
    <row r="2300" spans="1:31" x14ac:dyDescent="0.2">
      <c r="A2300" s="41" t="s">
        <v>64</v>
      </c>
      <c r="B2300" s="42" t="s">
        <v>171</v>
      </c>
      <c r="C2300" s="8" t="s">
        <v>172</v>
      </c>
      <c r="D2300" s="42" t="s">
        <v>54</v>
      </c>
      <c r="E2300" s="29">
        <v>2019</v>
      </c>
      <c r="F2300" s="9">
        <v>1674735</v>
      </c>
      <c r="G2300" s="10">
        <v>-0.29428259464016099</v>
      </c>
      <c r="H2300" s="8">
        <v>108</v>
      </c>
      <c r="I2300" s="8">
        <v>851</v>
      </c>
      <c r="J2300" s="8">
        <v>959</v>
      </c>
      <c r="K2300" s="10">
        <v>-6.5302144249512599</v>
      </c>
      <c r="L2300" s="11">
        <v>1746.3347236704899</v>
      </c>
      <c r="M2300" s="10">
        <v>6.67160172877914</v>
      </c>
      <c r="N2300" s="8">
        <v>96</v>
      </c>
      <c r="O2300" s="10">
        <v>33.3333333333333</v>
      </c>
      <c r="P2300" s="8" t="s">
        <v>10</v>
      </c>
      <c r="Q2300" s="8" t="s">
        <v>10</v>
      </c>
      <c r="R2300" s="8" t="s">
        <v>10</v>
      </c>
      <c r="S2300" s="8" t="s">
        <v>10</v>
      </c>
      <c r="T2300" s="8">
        <v>456</v>
      </c>
      <c r="U2300" s="10">
        <v>-6.55737704918032</v>
      </c>
      <c r="V2300" s="8">
        <v>48</v>
      </c>
      <c r="W2300" s="10">
        <v>-11.1111111111111</v>
      </c>
      <c r="X2300" s="8">
        <v>44</v>
      </c>
      <c r="Y2300" s="10">
        <v>-2.2222222222222299</v>
      </c>
      <c r="Z2300" s="8">
        <v>99</v>
      </c>
      <c r="AA2300" s="10">
        <v>-3.8834951456310698</v>
      </c>
      <c r="AB2300" s="8">
        <v>265</v>
      </c>
      <c r="AC2300" s="10">
        <v>-7.3426573426573398</v>
      </c>
      <c r="AD2300" s="8">
        <v>0</v>
      </c>
      <c r="AE2300" s="10" t="s">
        <v>10</v>
      </c>
    </row>
    <row r="2301" spans="1:31" x14ac:dyDescent="0.2">
      <c r="A2301" s="41" t="s">
        <v>64</v>
      </c>
      <c r="B2301" s="42" t="s">
        <v>171</v>
      </c>
      <c r="C2301" s="8" t="s">
        <v>172</v>
      </c>
      <c r="D2301" s="42" t="s">
        <v>54</v>
      </c>
      <c r="E2301" s="29">
        <v>2020</v>
      </c>
      <c r="F2301" s="9">
        <v>1734678</v>
      </c>
      <c r="G2301" s="10">
        <v>3.5792528370160102</v>
      </c>
      <c r="H2301" s="8">
        <v>60</v>
      </c>
      <c r="I2301" s="8">
        <v>801</v>
      </c>
      <c r="J2301" s="8">
        <v>861</v>
      </c>
      <c r="K2301" s="10">
        <v>-10.2189781021898</v>
      </c>
      <c r="L2301" s="11">
        <v>2014.72473867596</v>
      </c>
      <c r="M2301" s="10">
        <v>15.368761290009701</v>
      </c>
      <c r="N2301" s="8">
        <v>71</v>
      </c>
      <c r="O2301" s="10">
        <v>-26.0416666666667</v>
      </c>
      <c r="P2301" s="8" t="s">
        <v>10</v>
      </c>
      <c r="Q2301" s="8" t="s">
        <v>10</v>
      </c>
      <c r="R2301" s="8" t="s">
        <v>10</v>
      </c>
      <c r="S2301" s="8" t="s">
        <v>10</v>
      </c>
      <c r="T2301" s="8">
        <v>461</v>
      </c>
      <c r="U2301" s="10">
        <v>1.09649122807018</v>
      </c>
      <c r="V2301" s="8">
        <v>21</v>
      </c>
      <c r="W2301" s="10">
        <v>-56.25</v>
      </c>
      <c r="X2301" s="8">
        <v>17</v>
      </c>
      <c r="Y2301" s="10">
        <v>-61.363636363636402</v>
      </c>
      <c r="Z2301" s="8">
        <v>150</v>
      </c>
      <c r="AA2301" s="10">
        <v>51.515151515151501</v>
      </c>
      <c r="AB2301" s="8">
        <v>273</v>
      </c>
      <c r="AC2301" s="10">
        <v>3.0188679245282999</v>
      </c>
      <c r="AD2301" s="8">
        <v>0</v>
      </c>
      <c r="AE2301" s="10" t="s">
        <v>10</v>
      </c>
    </row>
    <row r="2302" spans="1:31" x14ac:dyDescent="0.2">
      <c r="A2302" s="74" t="s">
        <v>64</v>
      </c>
      <c r="B2302" s="75" t="s">
        <v>171</v>
      </c>
      <c r="C2302" s="67" t="s">
        <v>172</v>
      </c>
      <c r="D2302" s="67" t="s">
        <v>54</v>
      </c>
      <c r="E2302" s="68" t="s">
        <v>971</v>
      </c>
      <c r="F2302" s="69">
        <v>9638983</v>
      </c>
      <c r="G2302" s="68">
        <v>15.887936751186899</v>
      </c>
      <c r="H2302" s="68" t="s">
        <v>10</v>
      </c>
      <c r="I2302" s="68" t="s">
        <v>10</v>
      </c>
      <c r="J2302" s="68" t="s">
        <v>10</v>
      </c>
      <c r="K2302" s="68">
        <v>-53.560805008581497</v>
      </c>
      <c r="L2302" s="70" t="s">
        <v>10</v>
      </c>
      <c r="M2302" s="68">
        <v>83.289988751163705</v>
      </c>
      <c r="N2302" s="68" t="s">
        <v>10</v>
      </c>
      <c r="O2302" s="68">
        <v>-65.164051009267098</v>
      </c>
      <c r="P2302" s="68" t="s">
        <v>10</v>
      </c>
      <c r="Q2302" s="67" t="s">
        <v>10</v>
      </c>
      <c r="R2302" s="68" t="s">
        <v>10</v>
      </c>
      <c r="S2302" s="67" t="s">
        <v>10</v>
      </c>
      <c r="T2302" s="68" t="s">
        <v>10</v>
      </c>
      <c r="U2302" s="68">
        <v>-24.027370081391702</v>
      </c>
      <c r="V2302" s="68" t="s">
        <v>10</v>
      </c>
      <c r="W2302" s="68">
        <v>-140.746891051636</v>
      </c>
      <c r="X2302" s="68" t="s">
        <v>10</v>
      </c>
      <c r="Y2302" s="68">
        <v>-88.445802563449604</v>
      </c>
      <c r="Z2302" s="68" t="s">
        <v>10</v>
      </c>
      <c r="AA2302" s="68">
        <v>112.564159245563</v>
      </c>
      <c r="AB2302" s="68" t="s">
        <v>10</v>
      </c>
      <c r="AC2302" s="68">
        <v>-16.590323645138099</v>
      </c>
      <c r="AD2302" s="68" t="s">
        <v>10</v>
      </c>
      <c r="AE2302" s="68" t="s">
        <v>10</v>
      </c>
    </row>
    <row r="2303" spans="1:31" x14ac:dyDescent="0.2">
      <c r="A2303" s="41" t="s">
        <v>64</v>
      </c>
      <c r="B2303" s="42" t="s">
        <v>169</v>
      </c>
      <c r="C2303" s="8" t="s">
        <v>170</v>
      </c>
      <c r="D2303" s="8" t="s">
        <v>54</v>
      </c>
      <c r="E2303" s="29">
        <v>2015</v>
      </c>
      <c r="F2303" s="9">
        <v>1530908</v>
      </c>
      <c r="G2303" s="10" t="s">
        <v>10</v>
      </c>
      <c r="H2303" s="8">
        <v>425</v>
      </c>
      <c r="I2303" s="8">
        <v>152</v>
      </c>
      <c r="J2303" s="8">
        <v>577</v>
      </c>
      <c r="K2303" s="10" t="s">
        <v>10</v>
      </c>
      <c r="L2303" s="11">
        <v>2653.2201039861402</v>
      </c>
      <c r="M2303" s="10" t="s">
        <v>10</v>
      </c>
      <c r="N2303" s="8">
        <v>130</v>
      </c>
      <c r="O2303" s="10" t="s">
        <v>10</v>
      </c>
      <c r="P2303" s="8" t="s">
        <v>10</v>
      </c>
      <c r="Q2303" s="8" t="s">
        <v>10</v>
      </c>
      <c r="R2303" s="8" t="s">
        <v>10</v>
      </c>
      <c r="S2303" s="8" t="s">
        <v>10</v>
      </c>
      <c r="T2303" s="8">
        <v>1074</v>
      </c>
      <c r="U2303" s="10" t="s">
        <v>10</v>
      </c>
      <c r="V2303" s="8">
        <v>380</v>
      </c>
      <c r="W2303" s="10" t="s">
        <v>10</v>
      </c>
      <c r="X2303" s="8">
        <v>143</v>
      </c>
      <c r="Y2303" s="10" t="s">
        <v>10</v>
      </c>
      <c r="Z2303" s="8">
        <v>37</v>
      </c>
      <c r="AA2303" s="10" t="s">
        <v>10</v>
      </c>
      <c r="AB2303" s="8">
        <v>514</v>
      </c>
      <c r="AC2303" s="10" t="s">
        <v>10</v>
      </c>
      <c r="AD2303" s="8">
        <v>0</v>
      </c>
      <c r="AE2303" s="10" t="s">
        <v>10</v>
      </c>
    </row>
    <row r="2304" spans="1:31" x14ac:dyDescent="0.2">
      <c r="A2304" s="41" t="s">
        <v>64</v>
      </c>
      <c r="B2304" s="42" t="s">
        <v>169</v>
      </c>
      <c r="C2304" s="8" t="s">
        <v>170</v>
      </c>
      <c r="D2304" s="42" t="s">
        <v>54</v>
      </c>
      <c r="E2304" s="29">
        <v>2016</v>
      </c>
      <c r="F2304" s="9">
        <v>1528834</v>
      </c>
      <c r="G2304" s="10">
        <v>-0.13547515592053899</v>
      </c>
      <c r="H2304" s="8">
        <v>299</v>
      </c>
      <c r="I2304" s="8">
        <v>149</v>
      </c>
      <c r="J2304" s="8">
        <v>448</v>
      </c>
      <c r="K2304" s="10">
        <v>-22.357019064124799</v>
      </c>
      <c r="L2304" s="11">
        <v>3412.5758928571399</v>
      </c>
      <c r="M2304" s="10">
        <v>28.620158113914801</v>
      </c>
      <c r="N2304" s="8">
        <v>117</v>
      </c>
      <c r="O2304" s="10">
        <v>-10</v>
      </c>
      <c r="P2304" s="8" t="s">
        <v>10</v>
      </c>
      <c r="Q2304" s="8" t="s">
        <v>10</v>
      </c>
      <c r="R2304" s="8" t="s">
        <v>10</v>
      </c>
      <c r="S2304" s="8" t="s">
        <v>10</v>
      </c>
      <c r="T2304" s="8">
        <v>1114</v>
      </c>
      <c r="U2304" s="10">
        <v>3.7243947858472999</v>
      </c>
      <c r="V2304" s="8">
        <v>363</v>
      </c>
      <c r="W2304" s="10">
        <v>-4.4736842105263204</v>
      </c>
      <c r="X2304" s="8">
        <v>145</v>
      </c>
      <c r="Y2304" s="10">
        <v>1.3986013986014001</v>
      </c>
      <c r="Z2304" s="8">
        <v>66</v>
      </c>
      <c r="AA2304" s="10">
        <v>78.3783783783784</v>
      </c>
      <c r="AB2304" s="8">
        <v>540</v>
      </c>
      <c r="AC2304" s="10">
        <v>5.0583657587548698</v>
      </c>
      <c r="AD2304" s="8">
        <v>0</v>
      </c>
      <c r="AE2304" s="10" t="s">
        <v>10</v>
      </c>
    </row>
    <row r="2305" spans="1:31" x14ac:dyDescent="0.2">
      <c r="A2305" s="41" t="s">
        <v>64</v>
      </c>
      <c r="B2305" s="42" t="s">
        <v>169</v>
      </c>
      <c r="C2305" s="8" t="s">
        <v>170</v>
      </c>
      <c r="D2305" s="42" t="s">
        <v>54</v>
      </c>
      <c r="E2305" s="29">
        <v>2017</v>
      </c>
      <c r="F2305" s="9">
        <v>1540859</v>
      </c>
      <c r="G2305" s="10">
        <v>0.78654713330550396</v>
      </c>
      <c r="H2305" s="8">
        <v>305</v>
      </c>
      <c r="I2305" s="8">
        <v>145</v>
      </c>
      <c r="J2305" s="8">
        <v>450</v>
      </c>
      <c r="K2305" s="10">
        <v>0.446428571428581</v>
      </c>
      <c r="L2305" s="11">
        <v>3424.1311111111099</v>
      </c>
      <c r="M2305" s="10">
        <v>0.33860692382417001</v>
      </c>
      <c r="N2305" s="8">
        <v>73</v>
      </c>
      <c r="O2305" s="10">
        <v>-37.606837606837601</v>
      </c>
      <c r="P2305" s="8" t="s">
        <v>10</v>
      </c>
      <c r="Q2305" s="8" t="s">
        <v>10</v>
      </c>
      <c r="R2305" s="8" t="s">
        <v>10</v>
      </c>
      <c r="S2305" s="8" t="s">
        <v>10</v>
      </c>
      <c r="T2305" s="8">
        <v>1116</v>
      </c>
      <c r="U2305" s="10">
        <v>0.17953321364452299</v>
      </c>
      <c r="V2305" s="8">
        <v>426</v>
      </c>
      <c r="W2305" s="10">
        <v>17.355371900826501</v>
      </c>
      <c r="X2305" s="8">
        <v>124</v>
      </c>
      <c r="Y2305" s="10">
        <v>-14.482758620689699</v>
      </c>
      <c r="Z2305" s="8">
        <v>54</v>
      </c>
      <c r="AA2305" s="10">
        <v>-18.181818181818201</v>
      </c>
      <c r="AB2305" s="8">
        <v>512</v>
      </c>
      <c r="AC2305" s="10">
        <v>-5.1851851851851798</v>
      </c>
      <c r="AD2305" s="8">
        <v>0</v>
      </c>
      <c r="AE2305" s="10" t="s">
        <v>10</v>
      </c>
    </row>
    <row r="2306" spans="1:31" x14ac:dyDescent="0.2">
      <c r="A2306" s="41" t="s">
        <v>64</v>
      </c>
      <c r="B2306" s="42" t="s">
        <v>169</v>
      </c>
      <c r="C2306" s="8" t="s">
        <v>170</v>
      </c>
      <c r="D2306" s="42" t="s">
        <v>54</v>
      </c>
      <c r="E2306" s="29">
        <v>2018</v>
      </c>
      <c r="F2306" s="9">
        <v>1690283</v>
      </c>
      <c r="G2306" s="10">
        <v>9.6974479819373496</v>
      </c>
      <c r="H2306" s="8">
        <v>250</v>
      </c>
      <c r="I2306" s="8">
        <v>110</v>
      </c>
      <c r="J2306" s="8">
        <v>360</v>
      </c>
      <c r="K2306" s="10">
        <v>-20</v>
      </c>
      <c r="L2306" s="11">
        <v>4695.2305555555604</v>
      </c>
      <c r="M2306" s="10">
        <v>37.121809977421698</v>
      </c>
      <c r="N2306" s="8">
        <v>51</v>
      </c>
      <c r="O2306" s="10">
        <v>-30.136986301369902</v>
      </c>
      <c r="P2306" s="8" t="s">
        <v>10</v>
      </c>
      <c r="Q2306" s="8" t="s">
        <v>10</v>
      </c>
      <c r="R2306" s="8" t="s">
        <v>10</v>
      </c>
      <c r="S2306" s="8" t="s">
        <v>10</v>
      </c>
      <c r="T2306" s="8">
        <v>1099</v>
      </c>
      <c r="U2306" s="10">
        <v>-1.5232974910394199</v>
      </c>
      <c r="V2306" s="8">
        <v>403</v>
      </c>
      <c r="W2306" s="10">
        <v>-5.39906103286385</v>
      </c>
      <c r="X2306" s="8">
        <v>120</v>
      </c>
      <c r="Y2306" s="10">
        <v>-3.2258064516128999</v>
      </c>
      <c r="Z2306" s="8">
        <v>107</v>
      </c>
      <c r="AA2306" s="10">
        <v>98.148148148148096</v>
      </c>
      <c r="AB2306" s="8">
        <v>469</v>
      </c>
      <c r="AC2306" s="10">
        <v>-8.3984375</v>
      </c>
      <c r="AD2306" s="8">
        <v>0</v>
      </c>
      <c r="AE2306" s="10" t="s">
        <v>10</v>
      </c>
    </row>
    <row r="2307" spans="1:31" x14ac:dyDescent="0.2">
      <c r="A2307" s="41" t="s">
        <v>64</v>
      </c>
      <c r="B2307" s="42" t="s">
        <v>169</v>
      </c>
      <c r="C2307" s="8" t="s">
        <v>170</v>
      </c>
      <c r="D2307" s="42" t="s">
        <v>54</v>
      </c>
      <c r="E2307" s="29">
        <v>2019</v>
      </c>
      <c r="F2307" s="9">
        <v>1631358</v>
      </c>
      <c r="G2307" s="10">
        <v>-3.4861026230518801</v>
      </c>
      <c r="H2307" s="8">
        <v>256</v>
      </c>
      <c r="I2307" s="8">
        <v>149</v>
      </c>
      <c r="J2307" s="8">
        <v>405</v>
      </c>
      <c r="K2307" s="10">
        <v>12.5</v>
      </c>
      <c r="L2307" s="11">
        <v>4028.0444444444402</v>
      </c>
      <c r="M2307" s="10">
        <v>-14.2098689982683</v>
      </c>
      <c r="N2307" s="8">
        <v>51</v>
      </c>
      <c r="O2307" s="10">
        <v>0</v>
      </c>
      <c r="P2307" s="8" t="s">
        <v>10</v>
      </c>
      <c r="Q2307" s="8" t="s">
        <v>10</v>
      </c>
      <c r="R2307" s="8" t="s">
        <v>10</v>
      </c>
      <c r="S2307" s="8" t="s">
        <v>10</v>
      </c>
      <c r="T2307" s="8">
        <v>1077</v>
      </c>
      <c r="U2307" s="10">
        <v>-2.0018198362147399</v>
      </c>
      <c r="V2307" s="8">
        <v>353</v>
      </c>
      <c r="W2307" s="10">
        <v>-12.4069478908189</v>
      </c>
      <c r="X2307" s="8">
        <v>111</v>
      </c>
      <c r="Y2307" s="10">
        <v>-7.5</v>
      </c>
      <c r="Z2307" s="8">
        <v>147</v>
      </c>
      <c r="AA2307" s="10">
        <v>37.383177570093501</v>
      </c>
      <c r="AB2307" s="8">
        <v>466</v>
      </c>
      <c r="AC2307" s="10">
        <v>-0.63965884861407796</v>
      </c>
      <c r="AD2307" s="8">
        <v>0</v>
      </c>
      <c r="AE2307" s="10" t="s">
        <v>10</v>
      </c>
    </row>
    <row r="2308" spans="1:31" x14ac:dyDescent="0.2">
      <c r="A2308" s="41" t="s">
        <v>64</v>
      </c>
      <c r="B2308" s="42" t="s">
        <v>169</v>
      </c>
      <c r="C2308" s="8" t="s">
        <v>170</v>
      </c>
      <c r="D2308" s="42" t="s">
        <v>54</v>
      </c>
      <c r="E2308" s="29">
        <v>2020</v>
      </c>
      <c r="F2308" s="9">
        <v>1804868</v>
      </c>
      <c r="G2308" s="10">
        <v>10.6359241809584</v>
      </c>
      <c r="H2308" s="8">
        <v>259</v>
      </c>
      <c r="I2308" s="8">
        <v>127</v>
      </c>
      <c r="J2308" s="8">
        <v>386</v>
      </c>
      <c r="K2308" s="10">
        <v>-4.6913580246913602</v>
      </c>
      <c r="L2308" s="11">
        <v>4675.8238341968899</v>
      </c>
      <c r="M2308" s="10">
        <v>16.081733920435699</v>
      </c>
      <c r="N2308" s="8">
        <v>85</v>
      </c>
      <c r="O2308" s="10">
        <v>66.6666666666667</v>
      </c>
      <c r="P2308" s="8" t="s">
        <v>10</v>
      </c>
      <c r="Q2308" s="8" t="s">
        <v>10</v>
      </c>
      <c r="R2308" s="8" t="s">
        <v>10</v>
      </c>
      <c r="S2308" s="8" t="s">
        <v>10</v>
      </c>
      <c r="T2308" s="8">
        <v>1016</v>
      </c>
      <c r="U2308" s="10">
        <v>-5.6638811513463301</v>
      </c>
      <c r="V2308" s="8">
        <v>334</v>
      </c>
      <c r="W2308" s="10">
        <v>-5.3824362606232201</v>
      </c>
      <c r="X2308" s="8">
        <v>99</v>
      </c>
      <c r="Y2308" s="10">
        <v>-10.8108108108108</v>
      </c>
      <c r="Z2308" s="8">
        <v>113</v>
      </c>
      <c r="AA2308" s="10">
        <v>-23.1292517006803</v>
      </c>
      <c r="AB2308" s="8">
        <v>470</v>
      </c>
      <c r="AC2308" s="10">
        <v>0.85836909871244105</v>
      </c>
      <c r="AD2308" s="8">
        <v>0</v>
      </c>
      <c r="AE2308" s="10" t="s">
        <v>10</v>
      </c>
    </row>
    <row r="2309" spans="1:31" x14ac:dyDescent="0.2">
      <c r="A2309" s="72" t="s">
        <v>64</v>
      </c>
      <c r="B2309" s="73" t="s">
        <v>169</v>
      </c>
      <c r="C2309" s="67" t="s">
        <v>170</v>
      </c>
      <c r="D2309" s="67" t="s">
        <v>54</v>
      </c>
      <c r="E2309" s="68" t="s">
        <v>971</v>
      </c>
      <c r="F2309" s="69">
        <v>9727110</v>
      </c>
      <c r="G2309" s="68">
        <v>17.498341517228798</v>
      </c>
      <c r="H2309" s="68" t="s">
        <v>10</v>
      </c>
      <c r="I2309" s="68" t="s">
        <v>10</v>
      </c>
      <c r="J2309" s="68" t="s">
        <v>10</v>
      </c>
      <c r="K2309" s="68">
        <v>-34.101948517387598</v>
      </c>
      <c r="L2309" s="70" t="s">
        <v>10</v>
      </c>
      <c r="M2309" s="68">
        <v>67.952439937328094</v>
      </c>
      <c r="N2309" s="68" t="s">
        <v>10</v>
      </c>
      <c r="O2309" s="68">
        <v>-11.0771572415408</v>
      </c>
      <c r="P2309" s="68" t="s">
        <v>10</v>
      </c>
      <c r="Q2309" s="67" t="s">
        <v>10</v>
      </c>
      <c r="R2309" s="68" t="s">
        <v>10</v>
      </c>
      <c r="S2309" s="67" t="s">
        <v>10</v>
      </c>
      <c r="T2309" s="68" t="s">
        <v>10</v>
      </c>
      <c r="U2309" s="68">
        <v>-5.2850704791086702</v>
      </c>
      <c r="V2309" s="68" t="s">
        <v>10</v>
      </c>
      <c r="W2309" s="68">
        <v>-10.306757494005801</v>
      </c>
      <c r="X2309" s="68" t="s">
        <v>10</v>
      </c>
      <c r="Y2309" s="68">
        <v>-34.620774484511998</v>
      </c>
      <c r="Z2309" s="68" t="s">
        <v>10</v>
      </c>
      <c r="AA2309" s="68">
        <v>172.59863421412101</v>
      </c>
      <c r="AB2309" s="68" t="s">
        <v>10</v>
      </c>
      <c r="AC2309" s="68">
        <v>-8.3065466763319495</v>
      </c>
      <c r="AD2309" s="68" t="s">
        <v>10</v>
      </c>
      <c r="AE2309" s="68" t="s">
        <v>10</v>
      </c>
    </row>
    <row r="2310" spans="1:31" x14ac:dyDescent="0.2">
      <c r="A2310" s="41" t="s">
        <v>70</v>
      </c>
      <c r="B2310" s="42" t="s">
        <v>167</v>
      </c>
      <c r="C2310" s="8" t="s">
        <v>168</v>
      </c>
      <c r="D2310" s="8" t="s">
        <v>54</v>
      </c>
      <c r="E2310" s="29">
        <v>2015</v>
      </c>
      <c r="F2310" s="9">
        <v>554551</v>
      </c>
      <c r="G2310" s="10" t="s">
        <v>10</v>
      </c>
      <c r="H2310" s="8">
        <v>169</v>
      </c>
      <c r="I2310" s="8">
        <v>120</v>
      </c>
      <c r="J2310" s="8">
        <v>289</v>
      </c>
      <c r="K2310" s="10" t="s">
        <v>10</v>
      </c>
      <c r="L2310" s="11">
        <v>1918.8615916955</v>
      </c>
      <c r="M2310" s="10" t="s">
        <v>10</v>
      </c>
      <c r="N2310" s="8">
        <v>39</v>
      </c>
      <c r="O2310" s="10" t="s">
        <v>10</v>
      </c>
      <c r="P2310" s="8" t="s">
        <v>10</v>
      </c>
      <c r="Q2310" s="8" t="s">
        <v>10</v>
      </c>
      <c r="R2310" s="8" t="s">
        <v>10</v>
      </c>
      <c r="S2310" s="8" t="s">
        <v>10</v>
      </c>
      <c r="T2310" s="8">
        <v>408</v>
      </c>
      <c r="U2310" s="10" t="s">
        <v>10</v>
      </c>
      <c r="V2310" s="8">
        <v>149</v>
      </c>
      <c r="W2310" s="10" t="s">
        <v>10</v>
      </c>
      <c r="X2310" s="8">
        <v>36</v>
      </c>
      <c r="Y2310" s="10" t="s">
        <v>10</v>
      </c>
      <c r="Z2310" s="8">
        <v>6</v>
      </c>
      <c r="AA2310" s="10" t="s">
        <v>10</v>
      </c>
      <c r="AB2310" s="8">
        <v>159</v>
      </c>
      <c r="AC2310" s="10" t="s">
        <v>10</v>
      </c>
      <c r="AD2310" s="8">
        <v>58</v>
      </c>
      <c r="AE2310" s="10" t="s">
        <v>10</v>
      </c>
    </row>
    <row r="2311" spans="1:31" x14ac:dyDescent="0.2">
      <c r="A2311" s="41" t="s">
        <v>70</v>
      </c>
      <c r="B2311" s="42" t="s">
        <v>167</v>
      </c>
      <c r="C2311" s="8" t="s">
        <v>168</v>
      </c>
      <c r="D2311" s="42" t="s">
        <v>54</v>
      </c>
      <c r="E2311" s="29">
        <v>2016</v>
      </c>
      <c r="F2311" s="9">
        <v>525674</v>
      </c>
      <c r="G2311" s="10">
        <v>-5.2072757960944998</v>
      </c>
      <c r="H2311" s="8">
        <v>187</v>
      </c>
      <c r="I2311" s="8">
        <v>119</v>
      </c>
      <c r="J2311" s="8">
        <v>306</v>
      </c>
      <c r="K2311" s="10">
        <v>5.8823529411764701</v>
      </c>
      <c r="L2311" s="11">
        <v>1717.8888888888901</v>
      </c>
      <c r="M2311" s="10">
        <v>-10.473538251867</v>
      </c>
      <c r="N2311" s="8">
        <v>37</v>
      </c>
      <c r="O2311" s="10">
        <v>-5.1282051282051304</v>
      </c>
      <c r="P2311" s="8" t="s">
        <v>10</v>
      </c>
      <c r="Q2311" s="8" t="s">
        <v>10</v>
      </c>
      <c r="R2311" s="8" t="s">
        <v>10</v>
      </c>
      <c r="S2311" s="8" t="s">
        <v>10</v>
      </c>
      <c r="T2311" s="8">
        <v>455</v>
      </c>
      <c r="U2311" s="10">
        <v>11.519607843137299</v>
      </c>
      <c r="V2311" s="8">
        <v>204</v>
      </c>
      <c r="W2311" s="10">
        <v>36.912751677852299</v>
      </c>
      <c r="X2311" s="8">
        <v>57</v>
      </c>
      <c r="Y2311" s="10">
        <v>58.3333333333333</v>
      </c>
      <c r="Z2311" s="8">
        <v>5</v>
      </c>
      <c r="AA2311" s="10">
        <v>-16.6666666666667</v>
      </c>
      <c r="AB2311" s="8">
        <v>189</v>
      </c>
      <c r="AC2311" s="10">
        <v>18.867924528301899</v>
      </c>
      <c r="AD2311" s="8">
        <v>0</v>
      </c>
      <c r="AE2311" s="10">
        <v>-100</v>
      </c>
    </row>
    <row r="2312" spans="1:31" x14ac:dyDescent="0.2">
      <c r="A2312" s="41" t="s">
        <v>70</v>
      </c>
      <c r="B2312" s="42" t="s">
        <v>167</v>
      </c>
      <c r="C2312" s="8" t="s">
        <v>168</v>
      </c>
      <c r="D2312" s="42" t="s">
        <v>54</v>
      </c>
      <c r="E2312" s="29">
        <v>2017</v>
      </c>
      <c r="F2312" s="9">
        <v>616756</v>
      </c>
      <c r="G2312" s="10">
        <v>17.3267081879644</v>
      </c>
      <c r="H2312" s="8">
        <v>227</v>
      </c>
      <c r="I2312" s="8">
        <v>89</v>
      </c>
      <c r="J2312" s="8">
        <v>316</v>
      </c>
      <c r="K2312" s="10">
        <v>3.26797385620916</v>
      </c>
      <c r="L2312" s="11">
        <v>1951.7594936708899</v>
      </c>
      <c r="M2312" s="10">
        <v>13.613837675687</v>
      </c>
      <c r="N2312" s="8">
        <v>73</v>
      </c>
      <c r="O2312" s="10">
        <v>97.297297297297305</v>
      </c>
      <c r="P2312" s="8" t="s">
        <v>10</v>
      </c>
      <c r="Q2312" s="8" t="s">
        <v>10</v>
      </c>
      <c r="R2312" s="8" t="s">
        <v>10</v>
      </c>
      <c r="S2312" s="8" t="s">
        <v>10</v>
      </c>
      <c r="T2312" s="8">
        <v>449</v>
      </c>
      <c r="U2312" s="10">
        <v>-1.31868131868131</v>
      </c>
      <c r="V2312" s="8">
        <v>224</v>
      </c>
      <c r="W2312" s="10">
        <v>9.8039215686274606</v>
      </c>
      <c r="X2312" s="8">
        <v>45</v>
      </c>
      <c r="Y2312" s="10">
        <v>-21.052631578947398</v>
      </c>
      <c r="Z2312" s="8">
        <v>0</v>
      </c>
      <c r="AA2312" s="10">
        <v>-100</v>
      </c>
      <c r="AB2312" s="8">
        <v>169</v>
      </c>
      <c r="AC2312" s="10">
        <v>-10.5820105820106</v>
      </c>
      <c r="AD2312" s="8">
        <v>11</v>
      </c>
      <c r="AE2312" s="10" t="s">
        <v>67</v>
      </c>
    </row>
    <row r="2313" spans="1:31" x14ac:dyDescent="0.2">
      <c r="A2313" s="41" t="s">
        <v>70</v>
      </c>
      <c r="B2313" s="42" t="s">
        <v>167</v>
      </c>
      <c r="C2313" s="8" t="s">
        <v>168</v>
      </c>
      <c r="D2313" s="42" t="s">
        <v>54</v>
      </c>
      <c r="E2313" s="29">
        <v>2018</v>
      </c>
      <c r="F2313" s="9">
        <v>636524</v>
      </c>
      <c r="G2313" s="10">
        <v>3.2051573069414898</v>
      </c>
      <c r="H2313" s="8">
        <v>209</v>
      </c>
      <c r="I2313" s="8">
        <v>74</v>
      </c>
      <c r="J2313" s="8">
        <v>283</v>
      </c>
      <c r="K2313" s="10">
        <v>-10.4430379746835</v>
      </c>
      <c r="L2313" s="11">
        <v>2249.2014134275601</v>
      </c>
      <c r="M2313" s="10">
        <v>15.2396809505071</v>
      </c>
      <c r="N2313" s="8">
        <v>100</v>
      </c>
      <c r="O2313" s="10">
        <v>36.986301369863</v>
      </c>
      <c r="P2313" s="8" t="s">
        <v>10</v>
      </c>
      <c r="Q2313" s="8" t="s">
        <v>10</v>
      </c>
      <c r="R2313" s="8" t="s">
        <v>10</v>
      </c>
      <c r="S2313" s="8" t="s">
        <v>10</v>
      </c>
      <c r="T2313" s="8">
        <v>425</v>
      </c>
      <c r="U2313" s="10">
        <v>-5.3452115812917604</v>
      </c>
      <c r="V2313" s="8">
        <v>150</v>
      </c>
      <c r="W2313" s="10">
        <v>-33.035714285714299</v>
      </c>
      <c r="X2313" s="8">
        <v>62</v>
      </c>
      <c r="Y2313" s="10">
        <v>37.7777777777778</v>
      </c>
      <c r="Z2313" s="8">
        <v>0</v>
      </c>
      <c r="AA2313" s="10" t="s">
        <v>10</v>
      </c>
      <c r="AB2313" s="8">
        <v>213</v>
      </c>
      <c r="AC2313" s="10">
        <v>26.035502958579901</v>
      </c>
      <c r="AD2313" s="8">
        <v>0</v>
      </c>
      <c r="AE2313" s="10">
        <v>-100</v>
      </c>
    </row>
    <row r="2314" spans="1:31" x14ac:dyDescent="0.2">
      <c r="A2314" s="41" t="s">
        <v>70</v>
      </c>
      <c r="B2314" s="42" t="s">
        <v>167</v>
      </c>
      <c r="C2314" s="8" t="s">
        <v>168</v>
      </c>
      <c r="D2314" s="42" t="s">
        <v>54</v>
      </c>
      <c r="E2314" s="29">
        <v>2019</v>
      </c>
      <c r="F2314" s="9">
        <v>656875</v>
      </c>
      <c r="G2314" s="10">
        <v>3.1972085891498199</v>
      </c>
      <c r="H2314" s="8">
        <v>222</v>
      </c>
      <c r="I2314" s="8">
        <v>162</v>
      </c>
      <c r="J2314" s="8">
        <v>384</v>
      </c>
      <c r="K2314" s="10">
        <v>35.6890459363958</v>
      </c>
      <c r="L2314" s="11">
        <v>1710.6119791666699</v>
      </c>
      <c r="M2314" s="10">
        <v>-23.945807211642201</v>
      </c>
      <c r="N2314" s="8">
        <v>41</v>
      </c>
      <c r="O2314" s="10">
        <v>-59</v>
      </c>
      <c r="P2314" s="8" t="s">
        <v>10</v>
      </c>
      <c r="Q2314" s="8" t="s">
        <v>10</v>
      </c>
      <c r="R2314" s="8" t="s">
        <v>10</v>
      </c>
      <c r="S2314" s="8" t="s">
        <v>10</v>
      </c>
      <c r="T2314" s="8">
        <v>457</v>
      </c>
      <c r="U2314" s="10">
        <v>7.5294117647058698</v>
      </c>
      <c r="V2314" s="8">
        <v>130</v>
      </c>
      <c r="W2314" s="10">
        <v>-13.3333333333333</v>
      </c>
      <c r="X2314" s="8">
        <v>79</v>
      </c>
      <c r="Y2314" s="10">
        <v>27.419354838709701</v>
      </c>
      <c r="Z2314" s="8">
        <v>12</v>
      </c>
      <c r="AA2314" s="10" t="s">
        <v>67</v>
      </c>
      <c r="AB2314" s="8">
        <v>236</v>
      </c>
      <c r="AC2314" s="10">
        <v>10.7981220657277</v>
      </c>
      <c r="AD2314" s="8">
        <v>0</v>
      </c>
      <c r="AE2314" s="10" t="s">
        <v>10</v>
      </c>
    </row>
    <row r="2315" spans="1:31" x14ac:dyDescent="0.2">
      <c r="A2315" s="41" t="s">
        <v>70</v>
      </c>
      <c r="B2315" s="42" t="s">
        <v>167</v>
      </c>
      <c r="C2315" s="8" t="s">
        <v>168</v>
      </c>
      <c r="D2315" s="42" t="s">
        <v>54</v>
      </c>
      <c r="E2315" s="29">
        <v>2020</v>
      </c>
      <c r="F2315" s="9">
        <v>720763</v>
      </c>
      <c r="G2315" s="10">
        <v>9.7260513796384505</v>
      </c>
      <c r="H2315" s="8">
        <v>166</v>
      </c>
      <c r="I2315" s="8">
        <v>156</v>
      </c>
      <c r="J2315" s="8">
        <v>322</v>
      </c>
      <c r="K2315" s="10">
        <v>-16.1458333333333</v>
      </c>
      <c r="L2315" s="11">
        <v>2238.39440993789</v>
      </c>
      <c r="M2315" s="10">
        <v>30.853427732239599</v>
      </c>
      <c r="N2315" s="8">
        <v>51</v>
      </c>
      <c r="O2315" s="10">
        <v>24.390243902439</v>
      </c>
      <c r="P2315" s="8" t="s">
        <v>10</v>
      </c>
      <c r="Q2315" s="8" t="s">
        <v>10</v>
      </c>
      <c r="R2315" s="8" t="s">
        <v>10</v>
      </c>
      <c r="S2315" s="8" t="s">
        <v>10</v>
      </c>
      <c r="T2315" s="8">
        <v>387</v>
      </c>
      <c r="U2315" s="10">
        <v>-15.317286652078799</v>
      </c>
      <c r="V2315" s="8">
        <v>77</v>
      </c>
      <c r="W2315" s="10">
        <v>-40.769230769230802</v>
      </c>
      <c r="X2315" s="8">
        <v>62</v>
      </c>
      <c r="Y2315" s="10">
        <v>-21.518987341772199</v>
      </c>
      <c r="Z2315" s="8">
        <v>5</v>
      </c>
      <c r="AA2315" s="10">
        <v>-58.3333333333333</v>
      </c>
      <c r="AB2315" s="8">
        <v>243</v>
      </c>
      <c r="AC2315" s="10">
        <v>2.9661016949152499</v>
      </c>
      <c r="AD2315" s="8">
        <v>0</v>
      </c>
      <c r="AE2315" s="10" t="s">
        <v>10</v>
      </c>
    </row>
    <row r="2316" spans="1:31" x14ac:dyDescent="0.2">
      <c r="A2316" s="74" t="s">
        <v>70</v>
      </c>
      <c r="B2316" s="75" t="s">
        <v>167</v>
      </c>
      <c r="C2316" s="67" t="s">
        <v>168</v>
      </c>
      <c r="D2316" s="67" t="s">
        <v>54</v>
      </c>
      <c r="E2316" s="68" t="s">
        <v>971</v>
      </c>
      <c r="F2316" s="69">
        <v>3711143</v>
      </c>
      <c r="G2316" s="68">
        <v>28.247849667599699</v>
      </c>
      <c r="H2316" s="68" t="s">
        <v>10</v>
      </c>
      <c r="I2316" s="68" t="s">
        <v>10</v>
      </c>
      <c r="J2316" s="68" t="s">
        <v>10</v>
      </c>
      <c r="K2316" s="68">
        <v>18.2505014257646</v>
      </c>
      <c r="L2316" s="70" t="s">
        <v>10</v>
      </c>
      <c r="M2316" s="68">
        <v>25.287600894924498</v>
      </c>
      <c r="N2316" s="68" t="s">
        <v>10</v>
      </c>
      <c r="O2316" s="68">
        <v>94.545637441394206</v>
      </c>
      <c r="P2316" s="68" t="s">
        <v>10</v>
      </c>
      <c r="Q2316" s="67" t="s">
        <v>10</v>
      </c>
      <c r="R2316" s="68" t="s">
        <v>10</v>
      </c>
      <c r="S2316" s="67" t="s">
        <v>10</v>
      </c>
      <c r="T2316" s="68" t="s">
        <v>10</v>
      </c>
      <c r="U2316" s="68">
        <v>-2.9321599442087001</v>
      </c>
      <c r="V2316" s="68" t="s">
        <v>10</v>
      </c>
      <c r="W2316" s="68">
        <v>-40.421605141798601</v>
      </c>
      <c r="X2316" s="68" t="s">
        <v>10</v>
      </c>
      <c r="Y2316" s="68">
        <v>80.958847029101193</v>
      </c>
      <c r="Z2316" s="68" t="s">
        <v>10</v>
      </c>
      <c r="AA2316" s="68" t="s">
        <v>10</v>
      </c>
      <c r="AB2316" s="68" t="s">
        <v>10</v>
      </c>
      <c r="AC2316" s="68">
        <v>48.085640665514099</v>
      </c>
      <c r="AD2316" s="68" t="s">
        <v>10</v>
      </c>
      <c r="AE2316" s="68" t="s">
        <v>10</v>
      </c>
    </row>
    <row r="2317" spans="1:31" x14ac:dyDescent="0.2">
      <c r="A2317" s="41" t="s">
        <v>64</v>
      </c>
      <c r="B2317" s="42" t="s">
        <v>165</v>
      </c>
      <c r="C2317" s="8" t="s">
        <v>166</v>
      </c>
      <c r="D2317" s="8" t="s">
        <v>54</v>
      </c>
      <c r="E2317" s="29">
        <v>2015</v>
      </c>
      <c r="F2317" s="9">
        <v>393584</v>
      </c>
      <c r="G2317" s="10" t="s">
        <v>10</v>
      </c>
      <c r="H2317" s="8">
        <v>442</v>
      </c>
      <c r="I2317" s="8">
        <v>524</v>
      </c>
      <c r="J2317" s="8">
        <v>966</v>
      </c>
      <c r="K2317" s="10" t="s">
        <v>10</v>
      </c>
      <c r="L2317" s="11">
        <v>407.43685300207</v>
      </c>
      <c r="M2317" s="10" t="s">
        <v>10</v>
      </c>
      <c r="N2317" s="8">
        <v>149</v>
      </c>
      <c r="O2317" s="10" t="s">
        <v>10</v>
      </c>
      <c r="P2317" s="8" t="s">
        <v>10</v>
      </c>
      <c r="Q2317" s="8" t="s">
        <v>10</v>
      </c>
      <c r="R2317" s="8" t="s">
        <v>10</v>
      </c>
      <c r="S2317" s="8" t="s">
        <v>10</v>
      </c>
      <c r="T2317" s="8">
        <v>705</v>
      </c>
      <c r="U2317" s="10" t="s">
        <v>10</v>
      </c>
      <c r="V2317" s="8">
        <v>484</v>
      </c>
      <c r="W2317" s="10" t="s">
        <v>10</v>
      </c>
      <c r="X2317" s="8">
        <v>102</v>
      </c>
      <c r="Y2317" s="10" t="s">
        <v>10</v>
      </c>
      <c r="Z2317" s="8">
        <v>53</v>
      </c>
      <c r="AA2317" s="10" t="s">
        <v>10</v>
      </c>
      <c r="AB2317" s="8">
        <v>66</v>
      </c>
      <c r="AC2317" s="10" t="s">
        <v>10</v>
      </c>
      <c r="AD2317" s="8">
        <v>0</v>
      </c>
      <c r="AE2317" s="10" t="s">
        <v>10</v>
      </c>
    </row>
    <row r="2318" spans="1:31" x14ac:dyDescent="0.2">
      <c r="A2318" s="41" t="s">
        <v>64</v>
      </c>
      <c r="B2318" s="42" t="s">
        <v>165</v>
      </c>
      <c r="C2318" s="8" t="s">
        <v>166</v>
      </c>
      <c r="D2318" s="42" t="s">
        <v>54</v>
      </c>
      <c r="E2318" s="29">
        <v>2016</v>
      </c>
      <c r="F2318" s="9">
        <v>492136</v>
      </c>
      <c r="G2318" s="10">
        <v>25.0396357575511</v>
      </c>
      <c r="H2318" s="8">
        <v>310</v>
      </c>
      <c r="I2318" s="8">
        <v>320</v>
      </c>
      <c r="J2318" s="8">
        <v>630</v>
      </c>
      <c r="K2318" s="10">
        <v>-34.7826086956522</v>
      </c>
      <c r="L2318" s="11">
        <v>781.16825396825402</v>
      </c>
      <c r="M2318" s="10">
        <v>91.727441494911702</v>
      </c>
      <c r="N2318" s="8">
        <v>93</v>
      </c>
      <c r="O2318" s="10">
        <v>-37.583892617449699</v>
      </c>
      <c r="P2318" s="8" t="s">
        <v>10</v>
      </c>
      <c r="Q2318" s="8" t="s">
        <v>10</v>
      </c>
      <c r="R2318" s="8" t="s">
        <v>10</v>
      </c>
      <c r="S2318" s="8" t="s">
        <v>10</v>
      </c>
      <c r="T2318" s="8">
        <v>611</v>
      </c>
      <c r="U2318" s="10">
        <v>-13.3333333333333</v>
      </c>
      <c r="V2318" s="8">
        <v>339</v>
      </c>
      <c r="W2318" s="10">
        <v>-29.958677685950398</v>
      </c>
      <c r="X2318" s="8">
        <v>126</v>
      </c>
      <c r="Y2318" s="10">
        <v>23.529411764705898</v>
      </c>
      <c r="Z2318" s="8">
        <v>109</v>
      </c>
      <c r="AA2318" s="10">
        <v>105.660377358491</v>
      </c>
      <c r="AB2318" s="8">
        <v>37</v>
      </c>
      <c r="AC2318" s="10">
        <v>-43.939393939393902</v>
      </c>
      <c r="AD2318" s="8">
        <v>0</v>
      </c>
      <c r="AE2318" s="10" t="s">
        <v>10</v>
      </c>
    </row>
    <row r="2319" spans="1:31" x14ac:dyDescent="0.2">
      <c r="A2319" s="41" t="s">
        <v>64</v>
      </c>
      <c r="B2319" s="42" t="s">
        <v>165</v>
      </c>
      <c r="C2319" s="8" t="s">
        <v>166</v>
      </c>
      <c r="D2319" s="42" t="s">
        <v>54</v>
      </c>
      <c r="E2319" s="29">
        <v>2017</v>
      </c>
      <c r="F2319" s="9">
        <v>520154</v>
      </c>
      <c r="G2319" s="10">
        <v>5.6931417331794503</v>
      </c>
      <c r="H2319" s="8">
        <v>368</v>
      </c>
      <c r="I2319" s="8">
        <v>384</v>
      </c>
      <c r="J2319" s="8">
        <v>752</v>
      </c>
      <c r="K2319" s="10">
        <v>19.365079365079399</v>
      </c>
      <c r="L2319" s="11">
        <v>691.69414893617</v>
      </c>
      <c r="M2319" s="10">
        <v>-11.453883920341701</v>
      </c>
      <c r="N2319" s="8">
        <v>104</v>
      </c>
      <c r="O2319" s="10">
        <v>11.8279569892473</v>
      </c>
      <c r="P2319" s="8" t="s">
        <v>10</v>
      </c>
      <c r="Q2319" s="8" t="s">
        <v>10</v>
      </c>
      <c r="R2319" s="8" t="s">
        <v>10</v>
      </c>
      <c r="S2319" s="8" t="s">
        <v>10</v>
      </c>
      <c r="T2319" s="8">
        <v>665</v>
      </c>
      <c r="U2319" s="10">
        <v>8.8379705400981994</v>
      </c>
      <c r="V2319" s="8">
        <v>318</v>
      </c>
      <c r="W2319" s="10">
        <v>-6.1946902654867202</v>
      </c>
      <c r="X2319" s="8">
        <v>100</v>
      </c>
      <c r="Y2319" s="10">
        <v>-20.634920634920601</v>
      </c>
      <c r="Z2319" s="8">
        <v>206</v>
      </c>
      <c r="AA2319" s="10">
        <v>88.9908256880734</v>
      </c>
      <c r="AB2319" s="8">
        <v>41</v>
      </c>
      <c r="AC2319" s="10">
        <v>10.8108108108108</v>
      </c>
      <c r="AD2319" s="8">
        <v>0</v>
      </c>
      <c r="AE2319" s="10" t="s">
        <v>10</v>
      </c>
    </row>
    <row r="2320" spans="1:31" x14ac:dyDescent="0.2">
      <c r="A2320" s="41" t="s">
        <v>64</v>
      </c>
      <c r="B2320" s="42" t="s">
        <v>165</v>
      </c>
      <c r="C2320" s="8" t="s">
        <v>166</v>
      </c>
      <c r="D2320" s="42" t="s">
        <v>54</v>
      </c>
      <c r="E2320" s="29">
        <v>2018</v>
      </c>
      <c r="F2320" s="9">
        <v>531317</v>
      </c>
      <c r="G2320" s="10">
        <v>2.1460951948845999</v>
      </c>
      <c r="H2320" s="8">
        <v>298</v>
      </c>
      <c r="I2320" s="8">
        <v>500</v>
      </c>
      <c r="J2320" s="8">
        <v>798</v>
      </c>
      <c r="K2320" s="10">
        <v>6.1170212765957501</v>
      </c>
      <c r="L2320" s="11">
        <v>665.81077694235603</v>
      </c>
      <c r="M2320" s="10">
        <v>-3.7420255807603802</v>
      </c>
      <c r="N2320" s="8">
        <v>162</v>
      </c>
      <c r="O2320" s="10">
        <v>55.769230769230802</v>
      </c>
      <c r="P2320" s="8" t="s">
        <v>10</v>
      </c>
      <c r="Q2320" s="8" t="s">
        <v>10</v>
      </c>
      <c r="R2320" s="8" t="s">
        <v>10</v>
      </c>
      <c r="S2320" s="8" t="s">
        <v>10</v>
      </c>
      <c r="T2320" s="8">
        <v>462</v>
      </c>
      <c r="U2320" s="10">
        <v>-30.526315789473699</v>
      </c>
      <c r="V2320" s="8">
        <v>232</v>
      </c>
      <c r="W2320" s="10">
        <v>-27.044025157232699</v>
      </c>
      <c r="X2320" s="8">
        <v>88</v>
      </c>
      <c r="Y2320" s="10">
        <v>-12</v>
      </c>
      <c r="Z2320" s="8">
        <v>102</v>
      </c>
      <c r="AA2320" s="10">
        <v>-50.485436893203897</v>
      </c>
      <c r="AB2320" s="8">
        <v>40</v>
      </c>
      <c r="AC2320" s="10">
        <v>-2.4390243902439002</v>
      </c>
      <c r="AD2320" s="8">
        <v>0</v>
      </c>
      <c r="AE2320" s="10" t="s">
        <v>10</v>
      </c>
    </row>
    <row r="2321" spans="1:31" x14ac:dyDescent="0.2">
      <c r="A2321" s="41" t="s">
        <v>64</v>
      </c>
      <c r="B2321" s="42" t="s">
        <v>165</v>
      </c>
      <c r="C2321" s="8" t="s">
        <v>166</v>
      </c>
      <c r="D2321" s="42" t="s">
        <v>54</v>
      </c>
      <c r="E2321" s="29">
        <v>2019</v>
      </c>
      <c r="F2321" s="9">
        <v>607384</v>
      </c>
      <c r="G2321" s="10">
        <v>14.316688530575901</v>
      </c>
      <c r="H2321" s="8">
        <v>210</v>
      </c>
      <c r="I2321" s="8">
        <v>305</v>
      </c>
      <c r="J2321" s="8">
        <v>515</v>
      </c>
      <c r="K2321" s="10">
        <v>-35.463659147869699</v>
      </c>
      <c r="L2321" s="11">
        <v>1179.38640776699</v>
      </c>
      <c r="M2321" s="10">
        <v>77.135373684271002</v>
      </c>
      <c r="N2321" s="8">
        <v>39</v>
      </c>
      <c r="O2321" s="10">
        <v>-75.925925925925895</v>
      </c>
      <c r="P2321" s="8" t="s">
        <v>10</v>
      </c>
      <c r="Q2321" s="8" t="s">
        <v>10</v>
      </c>
      <c r="R2321" s="8" t="s">
        <v>10</v>
      </c>
      <c r="S2321" s="8" t="s">
        <v>10</v>
      </c>
      <c r="T2321" s="8">
        <v>381</v>
      </c>
      <c r="U2321" s="10">
        <v>-17.5324675324675</v>
      </c>
      <c r="V2321" s="8">
        <v>159</v>
      </c>
      <c r="W2321" s="10">
        <v>-31.465517241379299</v>
      </c>
      <c r="X2321" s="8">
        <v>43</v>
      </c>
      <c r="Y2321" s="10">
        <v>-51.136363636363598</v>
      </c>
      <c r="Z2321" s="8">
        <v>136</v>
      </c>
      <c r="AA2321" s="10">
        <v>33.3333333333333</v>
      </c>
      <c r="AB2321" s="8">
        <v>43</v>
      </c>
      <c r="AC2321" s="10">
        <v>7.5</v>
      </c>
      <c r="AD2321" s="8">
        <v>0</v>
      </c>
      <c r="AE2321" s="10" t="s">
        <v>10</v>
      </c>
    </row>
    <row r="2322" spans="1:31" x14ac:dyDescent="0.2">
      <c r="A2322" s="41" t="s">
        <v>64</v>
      </c>
      <c r="B2322" s="42" t="s">
        <v>165</v>
      </c>
      <c r="C2322" s="8" t="s">
        <v>166</v>
      </c>
      <c r="D2322" s="42" t="s">
        <v>54</v>
      </c>
      <c r="E2322" s="29">
        <v>2020</v>
      </c>
      <c r="F2322" s="9">
        <v>629563</v>
      </c>
      <c r="G2322" s="10">
        <v>3.6515614504168701</v>
      </c>
      <c r="H2322" s="8">
        <v>133</v>
      </c>
      <c r="I2322" s="8">
        <v>274</v>
      </c>
      <c r="J2322" s="8">
        <v>407</v>
      </c>
      <c r="K2322" s="10">
        <v>-20.9708737864078</v>
      </c>
      <c r="L2322" s="11">
        <v>1546.83783783784</v>
      </c>
      <c r="M2322" s="10">
        <v>31.156152695244899</v>
      </c>
      <c r="N2322" s="8">
        <v>11</v>
      </c>
      <c r="O2322" s="10">
        <v>-71.794871794871796</v>
      </c>
      <c r="P2322" s="8" t="s">
        <v>10</v>
      </c>
      <c r="Q2322" s="8" t="s">
        <v>10</v>
      </c>
      <c r="R2322" s="8" t="s">
        <v>10</v>
      </c>
      <c r="S2322" s="8" t="s">
        <v>10</v>
      </c>
      <c r="T2322" s="8">
        <v>367</v>
      </c>
      <c r="U2322" s="10">
        <v>-3.6745406824147002</v>
      </c>
      <c r="V2322" s="8">
        <v>162</v>
      </c>
      <c r="W2322" s="10">
        <v>1.88679245283019</v>
      </c>
      <c r="X2322" s="8">
        <v>30</v>
      </c>
      <c r="Y2322" s="10">
        <v>-30.232558139534898</v>
      </c>
      <c r="Z2322" s="8">
        <v>144</v>
      </c>
      <c r="AA2322" s="10">
        <v>5.8823529411764701</v>
      </c>
      <c r="AB2322" s="8">
        <v>31</v>
      </c>
      <c r="AC2322" s="10">
        <v>-27.9069767441861</v>
      </c>
      <c r="AD2322" s="8">
        <v>0</v>
      </c>
      <c r="AE2322" s="10" t="s">
        <v>10</v>
      </c>
    </row>
    <row r="2323" spans="1:31" x14ac:dyDescent="0.2">
      <c r="A2323" s="72" t="s">
        <v>64</v>
      </c>
      <c r="B2323" s="73" t="s">
        <v>165</v>
      </c>
      <c r="C2323" s="67" t="s">
        <v>166</v>
      </c>
      <c r="D2323" s="67" t="s">
        <v>54</v>
      </c>
      <c r="E2323" s="68" t="s">
        <v>971</v>
      </c>
      <c r="F2323" s="69">
        <v>3174138</v>
      </c>
      <c r="G2323" s="68">
        <v>50.847122666607902</v>
      </c>
      <c r="H2323" s="68" t="s">
        <v>10</v>
      </c>
      <c r="I2323" s="68" t="s">
        <v>10</v>
      </c>
      <c r="J2323" s="68" t="s">
        <v>10</v>
      </c>
      <c r="K2323" s="68">
        <v>-65.735040988254596</v>
      </c>
      <c r="L2323" s="70" t="s">
        <v>10</v>
      </c>
      <c r="M2323" s="68">
        <v>184.82305837332601</v>
      </c>
      <c r="N2323" s="68" t="s">
        <v>10</v>
      </c>
      <c r="O2323" s="68">
        <v>-117.707502579769</v>
      </c>
      <c r="P2323" s="68" t="s">
        <v>10</v>
      </c>
      <c r="Q2323" s="67" t="s">
        <v>10</v>
      </c>
      <c r="R2323" s="68" t="s">
        <v>10</v>
      </c>
      <c r="S2323" s="67" t="s">
        <v>10</v>
      </c>
      <c r="T2323" s="68" t="s">
        <v>10</v>
      </c>
      <c r="U2323" s="68">
        <v>-56.228686797591003</v>
      </c>
      <c r="V2323" s="68" t="s">
        <v>10</v>
      </c>
      <c r="W2323" s="68">
        <v>-92.776117897218896</v>
      </c>
      <c r="X2323" s="68" t="s">
        <v>10</v>
      </c>
      <c r="Y2323" s="68">
        <v>-90.474430646113206</v>
      </c>
      <c r="Z2323" s="68" t="s">
        <v>10</v>
      </c>
      <c r="AA2323" s="68">
        <v>183.38145242786999</v>
      </c>
      <c r="AB2323" s="68" t="s">
        <v>10</v>
      </c>
      <c r="AC2323" s="68">
        <v>-55.974584263013099</v>
      </c>
      <c r="AD2323" s="68" t="s">
        <v>10</v>
      </c>
      <c r="AE2323" s="68" t="s">
        <v>10</v>
      </c>
    </row>
    <row r="2324" spans="1:31" x14ac:dyDescent="0.2">
      <c r="A2324" s="41" t="s">
        <v>82</v>
      </c>
      <c r="B2324" s="42" t="s">
        <v>163</v>
      </c>
      <c r="C2324" s="8" t="s">
        <v>164</v>
      </c>
      <c r="D2324" s="8" t="s">
        <v>55</v>
      </c>
      <c r="E2324" s="29">
        <v>2015</v>
      </c>
      <c r="F2324" s="9">
        <v>8329314</v>
      </c>
      <c r="G2324" s="10" t="s">
        <v>10</v>
      </c>
      <c r="H2324" s="8">
        <v>1733</v>
      </c>
      <c r="I2324" s="8">
        <v>1158</v>
      </c>
      <c r="J2324" s="8">
        <v>2891</v>
      </c>
      <c r="K2324" s="10" t="s">
        <v>10</v>
      </c>
      <c r="L2324" s="11">
        <v>2881.1186440677998</v>
      </c>
      <c r="M2324" s="10" t="s">
        <v>10</v>
      </c>
      <c r="N2324" s="8">
        <v>691</v>
      </c>
      <c r="O2324" s="10" t="s">
        <v>10</v>
      </c>
      <c r="P2324" s="8" t="s">
        <v>10</v>
      </c>
      <c r="Q2324" s="8" t="s">
        <v>10</v>
      </c>
      <c r="R2324" s="8" t="s">
        <v>10</v>
      </c>
      <c r="S2324" s="8" t="s">
        <v>10</v>
      </c>
      <c r="T2324" s="8">
        <v>4389</v>
      </c>
      <c r="U2324" s="10" t="s">
        <v>10</v>
      </c>
      <c r="V2324" s="8">
        <v>1380</v>
      </c>
      <c r="W2324" s="10" t="s">
        <v>10</v>
      </c>
      <c r="X2324" s="8">
        <v>881</v>
      </c>
      <c r="Y2324" s="10" t="s">
        <v>10</v>
      </c>
      <c r="Z2324" s="8">
        <v>0</v>
      </c>
      <c r="AA2324" s="10" t="s">
        <v>10</v>
      </c>
      <c r="AB2324" s="8">
        <v>2042</v>
      </c>
      <c r="AC2324" s="10" t="s">
        <v>10</v>
      </c>
      <c r="AD2324" s="8">
        <v>86</v>
      </c>
      <c r="AE2324" s="10" t="s">
        <v>10</v>
      </c>
    </row>
    <row r="2325" spans="1:31" x14ac:dyDescent="0.2">
      <c r="A2325" s="41" t="s">
        <v>82</v>
      </c>
      <c r="B2325" s="42" t="s">
        <v>163</v>
      </c>
      <c r="C2325" s="8" t="s">
        <v>164</v>
      </c>
      <c r="D2325" s="42" t="s">
        <v>55</v>
      </c>
      <c r="E2325" s="29">
        <v>2016</v>
      </c>
      <c r="F2325" s="9">
        <v>8654457</v>
      </c>
      <c r="G2325" s="10">
        <v>3.9035987837653798</v>
      </c>
      <c r="H2325" s="8">
        <v>1644</v>
      </c>
      <c r="I2325" s="8">
        <v>1137</v>
      </c>
      <c r="J2325" s="8">
        <v>2781</v>
      </c>
      <c r="K2325" s="10">
        <v>-3.8049117952265599</v>
      </c>
      <c r="L2325" s="11">
        <v>3111.9946062567401</v>
      </c>
      <c r="M2325" s="10">
        <v>8.0134139100560091</v>
      </c>
      <c r="N2325" s="8">
        <v>521</v>
      </c>
      <c r="O2325" s="10">
        <v>-24.602026049203999</v>
      </c>
      <c r="P2325" s="8" t="s">
        <v>10</v>
      </c>
      <c r="Q2325" s="8" t="s">
        <v>10</v>
      </c>
      <c r="R2325" s="8" t="s">
        <v>10</v>
      </c>
      <c r="S2325" s="8" t="s">
        <v>10</v>
      </c>
      <c r="T2325" s="8">
        <v>5085</v>
      </c>
      <c r="U2325" s="10">
        <v>15.8578263841422</v>
      </c>
      <c r="V2325" s="8">
        <v>1433</v>
      </c>
      <c r="W2325" s="10">
        <v>3.8405797101449299</v>
      </c>
      <c r="X2325" s="8">
        <v>795</v>
      </c>
      <c r="Y2325" s="10">
        <v>-9.7616345062429097</v>
      </c>
      <c r="Z2325" s="8">
        <v>349</v>
      </c>
      <c r="AA2325" s="10" t="s">
        <v>67</v>
      </c>
      <c r="AB2325" s="8">
        <v>1410</v>
      </c>
      <c r="AC2325" s="10">
        <v>-30.950048971596502</v>
      </c>
      <c r="AD2325" s="8">
        <v>1098</v>
      </c>
      <c r="AE2325" s="10">
        <v>1176.7441860465101</v>
      </c>
    </row>
    <row r="2326" spans="1:31" x14ac:dyDescent="0.2">
      <c r="A2326" s="41" t="s">
        <v>82</v>
      </c>
      <c r="B2326" s="42" t="s">
        <v>163</v>
      </c>
      <c r="C2326" s="8" t="s">
        <v>164</v>
      </c>
      <c r="D2326" s="42" t="s">
        <v>55</v>
      </c>
      <c r="E2326" s="29">
        <v>2017</v>
      </c>
      <c r="F2326" s="9">
        <v>9175480</v>
      </c>
      <c r="G2326" s="10">
        <v>6.02028527035261</v>
      </c>
      <c r="H2326" s="8">
        <v>1641</v>
      </c>
      <c r="I2326" s="8">
        <v>1102</v>
      </c>
      <c r="J2326" s="8">
        <v>2743</v>
      </c>
      <c r="K2326" s="10">
        <v>-1.3664149586479699</v>
      </c>
      <c r="L2326" s="11">
        <v>3345.05286183011</v>
      </c>
      <c r="M2326" s="10">
        <v>7.4890314753374403</v>
      </c>
      <c r="N2326" s="8">
        <v>651</v>
      </c>
      <c r="O2326" s="10">
        <v>24.952015355086399</v>
      </c>
      <c r="P2326" s="8" t="s">
        <v>10</v>
      </c>
      <c r="Q2326" s="8" t="s">
        <v>10</v>
      </c>
      <c r="R2326" s="8" t="s">
        <v>10</v>
      </c>
      <c r="S2326" s="8" t="s">
        <v>10</v>
      </c>
      <c r="T2326" s="8">
        <v>6440</v>
      </c>
      <c r="U2326" s="10">
        <v>26.647000983284201</v>
      </c>
      <c r="V2326" s="8">
        <v>1487</v>
      </c>
      <c r="W2326" s="10">
        <v>3.76831821353802</v>
      </c>
      <c r="X2326" s="8">
        <v>765</v>
      </c>
      <c r="Y2326" s="10">
        <v>-3.7735849056603801</v>
      </c>
      <c r="Z2326" s="8">
        <v>569</v>
      </c>
      <c r="AA2326" s="10">
        <v>63.037249283667599</v>
      </c>
      <c r="AB2326" s="8">
        <v>2168</v>
      </c>
      <c r="AC2326" s="10">
        <v>53.758865248227004</v>
      </c>
      <c r="AD2326" s="8">
        <v>1451</v>
      </c>
      <c r="AE2326" s="10">
        <v>32.1493624772313</v>
      </c>
    </row>
    <row r="2327" spans="1:31" x14ac:dyDescent="0.2">
      <c r="A2327" s="41" t="s">
        <v>82</v>
      </c>
      <c r="B2327" s="42" t="s">
        <v>163</v>
      </c>
      <c r="C2327" s="8" t="s">
        <v>164</v>
      </c>
      <c r="D2327" s="42" t="s">
        <v>55</v>
      </c>
      <c r="E2327" s="29">
        <v>2018</v>
      </c>
      <c r="F2327" s="9">
        <v>9729143</v>
      </c>
      <c r="G2327" s="10">
        <v>6.0341584309485699</v>
      </c>
      <c r="H2327" s="8">
        <v>1713</v>
      </c>
      <c r="I2327" s="8">
        <v>1353</v>
      </c>
      <c r="J2327" s="8">
        <v>3066</v>
      </c>
      <c r="K2327" s="10">
        <v>11.7754283631061</v>
      </c>
      <c r="L2327" s="11">
        <v>3173.2364644487898</v>
      </c>
      <c r="M2327" s="10">
        <v>-5.1364329497417103</v>
      </c>
      <c r="N2327" s="8">
        <v>479</v>
      </c>
      <c r="O2327" s="10">
        <v>-26.420890937020001</v>
      </c>
      <c r="P2327" s="8" t="s">
        <v>10</v>
      </c>
      <c r="Q2327" s="8" t="s">
        <v>10</v>
      </c>
      <c r="R2327" s="8" t="s">
        <v>10</v>
      </c>
      <c r="S2327" s="8" t="s">
        <v>10</v>
      </c>
      <c r="T2327" s="8">
        <v>5961</v>
      </c>
      <c r="U2327" s="10">
        <v>-7.4378881987577703</v>
      </c>
      <c r="V2327" s="8">
        <v>1267</v>
      </c>
      <c r="W2327" s="10">
        <v>-14.794889038332199</v>
      </c>
      <c r="X2327" s="8">
        <v>496</v>
      </c>
      <c r="Y2327" s="10">
        <v>-35.163398692810503</v>
      </c>
      <c r="Z2327" s="8">
        <v>642</v>
      </c>
      <c r="AA2327" s="10">
        <v>12.829525483304</v>
      </c>
      <c r="AB2327" s="8">
        <v>2154</v>
      </c>
      <c r="AC2327" s="10">
        <v>-0.64575645756457201</v>
      </c>
      <c r="AD2327" s="8">
        <v>1402</v>
      </c>
      <c r="AE2327" s="10">
        <v>-3.37698139214335</v>
      </c>
    </row>
    <row r="2328" spans="1:31" x14ac:dyDescent="0.2">
      <c r="A2328" s="41" t="s">
        <v>82</v>
      </c>
      <c r="B2328" s="42" t="s">
        <v>163</v>
      </c>
      <c r="C2328" s="8" t="s">
        <v>164</v>
      </c>
      <c r="D2328" s="42" t="s">
        <v>55</v>
      </c>
      <c r="E2328" s="29">
        <v>2019</v>
      </c>
      <c r="F2328" s="9">
        <v>9935694</v>
      </c>
      <c r="G2328" s="10">
        <v>2.12301330137712</v>
      </c>
      <c r="H2328" s="8">
        <v>1685</v>
      </c>
      <c r="I2328" s="8">
        <v>1187</v>
      </c>
      <c r="J2328" s="8">
        <v>2872</v>
      </c>
      <c r="K2328" s="10">
        <v>-6.3274624918460596</v>
      </c>
      <c r="L2328" s="11">
        <v>3459.5034818941499</v>
      </c>
      <c r="M2328" s="10">
        <v>9.0212948405369708</v>
      </c>
      <c r="N2328" s="8">
        <v>343</v>
      </c>
      <c r="O2328" s="10">
        <v>-28.392484342380001</v>
      </c>
      <c r="P2328" s="8" t="s">
        <v>10</v>
      </c>
      <c r="Q2328" s="8" t="s">
        <v>10</v>
      </c>
      <c r="R2328" s="8" t="s">
        <v>10</v>
      </c>
      <c r="S2328" s="8" t="s">
        <v>10</v>
      </c>
      <c r="T2328" s="8">
        <v>5718</v>
      </c>
      <c r="U2328" s="10">
        <v>-4.0764972320080499</v>
      </c>
      <c r="V2328" s="8">
        <v>1359</v>
      </c>
      <c r="W2328" s="10">
        <v>7.2612470402525702</v>
      </c>
      <c r="X2328" s="8">
        <v>450</v>
      </c>
      <c r="Y2328" s="10">
        <v>-9.2741935483870996</v>
      </c>
      <c r="Z2328" s="8">
        <v>582</v>
      </c>
      <c r="AA2328" s="10">
        <v>-9.34579439252337</v>
      </c>
      <c r="AB2328" s="8">
        <v>2113</v>
      </c>
      <c r="AC2328" s="10">
        <v>-1.9034354688950801</v>
      </c>
      <c r="AD2328" s="8">
        <v>1214</v>
      </c>
      <c r="AE2328" s="10">
        <v>-13.4094151212554</v>
      </c>
    </row>
    <row r="2329" spans="1:31" x14ac:dyDescent="0.2">
      <c r="A2329" s="41" t="s">
        <v>82</v>
      </c>
      <c r="B2329" s="42" t="s">
        <v>163</v>
      </c>
      <c r="C2329" s="8" t="s">
        <v>164</v>
      </c>
      <c r="D2329" s="42" t="s">
        <v>55</v>
      </c>
      <c r="E2329" s="29">
        <v>2020</v>
      </c>
      <c r="F2329" s="9">
        <v>10329851</v>
      </c>
      <c r="G2329" s="10">
        <v>3.96708070920864</v>
      </c>
      <c r="H2329" s="8">
        <v>1658</v>
      </c>
      <c r="I2329" s="8">
        <v>1274</v>
      </c>
      <c r="J2329" s="8">
        <v>2932</v>
      </c>
      <c r="K2329" s="10">
        <v>2.0891364902506901</v>
      </c>
      <c r="L2329" s="11">
        <v>3523.1415416098198</v>
      </c>
      <c r="M2329" s="10">
        <v>1.83951425540492</v>
      </c>
      <c r="N2329" s="8">
        <v>293</v>
      </c>
      <c r="O2329" s="10">
        <v>-14.5772594752187</v>
      </c>
      <c r="P2329" s="8" t="s">
        <v>10</v>
      </c>
      <c r="Q2329" s="8" t="s">
        <v>10</v>
      </c>
      <c r="R2329" s="8" t="s">
        <v>10</v>
      </c>
      <c r="S2329" s="8" t="s">
        <v>10</v>
      </c>
      <c r="T2329" s="8">
        <v>5750</v>
      </c>
      <c r="U2329" s="10">
        <v>0.559636236446304</v>
      </c>
      <c r="V2329" s="8">
        <v>1465</v>
      </c>
      <c r="W2329" s="10">
        <v>7.7998528329654304</v>
      </c>
      <c r="X2329" s="8">
        <v>349</v>
      </c>
      <c r="Y2329" s="10">
        <v>-22.4444444444444</v>
      </c>
      <c r="Z2329" s="8">
        <v>753</v>
      </c>
      <c r="AA2329" s="10">
        <v>29.381443298969099</v>
      </c>
      <c r="AB2329" s="8">
        <v>2001</v>
      </c>
      <c r="AC2329" s="10">
        <v>-5.3005205868433496</v>
      </c>
      <c r="AD2329" s="8">
        <v>1182</v>
      </c>
      <c r="AE2329" s="10">
        <v>-2.6359143327841799</v>
      </c>
    </row>
    <row r="2330" spans="1:31" x14ac:dyDescent="0.2">
      <c r="A2330" s="74" t="s">
        <v>82</v>
      </c>
      <c r="B2330" s="75" t="s">
        <v>163</v>
      </c>
      <c r="C2330" s="67" t="s">
        <v>164</v>
      </c>
      <c r="D2330" s="67" t="s">
        <v>55</v>
      </c>
      <c r="E2330" s="68" t="s">
        <v>971</v>
      </c>
      <c r="F2330" s="69">
        <v>56153939</v>
      </c>
      <c r="G2330" s="68">
        <v>22.048136495652301</v>
      </c>
      <c r="H2330" s="68" t="s">
        <v>10</v>
      </c>
      <c r="I2330" s="68" t="s">
        <v>10</v>
      </c>
      <c r="J2330" s="68" t="s">
        <v>10</v>
      </c>
      <c r="K2330" s="68">
        <v>2.3657756076362002</v>
      </c>
      <c r="L2330" s="70" t="s">
        <v>10</v>
      </c>
      <c r="M2330" s="68">
        <v>21.2268215315936</v>
      </c>
      <c r="N2330" s="68" t="s">
        <v>10</v>
      </c>
      <c r="O2330" s="68">
        <v>-69.040645448736299</v>
      </c>
      <c r="P2330" s="68" t="s">
        <v>10</v>
      </c>
      <c r="Q2330" s="67" t="s">
        <v>10</v>
      </c>
      <c r="R2330" s="68" t="s">
        <v>10</v>
      </c>
      <c r="S2330" s="67" t="s">
        <v>10</v>
      </c>
      <c r="T2330" s="68" t="s">
        <v>10</v>
      </c>
      <c r="U2330" s="68">
        <v>31.5500781731069</v>
      </c>
      <c r="V2330" s="68" t="s">
        <v>10</v>
      </c>
      <c r="W2330" s="68">
        <v>7.87510875856875</v>
      </c>
      <c r="X2330" s="68" t="s">
        <v>10</v>
      </c>
      <c r="Y2330" s="68">
        <v>-80.417256097545305</v>
      </c>
      <c r="Z2330" s="68" t="s">
        <v>10</v>
      </c>
      <c r="AA2330" s="68" t="s">
        <v>67</v>
      </c>
      <c r="AB2330" s="68" t="s">
        <v>10</v>
      </c>
      <c r="AC2330" s="68">
        <v>14.9591037633275</v>
      </c>
      <c r="AD2330" s="68" t="s">
        <v>10</v>
      </c>
      <c r="AE2330" s="68">
        <v>1189.4712376775601</v>
      </c>
    </row>
    <row r="2331" spans="1:31" x14ac:dyDescent="0.2">
      <c r="A2331" s="41" t="s">
        <v>82</v>
      </c>
      <c r="B2331" s="42" t="s">
        <v>161</v>
      </c>
      <c r="C2331" s="8" t="s">
        <v>162</v>
      </c>
      <c r="D2331" s="8" t="s">
        <v>55</v>
      </c>
      <c r="E2331" s="29">
        <v>2015</v>
      </c>
      <c r="F2331" s="9">
        <v>5687295</v>
      </c>
      <c r="G2331" s="10" t="s">
        <v>10</v>
      </c>
      <c r="H2331" s="8">
        <v>1165</v>
      </c>
      <c r="I2331" s="8">
        <v>667</v>
      </c>
      <c r="J2331" s="8">
        <v>1832</v>
      </c>
      <c r="K2331" s="10" t="s">
        <v>10</v>
      </c>
      <c r="L2331" s="11">
        <v>3104.41866812227</v>
      </c>
      <c r="M2331" s="10" t="s">
        <v>10</v>
      </c>
      <c r="N2331" s="8">
        <v>494</v>
      </c>
      <c r="O2331" s="10" t="s">
        <v>10</v>
      </c>
      <c r="P2331" s="8" t="s">
        <v>10</v>
      </c>
      <c r="Q2331" s="8" t="s">
        <v>10</v>
      </c>
      <c r="R2331" s="8" t="s">
        <v>10</v>
      </c>
      <c r="S2331" s="8" t="s">
        <v>10</v>
      </c>
      <c r="T2331" s="8">
        <v>2364</v>
      </c>
      <c r="U2331" s="10" t="s">
        <v>10</v>
      </c>
      <c r="V2331" s="8">
        <v>787</v>
      </c>
      <c r="W2331" s="10" t="s">
        <v>10</v>
      </c>
      <c r="X2331" s="8">
        <v>375</v>
      </c>
      <c r="Y2331" s="10" t="s">
        <v>10</v>
      </c>
      <c r="Z2331" s="8">
        <v>70</v>
      </c>
      <c r="AA2331" s="10" t="s">
        <v>10</v>
      </c>
      <c r="AB2331" s="8">
        <v>1030</v>
      </c>
      <c r="AC2331" s="10" t="s">
        <v>10</v>
      </c>
      <c r="AD2331" s="8">
        <v>102</v>
      </c>
      <c r="AE2331" s="10" t="s">
        <v>10</v>
      </c>
    </row>
    <row r="2332" spans="1:31" x14ac:dyDescent="0.2">
      <c r="A2332" s="41" t="s">
        <v>82</v>
      </c>
      <c r="B2332" s="42" t="s">
        <v>161</v>
      </c>
      <c r="C2332" s="8" t="s">
        <v>162</v>
      </c>
      <c r="D2332" s="42" t="s">
        <v>55</v>
      </c>
      <c r="E2332" s="29">
        <v>2016</v>
      </c>
      <c r="F2332" s="9">
        <v>5686658</v>
      </c>
      <c r="G2332" s="10">
        <v>-1.1200403706856901E-2</v>
      </c>
      <c r="H2332" s="8">
        <v>1322</v>
      </c>
      <c r="I2332" s="8">
        <v>816</v>
      </c>
      <c r="J2332" s="8">
        <v>2138</v>
      </c>
      <c r="K2332" s="10">
        <v>16.703056768558898</v>
      </c>
      <c r="L2332" s="11">
        <v>2659.8026192703501</v>
      </c>
      <c r="M2332" s="10">
        <v>-14.322038886618801</v>
      </c>
      <c r="N2332" s="8">
        <v>742</v>
      </c>
      <c r="O2332" s="10">
        <v>50.202429149797602</v>
      </c>
      <c r="P2332" s="8" t="s">
        <v>10</v>
      </c>
      <c r="Q2332" s="8" t="s">
        <v>10</v>
      </c>
      <c r="R2332" s="8" t="s">
        <v>10</v>
      </c>
      <c r="S2332" s="8" t="s">
        <v>10</v>
      </c>
      <c r="T2332" s="8">
        <v>2758</v>
      </c>
      <c r="U2332" s="10">
        <v>16.6666666666667</v>
      </c>
      <c r="V2332" s="8">
        <v>849</v>
      </c>
      <c r="W2332" s="10">
        <v>7.8780177890724197</v>
      </c>
      <c r="X2332" s="8">
        <v>406</v>
      </c>
      <c r="Y2332" s="10">
        <v>8.2666666666666693</v>
      </c>
      <c r="Z2332" s="8">
        <v>153</v>
      </c>
      <c r="AA2332" s="10">
        <v>118.571428571429</v>
      </c>
      <c r="AB2332" s="8">
        <v>1248</v>
      </c>
      <c r="AC2332" s="10">
        <v>21.165048543689299</v>
      </c>
      <c r="AD2332" s="8">
        <v>102</v>
      </c>
      <c r="AE2332" s="10">
        <v>0</v>
      </c>
    </row>
    <row r="2333" spans="1:31" x14ac:dyDescent="0.2">
      <c r="A2333" s="41" t="s">
        <v>82</v>
      </c>
      <c r="B2333" s="42" t="s">
        <v>161</v>
      </c>
      <c r="C2333" s="8" t="s">
        <v>162</v>
      </c>
      <c r="D2333" s="42" t="s">
        <v>55</v>
      </c>
      <c r="E2333" s="29">
        <v>2017</v>
      </c>
      <c r="F2333" s="9">
        <v>5935642</v>
      </c>
      <c r="G2333" s="10">
        <v>4.3783888533475999</v>
      </c>
      <c r="H2333" s="8">
        <v>1202</v>
      </c>
      <c r="I2333" s="8">
        <v>834</v>
      </c>
      <c r="J2333" s="8">
        <v>2036</v>
      </c>
      <c r="K2333" s="10">
        <v>-4.77081384471468</v>
      </c>
      <c r="L2333" s="11">
        <v>2915.34479371316</v>
      </c>
      <c r="M2333" s="10">
        <v>9.6075615758630697</v>
      </c>
      <c r="N2333" s="8">
        <v>553</v>
      </c>
      <c r="O2333" s="10">
        <v>-25.471698113207601</v>
      </c>
      <c r="P2333" s="8" t="s">
        <v>10</v>
      </c>
      <c r="Q2333" s="8" t="s">
        <v>10</v>
      </c>
      <c r="R2333" s="8" t="s">
        <v>10</v>
      </c>
      <c r="S2333" s="8" t="s">
        <v>10</v>
      </c>
      <c r="T2333" s="8">
        <v>2846</v>
      </c>
      <c r="U2333" s="10">
        <v>3.1907179115300899</v>
      </c>
      <c r="V2333" s="8">
        <v>833</v>
      </c>
      <c r="W2333" s="10">
        <v>-1.8845700824499401</v>
      </c>
      <c r="X2333" s="8">
        <v>460</v>
      </c>
      <c r="Y2333" s="10">
        <v>13.3004926108374</v>
      </c>
      <c r="Z2333" s="8">
        <v>254</v>
      </c>
      <c r="AA2333" s="10">
        <v>66.013071895424801</v>
      </c>
      <c r="AB2333" s="8">
        <v>1191</v>
      </c>
      <c r="AC2333" s="10">
        <v>-4.5673076923076898</v>
      </c>
      <c r="AD2333" s="8">
        <v>108</v>
      </c>
      <c r="AE2333" s="10">
        <v>5.8823529411764701</v>
      </c>
    </row>
    <row r="2334" spans="1:31" x14ac:dyDescent="0.2">
      <c r="A2334" s="41" t="s">
        <v>82</v>
      </c>
      <c r="B2334" s="42" t="s">
        <v>161</v>
      </c>
      <c r="C2334" s="8" t="s">
        <v>162</v>
      </c>
      <c r="D2334" s="42" t="s">
        <v>55</v>
      </c>
      <c r="E2334" s="29">
        <v>2018</v>
      </c>
      <c r="F2334" s="9">
        <v>6780538</v>
      </c>
      <c r="G2334" s="10">
        <v>14.2342816497356</v>
      </c>
      <c r="H2334" s="8">
        <v>1133</v>
      </c>
      <c r="I2334" s="8">
        <v>1014</v>
      </c>
      <c r="J2334" s="8">
        <v>2147</v>
      </c>
      <c r="K2334" s="10">
        <v>5.4518664047151297</v>
      </c>
      <c r="L2334" s="11">
        <v>3158.1453190498401</v>
      </c>
      <c r="M2334" s="10">
        <v>8.3283639677976993</v>
      </c>
      <c r="N2334" s="8">
        <v>498</v>
      </c>
      <c r="O2334" s="10">
        <v>-9.9457504520795705</v>
      </c>
      <c r="P2334" s="8" t="s">
        <v>10</v>
      </c>
      <c r="Q2334" s="8" t="s">
        <v>10</v>
      </c>
      <c r="R2334" s="8" t="s">
        <v>10</v>
      </c>
      <c r="S2334" s="8" t="s">
        <v>10</v>
      </c>
      <c r="T2334" s="8">
        <v>2762</v>
      </c>
      <c r="U2334" s="10">
        <v>-2.9515108924806799</v>
      </c>
      <c r="V2334" s="8">
        <v>785</v>
      </c>
      <c r="W2334" s="10">
        <v>-5.7623049219687896</v>
      </c>
      <c r="X2334" s="8">
        <v>331</v>
      </c>
      <c r="Y2334" s="10">
        <v>-28.043478260869598</v>
      </c>
      <c r="Z2334" s="8">
        <v>365</v>
      </c>
      <c r="AA2334" s="10">
        <v>43.7007874015748</v>
      </c>
      <c r="AB2334" s="8">
        <v>1035</v>
      </c>
      <c r="AC2334" s="10">
        <v>-13.0982367758186</v>
      </c>
      <c r="AD2334" s="8">
        <v>246</v>
      </c>
      <c r="AE2334" s="10">
        <v>127.777777777778</v>
      </c>
    </row>
    <row r="2335" spans="1:31" x14ac:dyDescent="0.2">
      <c r="A2335" s="41" t="s">
        <v>82</v>
      </c>
      <c r="B2335" s="42" t="s">
        <v>161</v>
      </c>
      <c r="C2335" s="8" t="s">
        <v>162</v>
      </c>
      <c r="D2335" s="42" t="s">
        <v>55</v>
      </c>
      <c r="E2335" s="29">
        <v>2019</v>
      </c>
      <c r="F2335" s="9">
        <v>10383512</v>
      </c>
      <c r="G2335" s="10">
        <v>53.136992964275102</v>
      </c>
      <c r="H2335" s="8">
        <v>1169</v>
      </c>
      <c r="I2335" s="8">
        <v>1086</v>
      </c>
      <c r="J2335" s="8">
        <v>2255</v>
      </c>
      <c r="K2335" s="10">
        <v>5.0302748020493597</v>
      </c>
      <c r="L2335" s="11">
        <v>4604.6616407982301</v>
      </c>
      <c r="M2335" s="10">
        <v>45.802715695919602</v>
      </c>
      <c r="N2335" s="8">
        <v>602</v>
      </c>
      <c r="O2335" s="10">
        <v>20.883534136546199</v>
      </c>
      <c r="P2335" s="8" t="s">
        <v>10</v>
      </c>
      <c r="Q2335" s="8" t="s">
        <v>10</v>
      </c>
      <c r="R2335" s="8" t="s">
        <v>10</v>
      </c>
      <c r="S2335" s="8" t="s">
        <v>10</v>
      </c>
      <c r="T2335" s="8">
        <v>3184</v>
      </c>
      <c r="U2335" s="10">
        <v>15.2787834902245</v>
      </c>
      <c r="V2335" s="8">
        <v>867</v>
      </c>
      <c r="W2335" s="10">
        <v>10.4458598726115</v>
      </c>
      <c r="X2335" s="8">
        <v>317</v>
      </c>
      <c r="Y2335" s="10">
        <v>-4.2296072507552802</v>
      </c>
      <c r="Z2335" s="8">
        <v>727</v>
      </c>
      <c r="AA2335" s="10">
        <v>99.178082191780803</v>
      </c>
      <c r="AB2335" s="8">
        <v>1083</v>
      </c>
      <c r="AC2335" s="10">
        <v>4.63768115942029</v>
      </c>
      <c r="AD2335" s="8">
        <v>190</v>
      </c>
      <c r="AE2335" s="10">
        <v>-22.764227642276399</v>
      </c>
    </row>
    <row r="2336" spans="1:31" x14ac:dyDescent="0.2">
      <c r="A2336" s="41" t="s">
        <v>82</v>
      </c>
      <c r="B2336" s="42" t="s">
        <v>161</v>
      </c>
      <c r="C2336" s="8" t="s">
        <v>162</v>
      </c>
      <c r="D2336" s="42" t="s">
        <v>55</v>
      </c>
      <c r="E2336" s="29">
        <v>2020</v>
      </c>
      <c r="F2336" s="9">
        <v>11011967</v>
      </c>
      <c r="G2336" s="10">
        <v>6.05243197099401</v>
      </c>
      <c r="H2336" s="8">
        <v>932</v>
      </c>
      <c r="I2336" s="8">
        <v>1574</v>
      </c>
      <c r="J2336" s="8">
        <v>2506</v>
      </c>
      <c r="K2336" s="10">
        <v>11.1308203991131</v>
      </c>
      <c r="L2336" s="11">
        <v>4394.2406225059904</v>
      </c>
      <c r="M2336" s="10">
        <v>-4.5697389885907898</v>
      </c>
      <c r="N2336" s="8">
        <v>787</v>
      </c>
      <c r="O2336" s="10">
        <v>30.7308970099668</v>
      </c>
      <c r="P2336" s="8" t="s">
        <v>10</v>
      </c>
      <c r="Q2336" s="8" t="s">
        <v>10</v>
      </c>
      <c r="R2336" s="8" t="s">
        <v>10</v>
      </c>
      <c r="S2336" s="8" t="s">
        <v>10</v>
      </c>
      <c r="T2336" s="8">
        <v>3224</v>
      </c>
      <c r="U2336" s="10">
        <v>1.25628140703518</v>
      </c>
      <c r="V2336" s="8">
        <v>757</v>
      </c>
      <c r="W2336" s="10">
        <v>-12.6874279123414</v>
      </c>
      <c r="X2336" s="8">
        <v>211</v>
      </c>
      <c r="Y2336" s="10">
        <v>-33.438485804416402</v>
      </c>
      <c r="Z2336" s="8">
        <v>905</v>
      </c>
      <c r="AA2336" s="10">
        <v>24.484181568088001</v>
      </c>
      <c r="AB2336" s="8">
        <v>1161</v>
      </c>
      <c r="AC2336" s="10">
        <v>7.2022160664819896</v>
      </c>
      <c r="AD2336" s="8">
        <v>190</v>
      </c>
      <c r="AE2336" s="10">
        <v>0</v>
      </c>
    </row>
    <row r="2337" spans="1:31" x14ac:dyDescent="0.2">
      <c r="A2337" s="72" t="s">
        <v>82</v>
      </c>
      <c r="B2337" s="73" t="s">
        <v>161</v>
      </c>
      <c r="C2337" s="67" t="s">
        <v>162</v>
      </c>
      <c r="D2337" s="67" t="s">
        <v>55</v>
      </c>
      <c r="E2337" s="68" t="s">
        <v>971</v>
      </c>
      <c r="F2337" s="69">
        <v>45485612</v>
      </c>
      <c r="G2337" s="68">
        <v>77.790895034645501</v>
      </c>
      <c r="H2337" s="68" t="s">
        <v>10</v>
      </c>
      <c r="I2337" s="68" t="s">
        <v>10</v>
      </c>
      <c r="J2337" s="68" t="s">
        <v>10</v>
      </c>
      <c r="K2337" s="68">
        <v>33.545204529721801</v>
      </c>
      <c r="L2337" s="70" t="s">
        <v>10</v>
      </c>
      <c r="M2337" s="68">
        <v>44.846863364370797</v>
      </c>
      <c r="N2337" s="68" t="s">
        <v>10</v>
      </c>
      <c r="O2337" s="68">
        <v>66.399411731023406</v>
      </c>
      <c r="P2337" s="68" t="s">
        <v>10</v>
      </c>
      <c r="Q2337" s="67" t="s">
        <v>10</v>
      </c>
      <c r="R2337" s="68" t="s">
        <v>10</v>
      </c>
      <c r="S2337" s="67" t="s">
        <v>10</v>
      </c>
      <c r="T2337" s="68" t="s">
        <v>10</v>
      </c>
      <c r="U2337" s="68">
        <v>33.440938582975797</v>
      </c>
      <c r="V2337" s="68" t="s">
        <v>10</v>
      </c>
      <c r="W2337" s="68">
        <v>-2.0104252550762101</v>
      </c>
      <c r="X2337" s="68" t="s">
        <v>10</v>
      </c>
      <c r="Y2337" s="68">
        <v>-44.144412038537197</v>
      </c>
      <c r="Z2337" s="68" t="s">
        <v>10</v>
      </c>
      <c r="AA2337" s="68">
        <v>351.94755162829699</v>
      </c>
      <c r="AB2337" s="68" t="s">
        <v>10</v>
      </c>
      <c r="AC2337" s="68">
        <v>15.339401301465299</v>
      </c>
      <c r="AD2337" s="68" t="s">
        <v>10</v>
      </c>
      <c r="AE2337" s="68">
        <v>110.895903076678</v>
      </c>
    </row>
    <row r="2338" spans="1:31" x14ac:dyDescent="0.2">
      <c r="A2338" s="41" t="s">
        <v>82</v>
      </c>
      <c r="B2338" s="42" t="s">
        <v>159</v>
      </c>
      <c r="C2338" s="8" t="s">
        <v>160</v>
      </c>
      <c r="D2338" s="8" t="s">
        <v>55</v>
      </c>
      <c r="E2338" s="29">
        <v>2015</v>
      </c>
      <c r="F2338" s="9">
        <v>16629599</v>
      </c>
      <c r="G2338" s="10" t="s">
        <v>10</v>
      </c>
      <c r="H2338" s="8">
        <v>2778</v>
      </c>
      <c r="I2338" s="8">
        <v>363</v>
      </c>
      <c r="J2338" s="8">
        <v>3141</v>
      </c>
      <c r="K2338" s="10" t="s">
        <v>10</v>
      </c>
      <c r="L2338" s="11">
        <v>5294.3645335880301</v>
      </c>
      <c r="M2338" s="10" t="s">
        <v>10</v>
      </c>
      <c r="N2338" s="8">
        <v>615</v>
      </c>
      <c r="O2338" s="10" t="s">
        <v>10</v>
      </c>
      <c r="P2338" s="8" t="s">
        <v>10</v>
      </c>
      <c r="Q2338" s="8" t="s">
        <v>10</v>
      </c>
      <c r="R2338" s="8" t="s">
        <v>10</v>
      </c>
      <c r="S2338" s="8" t="s">
        <v>10</v>
      </c>
      <c r="T2338" s="8">
        <v>6800</v>
      </c>
      <c r="U2338" s="10" t="s">
        <v>10</v>
      </c>
      <c r="V2338" s="8">
        <v>2372</v>
      </c>
      <c r="W2338" s="10" t="s">
        <v>10</v>
      </c>
      <c r="X2338" s="8">
        <v>1203</v>
      </c>
      <c r="Y2338" s="10" t="s">
        <v>10</v>
      </c>
      <c r="Z2338" s="8">
        <v>87</v>
      </c>
      <c r="AA2338" s="10" t="s">
        <v>10</v>
      </c>
      <c r="AB2338" s="8">
        <v>3138</v>
      </c>
      <c r="AC2338" s="10" t="s">
        <v>10</v>
      </c>
      <c r="AD2338" s="8">
        <v>0</v>
      </c>
      <c r="AE2338" s="10" t="s">
        <v>10</v>
      </c>
    </row>
    <row r="2339" spans="1:31" x14ac:dyDescent="0.2">
      <c r="A2339" s="41" t="s">
        <v>82</v>
      </c>
      <c r="B2339" s="42" t="s">
        <v>159</v>
      </c>
      <c r="C2339" s="8" t="s">
        <v>160</v>
      </c>
      <c r="D2339" s="42" t="s">
        <v>55</v>
      </c>
      <c r="E2339" s="29">
        <v>2016</v>
      </c>
      <c r="F2339" s="9">
        <v>15979190</v>
      </c>
      <c r="G2339" s="10">
        <v>-3.9111526381363699</v>
      </c>
      <c r="H2339" s="8">
        <v>3071</v>
      </c>
      <c r="I2339" s="8">
        <v>739</v>
      </c>
      <c r="J2339" s="8">
        <v>3810</v>
      </c>
      <c r="K2339" s="10">
        <v>21.298949379178602</v>
      </c>
      <c r="L2339" s="11">
        <v>4194.0131233595803</v>
      </c>
      <c r="M2339" s="10">
        <v>-20.783446308762802</v>
      </c>
      <c r="N2339" s="8">
        <v>597</v>
      </c>
      <c r="O2339" s="10">
        <v>-2.92682926829269</v>
      </c>
      <c r="P2339" s="8" t="s">
        <v>10</v>
      </c>
      <c r="Q2339" s="8" t="s">
        <v>10</v>
      </c>
      <c r="R2339" s="8" t="s">
        <v>10</v>
      </c>
      <c r="S2339" s="8" t="s">
        <v>10</v>
      </c>
      <c r="T2339" s="8">
        <v>7107</v>
      </c>
      <c r="U2339" s="10">
        <v>4.5147058823529402</v>
      </c>
      <c r="V2339" s="8">
        <v>2365</v>
      </c>
      <c r="W2339" s="10">
        <v>-0.29510961214165299</v>
      </c>
      <c r="X2339" s="8">
        <v>1308</v>
      </c>
      <c r="Y2339" s="10">
        <v>8.7281795511221993</v>
      </c>
      <c r="Z2339" s="8">
        <v>252</v>
      </c>
      <c r="AA2339" s="10">
        <v>189.655172413793</v>
      </c>
      <c r="AB2339" s="8">
        <v>2138</v>
      </c>
      <c r="AC2339" s="10">
        <v>-31.867431485022301</v>
      </c>
      <c r="AD2339" s="8">
        <v>1044</v>
      </c>
      <c r="AE2339" s="10" t="s">
        <v>67</v>
      </c>
    </row>
    <row r="2340" spans="1:31" x14ac:dyDescent="0.2">
      <c r="A2340" s="41" t="s">
        <v>82</v>
      </c>
      <c r="B2340" s="42" t="s">
        <v>159</v>
      </c>
      <c r="C2340" s="8" t="s">
        <v>160</v>
      </c>
      <c r="D2340" s="42" t="s">
        <v>55</v>
      </c>
      <c r="E2340" s="29">
        <v>2017</v>
      </c>
      <c r="F2340" s="9">
        <v>16216952</v>
      </c>
      <c r="G2340" s="10">
        <v>1.4879477620580299</v>
      </c>
      <c r="H2340" s="8">
        <v>2702</v>
      </c>
      <c r="I2340" s="8">
        <v>1087</v>
      </c>
      <c r="J2340" s="8">
        <v>3789</v>
      </c>
      <c r="K2340" s="10">
        <v>-0.55118110236220796</v>
      </c>
      <c r="L2340" s="11">
        <v>4280.0084455001297</v>
      </c>
      <c r="M2340" s="10">
        <v>2.05043044957536</v>
      </c>
      <c r="N2340" s="8">
        <v>542</v>
      </c>
      <c r="O2340" s="10">
        <v>-9.2127303182579592</v>
      </c>
      <c r="P2340" s="8" t="s">
        <v>10</v>
      </c>
      <c r="Q2340" s="8" t="s">
        <v>10</v>
      </c>
      <c r="R2340" s="8" t="s">
        <v>10</v>
      </c>
      <c r="S2340" s="8" t="s">
        <v>10</v>
      </c>
      <c r="T2340" s="8">
        <v>6754</v>
      </c>
      <c r="U2340" s="10">
        <v>-4.9669340087237899</v>
      </c>
      <c r="V2340" s="8">
        <v>2421</v>
      </c>
      <c r="W2340" s="10">
        <v>2.3678646934461001</v>
      </c>
      <c r="X2340" s="8">
        <v>938</v>
      </c>
      <c r="Y2340" s="10">
        <v>-28.287461773700301</v>
      </c>
      <c r="Z2340" s="8">
        <v>422</v>
      </c>
      <c r="AA2340" s="10">
        <v>67.460317460317498</v>
      </c>
      <c r="AB2340" s="8">
        <v>2218</v>
      </c>
      <c r="AC2340" s="10">
        <v>3.7418147801683701</v>
      </c>
      <c r="AD2340" s="8">
        <v>755</v>
      </c>
      <c r="AE2340" s="10">
        <v>-27.6819923371648</v>
      </c>
    </row>
    <row r="2341" spans="1:31" x14ac:dyDescent="0.2">
      <c r="A2341" s="41" t="s">
        <v>82</v>
      </c>
      <c r="B2341" s="42" t="s">
        <v>159</v>
      </c>
      <c r="C2341" s="8" t="s">
        <v>160</v>
      </c>
      <c r="D2341" s="42" t="s">
        <v>55</v>
      </c>
      <c r="E2341" s="29">
        <v>2018</v>
      </c>
      <c r="F2341" s="9">
        <v>16562289</v>
      </c>
      <c r="G2341" s="10">
        <v>2.1294815449907101</v>
      </c>
      <c r="H2341" s="8">
        <v>2780</v>
      </c>
      <c r="I2341" s="8">
        <v>1341</v>
      </c>
      <c r="J2341" s="8">
        <v>4121</v>
      </c>
      <c r="K2341" s="10">
        <v>8.7622063869094795</v>
      </c>
      <c r="L2341" s="11">
        <v>4018.9975734045101</v>
      </c>
      <c r="M2341" s="10">
        <v>-6.0983728284470304</v>
      </c>
      <c r="N2341" s="8">
        <v>587</v>
      </c>
      <c r="O2341" s="10">
        <v>8.3025830258302697</v>
      </c>
      <c r="P2341" s="8" t="s">
        <v>10</v>
      </c>
      <c r="Q2341" s="8" t="s">
        <v>10</v>
      </c>
      <c r="R2341" s="8" t="s">
        <v>10</v>
      </c>
      <c r="S2341" s="8" t="s">
        <v>10</v>
      </c>
      <c r="T2341" s="8">
        <v>6185</v>
      </c>
      <c r="U2341" s="10">
        <v>-8.42463725199881</v>
      </c>
      <c r="V2341" s="8">
        <v>2126</v>
      </c>
      <c r="W2341" s="10">
        <v>-12.185047501032599</v>
      </c>
      <c r="X2341" s="8">
        <v>942</v>
      </c>
      <c r="Y2341" s="10">
        <v>0.42643923240939202</v>
      </c>
      <c r="Z2341" s="8">
        <v>600</v>
      </c>
      <c r="AA2341" s="10">
        <v>42.180094786729903</v>
      </c>
      <c r="AB2341" s="8">
        <v>2106</v>
      </c>
      <c r="AC2341" s="10">
        <v>-5.0495942290351703</v>
      </c>
      <c r="AD2341" s="8">
        <v>411</v>
      </c>
      <c r="AE2341" s="10">
        <v>-45.562913907284802</v>
      </c>
    </row>
    <row r="2342" spans="1:31" x14ac:dyDescent="0.2">
      <c r="A2342" s="41" t="s">
        <v>82</v>
      </c>
      <c r="B2342" s="42" t="s">
        <v>159</v>
      </c>
      <c r="C2342" s="8" t="s">
        <v>160</v>
      </c>
      <c r="D2342" s="42" t="s">
        <v>55</v>
      </c>
      <c r="E2342" s="29">
        <v>2019</v>
      </c>
      <c r="F2342" s="9">
        <v>17036008</v>
      </c>
      <c r="G2342" s="10">
        <v>2.8602266268871399</v>
      </c>
      <c r="H2342" s="8">
        <v>3086</v>
      </c>
      <c r="I2342" s="8">
        <v>1452</v>
      </c>
      <c r="J2342" s="8">
        <v>4538</v>
      </c>
      <c r="K2342" s="10">
        <v>10.1189031788401</v>
      </c>
      <c r="L2342" s="11">
        <v>3754.0784486558</v>
      </c>
      <c r="M2342" s="10">
        <v>-6.5916716770819903</v>
      </c>
      <c r="N2342" s="8">
        <v>533</v>
      </c>
      <c r="O2342" s="10">
        <v>-9.1993185689948795</v>
      </c>
      <c r="P2342" s="8" t="s">
        <v>10</v>
      </c>
      <c r="Q2342" s="8" t="s">
        <v>10</v>
      </c>
      <c r="R2342" s="8" t="s">
        <v>10</v>
      </c>
      <c r="S2342" s="8" t="s">
        <v>10</v>
      </c>
      <c r="T2342" s="8">
        <v>6479</v>
      </c>
      <c r="U2342" s="10">
        <v>4.7534357316087403</v>
      </c>
      <c r="V2342" s="8">
        <v>1871</v>
      </c>
      <c r="W2342" s="10">
        <v>-11.9943555973659</v>
      </c>
      <c r="X2342" s="8">
        <v>1311</v>
      </c>
      <c r="Y2342" s="10">
        <v>39.171974522292999</v>
      </c>
      <c r="Z2342" s="8">
        <v>373</v>
      </c>
      <c r="AA2342" s="10">
        <v>-37.8333333333333</v>
      </c>
      <c r="AB2342" s="8">
        <v>2191</v>
      </c>
      <c r="AC2342" s="10">
        <v>4.0360873694206898</v>
      </c>
      <c r="AD2342" s="8">
        <v>733</v>
      </c>
      <c r="AE2342" s="10">
        <v>78.345498783455</v>
      </c>
    </row>
    <row r="2343" spans="1:31" x14ac:dyDescent="0.2">
      <c r="A2343" s="41" t="s">
        <v>82</v>
      </c>
      <c r="B2343" s="42" t="s">
        <v>159</v>
      </c>
      <c r="C2343" s="8" t="s">
        <v>160</v>
      </c>
      <c r="D2343" s="42" t="s">
        <v>55</v>
      </c>
      <c r="E2343" s="29">
        <v>2020</v>
      </c>
      <c r="F2343" s="9">
        <v>18595353</v>
      </c>
      <c r="G2343" s="10">
        <v>9.1532300290067905</v>
      </c>
      <c r="H2343" s="8">
        <v>2852</v>
      </c>
      <c r="I2343" s="8">
        <v>1619</v>
      </c>
      <c r="J2343" s="8">
        <v>4471</v>
      </c>
      <c r="K2343" s="10">
        <v>-1.47642133098281</v>
      </c>
      <c r="L2343" s="11">
        <v>4159.1037799150099</v>
      </c>
      <c r="M2343" s="10">
        <v>10.788941595086699</v>
      </c>
      <c r="N2343" s="8">
        <v>505</v>
      </c>
      <c r="O2343" s="10">
        <v>-5.2532833020637897</v>
      </c>
      <c r="P2343" s="8" t="s">
        <v>10</v>
      </c>
      <c r="Q2343" s="8" t="s">
        <v>10</v>
      </c>
      <c r="R2343" s="8" t="s">
        <v>10</v>
      </c>
      <c r="S2343" s="8" t="s">
        <v>10</v>
      </c>
      <c r="T2343" s="8">
        <v>6499</v>
      </c>
      <c r="U2343" s="10">
        <v>0.30868961259453698</v>
      </c>
      <c r="V2343" s="8">
        <v>1958</v>
      </c>
      <c r="W2343" s="10">
        <v>4.6499198289684696</v>
      </c>
      <c r="X2343" s="8">
        <v>1127</v>
      </c>
      <c r="Y2343" s="10">
        <v>-14.0350877192982</v>
      </c>
      <c r="Z2343" s="8">
        <v>519</v>
      </c>
      <c r="AA2343" s="10">
        <v>39.142091152814999</v>
      </c>
      <c r="AB2343" s="8">
        <v>2165</v>
      </c>
      <c r="AC2343" s="10">
        <v>-1.1866727521679601</v>
      </c>
      <c r="AD2343" s="8">
        <v>730</v>
      </c>
      <c r="AE2343" s="10">
        <v>-0.40927694406548398</v>
      </c>
    </row>
    <row r="2344" spans="1:31" x14ac:dyDescent="0.2">
      <c r="A2344" s="74" t="s">
        <v>82</v>
      </c>
      <c r="B2344" s="75" t="s">
        <v>159</v>
      </c>
      <c r="C2344" s="67" t="s">
        <v>160</v>
      </c>
      <c r="D2344" s="67" t="s">
        <v>55</v>
      </c>
      <c r="E2344" s="68" t="s">
        <v>971</v>
      </c>
      <c r="F2344" s="69">
        <v>101019391</v>
      </c>
      <c r="G2344" s="68">
        <v>11.719733324806301</v>
      </c>
      <c r="H2344" s="68" t="s">
        <v>10</v>
      </c>
      <c r="I2344" s="68" t="s">
        <v>10</v>
      </c>
      <c r="J2344" s="68" t="s">
        <v>10</v>
      </c>
      <c r="K2344" s="68">
        <v>38.152456511583203</v>
      </c>
      <c r="L2344" s="70" t="s">
        <v>10</v>
      </c>
      <c r="M2344" s="68">
        <v>-20.634118769629801</v>
      </c>
      <c r="N2344" s="68" t="s">
        <v>10</v>
      </c>
      <c r="O2344" s="68">
        <v>-18.289578431778999</v>
      </c>
      <c r="P2344" s="68" t="s">
        <v>10</v>
      </c>
      <c r="Q2344" s="67" t="s">
        <v>10</v>
      </c>
      <c r="R2344" s="68" t="s">
        <v>10</v>
      </c>
      <c r="S2344" s="67" t="s">
        <v>10</v>
      </c>
      <c r="T2344" s="68" t="s">
        <v>10</v>
      </c>
      <c r="U2344" s="68">
        <v>-3.81474003416638</v>
      </c>
      <c r="V2344" s="68" t="s">
        <v>10</v>
      </c>
      <c r="W2344" s="68">
        <v>-17.456728188125599</v>
      </c>
      <c r="X2344" s="68" t="s">
        <v>10</v>
      </c>
      <c r="Y2344" s="68">
        <v>6.0040438128260902</v>
      </c>
      <c r="Z2344" s="68" t="s">
        <v>10</v>
      </c>
      <c r="AA2344" s="68">
        <v>300.60434248032198</v>
      </c>
      <c r="AB2344" s="68" t="s">
        <v>10</v>
      </c>
      <c r="AC2344" s="68">
        <v>-30.325796316636399</v>
      </c>
      <c r="AD2344" s="68" t="s">
        <v>10</v>
      </c>
      <c r="AE2344" s="68" t="s">
        <v>67</v>
      </c>
    </row>
    <row r="2345" spans="1:31" x14ac:dyDescent="0.2">
      <c r="A2345" s="41" t="s">
        <v>82</v>
      </c>
      <c r="B2345" s="42" t="s">
        <v>157</v>
      </c>
      <c r="C2345" s="8" t="s">
        <v>158</v>
      </c>
      <c r="D2345" s="8" t="s">
        <v>55</v>
      </c>
      <c r="E2345" s="29">
        <v>2015</v>
      </c>
      <c r="F2345" s="9">
        <v>11656963</v>
      </c>
      <c r="G2345" s="10" t="s">
        <v>10</v>
      </c>
      <c r="H2345" s="8">
        <v>1697</v>
      </c>
      <c r="I2345" s="8">
        <v>217</v>
      </c>
      <c r="J2345" s="8">
        <v>1914</v>
      </c>
      <c r="K2345" s="10" t="s">
        <v>10</v>
      </c>
      <c r="L2345" s="11">
        <v>6090.36729362591</v>
      </c>
      <c r="M2345" s="10" t="s">
        <v>10</v>
      </c>
      <c r="N2345" s="8">
        <v>136</v>
      </c>
      <c r="O2345" s="10" t="s">
        <v>10</v>
      </c>
      <c r="P2345" s="8" t="s">
        <v>10</v>
      </c>
      <c r="Q2345" s="8" t="s">
        <v>10</v>
      </c>
      <c r="R2345" s="8" t="s">
        <v>10</v>
      </c>
      <c r="S2345" s="8" t="s">
        <v>10</v>
      </c>
      <c r="T2345" s="8">
        <v>4548</v>
      </c>
      <c r="U2345" s="10" t="s">
        <v>10</v>
      </c>
      <c r="V2345" s="8">
        <v>1265</v>
      </c>
      <c r="W2345" s="10" t="s">
        <v>10</v>
      </c>
      <c r="X2345" s="8">
        <v>498</v>
      </c>
      <c r="Y2345" s="10" t="s">
        <v>10</v>
      </c>
      <c r="Z2345" s="8">
        <v>772</v>
      </c>
      <c r="AA2345" s="10" t="s">
        <v>10</v>
      </c>
      <c r="AB2345" s="8">
        <v>1763</v>
      </c>
      <c r="AC2345" s="10" t="s">
        <v>10</v>
      </c>
      <c r="AD2345" s="8">
        <v>250</v>
      </c>
      <c r="AE2345" s="10" t="s">
        <v>10</v>
      </c>
    </row>
    <row r="2346" spans="1:31" x14ac:dyDescent="0.2">
      <c r="A2346" s="41" t="s">
        <v>82</v>
      </c>
      <c r="B2346" s="42" t="s">
        <v>157</v>
      </c>
      <c r="C2346" s="8" t="s">
        <v>158</v>
      </c>
      <c r="D2346" s="42" t="s">
        <v>55</v>
      </c>
      <c r="E2346" s="29">
        <v>2016</v>
      </c>
      <c r="F2346" s="9">
        <v>11323933</v>
      </c>
      <c r="G2346" s="10">
        <v>-2.8569190791804</v>
      </c>
      <c r="H2346" s="8">
        <v>1515</v>
      </c>
      <c r="I2346" s="8">
        <v>423</v>
      </c>
      <c r="J2346" s="8">
        <v>1938</v>
      </c>
      <c r="K2346" s="10">
        <v>1.25391849529781</v>
      </c>
      <c r="L2346" s="11">
        <v>5843.1026831785302</v>
      </c>
      <c r="M2346" s="10">
        <v>-4.0599293692214999</v>
      </c>
      <c r="N2346" s="8">
        <v>189</v>
      </c>
      <c r="O2346" s="10">
        <v>38.970588235294102</v>
      </c>
      <c r="P2346" s="8" t="s">
        <v>10</v>
      </c>
      <c r="Q2346" s="8" t="s">
        <v>10</v>
      </c>
      <c r="R2346" s="8" t="s">
        <v>10</v>
      </c>
      <c r="S2346" s="8" t="s">
        <v>10</v>
      </c>
      <c r="T2346" s="8">
        <v>4469</v>
      </c>
      <c r="U2346" s="10">
        <v>-1.73702726473175</v>
      </c>
      <c r="V2346" s="8">
        <v>1328</v>
      </c>
      <c r="W2346" s="10">
        <v>4.9802371541501902</v>
      </c>
      <c r="X2346" s="8">
        <v>445</v>
      </c>
      <c r="Y2346" s="10">
        <v>-10.642570281124501</v>
      </c>
      <c r="Z2346" s="8">
        <v>789</v>
      </c>
      <c r="AA2346" s="10">
        <v>2.2020725388601101</v>
      </c>
      <c r="AB2346" s="8">
        <v>1717</v>
      </c>
      <c r="AC2346" s="10">
        <v>-2.6091888825864999</v>
      </c>
      <c r="AD2346" s="8">
        <v>190</v>
      </c>
      <c r="AE2346" s="10">
        <v>-24</v>
      </c>
    </row>
    <row r="2347" spans="1:31" x14ac:dyDescent="0.2">
      <c r="A2347" s="41" t="s">
        <v>82</v>
      </c>
      <c r="B2347" s="42" t="s">
        <v>157</v>
      </c>
      <c r="C2347" s="8" t="s">
        <v>158</v>
      </c>
      <c r="D2347" s="42" t="s">
        <v>55</v>
      </c>
      <c r="E2347" s="29">
        <v>2017</v>
      </c>
      <c r="F2347" s="9">
        <v>12259386</v>
      </c>
      <c r="G2347" s="10">
        <v>8.2608489470928497</v>
      </c>
      <c r="H2347" s="8">
        <v>1551</v>
      </c>
      <c r="I2347" s="8">
        <v>390</v>
      </c>
      <c r="J2347" s="8">
        <v>1941</v>
      </c>
      <c r="K2347" s="10">
        <v>0.15479876160990899</v>
      </c>
      <c r="L2347" s="11">
        <v>6316.0154559505399</v>
      </c>
      <c r="M2347" s="10">
        <v>8.0935215144080104</v>
      </c>
      <c r="N2347" s="8">
        <v>234</v>
      </c>
      <c r="O2347" s="10">
        <v>23.8095238095238</v>
      </c>
      <c r="P2347" s="8" t="s">
        <v>10</v>
      </c>
      <c r="Q2347" s="8" t="s">
        <v>10</v>
      </c>
      <c r="R2347" s="8" t="s">
        <v>10</v>
      </c>
      <c r="S2347" s="8" t="s">
        <v>10</v>
      </c>
      <c r="T2347" s="8">
        <v>4453</v>
      </c>
      <c r="U2347" s="10">
        <v>-0.35802192884314399</v>
      </c>
      <c r="V2347" s="8">
        <v>1550</v>
      </c>
      <c r="W2347" s="10">
        <v>16.716867469879499</v>
      </c>
      <c r="X2347" s="8">
        <v>289</v>
      </c>
      <c r="Y2347" s="10">
        <v>-35.056179775280903</v>
      </c>
      <c r="Z2347" s="8">
        <v>682</v>
      </c>
      <c r="AA2347" s="10">
        <v>-13.561470215462601</v>
      </c>
      <c r="AB2347" s="8">
        <v>1742</v>
      </c>
      <c r="AC2347" s="10">
        <v>1.4560279557367599</v>
      </c>
      <c r="AD2347" s="8">
        <v>190</v>
      </c>
      <c r="AE2347" s="10">
        <v>0</v>
      </c>
    </row>
    <row r="2348" spans="1:31" x14ac:dyDescent="0.2">
      <c r="A2348" s="41" t="s">
        <v>82</v>
      </c>
      <c r="B2348" s="42" t="s">
        <v>157</v>
      </c>
      <c r="C2348" s="8" t="s">
        <v>158</v>
      </c>
      <c r="D2348" s="42" t="s">
        <v>55</v>
      </c>
      <c r="E2348" s="29">
        <v>2018</v>
      </c>
      <c r="F2348" s="9">
        <v>13306444</v>
      </c>
      <c r="G2348" s="10">
        <v>8.5408681968248708</v>
      </c>
      <c r="H2348" s="8">
        <v>1337</v>
      </c>
      <c r="I2348" s="8">
        <v>678</v>
      </c>
      <c r="J2348" s="8">
        <v>2015</v>
      </c>
      <c r="K2348" s="10">
        <v>3.8124678001030499</v>
      </c>
      <c r="L2348" s="11">
        <v>6603.6942928039698</v>
      </c>
      <c r="M2348" s="10">
        <v>4.5547519454278298</v>
      </c>
      <c r="N2348" s="8">
        <v>278</v>
      </c>
      <c r="O2348" s="10">
        <v>18.803418803418801</v>
      </c>
      <c r="P2348" s="8" t="s">
        <v>10</v>
      </c>
      <c r="Q2348" s="8" t="s">
        <v>10</v>
      </c>
      <c r="R2348" s="8" t="s">
        <v>10</v>
      </c>
      <c r="S2348" s="8" t="s">
        <v>10</v>
      </c>
      <c r="T2348" s="8">
        <v>4481</v>
      </c>
      <c r="U2348" s="10">
        <v>0.62878958005838603</v>
      </c>
      <c r="V2348" s="8">
        <v>1580</v>
      </c>
      <c r="W2348" s="10">
        <v>1.93548387096774</v>
      </c>
      <c r="X2348" s="8">
        <v>145</v>
      </c>
      <c r="Y2348" s="10">
        <v>-49.826989619377201</v>
      </c>
      <c r="Z2348" s="8">
        <v>802</v>
      </c>
      <c r="AA2348" s="10">
        <v>17.595307917888601</v>
      </c>
      <c r="AB2348" s="8">
        <v>1771</v>
      </c>
      <c r="AC2348" s="10">
        <v>1.6647531572904699</v>
      </c>
      <c r="AD2348" s="8">
        <v>183</v>
      </c>
      <c r="AE2348" s="10">
        <v>-3.6842105263157898</v>
      </c>
    </row>
    <row r="2349" spans="1:31" x14ac:dyDescent="0.2">
      <c r="A2349" s="41" t="s">
        <v>82</v>
      </c>
      <c r="B2349" s="42" t="s">
        <v>157</v>
      </c>
      <c r="C2349" s="8" t="s">
        <v>158</v>
      </c>
      <c r="D2349" s="42" t="s">
        <v>55</v>
      </c>
      <c r="E2349" s="29">
        <v>2019</v>
      </c>
      <c r="F2349" s="9">
        <v>13604830</v>
      </c>
      <c r="G2349" s="10">
        <v>2.2424172829344799</v>
      </c>
      <c r="H2349" s="8">
        <v>1468</v>
      </c>
      <c r="I2349" s="8">
        <v>560</v>
      </c>
      <c r="J2349" s="8">
        <v>2028</v>
      </c>
      <c r="K2349" s="10">
        <v>0.64516129032257097</v>
      </c>
      <c r="L2349" s="11">
        <v>6708.4960552268203</v>
      </c>
      <c r="M2349" s="10">
        <v>1.5870171721464701</v>
      </c>
      <c r="N2349" s="8">
        <v>320</v>
      </c>
      <c r="O2349" s="10">
        <v>15.1079136690647</v>
      </c>
      <c r="P2349" s="8" t="s">
        <v>10</v>
      </c>
      <c r="Q2349" s="8" t="s">
        <v>10</v>
      </c>
      <c r="R2349" s="8" t="s">
        <v>10</v>
      </c>
      <c r="S2349" s="8" t="s">
        <v>10</v>
      </c>
      <c r="T2349" s="8">
        <v>4540</v>
      </c>
      <c r="U2349" s="10">
        <v>1.3166703860745499</v>
      </c>
      <c r="V2349" s="8">
        <v>1513</v>
      </c>
      <c r="W2349" s="10">
        <v>-4.24050632911392</v>
      </c>
      <c r="X2349" s="8">
        <v>215</v>
      </c>
      <c r="Y2349" s="10">
        <v>48.275862068965502</v>
      </c>
      <c r="Z2349" s="8">
        <v>849</v>
      </c>
      <c r="AA2349" s="10">
        <v>5.86034912718205</v>
      </c>
      <c r="AB2349" s="8">
        <v>1741</v>
      </c>
      <c r="AC2349" s="10">
        <v>-1.6939582156973401</v>
      </c>
      <c r="AD2349" s="8">
        <v>222</v>
      </c>
      <c r="AE2349" s="10">
        <v>21.311475409836099</v>
      </c>
    </row>
    <row r="2350" spans="1:31" x14ac:dyDescent="0.2">
      <c r="A2350" s="41" t="s">
        <v>82</v>
      </c>
      <c r="B2350" s="42" t="s">
        <v>157</v>
      </c>
      <c r="C2350" s="8" t="s">
        <v>158</v>
      </c>
      <c r="D2350" s="42" t="s">
        <v>55</v>
      </c>
      <c r="E2350" s="29">
        <v>2020</v>
      </c>
      <c r="F2350" s="9">
        <v>15423586</v>
      </c>
      <c r="G2350" s="10">
        <v>13.3684581137728</v>
      </c>
      <c r="H2350" s="8">
        <v>1323</v>
      </c>
      <c r="I2350" s="8">
        <v>803</v>
      </c>
      <c r="J2350" s="8">
        <v>2126</v>
      </c>
      <c r="K2350" s="10">
        <v>4.83234714003944</v>
      </c>
      <c r="L2350" s="11">
        <v>7254.7441204139204</v>
      </c>
      <c r="M2350" s="10">
        <v>8.1426307877381401</v>
      </c>
      <c r="N2350" s="8">
        <v>247</v>
      </c>
      <c r="O2350" s="10">
        <v>-22.8125</v>
      </c>
      <c r="P2350" s="8" t="s">
        <v>10</v>
      </c>
      <c r="Q2350" s="8" t="s">
        <v>10</v>
      </c>
      <c r="R2350" s="8" t="s">
        <v>10</v>
      </c>
      <c r="S2350" s="8" t="s">
        <v>10</v>
      </c>
      <c r="T2350" s="8">
        <v>4582</v>
      </c>
      <c r="U2350" s="10">
        <v>0.92511013215859095</v>
      </c>
      <c r="V2350" s="8">
        <v>1543</v>
      </c>
      <c r="W2350" s="10">
        <v>1.98281559814937</v>
      </c>
      <c r="X2350" s="8">
        <v>215</v>
      </c>
      <c r="Y2350" s="10">
        <v>0</v>
      </c>
      <c r="Z2350" s="8">
        <v>816</v>
      </c>
      <c r="AA2350" s="10">
        <v>-3.8869257950530098</v>
      </c>
      <c r="AB2350" s="8">
        <v>1847</v>
      </c>
      <c r="AC2350" s="10">
        <v>6.0884549109707002</v>
      </c>
      <c r="AD2350" s="8">
        <v>161</v>
      </c>
      <c r="AE2350" s="10">
        <v>-27.4774774774775</v>
      </c>
    </row>
    <row r="2351" spans="1:31" x14ac:dyDescent="0.2">
      <c r="A2351" s="72" t="s">
        <v>82</v>
      </c>
      <c r="B2351" s="73" t="s">
        <v>157</v>
      </c>
      <c r="C2351" s="67" t="s">
        <v>158</v>
      </c>
      <c r="D2351" s="67" t="s">
        <v>55</v>
      </c>
      <c r="E2351" s="68" t="s">
        <v>971</v>
      </c>
      <c r="F2351" s="69">
        <v>77575142</v>
      </c>
      <c r="G2351" s="68">
        <v>29.555673461444599</v>
      </c>
      <c r="H2351" s="68" t="s">
        <v>10</v>
      </c>
      <c r="I2351" s="68" t="s">
        <v>10</v>
      </c>
      <c r="J2351" s="68" t="s">
        <v>10</v>
      </c>
      <c r="K2351" s="68">
        <v>10.6986934873728</v>
      </c>
      <c r="L2351" s="70" t="s">
        <v>10</v>
      </c>
      <c r="M2351" s="68">
        <v>18.317992050499001</v>
      </c>
      <c r="N2351" s="68" t="s">
        <v>10</v>
      </c>
      <c r="O2351" s="68">
        <v>73.878944517301406</v>
      </c>
      <c r="P2351" s="68" t="s">
        <v>10</v>
      </c>
      <c r="Q2351" s="67" t="s">
        <v>10</v>
      </c>
      <c r="R2351" s="68" t="s">
        <v>10</v>
      </c>
      <c r="S2351" s="67" t="s">
        <v>10</v>
      </c>
      <c r="T2351" s="68" t="s">
        <v>10</v>
      </c>
      <c r="U2351" s="68">
        <v>0.77552090471663304</v>
      </c>
      <c r="V2351" s="68" t="s">
        <v>10</v>
      </c>
      <c r="W2351" s="68">
        <v>21.374897764032902</v>
      </c>
      <c r="X2351" s="68" t="s">
        <v>10</v>
      </c>
      <c r="Y2351" s="68">
        <v>-47.249877606817101</v>
      </c>
      <c r="Z2351" s="68" t="s">
        <v>10</v>
      </c>
      <c r="AA2351" s="68">
        <v>8.2093335734151491</v>
      </c>
      <c r="AB2351" s="68" t="s">
        <v>10</v>
      </c>
      <c r="AC2351" s="68">
        <v>4.9060889257140898</v>
      </c>
      <c r="AD2351" s="68" t="s">
        <v>10</v>
      </c>
      <c r="AE2351" s="68">
        <v>-33.850212593957203</v>
      </c>
    </row>
    <row r="2352" spans="1:31" x14ac:dyDescent="0.2">
      <c r="A2352" s="41" t="s">
        <v>82</v>
      </c>
      <c r="B2352" s="42" t="s">
        <v>155</v>
      </c>
      <c r="C2352" s="8" t="s">
        <v>156</v>
      </c>
      <c r="D2352" s="8" t="s">
        <v>55</v>
      </c>
      <c r="E2352" s="29">
        <v>2015</v>
      </c>
      <c r="F2352" s="9">
        <v>2758173</v>
      </c>
      <c r="G2352" s="10" t="s">
        <v>10</v>
      </c>
      <c r="H2352" s="8">
        <v>1005</v>
      </c>
      <c r="I2352" s="8">
        <v>102</v>
      </c>
      <c r="J2352" s="8">
        <v>1107</v>
      </c>
      <c r="K2352" s="10" t="s">
        <v>10</v>
      </c>
      <c r="L2352" s="11">
        <v>2491.57452574526</v>
      </c>
      <c r="M2352" s="10" t="s">
        <v>10</v>
      </c>
      <c r="N2352" s="8">
        <v>132</v>
      </c>
      <c r="O2352" s="10" t="s">
        <v>10</v>
      </c>
      <c r="P2352" s="8" t="s">
        <v>10</v>
      </c>
      <c r="Q2352" s="8" t="s">
        <v>10</v>
      </c>
      <c r="R2352" s="8" t="s">
        <v>10</v>
      </c>
      <c r="S2352" s="8" t="s">
        <v>10</v>
      </c>
      <c r="T2352" s="8">
        <v>1312</v>
      </c>
      <c r="U2352" s="10" t="s">
        <v>10</v>
      </c>
      <c r="V2352" s="8">
        <v>714</v>
      </c>
      <c r="W2352" s="10" t="s">
        <v>10</v>
      </c>
      <c r="X2352" s="8">
        <v>526</v>
      </c>
      <c r="Y2352" s="10" t="s">
        <v>10</v>
      </c>
      <c r="Z2352" s="8">
        <v>0</v>
      </c>
      <c r="AA2352" s="10" t="s">
        <v>10</v>
      </c>
      <c r="AB2352" s="8">
        <v>72</v>
      </c>
      <c r="AC2352" s="10" t="s">
        <v>10</v>
      </c>
      <c r="AD2352" s="8">
        <v>0</v>
      </c>
      <c r="AE2352" s="10" t="s">
        <v>10</v>
      </c>
    </row>
    <row r="2353" spans="1:31" x14ac:dyDescent="0.2">
      <c r="A2353" s="41" t="s">
        <v>82</v>
      </c>
      <c r="B2353" s="42" t="s">
        <v>155</v>
      </c>
      <c r="C2353" s="8" t="s">
        <v>156</v>
      </c>
      <c r="D2353" s="42" t="s">
        <v>55</v>
      </c>
      <c r="E2353" s="29">
        <v>2016</v>
      </c>
      <c r="F2353" s="9">
        <v>2763916</v>
      </c>
      <c r="G2353" s="10">
        <v>0.20821754110420501</v>
      </c>
      <c r="H2353" s="8">
        <v>987</v>
      </c>
      <c r="I2353" s="8">
        <v>113</v>
      </c>
      <c r="J2353" s="8">
        <v>1100</v>
      </c>
      <c r="K2353" s="10">
        <v>-0.632339656729897</v>
      </c>
      <c r="L2353" s="11">
        <v>2512.6509090909099</v>
      </c>
      <c r="M2353" s="10">
        <v>0.84590619818396595</v>
      </c>
      <c r="N2353" s="8">
        <v>105</v>
      </c>
      <c r="O2353" s="10">
        <v>-20.454545454545499</v>
      </c>
      <c r="P2353" s="8" t="s">
        <v>10</v>
      </c>
      <c r="Q2353" s="8" t="s">
        <v>10</v>
      </c>
      <c r="R2353" s="8" t="s">
        <v>10</v>
      </c>
      <c r="S2353" s="8" t="s">
        <v>10</v>
      </c>
      <c r="T2353" s="8">
        <v>1347</v>
      </c>
      <c r="U2353" s="10">
        <v>2.6676829268292601</v>
      </c>
      <c r="V2353" s="8">
        <v>749</v>
      </c>
      <c r="W2353" s="10">
        <v>4.9019607843137303</v>
      </c>
      <c r="X2353" s="8">
        <v>522</v>
      </c>
      <c r="Y2353" s="10">
        <v>-0.76045627376425395</v>
      </c>
      <c r="Z2353" s="8">
        <v>0</v>
      </c>
      <c r="AA2353" s="10" t="s">
        <v>10</v>
      </c>
      <c r="AB2353" s="8">
        <v>76</v>
      </c>
      <c r="AC2353" s="10">
        <v>5.5555555555555598</v>
      </c>
      <c r="AD2353" s="8">
        <v>0</v>
      </c>
      <c r="AE2353" s="10" t="s">
        <v>10</v>
      </c>
    </row>
    <row r="2354" spans="1:31" x14ac:dyDescent="0.2">
      <c r="A2354" s="41" t="s">
        <v>82</v>
      </c>
      <c r="B2354" s="42" t="s">
        <v>155</v>
      </c>
      <c r="C2354" s="8" t="s">
        <v>156</v>
      </c>
      <c r="D2354" s="42" t="s">
        <v>55</v>
      </c>
      <c r="E2354" s="29">
        <v>2017</v>
      </c>
      <c r="F2354" s="9">
        <v>2627248</v>
      </c>
      <c r="G2354" s="10">
        <v>-4.9447233562814601</v>
      </c>
      <c r="H2354" s="8">
        <v>1016</v>
      </c>
      <c r="I2354" s="8">
        <v>177</v>
      </c>
      <c r="J2354" s="8">
        <v>1193</v>
      </c>
      <c r="K2354" s="10">
        <v>8.4545454545454497</v>
      </c>
      <c r="L2354" s="11">
        <v>2202.21961441743</v>
      </c>
      <c r="M2354" s="10">
        <v>-12.354732348624999</v>
      </c>
      <c r="N2354" s="8">
        <v>96</v>
      </c>
      <c r="O2354" s="10">
        <v>-8.5714285714285694</v>
      </c>
      <c r="P2354" s="8" t="s">
        <v>10</v>
      </c>
      <c r="Q2354" s="8" t="s">
        <v>10</v>
      </c>
      <c r="R2354" s="8" t="s">
        <v>10</v>
      </c>
      <c r="S2354" s="8" t="s">
        <v>10</v>
      </c>
      <c r="T2354" s="8">
        <v>1466</v>
      </c>
      <c r="U2354" s="10">
        <v>8.8344469190794399</v>
      </c>
      <c r="V2354" s="8">
        <v>745</v>
      </c>
      <c r="W2354" s="10">
        <v>-0.53404539385847305</v>
      </c>
      <c r="X2354" s="8">
        <v>494</v>
      </c>
      <c r="Y2354" s="10">
        <v>-5.3639846743295001</v>
      </c>
      <c r="Z2354" s="8">
        <v>79</v>
      </c>
      <c r="AA2354" s="10" t="s">
        <v>67</v>
      </c>
      <c r="AB2354" s="8">
        <v>148</v>
      </c>
      <c r="AC2354" s="10">
        <v>94.736842105263193</v>
      </c>
      <c r="AD2354" s="8">
        <v>0</v>
      </c>
      <c r="AE2354" s="10" t="s">
        <v>10</v>
      </c>
    </row>
    <row r="2355" spans="1:31" x14ac:dyDescent="0.2">
      <c r="A2355" s="41" t="s">
        <v>82</v>
      </c>
      <c r="B2355" s="42" t="s">
        <v>155</v>
      </c>
      <c r="C2355" s="8" t="s">
        <v>156</v>
      </c>
      <c r="D2355" s="42" t="s">
        <v>55</v>
      </c>
      <c r="E2355" s="29">
        <v>2018</v>
      </c>
      <c r="F2355" s="9">
        <v>3098524</v>
      </c>
      <c r="G2355" s="10">
        <v>17.938009658776</v>
      </c>
      <c r="H2355" s="8">
        <v>715</v>
      </c>
      <c r="I2355" s="8">
        <v>177</v>
      </c>
      <c r="J2355" s="8">
        <v>892</v>
      </c>
      <c r="K2355" s="10">
        <v>-25.230511316010102</v>
      </c>
      <c r="L2355" s="11">
        <v>3473.6816143497799</v>
      </c>
      <c r="M2355" s="10">
        <v>57.735477043632102</v>
      </c>
      <c r="N2355" s="8">
        <v>151</v>
      </c>
      <c r="O2355" s="10">
        <v>57.2916666666667</v>
      </c>
      <c r="P2355" s="8" t="s">
        <v>10</v>
      </c>
      <c r="Q2355" s="8" t="s">
        <v>10</v>
      </c>
      <c r="R2355" s="8" t="s">
        <v>10</v>
      </c>
      <c r="S2355" s="8" t="s">
        <v>10</v>
      </c>
      <c r="T2355" s="8">
        <v>1480</v>
      </c>
      <c r="U2355" s="10">
        <v>0.95497953615279996</v>
      </c>
      <c r="V2355" s="8">
        <v>844</v>
      </c>
      <c r="W2355" s="10">
        <v>13.288590604026901</v>
      </c>
      <c r="X2355" s="8">
        <v>244</v>
      </c>
      <c r="Y2355" s="10">
        <v>-50.6072874493927</v>
      </c>
      <c r="Z2355" s="8">
        <v>189</v>
      </c>
      <c r="AA2355" s="10">
        <v>139.240506329114</v>
      </c>
      <c r="AB2355" s="8">
        <v>79</v>
      </c>
      <c r="AC2355" s="10">
        <v>-46.6216216216216</v>
      </c>
      <c r="AD2355" s="8">
        <v>124</v>
      </c>
      <c r="AE2355" s="10" t="s">
        <v>67</v>
      </c>
    </row>
    <row r="2356" spans="1:31" x14ac:dyDescent="0.2">
      <c r="A2356" s="41" t="s">
        <v>82</v>
      </c>
      <c r="B2356" s="42" t="s">
        <v>155</v>
      </c>
      <c r="C2356" s="8" t="s">
        <v>156</v>
      </c>
      <c r="D2356" s="42" t="s">
        <v>55</v>
      </c>
      <c r="E2356" s="29">
        <v>2019</v>
      </c>
      <c r="F2356" s="9">
        <v>3028383</v>
      </c>
      <c r="G2356" s="10">
        <v>-2.2636907120938901</v>
      </c>
      <c r="H2356" s="8">
        <v>626</v>
      </c>
      <c r="I2356" s="8">
        <v>183</v>
      </c>
      <c r="J2356" s="8">
        <v>809</v>
      </c>
      <c r="K2356" s="10">
        <v>-9.3049327354260107</v>
      </c>
      <c r="L2356" s="11">
        <v>3743.3658838071701</v>
      </c>
      <c r="M2356" s="10">
        <v>7.7636438625614996</v>
      </c>
      <c r="N2356" s="8">
        <v>123</v>
      </c>
      <c r="O2356" s="10">
        <v>-18.5430463576159</v>
      </c>
      <c r="P2356" s="8" t="s">
        <v>10</v>
      </c>
      <c r="Q2356" s="8" t="s">
        <v>10</v>
      </c>
      <c r="R2356" s="8" t="s">
        <v>10</v>
      </c>
      <c r="S2356" s="8" t="s">
        <v>10</v>
      </c>
      <c r="T2356" s="8">
        <v>1505</v>
      </c>
      <c r="U2356" s="10">
        <v>1.6891891891891899</v>
      </c>
      <c r="V2356" s="8">
        <v>806</v>
      </c>
      <c r="W2356" s="10">
        <v>-4.5023696682464402</v>
      </c>
      <c r="X2356" s="8">
        <v>226</v>
      </c>
      <c r="Y2356" s="10">
        <v>-7.3770491803278704</v>
      </c>
      <c r="Z2356" s="8">
        <v>237</v>
      </c>
      <c r="AA2356" s="10">
        <v>25.396825396825399</v>
      </c>
      <c r="AB2356" s="8">
        <v>112</v>
      </c>
      <c r="AC2356" s="10">
        <v>41.772151898734201</v>
      </c>
      <c r="AD2356" s="8">
        <v>124</v>
      </c>
      <c r="AE2356" s="10">
        <v>0</v>
      </c>
    </row>
    <row r="2357" spans="1:31" x14ac:dyDescent="0.2">
      <c r="A2357" s="41" t="s">
        <v>82</v>
      </c>
      <c r="B2357" s="42" t="s">
        <v>155</v>
      </c>
      <c r="C2357" s="8" t="s">
        <v>156</v>
      </c>
      <c r="D2357" s="42" t="s">
        <v>55</v>
      </c>
      <c r="E2357" s="29">
        <v>2020</v>
      </c>
      <c r="F2357" s="9">
        <v>3103413</v>
      </c>
      <c r="G2357" s="10">
        <v>2.47755980666911</v>
      </c>
      <c r="H2357" s="8">
        <v>681</v>
      </c>
      <c r="I2357" s="8">
        <v>162</v>
      </c>
      <c r="J2357" s="8">
        <v>843</v>
      </c>
      <c r="K2357" s="10">
        <v>4.2027194066749196</v>
      </c>
      <c r="L2357" s="11">
        <v>3681.3914590747299</v>
      </c>
      <c r="M2357" s="10">
        <v>-1.6555802092582299</v>
      </c>
      <c r="N2357" s="8">
        <v>102</v>
      </c>
      <c r="O2357" s="10">
        <v>-17.0731707317073</v>
      </c>
      <c r="P2357" s="8" t="s">
        <v>10</v>
      </c>
      <c r="Q2357" s="8" t="s">
        <v>10</v>
      </c>
      <c r="R2357" s="8" t="s">
        <v>10</v>
      </c>
      <c r="S2357" s="8" t="s">
        <v>10</v>
      </c>
      <c r="T2357" s="8">
        <v>1596</v>
      </c>
      <c r="U2357" s="10">
        <v>6.0465116279069697</v>
      </c>
      <c r="V2357" s="8">
        <v>917</v>
      </c>
      <c r="W2357" s="10">
        <v>13.771712158808899</v>
      </c>
      <c r="X2357" s="8">
        <v>241</v>
      </c>
      <c r="Y2357" s="10">
        <v>6.6371681415929196</v>
      </c>
      <c r="Z2357" s="8">
        <v>189</v>
      </c>
      <c r="AA2357" s="10">
        <v>-20.253164556961998</v>
      </c>
      <c r="AB2357" s="8">
        <v>163</v>
      </c>
      <c r="AC2357" s="10">
        <v>45.535714285714299</v>
      </c>
      <c r="AD2357" s="8">
        <v>86</v>
      </c>
      <c r="AE2357" s="10">
        <v>-30.645161290322601</v>
      </c>
    </row>
    <row r="2358" spans="1:31" x14ac:dyDescent="0.2">
      <c r="A2358" s="74" t="s">
        <v>82</v>
      </c>
      <c r="B2358" s="75" t="s">
        <v>155</v>
      </c>
      <c r="C2358" s="67" t="s">
        <v>156</v>
      </c>
      <c r="D2358" s="67" t="s">
        <v>55</v>
      </c>
      <c r="E2358" s="68" t="s">
        <v>971</v>
      </c>
      <c r="F2358" s="69">
        <v>17379657</v>
      </c>
      <c r="G2358" s="68">
        <v>13.415372938174</v>
      </c>
      <c r="H2358" s="68" t="s">
        <v>10</v>
      </c>
      <c r="I2358" s="68" t="s">
        <v>10</v>
      </c>
      <c r="J2358" s="68" t="s">
        <v>10</v>
      </c>
      <c r="K2358" s="68">
        <v>-22.510518846945601</v>
      </c>
      <c r="L2358" s="70" t="s">
        <v>10</v>
      </c>
      <c r="M2358" s="68">
        <v>52.334714546494297</v>
      </c>
      <c r="N2358" s="68" t="s">
        <v>10</v>
      </c>
      <c r="O2358" s="68">
        <v>-7.3505244486305701</v>
      </c>
      <c r="P2358" s="68" t="s">
        <v>10</v>
      </c>
      <c r="Q2358" s="67" t="s">
        <v>10</v>
      </c>
      <c r="R2358" s="68" t="s">
        <v>10</v>
      </c>
      <c r="S2358" s="67" t="s">
        <v>10</v>
      </c>
      <c r="T2358" s="68" t="s">
        <v>10</v>
      </c>
      <c r="U2358" s="68">
        <v>20.192810199157702</v>
      </c>
      <c r="V2358" s="68" t="s">
        <v>10</v>
      </c>
      <c r="W2358" s="68">
        <v>26.9258484850446</v>
      </c>
      <c r="X2358" s="68" t="s">
        <v>10</v>
      </c>
      <c r="Y2358" s="68">
        <v>-57.471609436221399</v>
      </c>
      <c r="Z2358" s="68" t="s">
        <v>10</v>
      </c>
      <c r="AA2358" s="68" t="s">
        <v>10</v>
      </c>
      <c r="AB2358" s="68" t="s">
        <v>10</v>
      </c>
      <c r="AC2358" s="68">
        <v>140.97864222364601</v>
      </c>
      <c r="AD2358" s="68" t="s">
        <v>10</v>
      </c>
      <c r="AE2358" s="68" t="s">
        <v>10</v>
      </c>
    </row>
    <row r="2359" spans="1:31" x14ac:dyDescent="0.2">
      <c r="A2359" s="41" t="s">
        <v>64</v>
      </c>
      <c r="B2359" s="42" t="s">
        <v>153</v>
      </c>
      <c r="C2359" s="8" t="s">
        <v>154</v>
      </c>
      <c r="D2359" s="8" t="s">
        <v>55</v>
      </c>
      <c r="E2359" s="29">
        <v>2015</v>
      </c>
      <c r="F2359" s="9">
        <v>978750</v>
      </c>
      <c r="G2359" s="10" t="s">
        <v>10</v>
      </c>
      <c r="H2359" s="8">
        <v>191</v>
      </c>
      <c r="I2359" s="8">
        <v>64</v>
      </c>
      <c r="J2359" s="8">
        <v>255</v>
      </c>
      <c r="K2359" s="10" t="s">
        <v>10</v>
      </c>
      <c r="L2359" s="11">
        <v>3838.23529411765</v>
      </c>
      <c r="M2359" s="10" t="s">
        <v>10</v>
      </c>
      <c r="N2359" s="8">
        <v>44</v>
      </c>
      <c r="O2359" s="10" t="s">
        <v>10</v>
      </c>
      <c r="P2359" s="8" t="s">
        <v>10</v>
      </c>
      <c r="Q2359" s="8" t="s">
        <v>10</v>
      </c>
      <c r="R2359" s="8" t="s">
        <v>10</v>
      </c>
      <c r="S2359" s="8" t="s">
        <v>10</v>
      </c>
      <c r="T2359" s="8">
        <v>342</v>
      </c>
      <c r="U2359" s="10" t="s">
        <v>10</v>
      </c>
      <c r="V2359" s="8">
        <v>109</v>
      </c>
      <c r="W2359" s="10" t="s">
        <v>10</v>
      </c>
      <c r="X2359" s="8">
        <v>132</v>
      </c>
      <c r="Y2359" s="10" t="s">
        <v>10</v>
      </c>
      <c r="Z2359" s="8">
        <v>0</v>
      </c>
      <c r="AA2359" s="10" t="s">
        <v>10</v>
      </c>
      <c r="AB2359" s="8">
        <v>101</v>
      </c>
      <c r="AC2359" s="10" t="s">
        <v>10</v>
      </c>
      <c r="AD2359" s="8">
        <v>0</v>
      </c>
      <c r="AE2359" s="10" t="s">
        <v>10</v>
      </c>
    </row>
    <row r="2360" spans="1:31" x14ac:dyDescent="0.2">
      <c r="A2360" s="41" t="s">
        <v>64</v>
      </c>
      <c r="B2360" s="42" t="s">
        <v>153</v>
      </c>
      <c r="C2360" s="8" t="s">
        <v>154</v>
      </c>
      <c r="D2360" s="42" t="s">
        <v>55</v>
      </c>
      <c r="E2360" s="29">
        <v>2016</v>
      </c>
      <c r="F2360" s="9">
        <v>988312</v>
      </c>
      <c r="G2360" s="10">
        <v>0.97696040868455702</v>
      </c>
      <c r="H2360" s="8">
        <v>224</v>
      </c>
      <c r="I2360" s="8">
        <v>43</v>
      </c>
      <c r="J2360" s="8">
        <v>267</v>
      </c>
      <c r="K2360" s="10">
        <v>4.7058823529411802</v>
      </c>
      <c r="L2360" s="11">
        <v>3701.5430711610502</v>
      </c>
      <c r="M2360" s="10">
        <v>-3.5613299467619401</v>
      </c>
      <c r="N2360" s="8">
        <v>35</v>
      </c>
      <c r="O2360" s="10">
        <v>-20.454545454545499</v>
      </c>
      <c r="P2360" s="8" t="s">
        <v>10</v>
      </c>
      <c r="Q2360" s="8" t="s">
        <v>10</v>
      </c>
      <c r="R2360" s="8" t="s">
        <v>10</v>
      </c>
      <c r="S2360" s="8" t="s">
        <v>10</v>
      </c>
      <c r="T2360" s="8">
        <v>338</v>
      </c>
      <c r="U2360" s="10">
        <v>-1.16959064327485</v>
      </c>
      <c r="V2360" s="8">
        <v>123</v>
      </c>
      <c r="W2360" s="10">
        <v>12.8440366972477</v>
      </c>
      <c r="X2360" s="8">
        <v>112</v>
      </c>
      <c r="Y2360" s="10">
        <v>-15.151515151515101</v>
      </c>
      <c r="Z2360" s="8">
        <v>0</v>
      </c>
      <c r="AA2360" s="10" t="s">
        <v>10</v>
      </c>
      <c r="AB2360" s="8">
        <v>103</v>
      </c>
      <c r="AC2360" s="10">
        <v>1.98019801980198</v>
      </c>
      <c r="AD2360" s="8">
        <v>0</v>
      </c>
      <c r="AE2360" s="10" t="s">
        <v>10</v>
      </c>
    </row>
    <row r="2361" spans="1:31" x14ac:dyDescent="0.2">
      <c r="A2361" s="41" t="s">
        <v>64</v>
      </c>
      <c r="B2361" s="42" t="s">
        <v>153</v>
      </c>
      <c r="C2361" s="8" t="s">
        <v>154</v>
      </c>
      <c r="D2361" s="42" t="s">
        <v>55</v>
      </c>
      <c r="E2361" s="29">
        <v>2017</v>
      </c>
      <c r="F2361" s="9">
        <v>1011220</v>
      </c>
      <c r="G2361" s="10">
        <v>2.3178915160394702</v>
      </c>
      <c r="H2361" s="8">
        <v>162</v>
      </c>
      <c r="I2361" s="8">
        <v>59</v>
      </c>
      <c r="J2361" s="8">
        <v>221</v>
      </c>
      <c r="K2361" s="10">
        <v>-17.228464419475699</v>
      </c>
      <c r="L2361" s="11">
        <v>4575.6561085972899</v>
      </c>
      <c r="M2361" s="10">
        <v>23.614828211685701</v>
      </c>
      <c r="N2361" s="8">
        <v>26</v>
      </c>
      <c r="O2361" s="10">
        <v>-25.714285714285701</v>
      </c>
      <c r="P2361" s="8" t="s">
        <v>10</v>
      </c>
      <c r="Q2361" s="8" t="s">
        <v>10</v>
      </c>
      <c r="R2361" s="8" t="s">
        <v>10</v>
      </c>
      <c r="S2361" s="8" t="s">
        <v>10</v>
      </c>
      <c r="T2361" s="8">
        <v>374</v>
      </c>
      <c r="U2361" s="10">
        <v>10.6508875739645</v>
      </c>
      <c r="V2361" s="8">
        <v>145</v>
      </c>
      <c r="W2361" s="10">
        <v>17.886178861788601</v>
      </c>
      <c r="X2361" s="8">
        <v>78</v>
      </c>
      <c r="Y2361" s="10">
        <v>-30.3571428571429</v>
      </c>
      <c r="Z2361" s="8">
        <v>20</v>
      </c>
      <c r="AA2361" s="10" t="s">
        <v>67</v>
      </c>
      <c r="AB2361" s="8">
        <v>131</v>
      </c>
      <c r="AC2361" s="10">
        <v>27.184466019417499</v>
      </c>
      <c r="AD2361" s="8">
        <v>0</v>
      </c>
      <c r="AE2361" s="10" t="s">
        <v>10</v>
      </c>
    </row>
    <row r="2362" spans="1:31" x14ac:dyDescent="0.2">
      <c r="A2362" s="41" t="s">
        <v>64</v>
      </c>
      <c r="B2362" s="42" t="s">
        <v>153</v>
      </c>
      <c r="C2362" s="8" t="s">
        <v>154</v>
      </c>
      <c r="D2362" s="42" t="s">
        <v>55</v>
      </c>
      <c r="E2362" s="29">
        <v>2018</v>
      </c>
      <c r="F2362" s="9">
        <v>1043307</v>
      </c>
      <c r="G2362" s="10">
        <v>3.1730978422103999</v>
      </c>
      <c r="H2362" s="8">
        <v>130</v>
      </c>
      <c r="I2362" s="8">
        <v>58</v>
      </c>
      <c r="J2362" s="8">
        <v>188</v>
      </c>
      <c r="K2362" s="10">
        <v>-14.932126696832601</v>
      </c>
      <c r="L2362" s="11">
        <v>5549.5053191489396</v>
      </c>
      <c r="M2362" s="10">
        <v>21.283269271960101</v>
      </c>
      <c r="N2362" s="8">
        <v>22</v>
      </c>
      <c r="O2362" s="10">
        <v>-15.384615384615399</v>
      </c>
      <c r="P2362" s="8" t="s">
        <v>10</v>
      </c>
      <c r="Q2362" s="8" t="s">
        <v>10</v>
      </c>
      <c r="R2362" s="8" t="s">
        <v>10</v>
      </c>
      <c r="S2362" s="8" t="s">
        <v>10</v>
      </c>
      <c r="T2362" s="8">
        <v>424</v>
      </c>
      <c r="U2362" s="10">
        <v>13.368983957219299</v>
      </c>
      <c r="V2362" s="8">
        <v>145</v>
      </c>
      <c r="W2362" s="10">
        <v>0</v>
      </c>
      <c r="X2362" s="8">
        <v>48</v>
      </c>
      <c r="Y2362" s="10">
        <v>-38.461538461538503</v>
      </c>
      <c r="Z2362" s="8">
        <v>108</v>
      </c>
      <c r="AA2362" s="10">
        <v>440</v>
      </c>
      <c r="AB2362" s="8">
        <v>123</v>
      </c>
      <c r="AC2362" s="10">
        <v>-6.1068702290076304</v>
      </c>
      <c r="AD2362" s="8">
        <v>0</v>
      </c>
      <c r="AE2362" s="10" t="s">
        <v>10</v>
      </c>
    </row>
    <row r="2363" spans="1:31" x14ac:dyDescent="0.2">
      <c r="A2363" s="41" t="s">
        <v>64</v>
      </c>
      <c r="B2363" s="42" t="s">
        <v>153</v>
      </c>
      <c r="C2363" s="8" t="s">
        <v>154</v>
      </c>
      <c r="D2363" s="42" t="s">
        <v>55</v>
      </c>
      <c r="E2363" s="29">
        <v>2019</v>
      </c>
      <c r="F2363" s="9">
        <v>1034214</v>
      </c>
      <c r="G2363" s="10">
        <v>-0.87155554405366997</v>
      </c>
      <c r="H2363" s="8">
        <v>124</v>
      </c>
      <c r="I2363" s="8">
        <v>69</v>
      </c>
      <c r="J2363" s="8">
        <v>193</v>
      </c>
      <c r="K2363" s="10">
        <v>2.6595744680851099</v>
      </c>
      <c r="L2363" s="11">
        <v>5358.6217616580298</v>
      </c>
      <c r="M2363" s="10">
        <v>-3.4396499600108301</v>
      </c>
      <c r="N2363" s="8">
        <v>35</v>
      </c>
      <c r="O2363" s="10">
        <v>59.090909090909101</v>
      </c>
      <c r="P2363" s="8" t="s">
        <v>10</v>
      </c>
      <c r="Q2363" s="8" t="s">
        <v>10</v>
      </c>
      <c r="R2363" s="8" t="s">
        <v>10</v>
      </c>
      <c r="S2363" s="8" t="s">
        <v>10</v>
      </c>
      <c r="T2363" s="8">
        <v>384</v>
      </c>
      <c r="U2363" s="10">
        <v>-9.4339622641509404</v>
      </c>
      <c r="V2363" s="8">
        <v>155</v>
      </c>
      <c r="W2363" s="10">
        <v>6.8965517241379199</v>
      </c>
      <c r="X2363" s="8">
        <v>82</v>
      </c>
      <c r="Y2363" s="10">
        <v>70.8333333333333</v>
      </c>
      <c r="Z2363" s="8">
        <v>31</v>
      </c>
      <c r="AA2363" s="10">
        <v>-71.296296296296305</v>
      </c>
      <c r="AB2363" s="8">
        <v>111</v>
      </c>
      <c r="AC2363" s="10">
        <v>-9.7560975609756095</v>
      </c>
      <c r="AD2363" s="8">
        <v>5</v>
      </c>
      <c r="AE2363" s="10" t="s">
        <v>67</v>
      </c>
    </row>
    <row r="2364" spans="1:31" x14ac:dyDescent="0.2">
      <c r="A2364" s="41" t="s">
        <v>64</v>
      </c>
      <c r="B2364" s="42" t="s">
        <v>153</v>
      </c>
      <c r="C2364" s="8" t="s">
        <v>154</v>
      </c>
      <c r="D2364" s="42" t="s">
        <v>55</v>
      </c>
      <c r="E2364" s="29">
        <v>2020</v>
      </c>
      <c r="F2364" s="9">
        <v>1098754</v>
      </c>
      <c r="G2364" s="10">
        <v>6.2404879454348796</v>
      </c>
      <c r="H2364" s="8">
        <v>158</v>
      </c>
      <c r="I2364" s="8">
        <v>76</v>
      </c>
      <c r="J2364" s="8">
        <v>234</v>
      </c>
      <c r="K2364" s="10">
        <v>21.243523316062198</v>
      </c>
      <c r="L2364" s="11">
        <v>4695.5299145299095</v>
      </c>
      <c r="M2364" s="10">
        <v>-12.3742984039789</v>
      </c>
      <c r="N2364" s="8">
        <v>29</v>
      </c>
      <c r="O2364" s="10">
        <v>-17.1428571428571</v>
      </c>
      <c r="P2364" s="8" t="s">
        <v>10</v>
      </c>
      <c r="Q2364" s="8" t="s">
        <v>10</v>
      </c>
      <c r="R2364" s="8" t="s">
        <v>10</v>
      </c>
      <c r="S2364" s="8" t="s">
        <v>10</v>
      </c>
      <c r="T2364" s="8">
        <v>518</v>
      </c>
      <c r="U2364" s="10">
        <v>34.8958333333333</v>
      </c>
      <c r="V2364" s="8">
        <v>142</v>
      </c>
      <c r="W2364" s="10">
        <v>-8.3870967741935498</v>
      </c>
      <c r="X2364" s="8">
        <v>108</v>
      </c>
      <c r="Y2364" s="10">
        <v>31.707317073170699</v>
      </c>
      <c r="Z2364" s="8">
        <v>130</v>
      </c>
      <c r="AA2364" s="10">
        <v>319.35483870967698</v>
      </c>
      <c r="AB2364" s="8">
        <v>138</v>
      </c>
      <c r="AC2364" s="10">
        <v>24.324324324324301</v>
      </c>
      <c r="AD2364" s="8">
        <v>0</v>
      </c>
      <c r="AE2364" s="10">
        <v>-100</v>
      </c>
    </row>
    <row r="2365" spans="1:31" x14ac:dyDescent="0.2">
      <c r="A2365" s="72" t="s">
        <v>64</v>
      </c>
      <c r="B2365" s="73" t="s">
        <v>153</v>
      </c>
      <c r="C2365" s="67" t="s">
        <v>154</v>
      </c>
      <c r="D2365" s="67" t="s">
        <v>55</v>
      </c>
      <c r="E2365" s="68" t="s">
        <v>971</v>
      </c>
      <c r="F2365" s="69">
        <v>6154557</v>
      </c>
      <c r="G2365" s="68">
        <v>11.836882168315601</v>
      </c>
      <c r="H2365" s="68" t="s">
        <v>10</v>
      </c>
      <c r="I2365" s="68" t="s">
        <v>10</v>
      </c>
      <c r="J2365" s="68" t="s">
        <v>10</v>
      </c>
      <c r="K2365" s="68">
        <v>-3.5516109792198098</v>
      </c>
      <c r="L2365" s="70" t="s">
        <v>10</v>
      </c>
      <c r="M2365" s="68">
        <v>25.522819172894099</v>
      </c>
      <c r="N2365" s="68" t="s">
        <v>10</v>
      </c>
      <c r="O2365" s="68">
        <v>-19.605394605394601</v>
      </c>
      <c r="P2365" s="68" t="s">
        <v>10</v>
      </c>
      <c r="Q2365" s="67" t="s">
        <v>10</v>
      </c>
      <c r="R2365" s="68" t="s">
        <v>10</v>
      </c>
      <c r="S2365" s="67" t="s">
        <v>10</v>
      </c>
      <c r="T2365" s="68" t="s">
        <v>10</v>
      </c>
      <c r="U2365" s="68">
        <v>48.312151957091302</v>
      </c>
      <c r="V2365" s="68" t="s">
        <v>10</v>
      </c>
      <c r="W2365" s="68">
        <v>29.239670508980701</v>
      </c>
      <c r="X2365" s="68" t="s">
        <v>10</v>
      </c>
      <c r="Y2365" s="68">
        <v>18.570453936307501</v>
      </c>
      <c r="Z2365" s="68" t="s">
        <v>10</v>
      </c>
      <c r="AA2365" s="68" t="s">
        <v>10</v>
      </c>
      <c r="AB2365" s="68" t="s">
        <v>10</v>
      </c>
      <c r="AC2365" s="68">
        <v>37.626020573560503</v>
      </c>
      <c r="AD2365" s="68" t="s">
        <v>10</v>
      </c>
      <c r="AE2365" s="68" t="s">
        <v>10</v>
      </c>
    </row>
    <row r="2366" spans="1:31" x14ac:dyDescent="0.2">
      <c r="A2366" s="41" t="s">
        <v>64</v>
      </c>
      <c r="B2366" s="42" t="s">
        <v>151</v>
      </c>
      <c r="C2366" s="8" t="s">
        <v>152</v>
      </c>
      <c r="D2366" s="8" t="s">
        <v>55</v>
      </c>
      <c r="E2366" s="29">
        <v>2015</v>
      </c>
      <c r="F2366" s="9">
        <v>7686653</v>
      </c>
      <c r="G2366" s="10" t="s">
        <v>10</v>
      </c>
      <c r="H2366" s="8">
        <v>4090</v>
      </c>
      <c r="I2366" s="8">
        <v>2926</v>
      </c>
      <c r="J2366" s="8">
        <v>7016</v>
      </c>
      <c r="K2366" s="10" t="s">
        <v>10</v>
      </c>
      <c r="L2366" s="11">
        <v>1095.5890820980601</v>
      </c>
      <c r="M2366" s="10" t="s">
        <v>10</v>
      </c>
      <c r="N2366" s="8">
        <v>1428</v>
      </c>
      <c r="O2366" s="10" t="s">
        <v>10</v>
      </c>
      <c r="P2366" s="8" t="s">
        <v>10</v>
      </c>
      <c r="Q2366" s="8" t="s">
        <v>10</v>
      </c>
      <c r="R2366" s="8" t="s">
        <v>10</v>
      </c>
      <c r="S2366" s="8" t="s">
        <v>10</v>
      </c>
      <c r="T2366" s="8">
        <v>7492</v>
      </c>
      <c r="U2366" s="10" t="s">
        <v>10</v>
      </c>
      <c r="V2366" s="8">
        <v>4490</v>
      </c>
      <c r="W2366" s="10" t="s">
        <v>10</v>
      </c>
      <c r="X2366" s="8">
        <v>1602</v>
      </c>
      <c r="Y2366" s="10" t="s">
        <v>10</v>
      </c>
      <c r="Z2366" s="8">
        <v>430</v>
      </c>
      <c r="AA2366" s="10" t="s">
        <v>10</v>
      </c>
      <c r="AB2366" s="8">
        <v>970</v>
      </c>
      <c r="AC2366" s="10" t="s">
        <v>10</v>
      </c>
      <c r="AD2366" s="8">
        <v>0</v>
      </c>
      <c r="AE2366" s="10" t="s">
        <v>10</v>
      </c>
    </row>
    <row r="2367" spans="1:31" x14ac:dyDescent="0.2">
      <c r="A2367" s="41" t="s">
        <v>64</v>
      </c>
      <c r="B2367" s="42" t="s">
        <v>151</v>
      </c>
      <c r="C2367" s="8" t="s">
        <v>152</v>
      </c>
      <c r="D2367" s="42" t="s">
        <v>55</v>
      </c>
      <c r="E2367" s="29">
        <v>2016</v>
      </c>
      <c r="F2367" s="9">
        <v>6499737</v>
      </c>
      <c r="G2367" s="10">
        <v>-15.4412590239211</v>
      </c>
      <c r="H2367" s="8">
        <v>3660</v>
      </c>
      <c r="I2367" s="8">
        <v>2388</v>
      </c>
      <c r="J2367" s="8">
        <v>6048</v>
      </c>
      <c r="K2367" s="10">
        <v>-13.7970353477765</v>
      </c>
      <c r="L2367" s="11">
        <v>1074.6919642857099</v>
      </c>
      <c r="M2367" s="10">
        <v>-1.9073864602894099</v>
      </c>
      <c r="N2367" s="8">
        <v>853</v>
      </c>
      <c r="O2367" s="10">
        <v>-40.266106442576998</v>
      </c>
      <c r="P2367" s="8" t="s">
        <v>10</v>
      </c>
      <c r="Q2367" s="8" t="s">
        <v>10</v>
      </c>
      <c r="R2367" s="8" t="s">
        <v>10</v>
      </c>
      <c r="S2367" s="8" t="s">
        <v>10</v>
      </c>
      <c r="T2367" s="8">
        <v>6675</v>
      </c>
      <c r="U2367" s="10">
        <v>-10.904965296316099</v>
      </c>
      <c r="V2367" s="8">
        <v>3760</v>
      </c>
      <c r="W2367" s="10">
        <v>-16.258351893095799</v>
      </c>
      <c r="X2367" s="8">
        <v>1316</v>
      </c>
      <c r="Y2367" s="10">
        <v>-17.852684144819001</v>
      </c>
      <c r="Z2367" s="8">
        <v>554</v>
      </c>
      <c r="AA2367" s="10">
        <v>28.837209302325601</v>
      </c>
      <c r="AB2367" s="8">
        <v>1045</v>
      </c>
      <c r="AC2367" s="10">
        <v>7.73195876288659</v>
      </c>
      <c r="AD2367" s="8">
        <v>0</v>
      </c>
      <c r="AE2367" s="10" t="s">
        <v>10</v>
      </c>
    </row>
    <row r="2368" spans="1:31" x14ac:dyDescent="0.2">
      <c r="A2368" s="41" t="s">
        <v>64</v>
      </c>
      <c r="B2368" s="42" t="s">
        <v>151</v>
      </c>
      <c r="C2368" s="8" t="s">
        <v>152</v>
      </c>
      <c r="D2368" s="42" t="s">
        <v>55</v>
      </c>
      <c r="E2368" s="29">
        <v>2017</v>
      </c>
      <c r="F2368" s="9">
        <v>6927605</v>
      </c>
      <c r="G2368" s="10">
        <v>6.5828509676622202</v>
      </c>
      <c r="H2368" s="8">
        <v>3583</v>
      </c>
      <c r="I2368" s="8">
        <v>3570</v>
      </c>
      <c r="J2368" s="8">
        <v>7153</v>
      </c>
      <c r="K2368" s="10">
        <v>18.270502645502699</v>
      </c>
      <c r="L2368" s="11">
        <v>968.48944498811704</v>
      </c>
      <c r="M2368" s="10">
        <v>-9.8821357958309495</v>
      </c>
      <c r="N2368" s="8">
        <v>879</v>
      </c>
      <c r="O2368" s="10">
        <v>3.0480656506447898</v>
      </c>
      <c r="P2368" s="8" t="s">
        <v>10</v>
      </c>
      <c r="Q2368" s="8" t="s">
        <v>10</v>
      </c>
      <c r="R2368" s="8" t="s">
        <v>10</v>
      </c>
      <c r="S2368" s="8" t="s">
        <v>10</v>
      </c>
      <c r="T2368" s="8">
        <v>6578</v>
      </c>
      <c r="U2368" s="10">
        <v>-1.45318352059925</v>
      </c>
      <c r="V2368" s="8">
        <v>3395</v>
      </c>
      <c r="W2368" s="10">
        <v>-9.70744680851063</v>
      </c>
      <c r="X2368" s="8">
        <v>1248</v>
      </c>
      <c r="Y2368" s="10">
        <v>-5.1671732522796301</v>
      </c>
      <c r="Z2368" s="8">
        <v>883</v>
      </c>
      <c r="AA2368" s="10">
        <v>59.386281588447702</v>
      </c>
      <c r="AB2368" s="8">
        <v>1052</v>
      </c>
      <c r="AC2368" s="10">
        <v>0.66985645933015403</v>
      </c>
      <c r="AD2368" s="8">
        <v>0</v>
      </c>
      <c r="AE2368" s="10" t="s">
        <v>10</v>
      </c>
    </row>
    <row r="2369" spans="1:31" x14ac:dyDescent="0.2">
      <c r="A2369" s="41" t="s">
        <v>64</v>
      </c>
      <c r="B2369" s="42" t="s">
        <v>151</v>
      </c>
      <c r="C2369" s="8" t="s">
        <v>152</v>
      </c>
      <c r="D2369" s="42" t="s">
        <v>55</v>
      </c>
      <c r="E2369" s="29">
        <v>2018</v>
      </c>
      <c r="F2369" s="9">
        <v>7342787</v>
      </c>
      <c r="G2369" s="10">
        <v>5.99315347800575</v>
      </c>
      <c r="H2369" s="8">
        <v>3560</v>
      </c>
      <c r="I2369" s="8">
        <v>4078</v>
      </c>
      <c r="J2369" s="8">
        <v>7638</v>
      </c>
      <c r="K2369" s="10">
        <v>6.78037187194185</v>
      </c>
      <c r="L2369" s="11">
        <v>961.34943702539897</v>
      </c>
      <c r="M2369" s="10">
        <v>-0.73723136577964499</v>
      </c>
      <c r="N2369" s="8">
        <v>644</v>
      </c>
      <c r="O2369" s="10">
        <v>-26.734926052332199</v>
      </c>
      <c r="P2369" s="8" t="s">
        <v>10</v>
      </c>
      <c r="Q2369" s="8" t="s">
        <v>10</v>
      </c>
      <c r="R2369" s="8" t="s">
        <v>10</v>
      </c>
      <c r="S2369" s="8" t="s">
        <v>10</v>
      </c>
      <c r="T2369" s="8">
        <v>6737</v>
      </c>
      <c r="U2369" s="10">
        <v>2.4171480693219798</v>
      </c>
      <c r="V2369" s="8">
        <v>3682</v>
      </c>
      <c r="W2369" s="10">
        <v>8.4536082474226699</v>
      </c>
      <c r="X2369" s="8">
        <v>969</v>
      </c>
      <c r="Y2369" s="10">
        <v>-22.355769230769202</v>
      </c>
      <c r="Z2369" s="8">
        <v>960</v>
      </c>
      <c r="AA2369" s="10">
        <v>8.7202718006794893</v>
      </c>
      <c r="AB2369" s="8">
        <v>1126</v>
      </c>
      <c r="AC2369" s="10">
        <v>7.0342205323193898</v>
      </c>
      <c r="AD2369" s="8">
        <v>0</v>
      </c>
      <c r="AE2369" s="10" t="s">
        <v>10</v>
      </c>
    </row>
    <row r="2370" spans="1:31" x14ac:dyDescent="0.2">
      <c r="A2370" s="41" t="s">
        <v>64</v>
      </c>
      <c r="B2370" s="42" t="s">
        <v>151</v>
      </c>
      <c r="C2370" s="8" t="s">
        <v>152</v>
      </c>
      <c r="D2370" s="42" t="s">
        <v>55</v>
      </c>
      <c r="E2370" s="29">
        <v>2019</v>
      </c>
      <c r="F2370" s="9">
        <v>10108120</v>
      </c>
      <c r="G2370" s="10">
        <v>37.660536796178299</v>
      </c>
      <c r="H2370" s="8">
        <v>3416</v>
      </c>
      <c r="I2370" s="8">
        <v>4656</v>
      </c>
      <c r="J2370" s="8">
        <v>8072</v>
      </c>
      <c r="K2370" s="10">
        <v>5.6821157371039499</v>
      </c>
      <c r="L2370" s="11">
        <v>1252.2447968285401</v>
      </c>
      <c r="M2370" s="10">
        <v>30.259065912934901</v>
      </c>
      <c r="N2370" s="8">
        <v>597</v>
      </c>
      <c r="O2370" s="10">
        <v>-7.2981366459627397</v>
      </c>
      <c r="P2370" s="8" t="s">
        <v>10</v>
      </c>
      <c r="Q2370" s="8" t="s">
        <v>10</v>
      </c>
      <c r="R2370" s="8" t="s">
        <v>10</v>
      </c>
      <c r="S2370" s="8" t="s">
        <v>10</v>
      </c>
      <c r="T2370" s="8">
        <v>6886</v>
      </c>
      <c r="U2370" s="10">
        <v>2.2116669140566998</v>
      </c>
      <c r="V2370" s="8">
        <v>4065</v>
      </c>
      <c r="W2370" s="10">
        <v>10.401955458989701</v>
      </c>
      <c r="X2370" s="8">
        <v>985</v>
      </c>
      <c r="Y2370" s="10">
        <v>1.6511867905056701</v>
      </c>
      <c r="Z2370" s="8">
        <v>859</v>
      </c>
      <c r="AA2370" s="10">
        <v>-10.5208333333333</v>
      </c>
      <c r="AB2370" s="8">
        <v>977</v>
      </c>
      <c r="AC2370" s="10">
        <v>-13.2326820603908</v>
      </c>
      <c r="AD2370" s="8">
        <v>0</v>
      </c>
      <c r="AE2370" s="10" t="s">
        <v>10</v>
      </c>
    </row>
    <row r="2371" spans="1:31" x14ac:dyDescent="0.2">
      <c r="A2371" s="41" t="s">
        <v>64</v>
      </c>
      <c r="B2371" s="42" t="s">
        <v>151</v>
      </c>
      <c r="C2371" s="8" t="s">
        <v>152</v>
      </c>
      <c r="D2371" s="42" t="s">
        <v>55</v>
      </c>
      <c r="E2371" s="29">
        <v>2020</v>
      </c>
      <c r="F2371" s="9">
        <v>10470238</v>
      </c>
      <c r="G2371" s="10">
        <v>3.5824465874959999</v>
      </c>
      <c r="H2371" s="8">
        <v>3433</v>
      </c>
      <c r="I2371" s="8">
        <v>5765</v>
      </c>
      <c r="J2371" s="8">
        <v>9198</v>
      </c>
      <c r="K2371" s="10">
        <v>13.9494549058474</v>
      </c>
      <c r="L2371" s="11">
        <v>1138.3168080017399</v>
      </c>
      <c r="M2371" s="10">
        <v>-9.0979007551350701</v>
      </c>
      <c r="N2371" s="8">
        <v>1178</v>
      </c>
      <c r="O2371" s="10">
        <v>97.319932998325001</v>
      </c>
      <c r="P2371" s="8" t="s">
        <v>10</v>
      </c>
      <c r="Q2371" s="8" t="s">
        <v>10</v>
      </c>
      <c r="R2371" s="8" t="s">
        <v>10</v>
      </c>
      <c r="S2371" s="8" t="s">
        <v>10</v>
      </c>
      <c r="T2371" s="8">
        <v>7318</v>
      </c>
      <c r="U2371" s="10">
        <v>6.2735986058669804</v>
      </c>
      <c r="V2371" s="8">
        <v>4328</v>
      </c>
      <c r="W2371" s="10">
        <v>6.4698646986469903</v>
      </c>
      <c r="X2371" s="8">
        <v>847</v>
      </c>
      <c r="Y2371" s="10">
        <v>-14.010152284264</v>
      </c>
      <c r="Z2371" s="8">
        <v>1137</v>
      </c>
      <c r="AA2371" s="10">
        <v>32.363213038416802</v>
      </c>
      <c r="AB2371" s="8">
        <v>1006</v>
      </c>
      <c r="AC2371" s="10">
        <v>2.9682702149437001</v>
      </c>
      <c r="AD2371" s="8">
        <v>0</v>
      </c>
      <c r="AE2371" s="10" t="s">
        <v>10</v>
      </c>
    </row>
    <row r="2372" spans="1:31" x14ac:dyDescent="0.2">
      <c r="A2372" s="74" t="s">
        <v>64</v>
      </c>
      <c r="B2372" s="75" t="s">
        <v>151</v>
      </c>
      <c r="C2372" s="67" t="s">
        <v>152</v>
      </c>
      <c r="D2372" s="67" t="s">
        <v>55</v>
      </c>
      <c r="E2372" s="68" t="s">
        <v>971</v>
      </c>
      <c r="F2372" s="69">
        <v>49035140</v>
      </c>
      <c r="G2372" s="68">
        <v>38.377728805421199</v>
      </c>
      <c r="H2372" s="68" t="s">
        <v>10</v>
      </c>
      <c r="I2372" s="68" t="s">
        <v>10</v>
      </c>
      <c r="J2372" s="68" t="s">
        <v>10</v>
      </c>
      <c r="K2372" s="68">
        <v>30.8854098126194</v>
      </c>
      <c r="L2372" s="70" t="s">
        <v>10</v>
      </c>
      <c r="M2372" s="68">
        <v>8.6344115358998295</v>
      </c>
      <c r="N2372" s="68" t="s">
        <v>10</v>
      </c>
      <c r="O2372" s="68">
        <v>26.068829508097899</v>
      </c>
      <c r="P2372" s="68" t="s">
        <v>10</v>
      </c>
      <c r="Q2372" s="67" t="s">
        <v>10</v>
      </c>
      <c r="R2372" s="68" t="s">
        <v>10</v>
      </c>
      <c r="S2372" s="67" t="s">
        <v>10</v>
      </c>
      <c r="T2372" s="68" t="s">
        <v>10</v>
      </c>
      <c r="U2372" s="68">
        <v>-1.45573522766969</v>
      </c>
      <c r="V2372" s="68" t="s">
        <v>10</v>
      </c>
      <c r="W2372" s="68">
        <v>-0.64037029654706901</v>
      </c>
      <c r="X2372" s="68" t="s">
        <v>10</v>
      </c>
      <c r="Y2372" s="68">
        <v>-57.7345921216262</v>
      </c>
      <c r="Z2372" s="68" t="s">
        <v>10</v>
      </c>
      <c r="AA2372" s="68">
        <v>118.78614239653599</v>
      </c>
      <c r="AB2372" s="68" t="s">
        <v>10</v>
      </c>
      <c r="AC2372" s="68">
        <v>5.1716239090890301</v>
      </c>
      <c r="AD2372" s="68" t="s">
        <v>10</v>
      </c>
      <c r="AE2372" s="68" t="s">
        <v>10</v>
      </c>
    </row>
    <row r="2373" spans="1:31" x14ac:dyDescent="0.2">
      <c r="A2373" s="41" t="s">
        <v>77</v>
      </c>
      <c r="B2373" s="42" t="s">
        <v>149</v>
      </c>
      <c r="C2373" s="8" t="s">
        <v>150</v>
      </c>
      <c r="D2373" s="8" t="s">
        <v>55</v>
      </c>
      <c r="E2373" s="29">
        <v>2015</v>
      </c>
      <c r="F2373" s="9">
        <v>690955</v>
      </c>
      <c r="G2373" s="10" t="s">
        <v>10</v>
      </c>
      <c r="H2373" s="8">
        <v>472</v>
      </c>
      <c r="I2373" s="8">
        <v>6</v>
      </c>
      <c r="J2373" s="8">
        <v>478</v>
      </c>
      <c r="K2373" s="10" t="s">
        <v>10</v>
      </c>
      <c r="L2373" s="11">
        <v>1445.51255230126</v>
      </c>
      <c r="M2373" s="10" t="s">
        <v>10</v>
      </c>
      <c r="N2373" s="8">
        <v>69</v>
      </c>
      <c r="O2373" s="10" t="s">
        <v>10</v>
      </c>
      <c r="P2373" s="8" t="s">
        <v>10</v>
      </c>
      <c r="Q2373" s="8" t="s">
        <v>10</v>
      </c>
      <c r="R2373" s="8" t="s">
        <v>10</v>
      </c>
      <c r="S2373" s="8" t="s">
        <v>10</v>
      </c>
      <c r="T2373" s="8">
        <v>762</v>
      </c>
      <c r="U2373" s="10" t="s">
        <v>10</v>
      </c>
      <c r="V2373" s="8">
        <v>543</v>
      </c>
      <c r="W2373" s="10" t="s">
        <v>10</v>
      </c>
      <c r="X2373" s="8">
        <v>69</v>
      </c>
      <c r="Y2373" s="10" t="s">
        <v>10</v>
      </c>
      <c r="Z2373" s="8">
        <v>0</v>
      </c>
      <c r="AA2373" s="10" t="s">
        <v>10</v>
      </c>
      <c r="AB2373" s="8">
        <v>150</v>
      </c>
      <c r="AC2373" s="10" t="s">
        <v>10</v>
      </c>
      <c r="AD2373" s="8">
        <v>0</v>
      </c>
      <c r="AE2373" s="10" t="s">
        <v>10</v>
      </c>
    </row>
    <row r="2374" spans="1:31" x14ac:dyDescent="0.2">
      <c r="A2374" s="41" t="s">
        <v>77</v>
      </c>
      <c r="B2374" s="42" t="s">
        <v>149</v>
      </c>
      <c r="C2374" s="8" t="s">
        <v>150</v>
      </c>
      <c r="D2374" s="42" t="s">
        <v>55</v>
      </c>
      <c r="E2374" s="29">
        <v>2016</v>
      </c>
      <c r="F2374" s="9">
        <v>595303</v>
      </c>
      <c r="G2374" s="10">
        <v>-13.8434485603259</v>
      </c>
      <c r="H2374" s="8">
        <v>572</v>
      </c>
      <c r="I2374" s="8">
        <v>20</v>
      </c>
      <c r="J2374" s="8">
        <v>592</v>
      </c>
      <c r="K2374" s="10">
        <v>23.849372384937201</v>
      </c>
      <c r="L2374" s="11">
        <v>1005.5793918918901</v>
      </c>
      <c r="M2374" s="10">
        <v>-30.434406101074</v>
      </c>
      <c r="N2374" s="8">
        <v>85</v>
      </c>
      <c r="O2374" s="10">
        <v>23.188405797101399</v>
      </c>
      <c r="P2374" s="8" t="s">
        <v>10</v>
      </c>
      <c r="Q2374" s="8" t="s">
        <v>10</v>
      </c>
      <c r="R2374" s="8" t="s">
        <v>10</v>
      </c>
      <c r="S2374" s="8" t="s">
        <v>10</v>
      </c>
      <c r="T2374" s="8">
        <v>762</v>
      </c>
      <c r="U2374" s="10">
        <v>0</v>
      </c>
      <c r="V2374" s="8">
        <v>543</v>
      </c>
      <c r="W2374" s="10">
        <v>0</v>
      </c>
      <c r="X2374" s="8">
        <v>69</v>
      </c>
      <c r="Y2374" s="10">
        <v>0</v>
      </c>
      <c r="Z2374" s="8">
        <v>0</v>
      </c>
      <c r="AA2374" s="10" t="s">
        <v>10</v>
      </c>
      <c r="AB2374" s="8">
        <v>150</v>
      </c>
      <c r="AC2374" s="10">
        <v>0</v>
      </c>
      <c r="AD2374" s="8">
        <v>0</v>
      </c>
      <c r="AE2374" s="10" t="s">
        <v>10</v>
      </c>
    </row>
    <row r="2375" spans="1:31" x14ac:dyDescent="0.2">
      <c r="A2375" s="41" t="s">
        <v>77</v>
      </c>
      <c r="B2375" s="42" t="s">
        <v>149</v>
      </c>
      <c r="C2375" s="8" t="s">
        <v>150</v>
      </c>
      <c r="D2375" s="42" t="s">
        <v>55</v>
      </c>
      <c r="E2375" s="29">
        <v>2017</v>
      </c>
      <c r="F2375" s="9">
        <v>603751</v>
      </c>
      <c r="G2375" s="10">
        <v>1.4191092603262501</v>
      </c>
      <c r="H2375" s="8">
        <v>419</v>
      </c>
      <c r="I2375" s="8">
        <v>112</v>
      </c>
      <c r="J2375" s="8">
        <v>531</v>
      </c>
      <c r="K2375" s="10">
        <v>-10.304054054054101</v>
      </c>
      <c r="L2375" s="11">
        <v>1137.0075329566901</v>
      </c>
      <c r="M2375" s="10">
        <v>13.0698920567103</v>
      </c>
      <c r="N2375" s="8">
        <v>112</v>
      </c>
      <c r="O2375" s="10">
        <v>31.764705882352899</v>
      </c>
      <c r="P2375" s="8" t="s">
        <v>10</v>
      </c>
      <c r="Q2375" s="8" t="s">
        <v>10</v>
      </c>
      <c r="R2375" s="8" t="s">
        <v>10</v>
      </c>
      <c r="S2375" s="8" t="s">
        <v>10</v>
      </c>
      <c r="T2375" s="8">
        <v>815</v>
      </c>
      <c r="U2375" s="10">
        <v>6.9553805774278201</v>
      </c>
      <c r="V2375" s="8">
        <v>576</v>
      </c>
      <c r="W2375" s="10">
        <v>6.0773480662983399</v>
      </c>
      <c r="X2375" s="8">
        <v>79</v>
      </c>
      <c r="Y2375" s="10">
        <v>14.492753623188401</v>
      </c>
      <c r="Z2375" s="8">
        <v>0</v>
      </c>
      <c r="AA2375" s="10" t="s">
        <v>10</v>
      </c>
      <c r="AB2375" s="8">
        <v>160</v>
      </c>
      <c r="AC2375" s="10">
        <v>6.6666666666666696</v>
      </c>
      <c r="AD2375" s="8">
        <v>0</v>
      </c>
      <c r="AE2375" s="10" t="s">
        <v>10</v>
      </c>
    </row>
    <row r="2376" spans="1:31" x14ac:dyDescent="0.2">
      <c r="A2376" s="41" t="s">
        <v>77</v>
      </c>
      <c r="B2376" s="42" t="s">
        <v>149</v>
      </c>
      <c r="C2376" s="8" t="s">
        <v>150</v>
      </c>
      <c r="D2376" s="42" t="s">
        <v>55</v>
      </c>
      <c r="E2376" s="29">
        <v>2018</v>
      </c>
      <c r="F2376" s="9">
        <v>592838</v>
      </c>
      <c r="G2376" s="10">
        <v>-1.8075332380401801</v>
      </c>
      <c r="H2376" s="8">
        <v>558</v>
      </c>
      <c r="I2376" s="8">
        <v>107</v>
      </c>
      <c r="J2376" s="8">
        <v>665</v>
      </c>
      <c r="K2376" s="10">
        <v>25.235404896421802</v>
      </c>
      <c r="L2376" s="11">
        <v>891.48571428571404</v>
      </c>
      <c r="M2376" s="10">
        <v>-21.593684435187001</v>
      </c>
      <c r="N2376" s="8">
        <v>47</v>
      </c>
      <c r="O2376" s="10">
        <v>-58.035714285714299</v>
      </c>
      <c r="P2376" s="8" t="s">
        <v>10</v>
      </c>
      <c r="Q2376" s="8" t="s">
        <v>10</v>
      </c>
      <c r="R2376" s="8" t="s">
        <v>10</v>
      </c>
      <c r="S2376" s="8" t="s">
        <v>10</v>
      </c>
      <c r="T2376" s="8">
        <v>862</v>
      </c>
      <c r="U2376" s="10">
        <v>5.7668711656441598</v>
      </c>
      <c r="V2376" s="8">
        <v>596</v>
      </c>
      <c r="W2376" s="10">
        <v>3.4722222222222299</v>
      </c>
      <c r="X2376" s="8">
        <v>105</v>
      </c>
      <c r="Y2376" s="10">
        <v>32.911392405063303</v>
      </c>
      <c r="Z2376" s="8">
        <v>0</v>
      </c>
      <c r="AA2376" s="10" t="s">
        <v>10</v>
      </c>
      <c r="AB2376" s="8">
        <v>161</v>
      </c>
      <c r="AC2376" s="10">
        <v>0.62500000000000899</v>
      </c>
      <c r="AD2376" s="8">
        <v>0</v>
      </c>
      <c r="AE2376" s="10" t="s">
        <v>10</v>
      </c>
    </row>
    <row r="2377" spans="1:31" x14ac:dyDescent="0.2">
      <c r="A2377" s="41" t="s">
        <v>77</v>
      </c>
      <c r="B2377" s="42" t="s">
        <v>149</v>
      </c>
      <c r="C2377" s="8" t="s">
        <v>150</v>
      </c>
      <c r="D2377" s="42" t="s">
        <v>55</v>
      </c>
      <c r="E2377" s="29">
        <v>2019</v>
      </c>
      <c r="F2377" s="9">
        <v>585037</v>
      </c>
      <c r="G2377" s="10">
        <v>-1.31587381375687</v>
      </c>
      <c r="H2377" s="8">
        <v>446</v>
      </c>
      <c r="I2377" s="8">
        <v>331</v>
      </c>
      <c r="J2377" s="8">
        <v>777</v>
      </c>
      <c r="K2377" s="10">
        <v>16.842105263157901</v>
      </c>
      <c r="L2377" s="11">
        <v>752.94337194337197</v>
      </c>
      <c r="M2377" s="10">
        <v>-15.5406127234856</v>
      </c>
      <c r="N2377" s="8">
        <v>270</v>
      </c>
      <c r="O2377" s="10">
        <v>474.468085106383</v>
      </c>
      <c r="P2377" s="8" t="s">
        <v>10</v>
      </c>
      <c r="Q2377" s="8" t="s">
        <v>10</v>
      </c>
      <c r="R2377" s="8" t="s">
        <v>10</v>
      </c>
      <c r="S2377" s="8" t="s">
        <v>10</v>
      </c>
      <c r="T2377" s="8">
        <v>974</v>
      </c>
      <c r="U2377" s="10">
        <v>12.993039443155499</v>
      </c>
      <c r="V2377" s="8">
        <v>354</v>
      </c>
      <c r="W2377" s="10">
        <v>-40.604026845637598</v>
      </c>
      <c r="X2377" s="8">
        <v>308</v>
      </c>
      <c r="Y2377" s="10">
        <v>193.333333333333</v>
      </c>
      <c r="Z2377" s="8">
        <v>94</v>
      </c>
      <c r="AA2377" s="10" t="s">
        <v>67</v>
      </c>
      <c r="AB2377" s="8">
        <v>218</v>
      </c>
      <c r="AC2377" s="10">
        <v>35.403726708074501</v>
      </c>
      <c r="AD2377" s="8">
        <v>0</v>
      </c>
      <c r="AE2377" s="10" t="s">
        <v>10</v>
      </c>
    </row>
    <row r="2378" spans="1:31" x14ac:dyDescent="0.2">
      <c r="A2378" s="41" t="s">
        <v>77</v>
      </c>
      <c r="B2378" s="42" t="s">
        <v>149</v>
      </c>
      <c r="C2378" s="8" t="s">
        <v>150</v>
      </c>
      <c r="D2378" s="42" t="s">
        <v>55</v>
      </c>
      <c r="E2378" s="29">
        <v>2020</v>
      </c>
      <c r="F2378" s="9">
        <v>605844</v>
      </c>
      <c r="G2378" s="10">
        <v>3.5565271940065402</v>
      </c>
      <c r="H2378" s="8">
        <v>403</v>
      </c>
      <c r="I2378" s="8">
        <v>197</v>
      </c>
      <c r="J2378" s="8">
        <v>600</v>
      </c>
      <c r="K2378" s="10">
        <v>-22.779922779922799</v>
      </c>
      <c r="L2378" s="11">
        <v>1009.74</v>
      </c>
      <c r="M2378" s="10">
        <v>34.105702716238497</v>
      </c>
      <c r="N2378" s="8">
        <v>64</v>
      </c>
      <c r="O2378" s="10">
        <v>-76.296296296296305</v>
      </c>
      <c r="P2378" s="8" t="s">
        <v>10</v>
      </c>
      <c r="Q2378" s="8" t="s">
        <v>10</v>
      </c>
      <c r="R2378" s="8" t="s">
        <v>10</v>
      </c>
      <c r="S2378" s="8" t="s">
        <v>10</v>
      </c>
      <c r="T2378" s="8">
        <v>760</v>
      </c>
      <c r="U2378" s="10">
        <v>-21.9712525667351</v>
      </c>
      <c r="V2378" s="8">
        <v>351</v>
      </c>
      <c r="W2378" s="10">
        <v>-0.84745762711864203</v>
      </c>
      <c r="X2378" s="8">
        <v>191</v>
      </c>
      <c r="Y2378" s="10">
        <v>-37.987012987013003</v>
      </c>
      <c r="Z2378" s="8">
        <v>9</v>
      </c>
      <c r="AA2378" s="10">
        <v>-90.425531914893597</v>
      </c>
      <c r="AB2378" s="8">
        <v>209</v>
      </c>
      <c r="AC2378" s="10">
        <v>-4.1284403669724696</v>
      </c>
      <c r="AD2378" s="8">
        <v>0</v>
      </c>
      <c r="AE2378" s="10" t="s">
        <v>10</v>
      </c>
    </row>
    <row r="2379" spans="1:31" x14ac:dyDescent="0.2">
      <c r="A2379" s="72" t="s">
        <v>77</v>
      </c>
      <c r="B2379" s="73" t="s">
        <v>149</v>
      </c>
      <c r="C2379" s="67" t="s">
        <v>150</v>
      </c>
      <c r="D2379" s="67" t="s">
        <v>55</v>
      </c>
      <c r="E2379" s="68" t="s">
        <v>971</v>
      </c>
      <c r="F2379" s="69">
        <v>3673728</v>
      </c>
      <c r="G2379" s="68">
        <v>-11.9912191577902</v>
      </c>
      <c r="H2379" s="68" t="s">
        <v>10</v>
      </c>
      <c r="I2379" s="68" t="s">
        <v>10</v>
      </c>
      <c r="J2379" s="68" t="s">
        <v>10</v>
      </c>
      <c r="K2379" s="68">
        <v>32.842905710540002</v>
      </c>
      <c r="L2379" s="70" t="s">
        <v>10</v>
      </c>
      <c r="M2379" s="68">
        <v>-20.3931084867978</v>
      </c>
      <c r="N2379" s="68" t="s">
        <v>10</v>
      </c>
      <c r="O2379" s="68">
        <v>395.08918620382701</v>
      </c>
      <c r="P2379" s="68" t="s">
        <v>10</v>
      </c>
      <c r="Q2379" s="67" t="s">
        <v>10</v>
      </c>
      <c r="R2379" s="68" t="s">
        <v>10</v>
      </c>
      <c r="S2379" s="67" t="s">
        <v>10</v>
      </c>
      <c r="T2379" s="68" t="s">
        <v>10</v>
      </c>
      <c r="U2379" s="68">
        <v>3.7440386194923798</v>
      </c>
      <c r="V2379" s="68" t="s">
        <v>10</v>
      </c>
      <c r="W2379" s="68">
        <v>-31.9019141842357</v>
      </c>
      <c r="X2379" s="68" t="s">
        <v>10</v>
      </c>
      <c r="Y2379" s="68">
        <v>202.750466374572</v>
      </c>
      <c r="Z2379" s="68" t="s">
        <v>10</v>
      </c>
      <c r="AA2379" s="68" t="s">
        <v>10</v>
      </c>
      <c r="AB2379" s="68" t="s">
        <v>10</v>
      </c>
      <c r="AC2379" s="68">
        <v>38.566953007768703</v>
      </c>
      <c r="AD2379" s="68" t="s">
        <v>10</v>
      </c>
      <c r="AE2379" s="68" t="s">
        <v>10</v>
      </c>
    </row>
    <row r="2380" spans="1:31" x14ac:dyDescent="0.2">
      <c r="A2380" s="41" t="s">
        <v>64</v>
      </c>
      <c r="B2380" s="42" t="s">
        <v>147</v>
      </c>
      <c r="C2380" s="8" t="s">
        <v>148</v>
      </c>
      <c r="D2380" s="8" t="s">
        <v>55</v>
      </c>
      <c r="E2380" s="29">
        <v>2015</v>
      </c>
      <c r="F2380" s="9">
        <v>324611</v>
      </c>
      <c r="G2380" s="10" t="s">
        <v>10</v>
      </c>
      <c r="H2380" s="8">
        <v>247</v>
      </c>
      <c r="I2380" s="8">
        <v>20</v>
      </c>
      <c r="J2380" s="8">
        <v>267</v>
      </c>
      <c r="K2380" s="10" t="s">
        <v>10</v>
      </c>
      <c r="L2380" s="11">
        <v>1215.7715355805201</v>
      </c>
      <c r="M2380" s="10" t="s">
        <v>10</v>
      </c>
      <c r="N2380" s="8">
        <v>80</v>
      </c>
      <c r="O2380" s="10" t="s">
        <v>10</v>
      </c>
      <c r="P2380" s="8" t="s">
        <v>10</v>
      </c>
      <c r="Q2380" s="8" t="s">
        <v>10</v>
      </c>
      <c r="R2380" s="8" t="s">
        <v>10</v>
      </c>
      <c r="S2380" s="8" t="s">
        <v>10</v>
      </c>
      <c r="T2380" s="8">
        <v>458</v>
      </c>
      <c r="U2380" s="10" t="s">
        <v>10</v>
      </c>
      <c r="V2380" s="8">
        <v>402</v>
      </c>
      <c r="W2380" s="10" t="s">
        <v>10</v>
      </c>
      <c r="X2380" s="8">
        <v>36</v>
      </c>
      <c r="Y2380" s="10" t="s">
        <v>10</v>
      </c>
      <c r="Z2380" s="8">
        <v>0</v>
      </c>
      <c r="AA2380" s="10" t="s">
        <v>10</v>
      </c>
      <c r="AB2380" s="8">
        <v>20</v>
      </c>
      <c r="AC2380" s="10" t="s">
        <v>10</v>
      </c>
      <c r="AD2380" s="8">
        <v>0</v>
      </c>
      <c r="AE2380" s="10" t="s">
        <v>10</v>
      </c>
    </row>
    <row r="2381" spans="1:31" x14ac:dyDescent="0.2">
      <c r="A2381" s="41" t="s">
        <v>64</v>
      </c>
      <c r="B2381" s="42" t="s">
        <v>147</v>
      </c>
      <c r="C2381" s="8" t="s">
        <v>148</v>
      </c>
      <c r="D2381" s="42" t="s">
        <v>55</v>
      </c>
      <c r="E2381" s="29">
        <v>2016</v>
      </c>
      <c r="F2381" s="9">
        <v>301888</v>
      </c>
      <c r="G2381" s="10">
        <v>-7.0000708540375998</v>
      </c>
      <c r="H2381" s="8">
        <v>234</v>
      </c>
      <c r="I2381" s="8">
        <v>22</v>
      </c>
      <c r="J2381" s="8">
        <v>256</v>
      </c>
      <c r="K2381" s="10">
        <v>-4.1198501872659197</v>
      </c>
      <c r="L2381" s="11">
        <v>1179.25</v>
      </c>
      <c r="M2381" s="10">
        <v>-3.0039801485470399</v>
      </c>
      <c r="N2381" s="8">
        <v>36</v>
      </c>
      <c r="O2381" s="10">
        <v>-55</v>
      </c>
      <c r="P2381" s="8" t="s">
        <v>10</v>
      </c>
      <c r="Q2381" s="8" t="s">
        <v>10</v>
      </c>
      <c r="R2381" s="8" t="s">
        <v>10</v>
      </c>
      <c r="S2381" s="8" t="s">
        <v>10</v>
      </c>
      <c r="T2381" s="8">
        <v>458</v>
      </c>
      <c r="U2381" s="10">
        <v>0</v>
      </c>
      <c r="V2381" s="8">
        <v>402</v>
      </c>
      <c r="W2381" s="10">
        <v>0</v>
      </c>
      <c r="X2381" s="8">
        <v>36</v>
      </c>
      <c r="Y2381" s="10">
        <v>0</v>
      </c>
      <c r="Z2381" s="8">
        <v>0</v>
      </c>
      <c r="AA2381" s="10" t="s">
        <v>10</v>
      </c>
      <c r="AB2381" s="8">
        <v>20</v>
      </c>
      <c r="AC2381" s="10">
        <v>0</v>
      </c>
      <c r="AD2381" s="8">
        <v>0</v>
      </c>
      <c r="AE2381" s="10" t="s">
        <v>10</v>
      </c>
    </row>
    <row r="2382" spans="1:31" x14ac:dyDescent="0.2">
      <c r="A2382" s="41" t="s">
        <v>64</v>
      </c>
      <c r="B2382" s="42" t="s">
        <v>147</v>
      </c>
      <c r="C2382" s="8" t="s">
        <v>148</v>
      </c>
      <c r="D2382" s="42" t="s">
        <v>55</v>
      </c>
      <c r="E2382" s="29">
        <v>2017</v>
      </c>
      <c r="F2382" s="9">
        <v>333706</v>
      </c>
      <c r="G2382" s="10">
        <v>10.539670341318599</v>
      </c>
      <c r="H2382" s="8">
        <v>213</v>
      </c>
      <c r="I2382" s="8">
        <v>21</v>
      </c>
      <c r="J2382" s="8">
        <v>234</v>
      </c>
      <c r="K2382" s="10">
        <v>-8.59375</v>
      </c>
      <c r="L2382" s="11">
        <v>1426.09401709402</v>
      </c>
      <c r="M2382" s="10">
        <v>20.932288920417001</v>
      </c>
      <c r="N2382" s="8">
        <v>65</v>
      </c>
      <c r="O2382" s="10">
        <v>80.5555555555556</v>
      </c>
      <c r="P2382" s="8" t="s">
        <v>10</v>
      </c>
      <c r="Q2382" s="8" t="s">
        <v>10</v>
      </c>
      <c r="R2382" s="8" t="s">
        <v>10</v>
      </c>
      <c r="S2382" s="8" t="s">
        <v>10</v>
      </c>
      <c r="T2382" s="8">
        <v>426</v>
      </c>
      <c r="U2382" s="10">
        <v>-6.9868995633187803</v>
      </c>
      <c r="V2382" s="8">
        <v>402</v>
      </c>
      <c r="W2382" s="10">
        <v>0</v>
      </c>
      <c r="X2382" s="8">
        <v>0</v>
      </c>
      <c r="Y2382" s="10">
        <v>-100</v>
      </c>
      <c r="Z2382" s="8">
        <v>0</v>
      </c>
      <c r="AA2382" s="10" t="s">
        <v>10</v>
      </c>
      <c r="AB2382" s="8">
        <v>24</v>
      </c>
      <c r="AC2382" s="10">
        <v>20</v>
      </c>
      <c r="AD2382" s="8">
        <v>0</v>
      </c>
      <c r="AE2382" s="10" t="s">
        <v>10</v>
      </c>
    </row>
    <row r="2383" spans="1:31" x14ac:dyDescent="0.2">
      <c r="A2383" s="41" t="s">
        <v>64</v>
      </c>
      <c r="B2383" s="42" t="s">
        <v>147</v>
      </c>
      <c r="C2383" s="8" t="s">
        <v>148</v>
      </c>
      <c r="D2383" s="42" t="s">
        <v>55</v>
      </c>
      <c r="E2383" s="29">
        <v>2018</v>
      </c>
      <c r="F2383" s="9">
        <v>333323</v>
      </c>
      <c r="G2383" s="10">
        <v>-0.114771685255888</v>
      </c>
      <c r="H2383" s="8">
        <v>195</v>
      </c>
      <c r="I2383" s="8">
        <v>43</v>
      </c>
      <c r="J2383" s="8">
        <v>238</v>
      </c>
      <c r="K2383" s="10">
        <v>1.7094017094017</v>
      </c>
      <c r="L2383" s="11">
        <v>1400.51680672269</v>
      </c>
      <c r="M2383" s="10">
        <v>-1.7935150182767901</v>
      </c>
      <c r="N2383" s="8">
        <v>19</v>
      </c>
      <c r="O2383" s="10">
        <v>-70.769230769230802</v>
      </c>
      <c r="P2383" s="8" t="s">
        <v>10</v>
      </c>
      <c r="Q2383" s="8" t="s">
        <v>10</v>
      </c>
      <c r="R2383" s="8" t="s">
        <v>10</v>
      </c>
      <c r="S2383" s="8" t="s">
        <v>10</v>
      </c>
      <c r="T2383" s="8">
        <v>431</v>
      </c>
      <c r="U2383" s="10">
        <v>1.1737089201877999</v>
      </c>
      <c r="V2383" s="8">
        <v>402</v>
      </c>
      <c r="W2383" s="10">
        <v>0</v>
      </c>
      <c r="X2383" s="8">
        <v>0</v>
      </c>
      <c r="Y2383" s="10" t="s">
        <v>10</v>
      </c>
      <c r="Z2383" s="8">
        <v>0</v>
      </c>
      <c r="AA2383" s="10" t="s">
        <v>10</v>
      </c>
      <c r="AB2383" s="8">
        <v>29</v>
      </c>
      <c r="AC2383" s="10">
        <v>20.8333333333333</v>
      </c>
      <c r="AD2383" s="8">
        <v>0</v>
      </c>
      <c r="AE2383" s="10" t="s">
        <v>10</v>
      </c>
    </row>
    <row r="2384" spans="1:31" x14ac:dyDescent="0.2">
      <c r="A2384" s="41" t="s">
        <v>64</v>
      </c>
      <c r="B2384" s="42" t="s">
        <v>147</v>
      </c>
      <c r="C2384" s="8" t="s">
        <v>148</v>
      </c>
      <c r="D2384" s="42" t="s">
        <v>55</v>
      </c>
      <c r="E2384" s="29">
        <v>2019</v>
      </c>
      <c r="F2384" s="9">
        <v>315554</v>
      </c>
      <c r="G2384" s="10">
        <v>-5.3308652568229604</v>
      </c>
      <c r="H2384" s="8">
        <v>180</v>
      </c>
      <c r="I2384" s="8">
        <v>63</v>
      </c>
      <c r="J2384" s="8">
        <v>243</v>
      </c>
      <c r="K2384" s="10">
        <v>2.1008403361344499</v>
      </c>
      <c r="L2384" s="11">
        <v>1298.5761316872399</v>
      </c>
      <c r="M2384" s="10">
        <v>-7.2787898400159001</v>
      </c>
      <c r="N2384" s="8">
        <v>11</v>
      </c>
      <c r="O2384" s="10">
        <v>-42.105263157894697</v>
      </c>
      <c r="P2384" s="8" t="s">
        <v>10</v>
      </c>
      <c r="Q2384" s="8" t="s">
        <v>10</v>
      </c>
      <c r="R2384" s="8" t="s">
        <v>10</v>
      </c>
      <c r="S2384" s="8" t="s">
        <v>10</v>
      </c>
      <c r="T2384" s="8">
        <v>430</v>
      </c>
      <c r="U2384" s="10">
        <v>-0.23201856148491501</v>
      </c>
      <c r="V2384" s="8">
        <v>387</v>
      </c>
      <c r="W2384" s="10">
        <v>-3.7313432835820901</v>
      </c>
      <c r="X2384" s="8">
        <v>14</v>
      </c>
      <c r="Y2384" s="10" t="s">
        <v>67</v>
      </c>
      <c r="Z2384" s="8">
        <v>0</v>
      </c>
      <c r="AA2384" s="10" t="s">
        <v>10</v>
      </c>
      <c r="AB2384" s="8">
        <v>29</v>
      </c>
      <c r="AC2384" s="10">
        <v>0</v>
      </c>
      <c r="AD2384" s="8">
        <v>0</v>
      </c>
      <c r="AE2384" s="10" t="s">
        <v>10</v>
      </c>
    </row>
    <row r="2385" spans="1:31" x14ac:dyDescent="0.2">
      <c r="A2385" s="41" t="s">
        <v>64</v>
      </c>
      <c r="B2385" s="42" t="s">
        <v>147</v>
      </c>
      <c r="C2385" s="8" t="s">
        <v>148</v>
      </c>
      <c r="D2385" s="42" t="s">
        <v>55</v>
      </c>
      <c r="E2385" s="29">
        <v>2020</v>
      </c>
      <c r="F2385" s="9">
        <v>342045</v>
      </c>
      <c r="G2385" s="10">
        <v>8.3950765954479998</v>
      </c>
      <c r="H2385" s="8">
        <v>176</v>
      </c>
      <c r="I2385" s="8">
        <v>60</v>
      </c>
      <c r="J2385" s="8">
        <v>236</v>
      </c>
      <c r="K2385" s="10">
        <v>-2.8806584362139902</v>
      </c>
      <c r="L2385" s="11">
        <v>1449.34322033898</v>
      </c>
      <c r="M2385" s="10">
        <v>11.6101847995503</v>
      </c>
      <c r="N2385" s="8">
        <v>18</v>
      </c>
      <c r="O2385" s="10">
        <v>63.636363636363598</v>
      </c>
      <c r="P2385" s="8" t="s">
        <v>10</v>
      </c>
      <c r="Q2385" s="8" t="s">
        <v>10</v>
      </c>
      <c r="R2385" s="8" t="s">
        <v>10</v>
      </c>
      <c r="S2385" s="8" t="s">
        <v>10</v>
      </c>
      <c r="T2385" s="8">
        <v>416</v>
      </c>
      <c r="U2385" s="10">
        <v>-3.2558139534883699</v>
      </c>
      <c r="V2385" s="8">
        <v>367</v>
      </c>
      <c r="W2385" s="10">
        <v>-5.1679586563307502</v>
      </c>
      <c r="X2385" s="8">
        <v>20</v>
      </c>
      <c r="Y2385" s="10">
        <v>42.857142857142897</v>
      </c>
      <c r="Z2385" s="8">
        <v>0</v>
      </c>
      <c r="AA2385" s="10" t="s">
        <v>10</v>
      </c>
      <c r="AB2385" s="8">
        <v>29</v>
      </c>
      <c r="AC2385" s="10">
        <v>0</v>
      </c>
      <c r="AD2385" s="8">
        <v>0</v>
      </c>
      <c r="AE2385" s="10" t="s">
        <v>10</v>
      </c>
    </row>
    <row r="2386" spans="1:31" x14ac:dyDescent="0.2">
      <c r="A2386" s="74" t="s">
        <v>64</v>
      </c>
      <c r="B2386" s="75" t="s">
        <v>147</v>
      </c>
      <c r="C2386" s="67" t="s">
        <v>148</v>
      </c>
      <c r="D2386" s="67" t="s">
        <v>55</v>
      </c>
      <c r="E2386" s="68" t="s">
        <v>971</v>
      </c>
      <c r="F2386" s="69">
        <v>1951127</v>
      </c>
      <c r="G2386" s="68">
        <v>6.4890391406501502</v>
      </c>
      <c r="H2386" s="68" t="s">
        <v>10</v>
      </c>
      <c r="I2386" s="68" t="s">
        <v>10</v>
      </c>
      <c r="J2386" s="68" t="s">
        <v>10</v>
      </c>
      <c r="K2386" s="68">
        <v>-11.784016577943801</v>
      </c>
      <c r="L2386" s="70" t="s">
        <v>10</v>
      </c>
      <c r="M2386" s="68">
        <v>20.4661887131276</v>
      </c>
      <c r="N2386" s="68" t="s">
        <v>10</v>
      </c>
      <c r="O2386" s="68">
        <v>-23.682574735206298</v>
      </c>
      <c r="P2386" s="68" t="s">
        <v>10</v>
      </c>
      <c r="Q2386" s="67" t="s">
        <v>10</v>
      </c>
      <c r="R2386" s="68" t="s">
        <v>10</v>
      </c>
      <c r="S2386" s="67" t="s">
        <v>10</v>
      </c>
      <c r="T2386" s="68" t="s">
        <v>10</v>
      </c>
      <c r="U2386" s="68">
        <v>-9.3010231581042593</v>
      </c>
      <c r="V2386" s="68" t="s">
        <v>10</v>
      </c>
      <c r="W2386" s="68">
        <v>-8.8993019399128404</v>
      </c>
      <c r="X2386" s="68" t="s">
        <v>10</v>
      </c>
      <c r="Y2386" s="68" t="s">
        <v>10</v>
      </c>
      <c r="Z2386" s="68" t="s">
        <v>10</v>
      </c>
      <c r="AA2386" s="68" t="s">
        <v>10</v>
      </c>
      <c r="AB2386" s="68" t="s">
        <v>10</v>
      </c>
      <c r="AC2386" s="68">
        <v>40.8333333333333</v>
      </c>
      <c r="AD2386" s="68" t="s">
        <v>10</v>
      </c>
      <c r="AE2386" s="68" t="s">
        <v>10</v>
      </c>
    </row>
    <row r="2387" spans="1:31" x14ac:dyDescent="0.2">
      <c r="A2387" s="41" t="s">
        <v>82</v>
      </c>
      <c r="B2387" s="42" t="s">
        <v>145</v>
      </c>
      <c r="C2387" s="8" t="s">
        <v>146</v>
      </c>
      <c r="D2387" s="8" t="s">
        <v>55</v>
      </c>
      <c r="E2387" s="29">
        <v>2015</v>
      </c>
      <c r="F2387" s="9">
        <v>32098014</v>
      </c>
      <c r="G2387" s="10" t="s">
        <v>10</v>
      </c>
      <c r="H2387" s="8">
        <v>2659</v>
      </c>
      <c r="I2387" s="8">
        <v>1950</v>
      </c>
      <c r="J2387" s="8">
        <v>4609</v>
      </c>
      <c r="K2387" s="10" t="s">
        <v>10</v>
      </c>
      <c r="L2387" s="11">
        <v>6964.2035148622299</v>
      </c>
      <c r="M2387" s="10" t="s">
        <v>10</v>
      </c>
      <c r="N2387" s="8">
        <v>600</v>
      </c>
      <c r="O2387" s="10" t="s">
        <v>10</v>
      </c>
      <c r="P2387" s="8" t="s">
        <v>10</v>
      </c>
      <c r="Q2387" s="8" t="s">
        <v>10</v>
      </c>
      <c r="R2387" s="8" t="s">
        <v>10</v>
      </c>
      <c r="S2387" s="8" t="s">
        <v>10</v>
      </c>
      <c r="T2387" s="8">
        <v>7494</v>
      </c>
      <c r="U2387" s="10" t="s">
        <v>10</v>
      </c>
      <c r="V2387" s="8">
        <v>1169</v>
      </c>
      <c r="W2387" s="10" t="s">
        <v>10</v>
      </c>
      <c r="X2387" s="8">
        <v>1898</v>
      </c>
      <c r="Y2387" s="10" t="s">
        <v>10</v>
      </c>
      <c r="Z2387" s="8">
        <v>655</v>
      </c>
      <c r="AA2387" s="10" t="s">
        <v>10</v>
      </c>
      <c r="AB2387" s="8">
        <v>3772</v>
      </c>
      <c r="AC2387" s="10" t="s">
        <v>10</v>
      </c>
      <c r="AD2387" s="8">
        <v>0</v>
      </c>
      <c r="AE2387" s="10" t="s">
        <v>10</v>
      </c>
    </row>
    <row r="2388" spans="1:31" x14ac:dyDescent="0.2">
      <c r="A2388" s="41" t="s">
        <v>82</v>
      </c>
      <c r="B2388" s="42" t="s">
        <v>145</v>
      </c>
      <c r="C2388" s="8" t="s">
        <v>146</v>
      </c>
      <c r="D2388" s="42" t="s">
        <v>55</v>
      </c>
      <c r="E2388" s="29">
        <v>2016</v>
      </c>
      <c r="F2388" s="9">
        <v>33233058</v>
      </c>
      <c r="G2388" s="10">
        <v>3.53618139739114</v>
      </c>
      <c r="H2388" s="8">
        <v>2835</v>
      </c>
      <c r="I2388" s="8">
        <v>1196</v>
      </c>
      <c r="J2388" s="8">
        <v>4031</v>
      </c>
      <c r="K2388" s="10">
        <v>-12.540681275764801</v>
      </c>
      <c r="L2388" s="11">
        <v>8244.3706276358207</v>
      </c>
      <c r="M2388" s="10">
        <v>18.382103711380701</v>
      </c>
      <c r="N2388" s="8">
        <v>516</v>
      </c>
      <c r="O2388" s="10">
        <v>-14</v>
      </c>
      <c r="P2388" s="8" t="s">
        <v>10</v>
      </c>
      <c r="Q2388" s="8" t="s">
        <v>10</v>
      </c>
      <c r="R2388" s="8" t="s">
        <v>10</v>
      </c>
      <c r="S2388" s="8" t="s">
        <v>10</v>
      </c>
      <c r="T2388" s="8">
        <v>9489</v>
      </c>
      <c r="U2388" s="10">
        <v>26.6212970376301</v>
      </c>
      <c r="V2388" s="8">
        <v>1613</v>
      </c>
      <c r="W2388" s="10">
        <v>37.9811804961506</v>
      </c>
      <c r="X2388" s="8">
        <v>1788</v>
      </c>
      <c r="Y2388" s="10">
        <v>-5.7955742887249704</v>
      </c>
      <c r="Z2388" s="8">
        <v>1270</v>
      </c>
      <c r="AA2388" s="10">
        <v>93.893129770992402</v>
      </c>
      <c r="AB2388" s="8">
        <v>4818</v>
      </c>
      <c r="AC2388" s="10">
        <v>27.730646871686101</v>
      </c>
      <c r="AD2388" s="8">
        <v>0</v>
      </c>
      <c r="AE2388" s="10" t="s">
        <v>10</v>
      </c>
    </row>
    <row r="2389" spans="1:31" x14ac:dyDescent="0.2">
      <c r="A2389" s="41" t="s">
        <v>82</v>
      </c>
      <c r="B2389" s="42" t="s">
        <v>145</v>
      </c>
      <c r="C2389" s="8" t="s">
        <v>146</v>
      </c>
      <c r="D2389" s="42" t="s">
        <v>55</v>
      </c>
      <c r="E2389" s="29">
        <v>2017</v>
      </c>
      <c r="F2389" s="9">
        <v>33425255</v>
      </c>
      <c r="G2389" s="10">
        <v>0.57833076932012295</v>
      </c>
      <c r="H2389" s="8">
        <v>2477</v>
      </c>
      <c r="I2389" s="8">
        <v>1128</v>
      </c>
      <c r="J2389" s="8">
        <v>3605</v>
      </c>
      <c r="K2389" s="10">
        <v>-10.5680972463409</v>
      </c>
      <c r="L2389" s="11">
        <v>9271.9153952843299</v>
      </c>
      <c r="M2389" s="10">
        <v>12.463592602255</v>
      </c>
      <c r="N2389" s="8">
        <v>539</v>
      </c>
      <c r="O2389" s="10">
        <v>4.4573643410852801</v>
      </c>
      <c r="P2389" s="8" t="s">
        <v>10</v>
      </c>
      <c r="Q2389" s="8" t="s">
        <v>10</v>
      </c>
      <c r="R2389" s="8" t="s">
        <v>10</v>
      </c>
      <c r="S2389" s="8" t="s">
        <v>10</v>
      </c>
      <c r="T2389" s="8">
        <v>10865</v>
      </c>
      <c r="U2389" s="10">
        <v>14.501001159236999</v>
      </c>
      <c r="V2389" s="8">
        <v>1758</v>
      </c>
      <c r="W2389" s="10">
        <v>8.9894606323620607</v>
      </c>
      <c r="X2389" s="8">
        <v>1434</v>
      </c>
      <c r="Y2389" s="10">
        <v>-19.798657718120801</v>
      </c>
      <c r="Z2389" s="8">
        <v>1821</v>
      </c>
      <c r="AA2389" s="10">
        <v>43.385826771653498</v>
      </c>
      <c r="AB2389" s="8">
        <v>5542</v>
      </c>
      <c r="AC2389" s="10">
        <v>15.0269821502698</v>
      </c>
      <c r="AD2389" s="8">
        <v>310</v>
      </c>
      <c r="AE2389" s="10" t="s">
        <v>67</v>
      </c>
    </row>
    <row r="2390" spans="1:31" x14ac:dyDescent="0.2">
      <c r="A2390" s="41" t="s">
        <v>82</v>
      </c>
      <c r="B2390" s="42" t="s">
        <v>145</v>
      </c>
      <c r="C2390" s="8" t="s">
        <v>146</v>
      </c>
      <c r="D2390" s="42" t="s">
        <v>55</v>
      </c>
      <c r="E2390" s="29">
        <v>2018</v>
      </c>
      <c r="F2390" s="9">
        <v>38155969</v>
      </c>
      <c r="G2390" s="10">
        <v>14.1531126688488</v>
      </c>
      <c r="H2390" s="8">
        <v>2529</v>
      </c>
      <c r="I2390" s="8">
        <v>1614</v>
      </c>
      <c r="J2390" s="8">
        <v>4143</v>
      </c>
      <c r="K2390" s="10">
        <v>14.923717059639401</v>
      </c>
      <c r="L2390" s="11">
        <v>9209.7439053825692</v>
      </c>
      <c r="M2390" s="10">
        <v>-0.67053556089796695</v>
      </c>
      <c r="N2390" s="8">
        <v>669</v>
      </c>
      <c r="O2390" s="10">
        <v>24.118738404452699</v>
      </c>
      <c r="P2390" s="8" t="s">
        <v>10</v>
      </c>
      <c r="Q2390" s="8" t="s">
        <v>10</v>
      </c>
      <c r="R2390" s="8" t="s">
        <v>10</v>
      </c>
      <c r="S2390" s="8" t="s">
        <v>10</v>
      </c>
      <c r="T2390" s="8">
        <v>10384</v>
      </c>
      <c r="U2390" s="10">
        <v>-4.4270593649332701</v>
      </c>
      <c r="V2390" s="8">
        <v>1902</v>
      </c>
      <c r="W2390" s="10">
        <v>8.1911262798634894</v>
      </c>
      <c r="X2390" s="8">
        <v>1130</v>
      </c>
      <c r="Y2390" s="10">
        <v>-21.199442119944202</v>
      </c>
      <c r="Z2390" s="8">
        <v>1477</v>
      </c>
      <c r="AA2390" s="10">
        <v>-18.8907193849533</v>
      </c>
      <c r="AB2390" s="8">
        <v>5848</v>
      </c>
      <c r="AC2390" s="10">
        <v>5.5214723926380298</v>
      </c>
      <c r="AD2390" s="8">
        <v>27</v>
      </c>
      <c r="AE2390" s="10">
        <v>-91.290322580645196</v>
      </c>
    </row>
    <row r="2391" spans="1:31" x14ac:dyDescent="0.2">
      <c r="A2391" s="41" t="s">
        <v>82</v>
      </c>
      <c r="B2391" s="42" t="s">
        <v>145</v>
      </c>
      <c r="C2391" s="8" t="s">
        <v>146</v>
      </c>
      <c r="D2391" s="42" t="s">
        <v>55</v>
      </c>
      <c r="E2391" s="29">
        <v>2019</v>
      </c>
      <c r="F2391" s="9">
        <v>41760038</v>
      </c>
      <c r="G2391" s="10">
        <v>9.4456230426227705</v>
      </c>
      <c r="H2391" s="8">
        <v>2324</v>
      </c>
      <c r="I2391" s="8">
        <v>1614</v>
      </c>
      <c r="J2391" s="8">
        <v>3938</v>
      </c>
      <c r="K2391" s="10">
        <v>-4.9481052377504202</v>
      </c>
      <c r="L2391" s="11">
        <v>10604.3773489081</v>
      </c>
      <c r="M2391" s="10">
        <v>15.143020890194499</v>
      </c>
      <c r="N2391" s="8">
        <v>661</v>
      </c>
      <c r="O2391" s="10">
        <v>-1.1958146487294401</v>
      </c>
      <c r="P2391" s="8" t="s">
        <v>10</v>
      </c>
      <c r="Q2391" s="8" t="s">
        <v>10</v>
      </c>
      <c r="R2391" s="8" t="s">
        <v>10</v>
      </c>
      <c r="S2391" s="8" t="s">
        <v>10</v>
      </c>
      <c r="T2391" s="8">
        <v>9547</v>
      </c>
      <c r="U2391" s="10">
        <v>-8.0604776579352801</v>
      </c>
      <c r="V2391" s="8">
        <v>1846</v>
      </c>
      <c r="W2391" s="10">
        <v>-2.9442691903259801</v>
      </c>
      <c r="X2391" s="8">
        <v>868</v>
      </c>
      <c r="Y2391" s="10">
        <v>-23.185840707964601</v>
      </c>
      <c r="Z2391" s="8">
        <v>1314</v>
      </c>
      <c r="AA2391" s="10">
        <v>-11.035883547731901</v>
      </c>
      <c r="AB2391" s="8">
        <v>5494</v>
      </c>
      <c r="AC2391" s="10">
        <v>-6.0533515731874203</v>
      </c>
      <c r="AD2391" s="8">
        <v>25</v>
      </c>
      <c r="AE2391" s="10">
        <v>-7.4074074074074101</v>
      </c>
    </row>
    <row r="2392" spans="1:31" x14ac:dyDescent="0.2">
      <c r="A2392" s="41" t="s">
        <v>82</v>
      </c>
      <c r="B2392" s="42" t="s">
        <v>145</v>
      </c>
      <c r="C2392" s="8" t="s">
        <v>146</v>
      </c>
      <c r="D2392" s="42" t="s">
        <v>55</v>
      </c>
      <c r="E2392" s="29">
        <v>2020</v>
      </c>
      <c r="F2392" s="9">
        <v>42588063</v>
      </c>
      <c r="G2392" s="10">
        <v>1.9828166823028199</v>
      </c>
      <c r="H2392" s="8">
        <v>2318</v>
      </c>
      <c r="I2392" s="8">
        <v>1656</v>
      </c>
      <c r="J2392" s="8">
        <v>3974</v>
      </c>
      <c r="K2392" s="10">
        <v>0.91416962925343603</v>
      </c>
      <c r="L2392" s="11">
        <v>10716.6741318571</v>
      </c>
      <c r="M2392" s="10">
        <v>1.05896630470772</v>
      </c>
      <c r="N2392" s="8">
        <v>800</v>
      </c>
      <c r="O2392" s="10">
        <v>21.028744326777598</v>
      </c>
      <c r="P2392" s="8" t="s">
        <v>10</v>
      </c>
      <c r="Q2392" s="8" t="s">
        <v>10</v>
      </c>
      <c r="R2392" s="8" t="s">
        <v>10</v>
      </c>
      <c r="S2392" s="8" t="s">
        <v>10</v>
      </c>
      <c r="T2392" s="8">
        <v>9910</v>
      </c>
      <c r="U2392" s="10">
        <v>3.8022415418456101</v>
      </c>
      <c r="V2392" s="8">
        <v>1884</v>
      </c>
      <c r="W2392" s="10">
        <v>2.0585048754062898</v>
      </c>
      <c r="X2392" s="8">
        <v>801</v>
      </c>
      <c r="Y2392" s="10">
        <v>-7.7188940092165899</v>
      </c>
      <c r="Z2392" s="8">
        <v>1122</v>
      </c>
      <c r="AA2392" s="10">
        <v>-14.611872146118699</v>
      </c>
      <c r="AB2392" s="8">
        <v>6078</v>
      </c>
      <c r="AC2392" s="10">
        <v>10.6297779395705</v>
      </c>
      <c r="AD2392" s="8">
        <v>25</v>
      </c>
      <c r="AE2392" s="10">
        <v>0</v>
      </c>
    </row>
    <row r="2393" spans="1:31" x14ac:dyDescent="0.2">
      <c r="A2393" s="72" t="s">
        <v>82</v>
      </c>
      <c r="B2393" s="73" t="s">
        <v>145</v>
      </c>
      <c r="C2393" s="67" t="s">
        <v>146</v>
      </c>
      <c r="D2393" s="67" t="s">
        <v>55</v>
      </c>
      <c r="E2393" s="68" t="s">
        <v>971</v>
      </c>
      <c r="F2393" s="69">
        <v>221260397</v>
      </c>
      <c r="G2393" s="68">
        <v>29.696064560485699</v>
      </c>
      <c r="H2393" s="68" t="s">
        <v>10</v>
      </c>
      <c r="I2393" s="68" t="s">
        <v>10</v>
      </c>
      <c r="J2393" s="68" t="s">
        <v>10</v>
      </c>
      <c r="K2393" s="68">
        <v>-12.218997070963299</v>
      </c>
      <c r="L2393" s="70" t="s">
        <v>10</v>
      </c>
      <c r="M2393" s="68">
        <v>46.377147947639997</v>
      </c>
      <c r="N2393" s="68" t="s">
        <v>10</v>
      </c>
      <c r="O2393" s="68">
        <v>34.409032423586098</v>
      </c>
      <c r="P2393" s="68" t="s">
        <v>10</v>
      </c>
      <c r="Q2393" s="67" t="s">
        <v>10</v>
      </c>
      <c r="R2393" s="68" t="s">
        <v>10</v>
      </c>
      <c r="S2393" s="67" t="s">
        <v>10</v>
      </c>
      <c r="T2393" s="68" t="s">
        <v>10</v>
      </c>
      <c r="U2393" s="68">
        <v>32.437002715844201</v>
      </c>
      <c r="V2393" s="68" t="s">
        <v>10</v>
      </c>
      <c r="W2393" s="68">
        <v>54.276003093456502</v>
      </c>
      <c r="X2393" s="68" t="s">
        <v>10</v>
      </c>
      <c r="Y2393" s="68">
        <v>-77.698408843971194</v>
      </c>
      <c r="Z2393" s="68" t="s">
        <v>10</v>
      </c>
      <c r="AA2393" s="68">
        <v>92.740481463842002</v>
      </c>
      <c r="AB2393" s="68" t="s">
        <v>10</v>
      </c>
      <c r="AC2393" s="68">
        <v>52.855527780976999</v>
      </c>
      <c r="AD2393" s="68" t="s">
        <v>10</v>
      </c>
      <c r="AE2393" s="68" t="s">
        <v>10</v>
      </c>
    </row>
    <row r="2394" spans="1:31" x14ac:dyDescent="0.2">
      <c r="A2394" s="41" t="s">
        <v>77</v>
      </c>
      <c r="B2394" s="42" t="s">
        <v>143</v>
      </c>
      <c r="C2394" s="8" t="s">
        <v>144</v>
      </c>
      <c r="D2394" s="8" t="s">
        <v>55</v>
      </c>
      <c r="E2394" s="29">
        <v>2015</v>
      </c>
      <c r="F2394" s="9">
        <v>310636</v>
      </c>
      <c r="G2394" s="10" t="s">
        <v>10</v>
      </c>
      <c r="H2394" s="8">
        <v>155</v>
      </c>
      <c r="I2394" s="8">
        <v>13</v>
      </c>
      <c r="J2394" s="8">
        <v>168</v>
      </c>
      <c r="K2394" s="10" t="s">
        <v>10</v>
      </c>
      <c r="L2394" s="11">
        <v>1849.0238095238101</v>
      </c>
      <c r="M2394" s="10" t="s">
        <v>10</v>
      </c>
      <c r="N2394" s="8">
        <v>15</v>
      </c>
      <c r="O2394" s="10" t="s">
        <v>10</v>
      </c>
      <c r="P2394" s="8" t="s">
        <v>10</v>
      </c>
      <c r="Q2394" s="8" t="s">
        <v>10</v>
      </c>
      <c r="R2394" s="8" t="s">
        <v>10</v>
      </c>
      <c r="S2394" s="8" t="s">
        <v>10</v>
      </c>
      <c r="T2394" s="8">
        <v>233</v>
      </c>
      <c r="U2394" s="10" t="s">
        <v>10</v>
      </c>
      <c r="V2394" s="8">
        <v>151</v>
      </c>
      <c r="W2394" s="10" t="s">
        <v>10</v>
      </c>
      <c r="X2394" s="8">
        <v>82</v>
      </c>
      <c r="Y2394" s="10" t="s">
        <v>10</v>
      </c>
      <c r="Z2394" s="8">
        <v>0</v>
      </c>
      <c r="AA2394" s="10" t="s">
        <v>10</v>
      </c>
      <c r="AB2394" s="8">
        <v>0</v>
      </c>
      <c r="AC2394" s="10" t="s">
        <v>10</v>
      </c>
      <c r="AD2394" s="8">
        <v>0</v>
      </c>
      <c r="AE2394" s="10" t="s">
        <v>10</v>
      </c>
    </row>
    <row r="2395" spans="1:31" x14ac:dyDescent="0.2">
      <c r="A2395" s="41" t="s">
        <v>77</v>
      </c>
      <c r="B2395" s="42" t="s">
        <v>143</v>
      </c>
      <c r="C2395" s="8" t="s">
        <v>144</v>
      </c>
      <c r="D2395" s="42" t="s">
        <v>55</v>
      </c>
      <c r="E2395" s="29">
        <v>2016</v>
      </c>
      <c r="F2395" s="9">
        <v>288891</v>
      </c>
      <c r="G2395" s="10">
        <v>-7.0001545216909804</v>
      </c>
      <c r="H2395" s="8">
        <v>150</v>
      </c>
      <c r="I2395" s="8">
        <v>11</v>
      </c>
      <c r="J2395" s="8">
        <v>161</v>
      </c>
      <c r="K2395" s="10">
        <v>-4.1666666666666599</v>
      </c>
      <c r="L2395" s="11">
        <v>1794.35403726708</v>
      </c>
      <c r="M2395" s="10">
        <v>-2.95668297915581</v>
      </c>
      <c r="N2395" s="8">
        <v>10</v>
      </c>
      <c r="O2395" s="10">
        <v>-33.3333333333333</v>
      </c>
      <c r="P2395" s="8" t="s">
        <v>10</v>
      </c>
      <c r="Q2395" s="8" t="s">
        <v>10</v>
      </c>
      <c r="R2395" s="8" t="s">
        <v>10</v>
      </c>
      <c r="S2395" s="8" t="s">
        <v>10</v>
      </c>
      <c r="T2395" s="8">
        <v>229</v>
      </c>
      <c r="U2395" s="10">
        <v>-1.7167381974248901</v>
      </c>
      <c r="V2395" s="8">
        <v>163</v>
      </c>
      <c r="W2395" s="10">
        <v>7.9470198675496704</v>
      </c>
      <c r="X2395" s="8">
        <v>66</v>
      </c>
      <c r="Y2395" s="10">
        <v>-19.512195121951201</v>
      </c>
      <c r="Z2395" s="8">
        <v>0</v>
      </c>
      <c r="AA2395" s="10" t="s">
        <v>10</v>
      </c>
      <c r="AB2395" s="8">
        <v>0</v>
      </c>
      <c r="AC2395" s="10" t="s">
        <v>10</v>
      </c>
      <c r="AD2395" s="8">
        <v>0</v>
      </c>
      <c r="AE2395" s="10" t="s">
        <v>10</v>
      </c>
    </row>
    <row r="2396" spans="1:31" x14ac:dyDescent="0.2">
      <c r="A2396" s="41" t="s">
        <v>77</v>
      </c>
      <c r="B2396" s="42" t="s">
        <v>143</v>
      </c>
      <c r="C2396" s="8" t="s">
        <v>144</v>
      </c>
      <c r="D2396" s="42" t="s">
        <v>55</v>
      </c>
      <c r="E2396" s="29">
        <v>2017</v>
      </c>
      <c r="F2396" s="9">
        <v>285591</v>
      </c>
      <c r="G2396" s="10">
        <v>-1.1422993447355501</v>
      </c>
      <c r="H2396" s="8">
        <v>89</v>
      </c>
      <c r="I2396" s="8">
        <v>13</v>
      </c>
      <c r="J2396" s="8">
        <v>102</v>
      </c>
      <c r="K2396" s="10">
        <v>-36.645962732919301</v>
      </c>
      <c r="L2396" s="11">
        <v>2799.9117647058802</v>
      </c>
      <c r="M2396" s="10">
        <v>56.040096132329197</v>
      </c>
      <c r="N2396" s="8">
        <v>14</v>
      </c>
      <c r="O2396" s="10">
        <v>40</v>
      </c>
      <c r="P2396" s="8" t="s">
        <v>10</v>
      </c>
      <c r="Q2396" s="8" t="s">
        <v>10</v>
      </c>
      <c r="R2396" s="8" t="s">
        <v>10</v>
      </c>
      <c r="S2396" s="8" t="s">
        <v>10</v>
      </c>
      <c r="T2396" s="8">
        <v>208</v>
      </c>
      <c r="U2396" s="10">
        <v>-9.1703056768558895</v>
      </c>
      <c r="V2396" s="8">
        <v>163</v>
      </c>
      <c r="W2396" s="10">
        <v>0</v>
      </c>
      <c r="X2396" s="8">
        <v>0</v>
      </c>
      <c r="Y2396" s="10">
        <v>-100</v>
      </c>
      <c r="Z2396" s="8">
        <v>45</v>
      </c>
      <c r="AA2396" s="10" t="s">
        <v>67</v>
      </c>
      <c r="AB2396" s="8">
        <v>0</v>
      </c>
      <c r="AC2396" s="10" t="s">
        <v>10</v>
      </c>
      <c r="AD2396" s="8">
        <v>0</v>
      </c>
      <c r="AE2396" s="10" t="s">
        <v>10</v>
      </c>
    </row>
    <row r="2397" spans="1:31" x14ac:dyDescent="0.2">
      <c r="A2397" s="41" t="s">
        <v>77</v>
      </c>
      <c r="B2397" s="42" t="s">
        <v>143</v>
      </c>
      <c r="C2397" s="8" t="s">
        <v>144</v>
      </c>
      <c r="D2397" s="42" t="s">
        <v>55</v>
      </c>
      <c r="E2397" s="29">
        <v>2018</v>
      </c>
      <c r="F2397" s="9">
        <v>298095</v>
      </c>
      <c r="G2397" s="10">
        <v>4.37828923180352</v>
      </c>
      <c r="H2397" s="8">
        <v>126</v>
      </c>
      <c r="I2397" s="8">
        <v>71</v>
      </c>
      <c r="J2397" s="8">
        <v>197</v>
      </c>
      <c r="K2397" s="10">
        <v>93.137254901960802</v>
      </c>
      <c r="L2397" s="11">
        <v>1513.17258883249</v>
      </c>
      <c r="M2397" s="10">
        <v>-45.956418773380904</v>
      </c>
      <c r="N2397" s="8">
        <v>10</v>
      </c>
      <c r="O2397" s="10">
        <v>-28.571428571428601</v>
      </c>
      <c r="P2397" s="8" t="s">
        <v>10</v>
      </c>
      <c r="Q2397" s="8" t="s">
        <v>10</v>
      </c>
      <c r="R2397" s="8" t="s">
        <v>10</v>
      </c>
      <c r="S2397" s="8" t="s">
        <v>10</v>
      </c>
      <c r="T2397" s="8">
        <v>158</v>
      </c>
      <c r="U2397" s="10">
        <v>-24.038461538461501</v>
      </c>
      <c r="V2397" s="8">
        <v>158</v>
      </c>
      <c r="W2397" s="10">
        <v>-3.0674846625766898</v>
      </c>
      <c r="X2397" s="8">
        <v>0</v>
      </c>
      <c r="Y2397" s="10" t="s">
        <v>10</v>
      </c>
      <c r="Z2397" s="8">
        <v>0</v>
      </c>
      <c r="AA2397" s="10">
        <v>-100</v>
      </c>
      <c r="AB2397" s="8">
        <v>0</v>
      </c>
      <c r="AC2397" s="10" t="s">
        <v>10</v>
      </c>
      <c r="AD2397" s="8">
        <v>0</v>
      </c>
      <c r="AE2397" s="10" t="s">
        <v>10</v>
      </c>
    </row>
    <row r="2398" spans="1:31" x14ac:dyDescent="0.2">
      <c r="A2398" s="41" t="s">
        <v>77</v>
      </c>
      <c r="B2398" s="42" t="s">
        <v>143</v>
      </c>
      <c r="C2398" s="8" t="s">
        <v>144</v>
      </c>
      <c r="D2398" s="42" t="s">
        <v>55</v>
      </c>
      <c r="E2398" s="29">
        <v>2019</v>
      </c>
      <c r="F2398" s="9">
        <v>412562</v>
      </c>
      <c r="G2398" s="10">
        <v>38.399503513980399</v>
      </c>
      <c r="H2398" s="8">
        <v>102</v>
      </c>
      <c r="I2398" s="8">
        <v>21</v>
      </c>
      <c r="J2398" s="8">
        <v>123</v>
      </c>
      <c r="K2398" s="10">
        <v>-37.5634517766497</v>
      </c>
      <c r="L2398" s="11">
        <v>3354.1626016260202</v>
      </c>
      <c r="M2398" s="10">
        <v>121.664245465481</v>
      </c>
      <c r="N2398" s="8">
        <v>16</v>
      </c>
      <c r="O2398" s="10">
        <v>60</v>
      </c>
      <c r="P2398" s="8" t="s">
        <v>10</v>
      </c>
      <c r="Q2398" s="8" t="s">
        <v>10</v>
      </c>
      <c r="R2398" s="8" t="s">
        <v>10</v>
      </c>
      <c r="S2398" s="8" t="s">
        <v>10</v>
      </c>
      <c r="T2398" s="8">
        <v>217</v>
      </c>
      <c r="U2398" s="10">
        <v>37.341772151898702</v>
      </c>
      <c r="V2398" s="8">
        <v>160</v>
      </c>
      <c r="W2398" s="10">
        <v>1.26582278481013</v>
      </c>
      <c r="X2398" s="8">
        <v>0</v>
      </c>
      <c r="Y2398" s="10" t="s">
        <v>10</v>
      </c>
      <c r="Z2398" s="8">
        <v>57</v>
      </c>
      <c r="AA2398" s="10" t="s">
        <v>67</v>
      </c>
      <c r="AB2398" s="8">
        <v>0</v>
      </c>
      <c r="AC2398" s="10" t="s">
        <v>10</v>
      </c>
      <c r="AD2398" s="8">
        <v>0</v>
      </c>
      <c r="AE2398" s="10" t="s">
        <v>10</v>
      </c>
    </row>
    <row r="2399" spans="1:31" x14ac:dyDescent="0.2">
      <c r="A2399" s="41" t="s">
        <v>77</v>
      </c>
      <c r="B2399" s="42" t="s">
        <v>143</v>
      </c>
      <c r="C2399" s="8" t="s">
        <v>144</v>
      </c>
      <c r="D2399" s="42" t="s">
        <v>55</v>
      </c>
      <c r="E2399" s="29">
        <v>2020</v>
      </c>
      <c r="F2399" s="9">
        <v>418594</v>
      </c>
      <c r="G2399" s="10">
        <v>1.46208327475628</v>
      </c>
      <c r="H2399" s="8">
        <v>83</v>
      </c>
      <c r="I2399" s="8">
        <v>26</v>
      </c>
      <c r="J2399" s="8">
        <v>109</v>
      </c>
      <c r="K2399" s="10">
        <v>-11.3821138211382</v>
      </c>
      <c r="L2399" s="11">
        <v>3840.3119266055</v>
      </c>
      <c r="M2399" s="10">
        <v>14.493910484358</v>
      </c>
      <c r="N2399" s="8">
        <v>10</v>
      </c>
      <c r="O2399" s="10">
        <v>-37.5</v>
      </c>
      <c r="P2399" s="8" t="s">
        <v>10</v>
      </c>
      <c r="Q2399" s="8" t="s">
        <v>10</v>
      </c>
      <c r="R2399" s="8" t="s">
        <v>10</v>
      </c>
      <c r="S2399" s="8" t="s">
        <v>10</v>
      </c>
      <c r="T2399" s="8">
        <v>225</v>
      </c>
      <c r="U2399" s="10">
        <v>3.6866359447004702</v>
      </c>
      <c r="V2399" s="8">
        <v>160</v>
      </c>
      <c r="W2399" s="10">
        <v>0</v>
      </c>
      <c r="X2399" s="8">
        <v>0</v>
      </c>
      <c r="Y2399" s="10" t="s">
        <v>10</v>
      </c>
      <c r="Z2399" s="8">
        <v>65</v>
      </c>
      <c r="AA2399" s="10">
        <v>14.0350877192982</v>
      </c>
      <c r="AB2399" s="8">
        <v>0</v>
      </c>
      <c r="AC2399" s="10" t="s">
        <v>10</v>
      </c>
      <c r="AD2399" s="8">
        <v>0</v>
      </c>
      <c r="AE2399" s="10" t="s">
        <v>10</v>
      </c>
    </row>
    <row r="2400" spans="1:31" x14ac:dyDescent="0.2">
      <c r="A2400" s="74" t="s">
        <v>77</v>
      </c>
      <c r="B2400" s="75" t="s">
        <v>143</v>
      </c>
      <c r="C2400" s="67" t="s">
        <v>144</v>
      </c>
      <c r="D2400" s="67" t="s">
        <v>55</v>
      </c>
      <c r="E2400" s="68" t="s">
        <v>971</v>
      </c>
      <c r="F2400" s="69">
        <v>2014369</v>
      </c>
      <c r="G2400" s="68">
        <v>36.097422154113701</v>
      </c>
      <c r="H2400" s="68" t="s">
        <v>10</v>
      </c>
      <c r="I2400" s="68" t="s">
        <v>10</v>
      </c>
      <c r="J2400" s="68" t="s">
        <v>10</v>
      </c>
      <c r="K2400" s="68">
        <v>3.3790599045869398</v>
      </c>
      <c r="L2400" s="70" t="s">
        <v>10</v>
      </c>
      <c r="M2400" s="68">
        <v>143.28515032963099</v>
      </c>
      <c r="N2400" s="68" t="s">
        <v>10</v>
      </c>
      <c r="O2400" s="68">
        <v>0.59523809523809801</v>
      </c>
      <c r="P2400" s="68" t="s">
        <v>10</v>
      </c>
      <c r="Q2400" s="67" t="s">
        <v>10</v>
      </c>
      <c r="R2400" s="68" t="s">
        <v>10</v>
      </c>
      <c r="S2400" s="67" t="s">
        <v>10</v>
      </c>
      <c r="T2400" s="68" t="s">
        <v>10</v>
      </c>
      <c r="U2400" s="68">
        <v>6.1029026838568896</v>
      </c>
      <c r="V2400" s="68" t="s">
        <v>10</v>
      </c>
      <c r="W2400" s="68">
        <v>6.1453579897831103</v>
      </c>
      <c r="X2400" s="68" t="s">
        <v>10</v>
      </c>
      <c r="Y2400" s="68" t="s">
        <v>10</v>
      </c>
      <c r="Z2400" s="68" t="s">
        <v>10</v>
      </c>
      <c r="AA2400" s="68" t="s">
        <v>10</v>
      </c>
      <c r="AB2400" s="68" t="s">
        <v>10</v>
      </c>
      <c r="AC2400" s="68" t="s">
        <v>10</v>
      </c>
      <c r="AD2400" s="68" t="s">
        <v>10</v>
      </c>
      <c r="AE2400" s="68" t="s">
        <v>10</v>
      </c>
    </row>
    <row r="2401" spans="1:31" x14ac:dyDescent="0.2">
      <c r="A2401" s="41" t="s">
        <v>70</v>
      </c>
      <c r="B2401" s="42" t="s">
        <v>141</v>
      </c>
      <c r="C2401" s="8" t="s">
        <v>142</v>
      </c>
      <c r="D2401" s="8" t="s">
        <v>56</v>
      </c>
      <c r="E2401" s="29">
        <v>2015</v>
      </c>
      <c r="F2401" s="9">
        <v>7389067</v>
      </c>
      <c r="G2401" s="10" t="s">
        <v>10</v>
      </c>
      <c r="H2401" s="8">
        <v>2086</v>
      </c>
      <c r="I2401" s="8">
        <v>90</v>
      </c>
      <c r="J2401" s="8">
        <v>2176</v>
      </c>
      <c r="K2401" s="10" t="s">
        <v>10</v>
      </c>
      <c r="L2401" s="11">
        <v>3395.7109375</v>
      </c>
      <c r="M2401" s="10" t="s">
        <v>10</v>
      </c>
      <c r="N2401" s="8">
        <v>182</v>
      </c>
      <c r="O2401" s="10" t="s">
        <v>10</v>
      </c>
      <c r="P2401" s="8" t="s">
        <v>10</v>
      </c>
      <c r="Q2401" s="8" t="s">
        <v>10</v>
      </c>
      <c r="R2401" s="8" t="s">
        <v>10</v>
      </c>
      <c r="S2401" s="8" t="s">
        <v>10</v>
      </c>
      <c r="T2401" s="8">
        <v>4117</v>
      </c>
      <c r="U2401" s="10" t="s">
        <v>10</v>
      </c>
      <c r="V2401" s="8">
        <v>1047</v>
      </c>
      <c r="W2401" s="10" t="s">
        <v>10</v>
      </c>
      <c r="X2401" s="8">
        <v>749</v>
      </c>
      <c r="Y2401" s="10" t="s">
        <v>10</v>
      </c>
      <c r="Z2401" s="8">
        <v>334</v>
      </c>
      <c r="AA2401" s="10" t="s">
        <v>10</v>
      </c>
      <c r="AB2401" s="8">
        <v>1987</v>
      </c>
      <c r="AC2401" s="10" t="s">
        <v>10</v>
      </c>
      <c r="AD2401" s="8">
        <v>0</v>
      </c>
      <c r="AE2401" s="10" t="s">
        <v>10</v>
      </c>
    </row>
    <row r="2402" spans="1:31" x14ac:dyDescent="0.2">
      <c r="A2402" s="41" t="s">
        <v>70</v>
      </c>
      <c r="B2402" s="42" t="s">
        <v>141</v>
      </c>
      <c r="C2402" s="8" t="s">
        <v>142</v>
      </c>
      <c r="D2402" s="42" t="s">
        <v>56</v>
      </c>
      <c r="E2402" s="29">
        <v>2016</v>
      </c>
      <c r="F2402" s="9">
        <v>7291633</v>
      </c>
      <c r="G2402" s="10">
        <v>-1.3186238533227499</v>
      </c>
      <c r="H2402" s="8">
        <v>1834</v>
      </c>
      <c r="I2402" s="8">
        <v>57</v>
      </c>
      <c r="J2402" s="8">
        <v>1891</v>
      </c>
      <c r="K2402" s="10">
        <v>-13.0974264705882</v>
      </c>
      <c r="L2402" s="11">
        <v>3855.9666842940201</v>
      </c>
      <c r="M2402" s="10">
        <v>13.5540319910998</v>
      </c>
      <c r="N2402" s="8">
        <v>164</v>
      </c>
      <c r="O2402" s="10">
        <v>-9.8901098901098905</v>
      </c>
      <c r="P2402" s="8" t="s">
        <v>10</v>
      </c>
      <c r="Q2402" s="8" t="s">
        <v>10</v>
      </c>
      <c r="R2402" s="8" t="s">
        <v>10</v>
      </c>
      <c r="S2402" s="8" t="s">
        <v>10</v>
      </c>
      <c r="T2402" s="8">
        <v>4111</v>
      </c>
      <c r="U2402" s="10">
        <v>-0.14573718727228799</v>
      </c>
      <c r="V2402" s="8">
        <v>1079</v>
      </c>
      <c r="W2402" s="10">
        <v>3.0563514804202501</v>
      </c>
      <c r="X2402" s="8">
        <v>438</v>
      </c>
      <c r="Y2402" s="10">
        <v>-41.522029372496696</v>
      </c>
      <c r="Z2402" s="8">
        <v>655</v>
      </c>
      <c r="AA2402" s="10">
        <v>96.107784431137702</v>
      </c>
      <c r="AB2402" s="8">
        <v>1939</v>
      </c>
      <c r="AC2402" s="10">
        <v>-2.41570206341218</v>
      </c>
      <c r="AD2402" s="8">
        <v>0</v>
      </c>
      <c r="AE2402" s="10" t="s">
        <v>10</v>
      </c>
    </row>
    <row r="2403" spans="1:31" x14ac:dyDescent="0.2">
      <c r="A2403" s="41" t="s">
        <v>70</v>
      </c>
      <c r="B2403" s="42" t="s">
        <v>141</v>
      </c>
      <c r="C2403" s="8" t="s">
        <v>142</v>
      </c>
      <c r="D2403" s="42" t="s">
        <v>56</v>
      </c>
      <c r="E2403" s="29">
        <v>2017</v>
      </c>
      <c r="F2403" s="9">
        <v>7358531</v>
      </c>
      <c r="G2403" s="10">
        <v>0.91746252176980703</v>
      </c>
      <c r="H2403" s="8">
        <v>1886</v>
      </c>
      <c r="I2403" s="8">
        <v>161</v>
      </c>
      <c r="J2403" s="8">
        <v>2047</v>
      </c>
      <c r="K2403" s="10">
        <v>8.2496033844526604</v>
      </c>
      <c r="L2403" s="11">
        <v>3594.7879824132901</v>
      </c>
      <c r="M2403" s="10">
        <v>-6.7733651056830801</v>
      </c>
      <c r="N2403" s="8">
        <v>143</v>
      </c>
      <c r="O2403" s="10">
        <v>-12.8048780487805</v>
      </c>
      <c r="P2403" s="8" t="s">
        <v>10</v>
      </c>
      <c r="Q2403" s="8" t="s">
        <v>10</v>
      </c>
      <c r="R2403" s="8" t="s">
        <v>10</v>
      </c>
      <c r="S2403" s="8" t="s">
        <v>10</v>
      </c>
      <c r="T2403" s="8">
        <v>4539</v>
      </c>
      <c r="U2403" s="10">
        <v>10.4110921916809</v>
      </c>
      <c r="V2403" s="8">
        <v>1415</v>
      </c>
      <c r="W2403" s="10">
        <v>31.139944392956401</v>
      </c>
      <c r="X2403" s="8">
        <v>296</v>
      </c>
      <c r="Y2403" s="10">
        <v>-32.420091324200897</v>
      </c>
      <c r="Z2403" s="8">
        <v>623</v>
      </c>
      <c r="AA2403" s="10">
        <v>-4.8854961832061097</v>
      </c>
      <c r="AB2403" s="8">
        <v>2082</v>
      </c>
      <c r="AC2403" s="10">
        <v>7.3749355337802998</v>
      </c>
      <c r="AD2403" s="8">
        <v>123</v>
      </c>
      <c r="AE2403" s="10" t="s">
        <v>67</v>
      </c>
    </row>
    <row r="2404" spans="1:31" x14ac:dyDescent="0.2">
      <c r="A2404" s="41" t="s">
        <v>70</v>
      </c>
      <c r="B2404" s="42" t="s">
        <v>141</v>
      </c>
      <c r="C2404" s="8" t="s">
        <v>142</v>
      </c>
      <c r="D2404" s="42" t="s">
        <v>56</v>
      </c>
      <c r="E2404" s="29">
        <v>2018</v>
      </c>
      <c r="F2404" s="9">
        <v>7887527</v>
      </c>
      <c r="G2404" s="10">
        <v>7.1888804980233099</v>
      </c>
      <c r="H2404" s="8">
        <v>1668</v>
      </c>
      <c r="I2404" s="8">
        <v>136</v>
      </c>
      <c r="J2404" s="8">
        <v>1804</v>
      </c>
      <c r="K2404" s="10">
        <v>-11.871030776746499</v>
      </c>
      <c r="L2404" s="11">
        <v>4372.2433481153003</v>
      </c>
      <c r="M2404" s="10">
        <v>21.6272940019145</v>
      </c>
      <c r="N2404" s="8">
        <v>227</v>
      </c>
      <c r="O2404" s="10">
        <v>58.741258741258697</v>
      </c>
      <c r="P2404" s="8" t="s">
        <v>10</v>
      </c>
      <c r="Q2404" s="8" t="s">
        <v>10</v>
      </c>
      <c r="R2404" s="8" t="s">
        <v>10</v>
      </c>
      <c r="S2404" s="8" t="s">
        <v>10</v>
      </c>
      <c r="T2404" s="8">
        <v>4952</v>
      </c>
      <c r="U2404" s="10">
        <v>9.0989204670632198</v>
      </c>
      <c r="V2404" s="8">
        <v>1493</v>
      </c>
      <c r="W2404" s="10">
        <v>5.5123674911660796</v>
      </c>
      <c r="X2404" s="8">
        <v>365</v>
      </c>
      <c r="Y2404" s="10">
        <v>23.3108108108108</v>
      </c>
      <c r="Z2404" s="8">
        <v>847</v>
      </c>
      <c r="AA2404" s="10">
        <v>35.955056179775298</v>
      </c>
      <c r="AB2404" s="8">
        <v>2124</v>
      </c>
      <c r="AC2404" s="10">
        <v>2.01729106628241</v>
      </c>
      <c r="AD2404" s="8">
        <v>123</v>
      </c>
      <c r="AE2404" s="10">
        <v>0</v>
      </c>
    </row>
    <row r="2405" spans="1:31" x14ac:dyDescent="0.2">
      <c r="A2405" s="41" t="s">
        <v>70</v>
      </c>
      <c r="B2405" s="42" t="s">
        <v>141</v>
      </c>
      <c r="C2405" s="8" t="s">
        <v>142</v>
      </c>
      <c r="D2405" s="42" t="s">
        <v>56</v>
      </c>
      <c r="E2405" s="29">
        <v>2019</v>
      </c>
      <c r="F2405" s="9">
        <v>8013120</v>
      </c>
      <c r="G2405" s="10">
        <v>1.5922988282639099</v>
      </c>
      <c r="H2405" s="8">
        <v>1651</v>
      </c>
      <c r="I2405" s="8">
        <v>193</v>
      </c>
      <c r="J2405" s="8">
        <v>1844</v>
      </c>
      <c r="K2405" s="10">
        <v>2.2172949002217299</v>
      </c>
      <c r="L2405" s="11">
        <v>4345.5097613882899</v>
      </c>
      <c r="M2405" s="10">
        <v>-0.611438673433784</v>
      </c>
      <c r="N2405" s="8">
        <v>383</v>
      </c>
      <c r="O2405" s="10">
        <v>68.722466960352406</v>
      </c>
      <c r="P2405" s="8" t="s">
        <v>10</v>
      </c>
      <c r="Q2405" s="8" t="s">
        <v>10</v>
      </c>
      <c r="R2405" s="8" t="s">
        <v>10</v>
      </c>
      <c r="S2405" s="8" t="s">
        <v>10</v>
      </c>
      <c r="T2405" s="8">
        <v>5114</v>
      </c>
      <c r="U2405" s="10">
        <v>3.2714054927302199</v>
      </c>
      <c r="V2405" s="8">
        <v>1451</v>
      </c>
      <c r="W2405" s="10">
        <v>-2.8131279303415999</v>
      </c>
      <c r="X2405" s="8">
        <v>307</v>
      </c>
      <c r="Y2405" s="10">
        <v>-15.8904109589041</v>
      </c>
      <c r="Z2405" s="8">
        <v>751</v>
      </c>
      <c r="AA2405" s="10">
        <v>-11.3341204250295</v>
      </c>
      <c r="AB2405" s="8">
        <v>2507</v>
      </c>
      <c r="AC2405" s="10">
        <v>18.032015065913399</v>
      </c>
      <c r="AD2405" s="8">
        <v>98</v>
      </c>
      <c r="AE2405" s="10">
        <v>-20.325203252032502</v>
      </c>
    </row>
    <row r="2406" spans="1:31" x14ac:dyDescent="0.2">
      <c r="A2406" s="41" t="s">
        <v>70</v>
      </c>
      <c r="B2406" s="42" t="s">
        <v>141</v>
      </c>
      <c r="C2406" s="8" t="s">
        <v>142</v>
      </c>
      <c r="D2406" s="42" t="s">
        <v>56</v>
      </c>
      <c r="E2406" s="29">
        <v>2020</v>
      </c>
      <c r="F2406" s="9">
        <v>8843051</v>
      </c>
      <c r="G2406" s="10">
        <v>10.357151771095401</v>
      </c>
      <c r="H2406" s="8">
        <v>1690</v>
      </c>
      <c r="I2406" s="8">
        <v>268</v>
      </c>
      <c r="J2406" s="8">
        <v>1958</v>
      </c>
      <c r="K2406" s="10">
        <v>6.1822125813449</v>
      </c>
      <c r="L2406" s="11">
        <v>4516.3692543411598</v>
      </c>
      <c r="M2406" s="10">
        <v>3.9318630571501201</v>
      </c>
      <c r="N2406" s="8">
        <v>436</v>
      </c>
      <c r="O2406" s="10">
        <v>13.8381201044386</v>
      </c>
      <c r="P2406" s="8" t="s">
        <v>10</v>
      </c>
      <c r="Q2406" s="8" t="s">
        <v>10</v>
      </c>
      <c r="R2406" s="8" t="s">
        <v>10</v>
      </c>
      <c r="S2406" s="8" t="s">
        <v>10</v>
      </c>
      <c r="T2406" s="8">
        <v>4915</v>
      </c>
      <c r="U2406" s="10">
        <v>-3.8912788423934299</v>
      </c>
      <c r="V2406" s="8">
        <v>1349</v>
      </c>
      <c r="W2406" s="10">
        <v>-7.0296347346657502</v>
      </c>
      <c r="X2406" s="8">
        <v>363</v>
      </c>
      <c r="Y2406" s="10">
        <v>18.241042345276899</v>
      </c>
      <c r="Z2406" s="8">
        <v>509</v>
      </c>
      <c r="AA2406" s="10">
        <v>-32.223701731025301</v>
      </c>
      <c r="AB2406" s="8">
        <v>2549</v>
      </c>
      <c r="AC2406" s="10">
        <v>1.67530913442362</v>
      </c>
      <c r="AD2406" s="8">
        <v>145</v>
      </c>
      <c r="AE2406" s="10">
        <v>47.959183673469397</v>
      </c>
    </row>
    <row r="2407" spans="1:31" x14ac:dyDescent="0.2">
      <c r="A2407" s="72" t="s">
        <v>70</v>
      </c>
      <c r="B2407" s="73" t="s">
        <v>141</v>
      </c>
      <c r="C2407" s="67" t="s">
        <v>142</v>
      </c>
      <c r="D2407" s="67" t="s">
        <v>56</v>
      </c>
      <c r="E2407" s="68" t="s">
        <v>971</v>
      </c>
      <c r="F2407" s="69">
        <v>46782929</v>
      </c>
      <c r="G2407" s="68">
        <v>18.737169765829702</v>
      </c>
      <c r="H2407" s="68" t="s">
        <v>10</v>
      </c>
      <c r="I2407" s="68" t="s">
        <v>10</v>
      </c>
      <c r="J2407" s="68" t="s">
        <v>10</v>
      </c>
      <c r="K2407" s="68">
        <v>-8.3193463813154107</v>
      </c>
      <c r="L2407" s="70" t="s">
        <v>10</v>
      </c>
      <c r="M2407" s="68">
        <v>31.7283852710476</v>
      </c>
      <c r="N2407" s="68" t="s">
        <v>10</v>
      </c>
      <c r="O2407" s="68">
        <v>118.60685786715899</v>
      </c>
      <c r="P2407" s="68" t="s">
        <v>10</v>
      </c>
      <c r="Q2407" s="67" t="s">
        <v>10</v>
      </c>
      <c r="R2407" s="68" t="s">
        <v>10</v>
      </c>
      <c r="S2407" s="67" t="s">
        <v>10</v>
      </c>
      <c r="T2407" s="68" t="s">
        <v>10</v>
      </c>
      <c r="U2407" s="68">
        <v>18.744402121808601</v>
      </c>
      <c r="V2407" s="68" t="s">
        <v>10</v>
      </c>
      <c r="W2407" s="68">
        <v>29.865900699535398</v>
      </c>
      <c r="X2407" s="68" t="s">
        <v>10</v>
      </c>
      <c r="Y2407" s="68">
        <v>-48.280678499514003</v>
      </c>
      <c r="Z2407" s="68" t="s">
        <v>10</v>
      </c>
      <c r="AA2407" s="68">
        <v>83.619522271652102</v>
      </c>
      <c r="AB2407" s="68" t="s">
        <v>10</v>
      </c>
      <c r="AC2407" s="68">
        <v>26.6838487369875</v>
      </c>
      <c r="AD2407" s="68" t="s">
        <v>10</v>
      </c>
      <c r="AE2407" s="68" t="s">
        <v>10</v>
      </c>
    </row>
    <row r="2408" spans="1:31" x14ac:dyDescent="0.2">
      <c r="A2408" s="41" t="s">
        <v>70</v>
      </c>
      <c r="B2408" s="42" t="s">
        <v>139</v>
      </c>
      <c r="C2408" s="8" t="s">
        <v>140</v>
      </c>
      <c r="D2408" s="8" t="s">
        <v>56</v>
      </c>
      <c r="E2408" s="29">
        <v>2015</v>
      </c>
      <c r="F2408" s="9">
        <v>1640766</v>
      </c>
      <c r="G2408" s="10" t="s">
        <v>10</v>
      </c>
      <c r="H2408" s="8">
        <v>548</v>
      </c>
      <c r="I2408" s="8">
        <v>98</v>
      </c>
      <c r="J2408" s="8">
        <v>646</v>
      </c>
      <c r="K2408" s="10" t="s">
        <v>10</v>
      </c>
      <c r="L2408" s="11">
        <v>2539.88544891641</v>
      </c>
      <c r="M2408" s="10" t="s">
        <v>10</v>
      </c>
      <c r="N2408" s="8">
        <v>46</v>
      </c>
      <c r="O2408" s="10" t="s">
        <v>10</v>
      </c>
      <c r="P2408" s="8" t="s">
        <v>10</v>
      </c>
      <c r="Q2408" s="8" t="s">
        <v>10</v>
      </c>
      <c r="R2408" s="8" t="s">
        <v>10</v>
      </c>
      <c r="S2408" s="8" t="s">
        <v>10</v>
      </c>
      <c r="T2408" s="8">
        <v>1263</v>
      </c>
      <c r="U2408" s="10" t="s">
        <v>10</v>
      </c>
      <c r="V2408" s="8">
        <v>559</v>
      </c>
      <c r="W2408" s="10" t="s">
        <v>10</v>
      </c>
      <c r="X2408" s="8">
        <v>202</v>
      </c>
      <c r="Y2408" s="10" t="s">
        <v>10</v>
      </c>
      <c r="Z2408" s="8">
        <v>284</v>
      </c>
      <c r="AA2408" s="10" t="s">
        <v>10</v>
      </c>
      <c r="AB2408" s="8">
        <v>218</v>
      </c>
      <c r="AC2408" s="10" t="s">
        <v>10</v>
      </c>
      <c r="AD2408" s="8">
        <v>0</v>
      </c>
      <c r="AE2408" s="10" t="s">
        <v>10</v>
      </c>
    </row>
    <row r="2409" spans="1:31" x14ac:dyDescent="0.2">
      <c r="A2409" s="41" t="s">
        <v>70</v>
      </c>
      <c r="B2409" s="42" t="s">
        <v>139</v>
      </c>
      <c r="C2409" s="8" t="s">
        <v>140</v>
      </c>
      <c r="D2409" s="42" t="s">
        <v>56</v>
      </c>
      <c r="E2409" s="29">
        <v>2016</v>
      </c>
      <c r="F2409" s="9">
        <v>1819427</v>
      </c>
      <c r="G2409" s="10">
        <v>10.8888775120889</v>
      </c>
      <c r="H2409" s="8">
        <v>600</v>
      </c>
      <c r="I2409" s="8">
        <v>138</v>
      </c>
      <c r="J2409" s="8">
        <v>738</v>
      </c>
      <c r="K2409" s="10">
        <v>14.241486068111501</v>
      </c>
      <c r="L2409" s="11">
        <v>2465.3482384823801</v>
      </c>
      <c r="M2409" s="10">
        <v>-2.9346681940252002</v>
      </c>
      <c r="N2409" s="8">
        <v>17</v>
      </c>
      <c r="O2409" s="10">
        <v>-63.043478260869598</v>
      </c>
      <c r="P2409" s="8" t="s">
        <v>10</v>
      </c>
      <c r="Q2409" s="8" t="s">
        <v>10</v>
      </c>
      <c r="R2409" s="8" t="s">
        <v>10</v>
      </c>
      <c r="S2409" s="8" t="s">
        <v>10</v>
      </c>
      <c r="T2409" s="8">
        <v>1361</v>
      </c>
      <c r="U2409" s="10">
        <v>7.7593032462391198</v>
      </c>
      <c r="V2409" s="8">
        <v>640</v>
      </c>
      <c r="W2409" s="10">
        <v>14.4901610017889</v>
      </c>
      <c r="X2409" s="8">
        <v>179</v>
      </c>
      <c r="Y2409" s="10">
        <v>-11.3861386138614</v>
      </c>
      <c r="Z2409" s="8">
        <v>254</v>
      </c>
      <c r="AA2409" s="10">
        <v>-10.563380281690099</v>
      </c>
      <c r="AB2409" s="8">
        <v>288</v>
      </c>
      <c r="AC2409" s="10">
        <v>32.110091743119298</v>
      </c>
      <c r="AD2409" s="8">
        <v>0</v>
      </c>
      <c r="AE2409" s="10" t="s">
        <v>10</v>
      </c>
    </row>
    <row r="2410" spans="1:31" x14ac:dyDescent="0.2">
      <c r="A2410" s="41" t="s">
        <v>70</v>
      </c>
      <c r="B2410" s="42" t="s">
        <v>139</v>
      </c>
      <c r="C2410" s="8" t="s">
        <v>140</v>
      </c>
      <c r="D2410" s="42" t="s">
        <v>56</v>
      </c>
      <c r="E2410" s="29">
        <v>2017</v>
      </c>
      <c r="F2410" s="9">
        <v>1921484</v>
      </c>
      <c r="G2410" s="10">
        <v>5.6092934753634101</v>
      </c>
      <c r="H2410" s="8">
        <v>558</v>
      </c>
      <c r="I2410" s="8">
        <v>76</v>
      </c>
      <c r="J2410" s="8">
        <v>634</v>
      </c>
      <c r="K2410" s="10">
        <v>-14.0921409214092</v>
      </c>
      <c r="L2410" s="11">
        <v>3030.7318611987398</v>
      </c>
      <c r="M2410" s="10">
        <v>22.9332154334672</v>
      </c>
      <c r="N2410" s="8">
        <v>34</v>
      </c>
      <c r="O2410" s="10">
        <v>100</v>
      </c>
      <c r="P2410" s="8" t="s">
        <v>10</v>
      </c>
      <c r="Q2410" s="8" t="s">
        <v>10</v>
      </c>
      <c r="R2410" s="8" t="s">
        <v>10</v>
      </c>
      <c r="S2410" s="8" t="s">
        <v>10</v>
      </c>
      <c r="T2410" s="8">
        <v>1594</v>
      </c>
      <c r="U2410" s="10">
        <v>17.119764878765601</v>
      </c>
      <c r="V2410" s="8">
        <v>768</v>
      </c>
      <c r="W2410" s="10">
        <v>20</v>
      </c>
      <c r="X2410" s="8">
        <v>118</v>
      </c>
      <c r="Y2410" s="10">
        <v>-34.078212290502798</v>
      </c>
      <c r="Z2410" s="8">
        <v>428</v>
      </c>
      <c r="AA2410" s="10">
        <v>68.503937007874001</v>
      </c>
      <c r="AB2410" s="8">
        <v>280</v>
      </c>
      <c r="AC2410" s="10">
        <v>-2.7777777777777799</v>
      </c>
      <c r="AD2410" s="8">
        <v>0</v>
      </c>
      <c r="AE2410" s="10" t="s">
        <v>10</v>
      </c>
    </row>
    <row r="2411" spans="1:31" x14ac:dyDescent="0.2">
      <c r="A2411" s="41" t="s">
        <v>70</v>
      </c>
      <c r="B2411" s="42" t="s">
        <v>139</v>
      </c>
      <c r="C2411" s="8" t="s">
        <v>140</v>
      </c>
      <c r="D2411" s="42" t="s">
        <v>56</v>
      </c>
      <c r="E2411" s="29">
        <v>2018</v>
      </c>
      <c r="F2411" s="9">
        <v>1817218</v>
      </c>
      <c r="G2411" s="10">
        <v>-5.4263267349611102</v>
      </c>
      <c r="H2411" s="8">
        <v>660</v>
      </c>
      <c r="I2411" s="8">
        <v>239</v>
      </c>
      <c r="J2411" s="8">
        <v>899</v>
      </c>
      <c r="K2411" s="10">
        <v>41.798107255520499</v>
      </c>
      <c r="L2411" s="11">
        <v>2021.3770856507199</v>
      </c>
      <c r="M2411" s="10">
        <v>-33.303994605078202</v>
      </c>
      <c r="N2411" s="8">
        <v>56</v>
      </c>
      <c r="O2411" s="10">
        <v>64.705882352941202</v>
      </c>
      <c r="P2411" s="8" t="s">
        <v>10</v>
      </c>
      <c r="Q2411" s="8" t="s">
        <v>10</v>
      </c>
      <c r="R2411" s="8" t="s">
        <v>10</v>
      </c>
      <c r="S2411" s="8" t="s">
        <v>10</v>
      </c>
      <c r="T2411" s="8">
        <v>1724</v>
      </c>
      <c r="U2411" s="10">
        <v>8.1555834378920906</v>
      </c>
      <c r="V2411" s="8">
        <v>797</v>
      </c>
      <c r="W2411" s="10">
        <v>3.7760416666666701</v>
      </c>
      <c r="X2411" s="8">
        <v>152</v>
      </c>
      <c r="Y2411" s="10">
        <v>28.8135593220339</v>
      </c>
      <c r="Z2411" s="8">
        <v>445</v>
      </c>
      <c r="AA2411" s="10">
        <v>3.9719626168224198</v>
      </c>
      <c r="AB2411" s="8">
        <v>300</v>
      </c>
      <c r="AC2411" s="10">
        <v>7.1428571428571397</v>
      </c>
      <c r="AD2411" s="8">
        <v>30</v>
      </c>
      <c r="AE2411" s="10" t="s">
        <v>67</v>
      </c>
    </row>
    <row r="2412" spans="1:31" x14ac:dyDescent="0.2">
      <c r="A2412" s="41" t="s">
        <v>70</v>
      </c>
      <c r="B2412" s="42" t="s">
        <v>139</v>
      </c>
      <c r="C2412" s="8" t="s">
        <v>140</v>
      </c>
      <c r="D2412" s="42" t="s">
        <v>56</v>
      </c>
      <c r="E2412" s="29">
        <v>2019</v>
      </c>
      <c r="F2412" s="9">
        <v>1998751</v>
      </c>
      <c r="G2412" s="10">
        <v>9.9896104925220897</v>
      </c>
      <c r="H2412" s="8">
        <v>642</v>
      </c>
      <c r="I2412" s="8">
        <v>151</v>
      </c>
      <c r="J2412" s="8">
        <v>793</v>
      </c>
      <c r="K2412" s="10">
        <v>-11.790878754171301</v>
      </c>
      <c r="L2412" s="11">
        <v>2520.49306431274</v>
      </c>
      <c r="M2412" s="10">
        <v>24.691878729857901</v>
      </c>
      <c r="N2412" s="8">
        <v>104</v>
      </c>
      <c r="O2412" s="10">
        <v>85.714285714285694</v>
      </c>
      <c r="P2412" s="8" t="s">
        <v>10</v>
      </c>
      <c r="Q2412" s="8" t="s">
        <v>10</v>
      </c>
      <c r="R2412" s="8" t="s">
        <v>10</v>
      </c>
      <c r="S2412" s="8" t="s">
        <v>10</v>
      </c>
      <c r="T2412" s="8">
        <v>1811</v>
      </c>
      <c r="U2412" s="10">
        <v>5.04640371229699</v>
      </c>
      <c r="V2412" s="8">
        <v>858</v>
      </c>
      <c r="W2412" s="10">
        <v>7.6537013801756499</v>
      </c>
      <c r="X2412" s="8">
        <v>167</v>
      </c>
      <c r="Y2412" s="10">
        <v>9.8684210526315699</v>
      </c>
      <c r="Z2412" s="8">
        <v>429</v>
      </c>
      <c r="AA2412" s="10">
        <v>-3.59550561797752</v>
      </c>
      <c r="AB2412" s="8">
        <v>357</v>
      </c>
      <c r="AC2412" s="10">
        <v>19</v>
      </c>
      <c r="AD2412" s="8">
        <v>0</v>
      </c>
      <c r="AE2412" s="10">
        <v>-100</v>
      </c>
    </row>
    <row r="2413" spans="1:31" x14ac:dyDescent="0.2">
      <c r="A2413" s="41" t="s">
        <v>70</v>
      </c>
      <c r="B2413" s="42" t="s">
        <v>139</v>
      </c>
      <c r="C2413" s="8" t="s">
        <v>140</v>
      </c>
      <c r="D2413" s="42" t="s">
        <v>56</v>
      </c>
      <c r="E2413" s="29">
        <v>2020</v>
      </c>
      <c r="F2413" s="9">
        <v>2177004</v>
      </c>
      <c r="G2413" s="10">
        <v>8.9182194280328098</v>
      </c>
      <c r="H2413" s="8">
        <v>660</v>
      </c>
      <c r="I2413" s="8">
        <v>346</v>
      </c>
      <c r="J2413" s="8">
        <v>1006</v>
      </c>
      <c r="K2413" s="10">
        <v>26.860025220680999</v>
      </c>
      <c r="L2413" s="11">
        <v>2164.0198807157099</v>
      </c>
      <c r="M2413" s="10">
        <v>-14.1429940293936</v>
      </c>
      <c r="N2413" s="8">
        <v>203</v>
      </c>
      <c r="O2413" s="10">
        <v>95.192307692307693</v>
      </c>
      <c r="P2413" s="8" t="s">
        <v>10</v>
      </c>
      <c r="Q2413" s="8" t="s">
        <v>10</v>
      </c>
      <c r="R2413" s="8" t="s">
        <v>10</v>
      </c>
      <c r="S2413" s="8" t="s">
        <v>10</v>
      </c>
      <c r="T2413" s="8">
        <v>1901</v>
      </c>
      <c r="U2413" s="10">
        <v>4.9696300386526699</v>
      </c>
      <c r="V2413" s="8">
        <v>882</v>
      </c>
      <c r="W2413" s="10">
        <v>2.79720279720279</v>
      </c>
      <c r="X2413" s="8">
        <v>146</v>
      </c>
      <c r="Y2413" s="10">
        <v>-12.5748502994012</v>
      </c>
      <c r="Z2413" s="8">
        <v>458</v>
      </c>
      <c r="AA2413" s="10">
        <v>6.7599067599067597</v>
      </c>
      <c r="AB2413" s="8">
        <v>415</v>
      </c>
      <c r="AC2413" s="10">
        <v>16.2464985994398</v>
      </c>
      <c r="AD2413" s="8">
        <v>0</v>
      </c>
      <c r="AE2413" s="10" t="s">
        <v>10</v>
      </c>
    </row>
    <row r="2414" spans="1:31" x14ac:dyDescent="0.2">
      <c r="A2414" s="74" t="s">
        <v>70</v>
      </c>
      <c r="B2414" s="75" t="s">
        <v>139</v>
      </c>
      <c r="C2414" s="67" t="s">
        <v>140</v>
      </c>
      <c r="D2414" s="67" t="s">
        <v>56</v>
      </c>
      <c r="E2414" s="68" t="s">
        <v>971</v>
      </c>
      <c r="F2414" s="69">
        <v>11374650</v>
      </c>
      <c r="G2414" s="68">
        <v>29.979674173046099</v>
      </c>
      <c r="H2414" s="68" t="s">
        <v>10</v>
      </c>
      <c r="I2414" s="68" t="s">
        <v>10</v>
      </c>
      <c r="J2414" s="68" t="s">
        <v>10</v>
      </c>
      <c r="K2414" s="68">
        <v>57.016598868732501</v>
      </c>
      <c r="L2414" s="70" t="s">
        <v>10</v>
      </c>
      <c r="M2414" s="68">
        <v>-2.7565626651719</v>
      </c>
      <c r="N2414" s="68" t="s">
        <v>10</v>
      </c>
      <c r="O2414" s="68">
        <v>282.568997498665</v>
      </c>
      <c r="P2414" s="68" t="s">
        <v>10</v>
      </c>
      <c r="Q2414" s="67" t="s">
        <v>10</v>
      </c>
      <c r="R2414" s="68" t="s">
        <v>10</v>
      </c>
      <c r="S2414" s="67" t="s">
        <v>10</v>
      </c>
      <c r="T2414" s="68" t="s">
        <v>10</v>
      </c>
      <c r="U2414" s="68">
        <v>43.0506853138465</v>
      </c>
      <c r="V2414" s="68" t="s">
        <v>10</v>
      </c>
      <c r="W2414" s="68">
        <v>48.717106845834003</v>
      </c>
      <c r="X2414" s="68" t="s">
        <v>10</v>
      </c>
      <c r="Y2414" s="68">
        <v>-19.357220829099901</v>
      </c>
      <c r="Z2414" s="68" t="s">
        <v>10</v>
      </c>
      <c r="AA2414" s="68">
        <v>65.076920484935599</v>
      </c>
      <c r="AB2414" s="68" t="s">
        <v>10</v>
      </c>
      <c r="AC2414" s="68">
        <v>71.721669707638497</v>
      </c>
      <c r="AD2414" s="68" t="s">
        <v>10</v>
      </c>
      <c r="AE2414" s="68" t="s">
        <v>10</v>
      </c>
    </row>
    <row r="2415" spans="1:31" x14ac:dyDescent="0.2">
      <c r="A2415" s="41" t="s">
        <v>70</v>
      </c>
      <c r="B2415" s="42" t="s">
        <v>137</v>
      </c>
      <c r="C2415" s="8" t="s">
        <v>138</v>
      </c>
      <c r="D2415" s="8" t="s">
        <v>56</v>
      </c>
      <c r="E2415" s="29">
        <v>2015</v>
      </c>
      <c r="F2415" s="9">
        <v>1089919</v>
      </c>
      <c r="G2415" s="10" t="s">
        <v>10</v>
      </c>
      <c r="H2415" s="8">
        <v>165</v>
      </c>
      <c r="I2415" s="8">
        <v>38</v>
      </c>
      <c r="J2415" s="8">
        <v>203</v>
      </c>
      <c r="K2415" s="10" t="s">
        <v>10</v>
      </c>
      <c r="L2415" s="11">
        <v>5369.05911330049</v>
      </c>
      <c r="M2415" s="10" t="s">
        <v>10</v>
      </c>
      <c r="N2415" s="8">
        <v>5</v>
      </c>
      <c r="O2415" s="10" t="s">
        <v>10</v>
      </c>
      <c r="P2415" s="8" t="s">
        <v>10</v>
      </c>
      <c r="Q2415" s="8" t="s">
        <v>10</v>
      </c>
      <c r="R2415" s="8" t="s">
        <v>10</v>
      </c>
      <c r="S2415" s="8" t="s">
        <v>10</v>
      </c>
      <c r="T2415" s="8">
        <v>398</v>
      </c>
      <c r="U2415" s="10" t="s">
        <v>10</v>
      </c>
      <c r="V2415" s="8">
        <v>91</v>
      </c>
      <c r="W2415" s="10" t="s">
        <v>10</v>
      </c>
      <c r="X2415" s="8">
        <v>88</v>
      </c>
      <c r="Y2415" s="10" t="s">
        <v>10</v>
      </c>
      <c r="Z2415" s="8">
        <v>19</v>
      </c>
      <c r="AA2415" s="10" t="s">
        <v>10</v>
      </c>
      <c r="AB2415" s="8">
        <v>198</v>
      </c>
      <c r="AC2415" s="10" t="s">
        <v>10</v>
      </c>
      <c r="AD2415" s="8">
        <v>2</v>
      </c>
      <c r="AE2415" s="10" t="s">
        <v>10</v>
      </c>
    </row>
    <row r="2416" spans="1:31" x14ac:dyDescent="0.2">
      <c r="A2416" s="41" t="s">
        <v>70</v>
      </c>
      <c r="B2416" s="42" t="s">
        <v>137</v>
      </c>
      <c r="C2416" s="8" t="s">
        <v>138</v>
      </c>
      <c r="D2416" s="42" t="s">
        <v>56</v>
      </c>
      <c r="E2416" s="29">
        <v>2016</v>
      </c>
      <c r="F2416" s="9">
        <v>978525</v>
      </c>
      <c r="G2416" s="10">
        <v>-10.220392524582101</v>
      </c>
      <c r="H2416" s="8">
        <v>137</v>
      </c>
      <c r="I2416" s="8">
        <v>41</v>
      </c>
      <c r="J2416" s="8">
        <v>178</v>
      </c>
      <c r="K2416" s="10">
        <v>-12.3152709359606</v>
      </c>
      <c r="L2416" s="11">
        <v>5497.3314606741596</v>
      </c>
      <c r="M2416" s="10">
        <v>2.3891029073586099</v>
      </c>
      <c r="N2416" s="8">
        <v>9</v>
      </c>
      <c r="O2416" s="10">
        <v>80</v>
      </c>
      <c r="P2416" s="8" t="s">
        <v>10</v>
      </c>
      <c r="Q2416" s="8" t="s">
        <v>10</v>
      </c>
      <c r="R2416" s="8" t="s">
        <v>10</v>
      </c>
      <c r="S2416" s="8" t="s">
        <v>10</v>
      </c>
      <c r="T2416" s="8">
        <v>434</v>
      </c>
      <c r="U2416" s="10">
        <v>9.0452261306532602</v>
      </c>
      <c r="V2416" s="8">
        <v>91</v>
      </c>
      <c r="W2416" s="10">
        <v>0</v>
      </c>
      <c r="X2416" s="8">
        <v>72</v>
      </c>
      <c r="Y2416" s="10">
        <v>-18.181818181818201</v>
      </c>
      <c r="Z2416" s="8">
        <v>103</v>
      </c>
      <c r="AA2416" s="10">
        <v>442.10526315789502</v>
      </c>
      <c r="AB2416" s="8">
        <v>166</v>
      </c>
      <c r="AC2416" s="10">
        <v>-16.161616161616202</v>
      </c>
      <c r="AD2416" s="8">
        <v>2</v>
      </c>
      <c r="AE2416" s="10">
        <v>0</v>
      </c>
    </row>
    <row r="2417" spans="1:31" x14ac:dyDescent="0.2">
      <c r="A2417" s="41" t="s">
        <v>70</v>
      </c>
      <c r="B2417" s="42" t="s">
        <v>137</v>
      </c>
      <c r="C2417" s="8" t="s">
        <v>138</v>
      </c>
      <c r="D2417" s="42" t="s">
        <v>56</v>
      </c>
      <c r="E2417" s="29">
        <v>2017</v>
      </c>
      <c r="F2417" s="9">
        <v>1106312</v>
      </c>
      <c r="G2417" s="10">
        <v>13.0591451419228</v>
      </c>
      <c r="H2417" s="8">
        <v>130</v>
      </c>
      <c r="I2417" s="8">
        <v>41</v>
      </c>
      <c r="J2417" s="8">
        <v>171</v>
      </c>
      <c r="K2417" s="10">
        <v>-3.9325842696629199</v>
      </c>
      <c r="L2417" s="11">
        <v>6469.6608187134498</v>
      </c>
      <c r="M2417" s="10">
        <v>17.687297282235399</v>
      </c>
      <c r="N2417" s="8">
        <v>8</v>
      </c>
      <c r="O2417" s="10">
        <v>-11.1111111111111</v>
      </c>
      <c r="P2417" s="8" t="s">
        <v>10</v>
      </c>
      <c r="Q2417" s="8" t="s">
        <v>10</v>
      </c>
      <c r="R2417" s="8" t="s">
        <v>10</v>
      </c>
      <c r="S2417" s="8" t="s">
        <v>10</v>
      </c>
      <c r="T2417" s="8">
        <v>440</v>
      </c>
      <c r="U2417" s="10">
        <v>1.3824884792626799</v>
      </c>
      <c r="V2417" s="8">
        <v>97</v>
      </c>
      <c r="W2417" s="10">
        <v>6.5934065934065904</v>
      </c>
      <c r="X2417" s="8">
        <v>60</v>
      </c>
      <c r="Y2417" s="10">
        <v>-16.6666666666667</v>
      </c>
      <c r="Z2417" s="8">
        <v>81</v>
      </c>
      <c r="AA2417" s="10">
        <v>-21.3592233009709</v>
      </c>
      <c r="AB2417" s="8">
        <v>200</v>
      </c>
      <c r="AC2417" s="10">
        <v>20.481927710843401</v>
      </c>
      <c r="AD2417" s="8">
        <v>2</v>
      </c>
      <c r="AE2417" s="10">
        <v>0</v>
      </c>
    </row>
    <row r="2418" spans="1:31" x14ac:dyDescent="0.2">
      <c r="A2418" s="41" t="s">
        <v>70</v>
      </c>
      <c r="B2418" s="42" t="s">
        <v>137</v>
      </c>
      <c r="C2418" s="8" t="s">
        <v>138</v>
      </c>
      <c r="D2418" s="42" t="s">
        <v>56</v>
      </c>
      <c r="E2418" s="29">
        <v>2018</v>
      </c>
      <c r="F2418" s="9">
        <v>1198418</v>
      </c>
      <c r="G2418" s="10">
        <v>8.3254994974292895</v>
      </c>
      <c r="H2418" s="8">
        <v>128</v>
      </c>
      <c r="I2418" s="8">
        <v>45</v>
      </c>
      <c r="J2418" s="8">
        <v>173</v>
      </c>
      <c r="K2418" s="10">
        <v>1.16959064327486</v>
      </c>
      <c r="L2418" s="11">
        <v>6927.2716763005801</v>
      </c>
      <c r="M2418" s="10">
        <v>7.0731815841642103</v>
      </c>
      <c r="N2418" s="8">
        <v>23</v>
      </c>
      <c r="O2418" s="10">
        <v>187.5</v>
      </c>
      <c r="P2418" s="8" t="s">
        <v>10</v>
      </c>
      <c r="Q2418" s="8" t="s">
        <v>10</v>
      </c>
      <c r="R2418" s="8" t="s">
        <v>10</v>
      </c>
      <c r="S2418" s="8" t="s">
        <v>10</v>
      </c>
      <c r="T2418" s="8">
        <v>480</v>
      </c>
      <c r="U2418" s="10">
        <v>9.0909090909090793</v>
      </c>
      <c r="V2418" s="8">
        <v>97</v>
      </c>
      <c r="W2418" s="10">
        <v>0</v>
      </c>
      <c r="X2418" s="8">
        <v>64</v>
      </c>
      <c r="Y2418" s="10">
        <v>6.6666666666666696</v>
      </c>
      <c r="Z2418" s="8">
        <v>117</v>
      </c>
      <c r="AA2418" s="10">
        <v>44.4444444444444</v>
      </c>
      <c r="AB2418" s="8">
        <v>200</v>
      </c>
      <c r="AC2418" s="10">
        <v>0</v>
      </c>
      <c r="AD2418" s="8">
        <v>2</v>
      </c>
      <c r="AE2418" s="10">
        <v>0</v>
      </c>
    </row>
    <row r="2419" spans="1:31" x14ac:dyDescent="0.2">
      <c r="A2419" s="41" t="s">
        <v>70</v>
      </c>
      <c r="B2419" s="42" t="s">
        <v>137</v>
      </c>
      <c r="C2419" s="8" t="s">
        <v>138</v>
      </c>
      <c r="D2419" s="42" t="s">
        <v>56</v>
      </c>
      <c r="E2419" s="29">
        <v>2019</v>
      </c>
      <c r="F2419" s="9">
        <v>1393707</v>
      </c>
      <c r="G2419" s="10">
        <v>16.295566321600699</v>
      </c>
      <c r="H2419" s="8">
        <v>97</v>
      </c>
      <c r="I2419" s="8">
        <v>64</v>
      </c>
      <c r="J2419" s="8">
        <v>161</v>
      </c>
      <c r="K2419" s="10">
        <v>-6.9364161849710904</v>
      </c>
      <c r="L2419" s="11">
        <v>8656.5652173913004</v>
      </c>
      <c r="M2419" s="10">
        <v>24.9635588424653</v>
      </c>
      <c r="N2419" s="8">
        <v>25</v>
      </c>
      <c r="O2419" s="10">
        <v>8.6956521739130395</v>
      </c>
      <c r="P2419" s="8" t="s">
        <v>10</v>
      </c>
      <c r="Q2419" s="8" t="s">
        <v>10</v>
      </c>
      <c r="R2419" s="8" t="s">
        <v>10</v>
      </c>
      <c r="S2419" s="8" t="s">
        <v>10</v>
      </c>
      <c r="T2419" s="8">
        <v>320</v>
      </c>
      <c r="U2419" s="10">
        <v>-33.3333333333333</v>
      </c>
      <c r="V2419" s="8">
        <v>80</v>
      </c>
      <c r="W2419" s="10">
        <v>-17.525773195876301</v>
      </c>
      <c r="X2419" s="8">
        <v>64</v>
      </c>
      <c r="Y2419" s="10">
        <v>0</v>
      </c>
      <c r="Z2419" s="8">
        <v>28</v>
      </c>
      <c r="AA2419" s="10">
        <v>-76.068376068376097</v>
      </c>
      <c r="AB2419" s="8">
        <v>148</v>
      </c>
      <c r="AC2419" s="10">
        <v>-26</v>
      </c>
      <c r="AD2419" s="8">
        <v>0</v>
      </c>
      <c r="AE2419" s="10">
        <v>-100</v>
      </c>
    </row>
    <row r="2420" spans="1:31" x14ac:dyDescent="0.2">
      <c r="A2420" s="41" t="s">
        <v>70</v>
      </c>
      <c r="B2420" s="42" t="s">
        <v>137</v>
      </c>
      <c r="C2420" s="8" t="s">
        <v>138</v>
      </c>
      <c r="D2420" s="42" t="s">
        <v>56</v>
      </c>
      <c r="E2420" s="29">
        <v>2020</v>
      </c>
      <c r="F2420" s="9">
        <v>1502826</v>
      </c>
      <c r="G2420" s="10">
        <v>7.82940747230227</v>
      </c>
      <c r="H2420" s="8">
        <v>77</v>
      </c>
      <c r="I2420" s="8">
        <v>90</v>
      </c>
      <c r="J2420" s="8">
        <v>167</v>
      </c>
      <c r="K2420" s="10">
        <v>3.7267080745341699</v>
      </c>
      <c r="L2420" s="11">
        <v>8998.9580838323309</v>
      </c>
      <c r="M2420" s="10">
        <v>3.9552970241956098</v>
      </c>
      <c r="N2420" s="8">
        <v>49</v>
      </c>
      <c r="O2420" s="10">
        <v>96</v>
      </c>
      <c r="P2420" s="8" t="s">
        <v>10</v>
      </c>
      <c r="Q2420" s="8" t="s">
        <v>10</v>
      </c>
      <c r="R2420" s="8" t="s">
        <v>10</v>
      </c>
      <c r="S2420" s="8" t="s">
        <v>10</v>
      </c>
      <c r="T2420" s="8">
        <v>341</v>
      </c>
      <c r="U2420" s="10">
        <v>6.5625</v>
      </c>
      <c r="V2420" s="8">
        <v>84</v>
      </c>
      <c r="W2420" s="10">
        <v>5</v>
      </c>
      <c r="X2420" s="8">
        <v>41</v>
      </c>
      <c r="Y2420" s="10">
        <v>-35.9375</v>
      </c>
      <c r="Z2420" s="8">
        <v>32</v>
      </c>
      <c r="AA2420" s="10">
        <v>14.285714285714301</v>
      </c>
      <c r="AB2420" s="8">
        <v>155</v>
      </c>
      <c r="AC2420" s="10">
        <v>4.7297297297297396</v>
      </c>
      <c r="AD2420" s="8">
        <v>29</v>
      </c>
      <c r="AE2420" s="10" t="s">
        <v>67</v>
      </c>
    </row>
    <row r="2421" spans="1:31" x14ac:dyDescent="0.2">
      <c r="A2421" s="72" t="s">
        <v>70</v>
      </c>
      <c r="B2421" s="73" t="s">
        <v>137</v>
      </c>
      <c r="C2421" s="67" t="s">
        <v>138</v>
      </c>
      <c r="D2421" s="67" t="s">
        <v>56</v>
      </c>
      <c r="E2421" s="68" t="s">
        <v>971</v>
      </c>
      <c r="F2421" s="69">
        <v>7269707</v>
      </c>
      <c r="G2421" s="68">
        <v>35.289225908672996</v>
      </c>
      <c r="H2421" s="68" t="s">
        <v>10</v>
      </c>
      <c r="I2421" s="68" t="s">
        <v>10</v>
      </c>
      <c r="J2421" s="68" t="s">
        <v>10</v>
      </c>
      <c r="K2421" s="68">
        <v>-18.2879726727856</v>
      </c>
      <c r="L2421" s="70" t="s">
        <v>10</v>
      </c>
      <c r="M2421" s="68">
        <v>56.068437640419098</v>
      </c>
      <c r="N2421" s="68" t="s">
        <v>10</v>
      </c>
      <c r="O2421" s="68">
        <v>361.08454106280197</v>
      </c>
      <c r="P2421" s="68" t="s">
        <v>10</v>
      </c>
      <c r="Q2421" s="67" t="s">
        <v>10</v>
      </c>
      <c r="R2421" s="68" t="s">
        <v>10</v>
      </c>
      <c r="S2421" s="67" t="s">
        <v>10</v>
      </c>
      <c r="T2421" s="68" t="s">
        <v>10</v>
      </c>
      <c r="U2421" s="68">
        <v>-7.2522096325082801</v>
      </c>
      <c r="V2421" s="68" t="s">
        <v>10</v>
      </c>
      <c r="W2421" s="68">
        <v>-5.9323666024697097</v>
      </c>
      <c r="X2421" s="68" t="s">
        <v>10</v>
      </c>
      <c r="Y2421" s="68">
        <v>-64.119318181818201</v>
      </c>
      <c r="Z2421" s="68" t="s">
        <v>10</v>
      </c>
      <c r="AA2421" s="68">
        <v>403.40782251870701</v>
      </c>
      <c r="AB2421" s="68" t="s">
        <v>10</v>
      </c>
      <c r="AC2421" s="68">
        <v>-16.9499587210431</v>
      </c>
      <c r="AD2421" s="68" t="s">
        <v>10</v>
      </c>
      <c r="AE2421" s="68" t="s">
        <v>67</v>
      </c>
    </row>
    <row r="2422" spans="1:31" x14ac:dyDescent="0.2">
      <c r="A2422" s="41" t="s">
        <v>70</v>
      </c>
      <c r="B2422" s="42" t="s">
        <v>135</v>
      </c>
      <c r="C2422" s="8" t="s">
        <v>136</v>
      </c>
      <c r="D2422" s="8" t="s">
        <v>57</v>
      </c>
      <c r="E2422" s="29">
        <v>2015</v>
      </c>
      <c r="F2422" s="9">
        <v>4468766</v>
      </c>
      <c r="G2422" s="10" t="s">
        <v>10</v>
      </c>
      <c r="H2422" s="8">
        <v>732</v>
      </c>
      <c r="I2422" s="8">
        <v>86</v>
      </c>
      <c r="J2422" s="8">
        <v>818</v>
      </c>
      <c r="K2422" s="10" t="s">
        <v>10</v>
      </c>
      <c r="L2422" s="11">
        <v>5463.0391198043999</v>
      </c>
      <c r="M2422" s="10" t="s">
        <v>10</v>
      </c>
      <c r="N2422" s="8">
        <v>124</v>
      </c>
      <c r="O2422" s="10" t="s">
        <v>10</v>
      </c>
      <c r="P2422" s="8" t="s">
        <v>10</v>
      </c>
      <c r="Q2422" s="8" t="s">
        <v>10</v>
      </c>
      <c r="R2422" s="8" t="s">
        <v>10</v>
      </c>
      <c r="S2422" s="8" t="s">
        <v>10</v>
      </c>
      <c r="T2422" s="8">
        <v>1881</v>
      </c>
      <c r="U2422" s="10" t="s">
        <v>10</v>
      </c>
      <c r="V2422" s="8">
        <v>334</v>
      </c>
      <c r="W2422" s="10" t="s">
        <v>10</v>
      </c>
      <c r="X2422" s="8">
        <v>368</v>
      </c>
      <c r="Y2422" s="10" t="s">
        <v>10</v>
      </c>
      <c r="Z2422" s="8">
        <v>356</v>
      </c>
      <c r="AA2422" s="10" t="s">
        <v>10</v>
      </c>
      <c r="AB2422" s="8">
        <v>823</v>
      </c>
      <c r="AC2422" s="10" t="s">
        <v>10</v>
      </c>
      <c r="AD2422" s="8">
        <v>0</v>
      </c>
      <c r="AE2422" s="10" t="s">
        <v>10</v>
      </c>
    </row>
    <row r="2423" spans="1:31" x14ac:dyDescent="0.2">
      <c r="A2423" s="41" t="s">
        <v>70</v>
      </c>
      <c r="B2423" s="42" t="s">
        <v>135</v>
      </c>
      <c r="C2423" s="8" t="s">
        <v>136</v>
      </c>
      <c r="D2423" s="42" t="s">
        <v>57</v>
      </c>
      <c r="E2423" s="29">
        <v>2016</v>
      </c>
      <c r="F2423" s="9">
        <v>4346322</v>
      </c>
      <c r="G2423" s="10">
        <v>-2.7399957840710401</v>
      </c>
      <c r="H2423" s="8">
        <v>692</v>
      </c>
      <c r="I2423" s="8">
        <v>70</v>
      </c>
      <c r="J2423" s="8">
        <v>762</v>
      </c>
      <c r="K2423" s="10">
        <v>-6.8459657701711496</v>
      </c>
      <c r="L2423" s="11">
        <v>5703.8346456692898</v>
      </c>
      <c r="M2423" s="10">
        <v>4.4077210611940902</v>
      </c>
      <c r="N2423" s="8">
        <v>94</v>
      </c>
      <c r="O2423" s="10">
        <v>-24.193548387096801</v>
      </c>
      <c r="P2423" s="8" t="s">
        <v>10</v>
      </c>
      <c r="Q2423" s="8" t="s">
        <v>10</v>
      </c>
      <c r="R2423" s="8" t="s">
        <v>10</v>
      </c>
      <c r="S2423" s="8" t="s">
        <v>10</v>
      </c>
      <c r="T2423" s="8">
        <v>2145</v>
      </c>
      <c r="U2423" s="10">
        <v>14.0350877192982</v>
      </c>
      <c r="V2423" s="8">
        <v>348</v>
      </c>
      <c r="W2423" s="10">
        <v>4.19161676646707</v>
      </c>
      <c r="X2423" s="8">
        <v>296</v>
      </c>
      <c r="Y2423" s="10">
        <v>-19.565217391304301</v>
      </c>
      <c r="Z2423" s="8">
        <v>454</v>
      </c>
      <c r="AA2423" s="10">
        <v>27.528089887640402</v>
      </c>
      <c r="AB2423" s="8">
        <v>1047</v>
      </c>
      <c r="AC2423" s="10">
        <v>27.217496962332898</v>
      </c>
      <c r="AD2423" s="8">
        <v>0</v>
      </c>
      <c r="AE2423" s="10" t="s">
        <v>10</v>
      </c>
    </row>
    <row r="2424" spans="1:31" x14ac:dyDescent="0.2">
      <c r="A2424" s="41" t="s">
        <v>70</v>
      </c>
      <c r="B2424" s="42" t="s">
        <v>135</v>
      </c>
      <c r="C2424" s="8" t="s">
        <v>136</v>
      </c>
      <c r="D2424" s="42" t="s">
        <v>57</v>
      </c>
      <c r="E2424" s="29">
        <v>2017</v>
      </c>
      <c r="F2424" s="9">
        <v>4637254</v>
      </c>
      <c r="G2424" s="10">
        <v>6.6937516364410996</v>
      </c>
      <c r="H2424" s="8">
        <v>509</v>
      </c>
      <c r="I2424" s="8">
        <v>153</v>
      </c>
      <c r="J2424" s="8">
        <v>662</v>
      </c>
      <c r="K2424" s="10">
        <v>-13.123359580052499</v>
      </c>
      <c r="L2424" s="11">
        <v>7004.91540785498</v>
      </c>
      <c r="M2424" s="10">
        <v>22.810632548290201</v>
      </c>
      <c r="N2424" s="8">
        <v>76</v>
      </c>
      <c r="O2424" s="10">
        <v>-19.148936170212799</v>
      </c>
      <c r="P2424" s="8" t="s">
        <v>10</v>
      </c>
      <c r="Q2424" s="8" t="s">
        <v>10</v>
      </c>
      <c r="R2424" s="8" t="s">
        <v>10</v>
      </c>
      <c r="S2424" s="8" t="s">
        <v>10</v>
      </c>
      <c r="T2424" s="8">
        <v>1936</v>
      </c>
      <c r="U2424" s="10">
        <v>-9.7435897435897392</v>
      </c>
      <c r="V2424" s="8">
        <v>354</v>
      </c>
      <c r="W2424" s="10">
        <v>1.72413793103448</v>
      </c>
      <c r="X2424" s="8">
        <v>298</v>
      </c>
      <c r="Y2424" s="10">
        <v>0.67567567567567999</v>
      </c>
      <c r="Z2424" s="8">
        <v>472</v>
      </c>
      <c r="AA2424" s="10">
        <v>3.9647577092511099</v>
      </c>
      <c r="AB2424" s="8">
        <v>680</v>
      </c>
      <c r="AC2424" s="10">
        <v>-35.052531041069699</v>
      </c>
      <c r="AD2424" s="8">
        <v>132</v>
      </c>
      <c r="AE2424" s="10" t="s">
        <v>67</v>
      </c>
    </row>
    <row r="2425" spans="1:31" x14ac:dyDescent="0.2">
      <c r="A2425" s="41" t="s">
        <v>70</v>
      </c>
      <c r="B2425" s="42" t="s">
        <v>135</v>
      </c>
      <c r="C2425" s="8" t="s">
        <v>136</v>
      </c>
      <c r="D2425" s="42" t="s">
        <v>57</v>
      </c>
      <c r="E2425" s="29">
        <v>2018</v>
      </c>
      <c r="F2425" s="9">
        <v>4754160</v>
      </c>
      <c r="G2425" s="10">
        <v>2.5210178264981802</v>
      </c>
      <c r="H2425" s="8">
        <v>505</v>
      </c>
      <c r="I2425" s="8">
        <v>104</v>
      </c>
      <c r="J2425" s="8">
        <v>609</v>
      </c>
      <c r="K2425" s="10">
        <v>-8.0060422960725095</v>
      </c>
      <c r="L2425" s="11">
        <v>7806.5024630541902</v>
      </c>
      <c r="M2425" s="10">
        <v>11.443208212055501</v>
      </c>
      <c r="N2425" s="8">
        <v>90</v>
      </c>
      <c r="O2425" s="10">
        <v>18.421052631578899</v>
      </c>
      <c r="P2425" s="8" t="s">
        <v>10</v>
      </c>
      <c r="Q2425" s="8" t="s">
        <v>10</v>
      </c>
      <c r="R2425" s="8" t="s">
        <v>10</v>
      </c>
      <c r="S2425" s="8" t="s">
        <v>10</v>
      </c>
      <c r="T2425" s="8">
        <v>1634</v>
      </c>
      <c r="U2425" s="10">
        <v>-15.599173553719</v>
      </c>
      <c r="V2425" s="8">
        <v>362</v>
      </c>
      <c r="W2425" s="10">
        <v>2.2598870056497198</v>
      </c>
      <c r="X2425" s="8">
        <v>103</v>
      </c>
      <c r="Y2425" s="10">
        <v>-65.436241610738307</v>
      </c>
      <c r="Z2425" s="8">
        <v>303</v>
      </c>
      <c r="AA2425" s="10">
        <v>-35.805084745762699</v>
      </c>
      <c r="AB2425" s="8">
        <v>734</v>
      </c>
      <c r="AC2425" s="10">
        <v>7.9411764705882302</v>
      </c>
      <c r="AD2425" s="8">
        <v>132</v>
      </c>
      <c r="AE2425" s="10">
        <v>0</v>
      </c>
    </row>
    <row r="2426" spans="1:31" x14ac:dyDescent="0.2">
      <c r="A2426" s="41" t="s">
        <v>70</v>
      </c>
      <c r="B2426" s="42" t="s">
        <v>135</v>
      </c>
      <c r="C2426" s="8" t="s">
        <v>136</v>
      </c>
      <c r="D2426" s="42" t="s">
        <v>57</v>
      </c>
      <c r="E2426" s="29">
        <v>2019</v>
      </c>
      <c r="F2426" s="9">
        <v>4813352</v>
      </c>
      <c r="G2426" s="10">
        <v>1.24505696064079</v>
      </c>
      <c r="H2426" s="8">
        <v>327</v>
      </c>
      <c r="I2426" s="8">
        <v>170</v>
      </c>
      <c r="J2426" s="8">
        <v>497</v>
      </c>
      <c r="K2426" s="10">
        <v>-18.390804597701099</v>
      </c>
      <c r="L2426" s="11">
        <v>9684.8128772635791</v>
      </c>
      <c r="M2426" s="10">
        <v>24.060844444728801</v>
      </c>
      <c r="N2426" s="8">
        <v>83</v>
      </c>
      <c r="O2426" s="10">
        <v>-7.7777777777777697</v>
      </c>
      <c r="P2426" s="8" t="s">
        <v>10</v>
      </c>
      <c r="Q2426" s="8" t="s">
        <v>10</v>
      </c>
      <c r="R2426" s="8" t="s">
        <v>10</v>
      </c>
      <c r="S2426" s="8" t="s">
        <v>10</v>
      </c>
      <c r="T2426" s="8">
        <v>1632</v>
      </c>
      <c r="U2426" s="10">
        <v>-0.122399020807828</v>
      </c>
      <c r="V2426" s="8">
        <v>329</v>
      </c>
      <c r="W2426" s="10">
        <v>-9.1160220994475196</v>
      </c>
      <c r="X2426" s="8">
        <v>86</v>
      </c>
      <c r="Y2426" s="10">
        <v>-16.504854368932001</v>
      </c>
      <c r="Z2426" s="8">
        <v>210</v>
      </c>
      <c r="AA2426" s="10">
        <v>-30.693069306930699</v>
      </c>
      <c r="AB2426" s="8">
        <v>877</v>
      </c>
      <c r="AC2426" s="10">
        <v>19.4822888283379</v>
      </c>
      <c r="AD2426" s="8">
        <v>130</v>
      </c>
      <c r="AE2426" s="10">
        <v>-1.51515151515151</v>
      </c>
    </row>
    <row r="2427" spans="1:31" x14ac:dyDescent="0.2">
      <c r="A2427" s="41" t="s">
        <v>70</v>
      </c>
      <c r="B2427" s="42" t="s">
        <v>135</v>
      </c>
      <c r="C2427" s="8" t="s">
        <v>136</v>
      </c>
      <c r="D2427" s="42" t="s">
        <v>57</v>
      </c>
      <c r="E2427" s="29">
        <v>2020</v>
      </c>
      <c r="F2427" s="9">
        <v>5111880</v>
      </c>
      <c r="G2427" s="10">
        <v>6.2020812107654004</v>
      </c>
      <c r="H2427" s="8">
        <v>416</v>
      </c>
      <c r="I2427" s="8">
        <v>130</v>
      </c>
      <c r="J2427" s="8">
        <v>546</v>
      </c>
      <c r="K2427" s="10">
        <v>9.8591549295774694</v>
      </c>
      <c r="L2427" s="11">
        <v>9362.41758241758</v>
      </c>
      <c r="M2427" s="10">
        <v>-3.3288747953289399</v>
      </c>
      <c r="N2427" s="8">
        <v>137</v>
      </c>
      <c r="O2427" s="10">
        <v>65.060240963855406</v>
      </c>
      <c r="P2427" s="8" t="s">
        <v>10</v>
      </c>
      <c r="Q2427" s="8" t="s">
        <v>10</v>
      </c>
      <c r="R2427" s="8" t="s">
        <v>10</v>
      </c>
      <c r="S2427" s="8" t="s">
        <v>10</v>
      </c>
      <c r="T2427" s="8">
        <v>1746</v>
      </c>
      <c r="U2427" s="10">
        <v>6.9852941176470598</v>
      </c>
      <c r="V2427" s="8">
        <v>310</v>
      </c>
      <c r="W2427" s="10">
        <v>-5.7750759878419498</v>
      </c>
      <c r="X2427" s="8">
        <v>60</v>
      </c>
      <c r="Y2427" s="10">
        <v>-30.232558139534898</v>
      </c>
      <c r="Z2427" s="8">
        <v>287</v>
      </c>
      <c r="AA2427" s="10">
        <v>36.6666666666667</v>
      </c>
      <c r="AB2427" s="8">
        <v>937</v>
      </c>
      <c r="AC2427" s="10">
        <v>6.84150513112884</v>
      </c>
      <c r="AD2427" s="8">
        <v>152</v>
      </c>
      <c r="AE2427" s="10">
        <v>16.923076923076898</v>
      </c>
    </row>
    <row r="2428" spans="1:31" x14ac:dyDescent="0.2">
      <c r="A2428" s="74" t="s">
        <v>70</v>
      </c>
      <c r="B2428" s="75" t="s">
        <v>135</v>
      </c>
      <c r="C2428" s="67" t="s">
        <v>136</v>
      </c>
      <c r="D2428" s="67" t="s">
        <v>57</v>
      </c>
      <c r="E2428" s="68" t="s">
        <v>971</v>
      </c>
      <c r="F2428" s="69">
        <v>28131734</v>
      </c>
      <c r="G2428" s="68">
        <v>13.9219118502744</v>
      </c>
      <c r="H2428" s="68" t="s">
        <v>10</v>
      </c>
      <c r="I2428" s="68" t="s">
        <v>10</v>
      </c>
      <c r="J2428" s="68" t="s">
        <v>10</v>
      </c>
      <c r="K2428" s="68">
        <v>-36.507017314419798</v>
      </c>
      <c r="L2428" s="70" t="s">
        <v>10</v>
      </c>
      <c r="M2428" s="68">
        <v>59.3935314709396</v>
      </c>
      <c r="N2428" s="68" t="s">
        <v>10</v>
      </c>
      <c r="O2428" s="68">
        <v>32.361031260346898</v>
      </c>
      <c r="P2428" s="68" t="s">
        <v>10</v>
      </c>
      <c r="Q2428" s="67" t="s">
        <v>10</v>
      </c>
      <c r="R2428" s="68" t="s">
        <v>10</v>
      </c>
      <c r="S2428" s="67" t="s">
        <v>10</v>
      </c>
      <c r="T2428" s="68" t="s">
        <v>10</v>
      </c>
      <c r="U2428" s="68">
        <v>-4.4447804811713096</v>
      </c>
      <c r="V2428" s="68" t="s">
        <v>10</v>
      </c>
      <c r="W2428" s="68">
        <v>-6.7154563841382</v>
      </c>
      <c r="X2428" s="68" t="s">
        <v>10</v>
      </c>
      <c r="Y2428" s="68">
        <v>-131.063195834834</v>
      </c>
      <c r="Z2428" s="68" t="s">
        <v>10</v>
      </c>
      <c r="AA2428" s="68">
        <v>1.66136021086481</v>
      </c>
      <c r="AB2428" s="68" t="s">
        <v>10</v>
      </c>
      <c r="AC2428" s="68">
        <v>26.429936351318201</v>
      </c>
      <c r="AD2428" s="68" t="s">
        <v>10</v>
      </c>
      <c r="AE2428" s="68" t="s">
        <v>10</v>
      </c>
    </row>
    <row r="2429" spans="1:31" x14ac:dyDescent="0.2">
      <c r="A2429" s="41" t="s">
        <v>70</v>
      </c>
      <c r="B2429" s="42" t="s">
        <v>133</v>
      </c>
      <c r="C2429" s="8" t="s">
        <v>134</v>
      </c>
      <c r="D2429" s="8" t="s">
        <v>57</v>
      </c>
      <c r="E2429" s="29">
        <v>2015</v>
      </c>
      <c r="F2429" s="9">
        <v>3912825</v>
      </c>
      <c r="G2429" s="10" t="s">
        <v>10</v>
      </c>
      <c r="H2429" s="8">
        <v>680</v>
      </c>
      <c r="I2429" s="8">
        <v>55</v>
      </c>
      <c r="J2429" s="8">
        <v>735</v>
      </c>
      <c r="K2429" s="10" t="s">
        <v>10</v>
      </c>
      <c r="L2429" s="11">
        <v>5323.5714285714303</v>
      </c>
      <c r="M2429" s="10" t="s">
        <v>10</v>
      </c>
      <c r="N2429" s="8">
        <v>75</v>
      </c>
      <c r="O2429" s="10" t="s">
        <v>10</v>
      </c>
      <c r="P2429" s="8" t="s">
        <v>10</v>
      </c>
      <c r="Q2429" s="8" t="s">
        <v>10</v>
      </c>
      <c r="R2429" s="8" t="s">
        <v>10</v>
      </c>
      <c r="S2429" s="8" t="s">
        <v>10</v>
      </c>
      <c r="T2429" s="8">
        <v>1326</v>
      </c>
      <c r="U2429" s="10" t="s">
        <v>10</v>
      </c>
      <c r="V2429" s="8">
        <v>277</v>
      </c>
      <c r="W2429" s="10" t="s">
        <v>10</v>
      </c>
      <c r="X2429" s="8">
        <v>187</v>
      </c>
      <c r="Y2429" s="10" t="s">
        <v>10</v>
      </c>
      <c r="Z2429" s="8">
        <v>133</v>
      </c>
      <c r="AA2429" s="10" t="s">
        <v>10</v>
      </c>
      <c r="AB2429" s="8">
        <v>632</v>
      </c>
      <c r="AC2429" s="10" t="s">
        <v>10</v>
      </c>
      <c r="AD2429" s="8">
        <v>97</v>
      </c>
      <c r="AE2429" s="10" t="s">
        <v>10</v>
      </c>
    </row>
    <row r="2430" spans="1:31" x14ac:dyDescent="0.2">
      <c r="A2430" s="41" t="s">
        <v>70</v>
      </c>
      <c r="B2430" s="42" t="s">
        <v>133</v>
      </c>
      <c r="C2430" s="8" t="s">
        <v>134</v>
      </c>
      <c r="D2430" s="42" t="s">
        <v>57</v>
      </c>
      <c r="E2430" s="29">
        <v>2016</v>
      </c>
      <c r="F2430" s="9">
        <v>3903688</v>
      </c>
      <c r="G2430" s="10">
        <v>-0.23351414898442599</v>
      </c>
      <c r="H2430" s="8">
        <v>638</v>
      </c>
      <c r="I2430" s="8">
        <v>85</v>
      </c>
      <c r="J2430" s="8">
        <v>723</v>
      </c>
      <c r="K2430" s="10">
        <v>-1.6326530612244901</v>
      </c>
      <c r="L2430" s="11">
        <v>5399.2918395573997</v>
      </c>
      <c r="M2430" s="10">
        <v>1.4223611348498599</v>
      </c>
      <c r="N2430" s="8">
        <v>34</v>
      </c>
      <c r="O2430" s="10">
        <v>-54.6666666666667</v>
      </c>
      <c r="P2430" s="8" t="s">
        <v>10</v>
      </c>
      <c r="Q2430" s="8" t="s">
        <v>10</v>
      </c>
      <c r="R2430" s="8" t="s">
        <v>10</v>
      </c>
      <c r="S2430" s="8" t="s">
        <v>10</v>
      </c>
      <c r="T2430" s="8">
        <v>1676</v>
      </c>
      <c r="U2430" s="10">
        <v>26.395173453997</v>
      </c>
      <c r="V2430" s="8">
        <v>397</v>
      </c>
      <c r="W2430" s="10">
        <v>43.321299638989203</v>
      </c>
      <c r="X2430" s="8">
        <v>180</v>
      </c>
      <c r="Y2430" s="10">
        <v>-3.7433155080213898</v>
      </c>
      <c r="Z2430" s="8">
        <v>396</v>
      </c>
      <c r="AA2430" s="10">
        <v>197.74436090225601</v>
      </c>
      <c r="AB2430" s="8">
        <v>546</v>
      </c>
      <c r="AC2430" s="10">
        <v>-13.6075949367089</v>
      </c>
      <c r="AD2430" s="8">
        <v>157</v>
      </c>
      <c r="AE2430" s="10">
        <v>61.855670103092798</v>
      </c>
    </row>
    <row r="2431" spans="1:31" x14ac:dyDescent="0.2">
      <c r="A2431" s="41" t="s">
        <v>70</v>
      </c>
      <c r="B2431" s="42" t="s">
        <v>133</v>
      </c>
      <c r="C2431" s="8" t="s">
        <v>134</v>
      </c>
      <c r="D2431" s="42" t="s">
        <v>57</v>
      </c>
      <c r="E2431" s="29">
        <v>2017</v>
      </c>
      <c r="F2431" s="9">
        <v>3883792</v>
      </c>
      <c r="G2431" s="10">
        <v>-0.50967187951496096</v>
      </c>
      <c r="H2431" s="8">
        <v>634</v>
      </c>
      <c r="I2431" s="8">
        <v>69</v>
      </c>
      <c r="J2431" s="8">
        <v>703</v>
      </c>
      <c r="K2431" s="10">
        <v>-2.7662517289073301</v>
      </c>
      <c r="L2431" s="11">
        <v>5524.5974395448102</v>
      </c>
      <c r="M2431" s="10">
        <v>2.3207784226325598</v>
      </c>
      <c r="N2431" s="8">
        <v>82</v>
      </c>
      <c r="O2431" s="10">
        <v>141.17647058823499</v>
      </c>
      <c r="P2431" s="8" t="s">
        <v>10</v>
      </c>
      <c r="Q2431" s="8" t="s">
        <v>10</v>
      </c>
      <c r="R2431" s="8" t="s">
        <v>10</v>
      </c>
      <c r="S2431" s="8" t="s">
        <v>10</v>
      </c>
      <c r="T2431" s="8">
        <v>1916</v>
      </c>
      <c r="U2431" s="10">
        <v>14.3198090692124</v>
      </c>
      <c r="V2431" s="8">
        <v>442</v>
      </c>
      <c r="W2431" s="10">
        <v>11.3350125944584</v>
      </c>
      <c r="X2431" s="8">
        <v>155</v>
      </c>
      <c r="Y2431" s="10">
        <v>-13.8888888888889</v>
      </c>
      <c r="Z2431" s="8">
        <v>509</v>
      </c>
      <c r="AA2431" s="10">
        <v>28.535353535353501</v>
      </c>
      <c r="AB2431" s="8">
        <v>662</v>
      </c>
      <c r="AC2431" s="10">
        <v>21.245421245421198</v>
      </c>
      <c r="AD2431" s="8">
        <v>148</v>
      </c>
      <c r="AE2431" s="10">
        <v>-5.7324840764331197</v>
      </c>
    </row>
    <row r="2432" spans="1:31" x14ac:dyDescent="0.2">
      <c r="A2432" s="41" t="s">
        <v>70</v>
      </c>
      <c r="B2432" s="42" t="s">
        <v>133</v>
      </c>
      <c r="C2432" s="8" t="s">
        <v>134</v>
      </c>
      <c r="D2432" s="42" t="s">
        <v>57</v>
      </c>
      <c r="E2432" s="29">
        <v>2018</v>
      </c>
      <c r="F2432" s="9">
        <v>3869707</v>
      </c>
      <c r="G2432" s="10">
        <v>-0.36266102819100299</v>
      </c>
      <c r="H2432" s="8">
        <v>693</v>
      </c>
      <c r="I2432" s="8">
        <v>80</v>
      </c>
      <c r="J2432" s="8">
        <v>773</v>
      </c>
      <c r="K2432" s="10">
        <v>9.9573257467994392</v>
      </c>
      <c r="L2432" s="11">
        <v>5006.0892626131999</v>
      </c>
      <c r="M2432" s="10">
        <v>-9.3854472222746193</v>
      </c>
      <c r="N2432" s="8">
        <v>90</v>
      </c>
      <c r="O2432" s="10">
        <v>9.7560975609756202</v>
      </c>
      <c r="P2432" s="8" t="s">
        <v>10</v>
      </c>
      <c r="Q2432" s="8" t="s">
        <v>10</v>
      </c>
      <c r="R2432" s="8" t="s">
        <v>10</v>
      </c>
      <c r="S2432" s="8" t="s">
        <v>10</v>
      </c>
      <c r="T2432" s="8">
        <v>1933</v>
      </c>
      <c r="U2432" s="10">
        <v>0.88726513569936705</v>
      </c>
      <c r="V2432" s="8">
        <v>476</v>
      </c>
      <c r="W2432" s="10">
        <v>7.6923076923076898</v>
      </c>
      <c r="X2432" s="8">
        <v>153</v>
      </c>
      <c r="Y2432" s="10">
        <v>-1.2903225806451599</v>
      </c>
      <c r="Z2432" s="8">
        <v>432</v>
      </c>
      <c r="AA2432" s="10">
        <v>-15.1277013752456</v>
      </c>
      <c r="AB2432" s="8">
        <v>685</v>
      </c>
      <c r="AC2432" s="10">
        <v>3.4743202416918502</v>
      </c>
      <c r="AD2432" s="8">
        <v>187</v>
      </c>
      <c r="AE2432" s="10">
        <v>26.351351351351401</v>
      </c>
    </row>
    <row r="2433" spans="1:31" x14ac:dyDescent="0.2">
      <c r="A2433" s="41" t="s">
        <v>70</v>
      </c>
      <c r="B2433" s="42" t="s">
        <v>133</v>
      </c>
      <c r="C2433" s="8" t="s">
        <v>134</v>
      </c>
      <c r="D2433" s="42" t="s">
        <v>57</v>
      </c>
      <c r="E2433" s="29">
        <v>2019</v>
      </c>
      <c r="F2433" s="9">
        <v>3749505</v>
      </c>
      <c r="G2433" s="10">
        <v>-3.1062300065612201</v>
      </c>
      <c r="H2433" s="8">
        <v>614</v>
      </c>
      <c r="I2433" s="8">
        <v>86</v>
      </c>
      <c r="J2433" s="8">
        <v>700</v>
      </c>
      <c r="K2433" s="10">
        <v>-9.4437257438551097</v>
      </c>
      <c r="L2433" s="11">
        <v>5356.4357142857098</v>
      </c>
      <c r="M2433" s="10">
        <v>6.9984060070402503</v>
      </c>
      <c r="N2433" s="8">
        <v>77</v>
      </c>
      <c r="O2433" s="10">
        <v>-14.4444444444444</v>
      </c>
      <c r="P2433" s="8" t="s">
        <v>10</v>
      </c>
      <c r="Q2433" s="8" t="s">
        <v>10</v>
      </c>
      <c r="R2433" s="8" t="s">
        <v>10</v>
      </c>
      <c r="S2433" s="8" t="s">
        <v>10</v>
      </c>
      <c r="T2433" s="8">
        <v>1958</v>
      </c>
      <c r="U2433" s="10">
        <v>1.2933264355923499</v>
      </c>
      <c r="V2433" s="8">
        <v>499</v>
      </c>
      <c r="W2433" s="10">
        <v>4.8319327731092496</v>
      </c>
      <c r="X2433" s="8">
        <v>111</v>
      </c>
      <c r="Y2433" s="10">
        <v>-27.4509803921569</v>
      </c>
      <c r="Z2433" s="8">
        <v>496</v>
      </c>
      <c r="AA2433" s="10">
        <v>14.814814814814801</v>
      </c>
      <c r="AB2433" s="8">
        <v>666</v>
      </c>
      <c r="AC2433" s="10">
        <v>-2.77372262773723</v>
      </c>
      <c r="AD2433" s="8">
        <v>186</v>
      </c>
      <c r="AE2433" s="10">
        <v>-0.53475935828877197</v>
      </c>
    </row>
    <row r="2434" spans="1:31" x14ac:dyDescent="0.2">
      <c r="A2434" s="41" t="s">
        <v>70</v>
      </c>
      <c r="B2434" s="42" t="s">
        <v>133</v>
      </c>
      <c r="C2434" s="8" t="s">
        <v>134</v>
      </c>
      <c r="D2434" s="42" t="s">
        <v>57</v>
      </c>
      <c r="E2434" s="29">
        <v>2020</v>
      </c>
      <c r="F2434" s="9">
        <v>3850578</v>
      </c>
      <c r="G2434" s="10">
        <v>2.6956358239287499</v>
      </c>
      <c r="H2434" s="8">
        <v>644</v>
      </c>
      <c r="I2434" s="8">
        <v>65</v>
      </c>
      <c r="J2434" s="8">
        <v>709</v>
      </c>
      <c r="K2434" s="10">
        <v>1.28571428571429</v>
      </c>
      <c r="L2434" s="11">
        <v>5430.9985895627597</v>
      </c>
      <c r="M2434" s="10">
        <v>1.3920240856842401</v>
      </c>
      <c r="N2434" s="8">
        <v>53</v>
      </c>
      <c r="O2434" s="10">
        <v>-31.168831168831201</v>
      </c>
      <c r="P2434" s="8" t="s">
        <v>10</v>
      </c>
      <c r="Q2434" s="8" t="s">
        <v>10</v>
      </c>
      <c r="R2434" s="8" t="s">
        <v>10</v>
      </c>
      <c r="S2434" s="8" t="s">
        <v>10</v>
      </c>
      <c r="T2434" s="8">
        <v>1693</v>
      </c>
      <c r="U2434" s="10">
        <v>-13.5342185903984</v>
      </c>
      <c r="V2434" s="8">
        <v>450</v>
      </c>
      <c r="W2434" s="10">
        <v>-9.8196392785571103</v>
      </c>
      <c r="X2434" s="8">
        <v>112</v>
      </c>
      <c r="Y2434" s="10">
        <v>0.90090090090089203</v>
      </c>
      <c r="Z2434" s="8">
        <v>360</v>
      </c>
      <c r="AA2434" s="10">
        <v>-27.419354838709701</v>
      </c>
      <c r="AB2434" s="8">
        <v>612</v>
      </c>
      <c r="AC2434" s="10">
        <v>-8.1081081081080999</v>
      </c>
      <c r="AD2434" s="8">
        <v>159</v>
      </c>
      <c r="AE2434" s="10">
        <v>-14.5161290322581</v>
      </c>
    </row>
    <row r="2435" spans="1:31" x14ac:dyDescent="0.2">
      <c r="A2435" s="72" t="s">
        <v>70</v>
      </c>
      <c r="B2435" s="73" t="s">
        <v>133</v>
      </c>
      <c r="C2435" s="67" t="s">
        <v>134</v>
      </c>
      <c r="D2435" s="67" t="s">
        <v>57</v>
      </c>
      <c r="E2435" s="68" t="s">
        <v>971</v>
      </c>
      <c r="F2435" s="69">
        <v>23170095</v>
      </c>
      <c r="G2435" s="68">
        <v>-1.5164412393228599</v>
      </c>
      <c r="H2435" s="68" t="s">
        <v>10</v>
      </c>
      <c r="I2435" s="68" t="s">
        <v>10</v>
      </c>
      <c r="J2435" s="68" t="s">
        <v>10</v>
      </c>
      <c r="K2435" s="68">
        <v>-2.5995905014731999</v>
      </c>
      <c r="L2435" s="70" t="s">
        <v>10</v>
      </c>
      <c r="M2435" s="68">
        <v>2.74812242793229</v>
      </c>
      <c r="N2435" s="68" t="s">
        <v>10</v>
      </c>
      <c r="O2435" s="68">
        <v>50.652625869268299</v>
      </c>
      <c r="P2435" s="68" t="s">
        <v>10</v>
      </c>
      <c r="Q2435" s="67" t="s">
        <v>10</v>
      </c>
      <c r="R2435" s="68" t="s">
        <v>10</v>
      </c>
      <c r="S2435" s="67" t="s">
        <v>10</v>
      </c>
      <c r="T2435" s="68" t="s">
        <v>10</v>
      </c>
      <c r="U2435" s="68">
        <v>29.361355504102701</v>
      </c>
      <c r="V2435" s="68" t="s">
        <v>10</v>
      </c>
      <c r="W2435" s="68">
        <v>57.360913420307398</v>
      </c>
      <c r="X2435" s="68" t="s">
        <v>10</v>
      </c>
      <c r="Y2435" s="68">
        <v>-45.472606468811499</v>
      </c>
      <c r="Z2435" s="68" t="s">
        <v>10</v>
      </c>
      <c r="AA2435" s="68">
        <v>198.54747303846901</v>
      </c>
      <c r="AB2435" s="68" t="s">
        <v>10</v>
      </c>
      <c r="AC2435" s="68">
        <v>0.230315814558819</v>
      </c>
      <c r="AD2435" s="68" t="s">
        <v>10</v>
      </c>
      <c r="AE2435" s="68">
        <v>67.423648987464205</v>
      </c>
    </row>
    <row r="2436" spans="1:31" x14ac:dyDescent="0.2">
      <c r="A2436" s="41" t="s">
        <v>70</v>
      </c>
      <c r="B2436" s="42" t="s">
        <v>131</v>
      </c>
      <c r="C2436" s="8" t="s">
        <v>132</v>
      </c>
      <c r="D2436" s="8" t="s">
        <v>57</v>
      </c>
      <c r="E2436" s="29">
        <v>2015</v>
      </c>
      <c r="F2436" s="9">
        <v>836582</v>
      </c>
      <c r="G2436" s="10" t="s">
        <v>10</v>
      </c>
      <c r="H2436" s="8">
        <v>378</v>
      </c>
      <c r="I2436" s="8">
        <v>12</v>
      </c>
      <c r="J2436" s="8">
        <v>390</v>
      </c>
      <c r="K2436" s="10" t="s">
        <v>10</v>
      </c>
      <c r="L2436" s="11">
        <v>2145.0820512820501</v>
      </c>
      <c r="M2436" s="10" t="s">
        <v>10</v>
      </c>
      <c r="N2436" s="8">
        <v>80</v>
      </c>
      <c r="O2436" s="10" t="s">
        <v>10</v>
      </c>
      <c r="P2436" s="8" t="s">
        <v>10</v>
      </c>
      <c r="Q2436" s="8" t="s">
        <v>10</v>
      </c>
      <c r="R2436" s="8" t="s">
        <v>10</v>
      </c>
      <c r="S2436" s="8" t="s">
        <v>10</v>
      </c>
      <c r="T2436" s="8">
        <v>637</v>
      </c>
      <c r="U2436" s="10" t="s">
        <v>10</v>
      </c>
      <c r="V2436" s="8">
        <v>504</v>
      </c>
      <c r="W2436" s="10" t="s">
        <v>10</v>
      </c>
      <c r="X2436" s="8">
        <v>12</v>
      </c>
      <c r="Y2436" s="10" t="s">
        <v>10</v>
      </c>
      <c r="Z2436" s="8">
        <v>0</v>
      </c>
      <c r="AA2436" s="10" t="s">
        <v>10</v>
      </c>
      <c r="AB2436" s="8">
        <v>121</v>
      </c>
      <c r="AC2436" s="10" t="s">
        <v>10</v>
      </c>
      <c r="AD2436" s="8">
        <v>0</v>
      </c>
      <c r="AE2436" s="10" t="s">
        <v>10</v>
      </c>
    </row>
    <row r="2437" spans="1:31" x14ac:dyDescent="0.2">
      <c r="A2437" s="41" t="s">
        <v>70</v>
      </c>
      <c r="B2437" s="42" t="s">
        <v>131</v>
      </c>
      <c r="C2437" s="8" t="s">
        <v>132</v>
      </c>
      <c r="D2437" s="42" t="s">
        <v>57</v>
      </c>
      <c r="E2437" s="29">
        <v>2016</v>
      </c>
      <c r="F2437" s="9">
        <v>835191</v>
      </c>
      <c r="G2437" s="10">
        <v>-0.166271805991525</v>
      </c>
      <c r="H2437" s="8">
        <v>301</v>
      </c>
      <c r="I2437" s="8">
        <v>7</v>
      </c>
      <c r="J2437" s="8">
        <v>308</v>
      </c>
      <c r="K2437" s="10">
        <v>-21.025641025641001</v>
      </c>
      <c r="L2437" s="11">
        <v>2711.6590909090901</v>
      </c>
      <c r="M2437" s="10">
        <v>26.412837648257501</v>
      </c>
      <c r="N2437" s="8">
        <v>73</v>
      </c>
      <c r="O2437" s="10">
        <v>-8.75</v>
      </c>
      <c r="P2437" s="8" t="s">
        <v>10</v>
      </c>
      <c r="Q2437" s="8" t="s">
        <v>10</v>
      </c>
      <c r="R2437" s="8" t="s">
        <v>10</v>
      </c>
      <c r="S2437" s="8" t="s">
        <v>10</v>
      </c>
      <c r="T2437" s="8">
        <v>717</v>
      </c>
      <c r="U2437" s="10">
        <v>12.558869701726801</v>
      </c>
      <c r="V2437" s="8">
        <v>496</v>
      </c>
      <c r="W2437" s="10">
        <v>-1.5873015873015901</v>
      </c>
      <c r="X2437" s="8">
        <v>12</v>
      </c>
      <c r="Y2437" s="10">
        <v>0</v>
      </c>
      <c r="Z2437" s="8">
        <v>90</v>
      </c>
      <c r="AA2437" s="10" t="s">
        <v>67</v>
      </c>
      <c r="AB2437" s="8">
        <v>119</v>
      </c>
      <c r="AC2437" s="10">
        <v>-1.65289256198347</v>
      </c>
      <c r="AD2437" s="8">
        <v>0</v>
      </c>
      <c r="AE2437" s="10" t="s">
        <v>10</v>
      </c>
    </row>
    <row r="2438" spans="1:31" x14ac:dyDescent="0.2">
      <c r="A2438" s="41" t="s">
        <v>70</v>
      </c>
      <c r="B2438" s="42" t="s">
        <v>131</v>
      </c>
      <c r="C2438" s="8" t="s">
        <v>132</v>
      </c>
      <c r="D2438" s="42" t="s">
        <v>57</v>
      </c>
      <c r="E2438" s="29">
        <v>2017</v>
      </c>
      <c r="F2438" s="9">
        <v>847108</v>
      </c>
      <c r="G2438" s="10">
        <v>1.42685924537023</v>
      </c>
      <c r="H2438" s="8">
        <v>250</v>
      </c>
      <c r="I2438" s="8">
        <v>17</v>
      </c>
      <c r="J2438" s="8">
        <v>267</v>
      </c>
      <c r="K2438" s="10">
        <v>-13.3116883116883</v>
      </c>
      <c r="L2438" s="11">
        <v>3172.6891385767799</v>
      </c>
      <c r="M2438" s="10">
        <v>17.001770215633101</v>
      </c>
      <c r="N2438" s="8">
        <v>48</v>
      </c>
      <c r="O2438" s="10">
        <v>-34.246575342465803</v>
      </c>
      <c r="P2438" s="8" t="s">
        <v>10</v>
      </c>
      <c r="Q2438" s="8" t="s">
        <v>10</v>
      </c>
      <c r="R2438" s="8" t="s">
        <v>10</v>
      </c>
      <c r="S2438" s="8" t="s">
        <v>10</v>
      </c>
      <c r="T2438" s="8">
        <v>811</v>
      </c>
      <c r="U2438" s="10">
        <v>13.110181311018099</v>
      </c>
      <c r="V2438" s="8">
        <v>490</v>
      </c>
      <c r="W2438" s="10">
        <v>-1.2096774193548401</v>
      </c>
      <c r="X2438" s="8">
        <v>0</v>
      </c>
      <c r="Y2438" s="10">
        <v>-100</v>
      </c>
      <c r="Z2438" s="8">
        <v>92</v>
      </c>
      <c r="AA2438" s="10">
        <v>2.2222222222222099</v>
      </c>
      <c r="AB2438" s="8">
        <v>229</v>
      </c>
      <c r="AC2438" s="10">
        <v>92.436974789915993</v>
      </c>
      <c r="AD2438" s="8">
        <v>0</v>
      </c>
      <c r="AE2438" s="10" t="s">
        <v>10</v>
      </c>
    </row>
    <row r="2439" spans="1:31" x14ac:dyDescent="0.2">
      <c r="A2439" s="41" t="s">
        <v>70</v>
      </c>
      <c r="B2439" s="42" t="s">
        <v>131</v>
      </c>
      <c r="C2439" s="8" t="s">
        <v>132</v>
      </c>
      <c r="D2439" s="42" t="s">
        <v>57</v>
      </c>
      <c r="E2439" s="29">
        <v>2018</v>
      </c>
      <c r="F2439" s="9">
        <v>890645</v>
      </c>
      <c r="G2439" s="10">
        <v>5.1394863464871099</v>
      </c>
      <c r="H2439" s="8">
        <v>306</v>
      </c>
      <c r="I2439" s="8">
        <v>11</v>
      </c>
      <c r="J2439" s="8">
        <v>317</v>
      </c>
      <c r="K2439" s="10">
        <v>18.726591760299598</v>
      </c>
      <c r="L2439" s="11">
        <v>2809.6056782334399</v>
      </c>
      <c r="M2439" s="10">
        <v>-11.4440288501197</v>
      </c>
      <c r="N2439" s="8">
        <v>36</v>
      </c>
      <c r="O2439" s="10">
        <v>-25</v>
      </c>
      <c r="P2439" s="8" t="s">
        <v>10</v>
      </c>
      <c r="Q2439" s="8" t="s">
        <v>10</v>
      </c>
      <c r="R2439" s="8" t="s">
        <v>10</v>
      </c>
      <c r="S2439" s="8" t="s">
        <v>10</v>
      </c>
      <c r="T2439" s="8">
        <v>729</v>
      </c>
      <c r="U2439" s="10">
        <v>-10.110974106041899</v>
      </c>
      <c r="V2439" s="8">
        <v>488</v>
      </c>
      <c r="W2439" s="10">
        <v>-0.40816326530612701</v>
      </c>
      <c r="X2439" s="8">
        <v>0</v>
      </c>
      <c r="Y2439" s="10" t="s">
        <v>10</v>
      </c>
      <c r="Z2439" s="8">
        <v>71</v>
      </c>
      <c r="AA2439" s="10">
        <v>-22.826086956521699</v>
      </c>
      <c r="AB2439" s="8">
        <v>170</v>
      </c>
      <c r="AC2439" s="10">
        <v>-25.764192139738</v>
      </c>
      <c r="AD2439" s="8">
        <v>0</v>
      </c>
      <c r="AE2439" s="10" t="s">
        <v>10</v>
      </c>
    </row>
    <row r="2440" spans="1:31" x14ac:dyDescent="0.2">
      <c r="A2440" s="41" t="s">
        <v>70</v>
      </c>
      <c r="B2440" s="42" t="s">
        <v>131</v>
      </c>
      <c r="C2440" s="8" t="s">
        <v>132</v>
      </c>
      <c r="D2440" s="42" t="s">
        <v>57</v>
      </c>
      <c r="E2440" s="29">
        <v>2019</v>
      </c>
      <c r="F2440" s="9">
        <v>890645</v>
      </c>
      <c r="G2440" s="10">
        <v>0</v>
      </c>
      <c r="H2440" s="8">
        <v>304</v>
      </c>
      <c r="I2440" s="8">
        <v>15</v>
      </c>
      <c r="J2440" s="8">
        <v>319</v>
      </c>
      <c r="K2440" s="10">
        <v>0.63091482649841901</v>
      </c>
      <c r="L2440" s="11">
        <v>2791.9905956112898</v>
      </c>
      <c r="M2440" s="10">
        <v>-0.62695924764890598</v>
      </c>
      <c r="N2440" s="8">
        <v>62</v>
      </c>
      <c r="O2440" s="10">
        <v>72.2222222222222</v>
      </c>
      <c r="P2440" s="8" t="s">
        <v>10</v>
      </c>
      <c r="Q2440" s="8" t="s">
        <v>10</v>
      </c>
      <c r="R2440" s="8" t="s">
        <v>10</v>
      </c>
      <c r="S2440" s="8" t="s">
        <v>10</v>
      </c>
      <c r="T2440" s="8">
        <v>726</v>
      </c>
      <c r="U2440" s="10">
        <v>-0.41152263374485398</v>
      </c>
      <c r="V2440" s="8">
        <v>449</v>
      </c>
      <c r="W2440" s="10">
        <v>-7.99180327868853</v>
      </c>
      <c r="X2440" s="8">
        <v>0</v>
      </c>
      <c r="Y2440" s="10" t="s">
        <v>10</v>
      </c>
      <c r="Z2440" s="8">
        <v>79</v>
      </c>
      <c r="AA2440" s="10">
        <v>11.2676056338028</v>
      </c>
      <c r="AB2440" s="8">
        <v>198</v>
      </c>
      <c r="AC2440" s="10">
        <v>16.470588235294102</v>
      </c>
      <c r="AD2440" s="8">
        <v>0</v>
      </c>
      <c r="AE2440" s="10" t="s">
        <v>10</v>
      </c>
    </row>
    <row r="2441" spans="1:31" x14ac:dyDescent="0.2">
      <c r="A2441" s="41" t="s">
        <v>70</v>
      </c>
      <c r="B2441" s="42" t="s">
        <v>131</v>
      </c>
      <c r="C2441" s="8" t="s">
        <v>132</v>
      </c>
      <c r="D2441" s="42" t="s">
        <v>57</v>
      </c>
      <c r="E2441" s="29">
        <v>2020</v>
      </c>
      <c r="F2441" s="9">
        <v>950126</v>
      </c>
      <c r="G2441" s="10">
        <v>6.6784184495506196</v>
      </c>
      <c r="H2441" s="8">
        <v>246</v>
      </c>
      <c r="I2441" s="8">
        <v>30</v>
      </c>
      <c r="J2441" s="8">
        <v>276</v>
      </c>
      <c r="K2441" s="10">
        <v>-13.4796238244514</v>
      </c>
      <c r="L2441" s="11">
        <v>3442.4855072463802</v>
      </c>
      <c r="M2441" s="10">
        <v>23.298606831183498</v>
      </c>
      <c r="N2441" s="8">
        <v>44</v>
      </c>
      <c r="O2441" s="10">
        <v>-29.0322580645161</v>
      </c>
      <c r="P2441" s="8" t="s">
        <v>10</v>
      </c>
      <c r="Q2441" s="8" t="s">
        <v>10</v>
      </c>
      <c r="R2441" s="8" t="s">
        <v>10</v>
      </c>
      <c r="S2441" s="8" t="s">
        <v>10</v>
      </c>
      <c r="T2441" s="8">
        <v>678</v>
      </c>
      <c r="U2441" s="10">
        <v>-6.61157024793388</v>
      </c>
      <c r="V2441" s="8">
        <v>438</v>
      </c>
      <c r="W2441" s="10">
        <v>-2.4498886414253902</v>
      </c>
      <c r="X2441" s="8">
        <v>0</v>
      </c>
      <c r="Y2441" s="10" t="s">
        <v>10</v>
      </c>
      <c r="Z2441" s="8">
        <v>42</v>
      </c>
      <c r="AA2441" s="10">
        <v>-46.835443037974699</v>
      </c>
      <c r="AB2441" s="8">
        <v>198</v>
      </c>
      <c r="AC2441" s="10">
        <v>0</v>
      </c>
      <c r="AD2441" s="8">
        <v>0</v>
      </c>
      <c r="AE2441" s="10" t="s">
        <v>10</v>
      </c>
    </row>
    <row r="2442" spans="1:31" x14ac:dyDescent="0.2">
      <c r="A2442" s="74" t="s">
        <v>70</v>
      </c>
      <c r="B2442" s="75" t="s">
        <v>131</v>
      </c>
      <c r="C2442" s="67" t="s">
        <v>132</v>
      </c>
      <c r="D2442" s="67" t="s">
        <v>57</v>
      </c>
      <c r="E2442" s="68" t="s">
        <v>971</v>
      </c>
      <c r="F2442" s="69">
        <v>5250297</v>
      </c>
      <c r="G2442" s="68">
        <v>13.0784922354164</v>
      </c>
      <c r="H2442" s="68" t="s">
        <v>10</v>
      </c>
      <c r="I2442" s="68" t="s">
        <v>10</v>
      </c>
      <c r="J2442" s="68" t="s">
        <v>10</v>
      </c>
      <c r="K2442" s="68">
        <v>-28.459446574982699</v>
      </c>
      <c r="L2442" s="70" t="s">
        <v>10</v>
      </c>
      <c r="M2442" s="68">
        <v>54.642226597305502</v>
      </c>
      <c r="N2442" s="68" t="s">
        <v>10</v>
      </c>
      <c r="O2442" s="68">
        <v>-24.806611184759699</v>
      </c>
      <c r="P2442" s="68" t="s">
        <v>10</v>
      </c>
      <c r="Q2442" s="67" t="s">
        <v>10</v>
      </c>
      <c r="R2442" s="68" t="s">
        <v>10</v>
      </c>
      <c r="S2442" s="67" t="s">
        <v>10</v>
      </c>
      <c r="T2442" s="68" t="s">
        <v>10</v>
      </c>
      <c r="U2442" s="68">
        <v>8.5349840250242703</v>
      </c>
      <c r="V2442" s="68" t="s">
        <v>10</v>
      </c>
      <c r="W2442" s="68">
        <v>-13.646834192076501</v>
      </c>
      <c r="X2442" s="68" t="s">
        <v>10</v>
      </c>
      <c r="Y2442" s="68" t="s">
        <v>10</v>
      </c>
      <c r="Z2442" s="68" t="s">
        <v>10</v>
      </c>
      <c r="AA2442" s="68" t="s">
        <v>67</v>
      </c>
      <c r="AB2442" s="68" t="s">
        <v>10</v>
      </c>
      <c r="AC2442" s="68">
        <v>81.490478323488603</v>
      </c>
      <c r="AD2442" s="68" t="s">
        <v>10</v>
      </c>
      <c r="AE2442" s="68" t="s">
        <v>10</v>
      </c>
    </row>
    <row r="2443" spans="1:31" x14ac:dyDescent="0.2">
      <c r="A2443" s="41" t="s">
        <v>82</v>
      </c>
      <c r="B2443" s="42" t="s">
        <v>129</v>
      </c>
      <c r="C2443" s="8" t="s">
        <v>130</v>
      </c>
      <c r="D2443" s="8" t="s">
        <v>57</v>
      </c>
      <c r="E2443" s="29">
        <v>2015</v>
      </c>
      <c r="F2443" s="9">
        <v>1602194</v>
      </c>
      <c r="G2443" s="10" t="s">
        <v>10</v>
      </c>
      <c r="H2443" s="8">
        <v>361</v>
      </c>
      <c r="I2443" s="8">
        <v>58</v>
      </c>
      <c r="J2443" s="8">
        <v>419</v>
      </c>
      <c r="K2443" s="10" t="s">
        <v>10</v>
      </c>
      <c r="L2443" s="11">
        <v>3823.8520286396201</v>
      </c>
      <c r="M2443" s="10" t="s">
        <v>10</v>
      </c>
      <c r="N2443" s="8">
        <v>108</v>
      </c>
      <c r="O2443" s="10" t="s">
        <v>10</v>
      </c>
      <c r="P2443" s="8" t="s">
        <v>10</v>
      </c>
      <c r="Q2443" s="8" t="s">
        <v>10</v>
      </c>
      <c r="R2443" s="8" t="s">
        <v>10</v>
      </c>
      <c r="S2443" s="8" t="s">
        <v>10</v>
      </c>
      <c r="T2443" s="8">
        <v>724</v>
      </c>
      <c r="U2443" s="10" t="s">
        <v>10</v>
      </c>
      <c r="V2443" s="8">
        <v>134</v>
      </c>
      <c r="W2443" s="10" t="s">
        <v>10</v>
      </c>
      <c r="X2443" s="8">
        <v>163</v>
      </c>
      <c r="Y2443" s="10" t="s">
        <v>10</v>
      </c>
      <c r="Z2443" s="8">
        <v>97</v>
      </c>
      <c r="AA2443" s="10" t="s">
        <v>10</v>
      </c>
      <c r="AB2443" s="8">
        <v>322</v>
      </c>
      <c r="AC2443" s="10" t="s">
        <v>10</v>
      </c>
      <c r="AD2443" s="8">
        <v>8</v>
      </c>
      <c r="AE2443" s="10" t="s">
        <v>10</v>
      </c>
    </row>
    <row r="2444" spans="1:31" x14ac:dyDescent="0.2">
      <c r="A2444" s="41" t="s">
        <v>82</v>
      </c>
      <c r="B2444" s="42" t="s">
        <v>129</v>
      </c>
      <c r="C2444" s="8" t="s">
        <v>130</v>
      </c>
      <c r="D2444" s="42" t="s">
        <v>57</v>
      </c>
      <c r="E2444" s="29">
        <v>2016</v>
      </c>
      <c r="F2444" s="9">
        <v>1401011</v>
      </c>
      <c r="G2444" s="10">
        <v>-12.5567190989356</v>
      </c>
      <c r="H2444" s="8">
        <v>339</v>
      </c>
      <c r="I2444" s="8">
        <v>50</v>
      </c>
      <c r="J2444" s="8">
        <v>389</v>
      </c>
      <c r="K2444" s="10">
        <v>-7.15990453460621</v>
      </c>
      <c r="L2444" s="11">
        <v>3601.5706940874002</v>
      </c>
      <c r="M2444" s="10">
        <v>-5.8130213430694404</v>
      </c>
      <c r="N2444" s="8">
        <v>27</v>
      </c>
      <c r="O2444" s="10">
        <v>-75</v>
      </c>
      <c r="P2444" s="8" t="s">
        <v>10</v>
      </c>
      <c r="Q2444" s="8" t="s">
        <v>10</v>
      </c>
      <c r="R2444" s="8" t="s">
        <v>10</v>
      </c>
      <c r="S2444" s="8" t="s">
        <v>10</v>
      </c>
      <c r="T2444" s="8">
        <v>861</v>
      </c>
      <c r="U2444" s="10">
        <v>18.922651933701701</v>
      </c>
      <c r="V2444" s="8">
        <v>125</v>
      </c>
      <c r="W2444" s="10">
        <v>-6.7164179104477597</v>
      </c>
      <c r="X2444" s="8">
        <v>158</v>
      </c>
      <c r="Y2444" s="10">
        <v>-3.0674846625766898</v>
      </c>
      <c r="Z2444" s="8">
        <v>41</v>
      </c>
      <c r="AA2444" s="10">
        <v>-57.731958762886599</v>
      </c>
      <c r="AB2444" s="8">
        <v>454</v>
      </c>
      <c r="AC2444" s="10">
        <v>40.993788819875803</v>
      </c>
      <c r="AD2444" s="8">
        <v>83</v>
      </c>
      <c r="AE2444" s="10">
        <v>937.5</v>
      </c>
    </row>
    <row r="2445" spans="1:31" x14ac:dyDescent="0.2">
      <c r="A2445" s="41" t="s">
        <v>82</v>
      </c>
      <c r="B2445" s="42" t="s">
        <v>129</v>
      </c>
      <c r="C2445" s="8" t="s">
        <v>130</v>
      </c>
      <c r="D2445" s="42" t="s">
        <v>57</v>
      </c>
      <c r="E2445" s="29">
        <v>2017</v>
      </c>
      <c r="F2445" s="9">
        <v>1682457</v>
      </c>
      <c r="G2445" s="10">
        <v>20.088778746205399</v>
      </c>
      <c r="H2445" s="8">
        <v>271</v>
      </c>
      <c r="I2445" s="8">
        <v>78</v>
      </c>
      <c r="J2445" s="8">
        <v>349</v>
      </c>
      <c r="K2445" s="10">
        <v>-10.2827763496144</v>
      </c>
      <c r="L2445" s="11">
        <v>4820.79369627507</v>
      </c>
      <c r="M2445" s="10">
        <v>33.852535622561298</v>
      </c>
      <c r="N2445" s="8">
        <v>62</v>
      </c>
      <c r="O2445" s="10">
        <v>129.62962962962999</v>
      </c>
      <c r="P2445" s="8" t="s">
        <v>10</v>
      </c>
      <c r="Q2445" s="8" t="s">
        <v>10</v>
      </c>
      <c r="R2445" s="8" t="s">
        <v>10</v>
      </c>
      <c r="S2445" s="8" t="s">
        <v>10</v>
      </c>
      <c r="T2445" s="8">
        <v>741</v>
      </c>
      <c r="U2445" s="10">
        <v>-13.9372822299652</v>
      </c>
      <c r="V2445" s="8">
        <v>112</v>
      </c>
      <c r="W2445" s="10">
        <v>-10.4</v>
      </c>
      <c r="X2445" s="8">
        <v>136</v>
      </c>
      <c r="Y2445" s="10">
        <v>-13.924050632911401</v>
      </c>
      <c r="Z2445" s="8">
        <v>70</v>
      </c>
      <c r="AA2445" s="10">
        <v>70.731707317073202</v>
      </c>
      <c r="AB2445" s="8">
        <v>314</v>
      </c>
      <c r="AC2445" s="10">
        <v>-30.837004405286301</v>
      </c>
      <c r="AD2445" s="8">
        <v>109</v>
      </c>
      <c r="AE2445" s="10">
        <v>31.325301204819301</v>
      </c>
    </row>
    <row r="2446" spans="1:31" x14ac:dyDescent="0.2">
      <c r="A2446" s="41" t="s">
        <v>82</v>
      </c>
      <c r="B2446" s="42" t="s">
        <v>129</v>
      </c>
      <c r="C2446" s="8" t="s">
        <v>130</v>
      </c>
      <c r="D2446" s="42" t="s">
        <v>57</v>
      </c>
      <c r="E2446" s="29">
        <v>2018</v>
      </c>
      <c r="F2446" s="9">
        <v>1858231</v>
      </c>
      <c r="G2446" s="10">
        <v>10.447458686908501</v>
      </c>
      <c r="H2446" s="8">
        <v>171</v>
      </c>
      <c r="I2446" s="8">
        <v>72</v>
      </c>
      <c r="J2446" s="8">
        <v>243</v>
      </c>
      <c r="K2446" s="10">
        <v>-30.372492836676201</v>
      </c>
      <c r="L2446" s="11">
        <v>7647.0411522633703</v>
      </c>
      <c r="M2446" s="10">
        <v>58.626185521526999</v>
      </c>
      <c r="N2446" s="8">
        <v>40</v>
      </c>
      <c r="O2446" s="10">
        <v>-35.4838709677419</v>
      </c>
      <c r="P2446" s="8" t="s">
        <v>10</v>
      </c>
      <c r="Q2446" s="8" t="s">
        <v>10</v>
      </c>
      <c r="R2446" s="8" t="s">
        <v>10</v>
      </c>
      <c r="S2446" s="8" t="s">
        <v>10</v>
      </c>
      <c r="T2446" s="8">
        <v>812</v>
      </c>
      <c r="U2446" s="10">
        <v>9.5816464237516801</v>
      </c>
      <c r="V2446" s="8">
        <v>112</v>
      </c>
      <c r="W2446" s="10">
        <v>0</v>
      </c>
      <c r="X2446" s="8">
        <v>16</v>
      </c>
      <c r="Y2446" s="10">
        <v>-88.235294117647101</v>
      </c>
      <c r="Z2446" s="8">
        <v>270</v>
      </c>
      <c r="AA2446" s="10">
        <v>285.71428571428601</v>
      </c>
      <c r="AB2446" s="8">
        <v>233</v>
      </c>
      <c r="AC2446" s="10">
        <v>-25.796178343949101</v>
      </c>
      <c r="AD2446" s="8">
        <v>181</v>
      </c>
      <c r="AE2446" s="10">
        <v>66.055045871559599</v>
      </c>
    </row>
    <row r="2447" spans="1:31" x14ac:dyDescent="0.2">
      <c r="A2447" s="41" t="s">
        <v>82</v>
      </c>
      <c r="B2447" s="42" t="s">
        <v>129</v>
      </c>
      <c r="C2447" s="8" t="s">
        <v>130</v>
      </c>
      <c r="D2447" s="42" t="s">
        <v>57</v>
      </c>
      <c r="E2447" s="29">
        <v>2019</v>
      </c>
      <c r="F2447" s="9">
        <v>1763592</v>
      </c>
      <c r="G2447" s="10">
        <v>-5.0929620698395501</v>
      </c>
      <c r="H2447" s="8">
        <v>206</v>
      </c>
      <c r="I2447" s="8">
        <v>54</v>
      </c>
      <c r="J2447" s="8">
        <v>260</v>
      </c>
      <c r="K2447" s="10">
        <v>6.9958847736625502</v>
      </c>
      <c r="L2447" s="11">
        <v>6783.0461538461504</v>
      </c>
      <c r="M2447" s="10">
        <v>-11.2984222421962</v>
      </c>
      <c r="N2447" s="8">
        <v>38</v>
      </c>
      <c r="O2447" s="10">
        <v>-5</v>
      </c>
      <c r="P2447" s="8" t="s">
        <v>10</v>
      </c>
      <c r="Q2447" s="8" t="s">
        <v>10</v>
      </c>
      <c r="R2447" s="8" t="s">
        <v>10</v>
      </c>
      <c r="S2447" s="8" t="s">
        <v>10</v>
      </c>
      <c r="T2447" s="8">
        <v>843</v>
      </c>
      <c r="U2447" s="10">
        <v>3.8177339901477798</v>
      </c>
      <c r="V2447" s="8">
        <v>113</v>
      </c>
      <c r="W2447" s="10">
        <v>0.89285714285714002</v>
      </c>
      <c r="X2447" s="8">
        <v>56</v>
      </c>
      <c r="Y2447" s="10">
        <v>250</v>
      </c>
      <c r="Z2447" s="8">
        <v>150</v>
      </c>
      <c r="AA2447" s="10">
        <v>-44.4444444444444</v>
      </c>
      <c r="AB2447" s="8">
        <v>343</v>
      </c>
      <c r="AC2447" s="10">
        <v>47.2103004291845</v>
      </c>
      <c r="AD2447" s="8">
        <v>181</v>
      </c>
      <c r="AE2447" s="10">
        <v>0</v>
      </c>
    </row>
    <row r="2448" spans="1:31" x14ac:dyDescent="0.2">
      <c r="A2448" s="41" t="s">
        <v>82</v>
      </c>
      <c r="B2448" s="42" t="s">
        <v>129</v>
      </c>
      <c r="C2448" s="8" t="s">
        <v>130</v>
      </c>
      <c r="D2448" s="42" t="s">
        <v>57</v>
      </c>
      <c r="E2448" s="29">
        <v>2020</v>
      </c>
      <c r="F2448" s="9">
        <v>1810865</v>
      </c>
      <c r="G2448" s="10">
        <v>2.6804952619426698</v>
      </c>
      <c r="H2448" s="8">
        <v>225</v>
      </c>
      <c r="I2448" s="8">
        <v>94</v>
      </c>
      <c r="J2448" s="8">
        <v>319</v>
      </c>
      <c r="K2448" s="10">
        <v>22.692307692307701</v>
      </c>
      <c r="L2448" s="11">
        <v>5676.6927899686498</v>
      </c>
      <c r="M2448" s="10">
        <v>-16.3105681250624</v>
      </c>
      <c r="N2448" s="8">
        <v>51</v>
      </c>
      <c r="O2448" s="10">
        <v>34.210526315789501</v>
      </c>
      <c r="P2448" s="8" t="s">
        <v>10</v>
      </c>
      <c r="Q2448" s="8" t="s">
        <v>10</v>
      </c>
      <c r="R2448" s="8" t="s">
        <v>10</v>
      </c>
      <c r="S2448" s="8" t="s">
        <v>10</v>
      </c>
      <c r="T2448" s="8">
        <v>1024</v>
      </c>
      <c r="U2448" s="10">
        <v>21.470937129300101</v>
      </c>
      <c r="V2448" s="8">
        <v>127</v>
      </c>
      <c r="W2448" s="10">
        <v>12.3893805309734</v>
      </c>
      <c r="X2448" s="8">
        <v>56</v>
      </c>
      <c r="Y2448" s="10">
        <v>0</v>
      </c>
      <c r="Z2448" s="8">
        <v>302</v>
      </c>
      <c r="AA2448" s="10">
        <v>101.333333333333</v>
      </c>
      <c r="AB2448" s="8">
        <v>348</v>
      </c>
      <c r="AC2448" s="10">
        <v>1.45772594752187</v>
      </c>
      <c r="AD2448" s="8">
        <v>191</v>
      </c>
      <c r="AE2448" s="10">
        <v>5.5248618784530503</v>
      </c>
    </row>
    <row r="2449" spans="1:31" x14ac:dyDescent="0.2">
      <c r="A2449" s="72" t="s">
        <v>82</v>
      </c>
      <c r="B2449" s="73" t="s">
        <v>129</v>
      </c>
      <c r="C2449" s="67" t="s">
        <v>130</v>
      </c>
      <c r="D2449" s="67" t="s">
        <v>57</v>
      </c>
      <c r="E2449" s="68" t="s">
        <v>971</v>
      </c>
      <c r="F2449" s="69">
        <v>10118350</v>
      </c>
      <c r="G2449" s="68">
        <v>15.5670515262814</v>
      </c>
      <c r="H2449" s="68" t="s">
        <v>10</v>
      </c>
      <c r="I2449" s="68" t="s">
        <v>10</v>
      </c>
      <c r="J2449" s="68" t="s">
        <v>10</v>
      </c>
      <c r="K2449" s="68">
        <v>-18.126981254926601</v>
      </c>
      <c r="L2449" s="70" t="s">
        <v>10</v>
      </c>
      <c r="M2449" s="68">
        <v>59.056709433760297</v>
      </c>
      <c r="N2449" s="68" t="s">
        <v>10</v>
      </c>
      <c r="O2449" s="68">
        <v>48.356284977677603</v>
      </c>
      <c r="P2449" s="68" t="s">
        <v>10</v>
      </c>
      <c r="Q2449" s="67" t="s">
        <v>10</v>
      </c>
      <c r="R2449" s="68" t="s">
        <v>10</v>
      </c>
      <c r="S2449" s="67" t="s">
        <v>10</v>
      </c>
      <c r="T2449" s="68" t="s">
        <v>10</v>
      </c>
      <c r="U2449" s="68">
        <v>39.8556872469361</v>
      </c>
      <c r="V2449" s="68" t="s">
        <v>10</v>
      </c>
      <c r="W2449" s="68">
        <v>-3.83418023661722</v>
      </c>
      <c r="X2449" s="68" t="s">
        <v>10</v>
      </c>
      <c r="Y2449" s="68">
        <v>144.77317058686501</v>
      </c>
      <c r="Z2449" s="68" t="s">
        <v>10</v>
      </c>
      <c r="AA2449" s="68">
        <v>355.60292315736098</v>
      </c>
      <c r="AB2449" s="68" t="s">
        <v>10</v>
      </c>
      <c r="AC2449" s="68">
        <v>33.028632447346801</v>
      </c>
      <c r="AD2449" s="68" t="s">
        <v>10</v>
      </c>
      <c r="AE2449" s="68">
        <v>1040.40520895483</v>
      </c>
    </row>
    <row r="2450" spans="1:31" x14ac:dyDescent="0.2">
      <c r="A2450" s="41" t="s">
        <v>64</v>
      </c>
      <c r="B2450" s="42" t="s">
        <v>127</v>
      </c>
      <c r="C2450" s="8" t="s">
        <v>128</v>
      </c>
      <c r="D2450" s="8" t="s">
        <v>57</v>
      </c>
      <c r="E2450" s="29">
        <v>2015</v>
      </c>
      <c r="F2450" s="9">
        <v>369106</v>
      </c>
      <c r="G2450" s="10" t="s">
        <v>10</v>
      </c>
      <c r="H2450" s="8">
        <v>160</v>
      </c>
      <c r="I2450" s="8">
        <v>25</v>
      </c>
      <c r="J2450" s="8">
        <v>185</v>
      </c>
      <c r="K2450" s="10" t="s">
        <v>10</v>
      </c>
      <c r="L2450" s="11">
        <v>1995.1675675675699</v>
      </c>
      <c r="M2450" s="10" t="s">
        <v>10</v>
      </c>
      <c r="N2450" s="8">
        <v>33</v>
      </c>
      <c r="O2450" s="10" t="s">
        <v>10</v>
      </c>
      <c r="P2450" s="8" t="s">
        <v>10</v>
      </c>
      <c r="Q2450" s="8" t="s">
        <v>10</v>
      </c>
      <c r="R2450" s="8" t="s">
        <v>10</v>
      </c>
      <c r="S2450" s="8" t="s">
        <v>10</v>
      </c>
      <c r="T2450" s="8">
        <v>268</v>
      </c>
      <c r="U2450" s="10" t="s">
        <v>10</v>
      </c>
      <c r="V2450" s="8">
        <v>87</v>
      </c>
      <c r="W2450" s="10" t="s">
        <v>10</v>
      </c>
      <c r="X2450" s="8">
        <v>74</v>
      </c>
      <c r="Y2450" s="10" t="s">
        <v>10</v>
      </c>
      <c r="Z2450" s="8">
        <v>37</v>
      </c>
      <c r="AA2450" s="10" t="s">
        <v>10</v>
      </c>
      <c r="AB2450" s="8">
        <v>70</v>
      </c>
      <c r="AC2450" s="10" t="s">
        <v>10</v>
      </c>
      <c r="AD2450" s="8">
        <v>0</v>
      </c>
      <c r="AE2450" s="10" t="s">
        <v>10</v>
      </c>
    </row>
    <row r="2451" spans="1:31" x14ac:dyDescent="0.2">
      <c r="A2451" s="41" t="s">
        <v>64</v>
      </c>
      <c r="B2451" s="42" t="s">
        <v>127</v>
      </c>
      <c r="C2451" s="8" t="s">
        <v>128</v>
      </c>
      <c r="D2451" s="42" t="s">
        <v>57</v>
      </c>
      <c r="E2451" s="29">
        <v>2016</v>
      </c>
      <c r="F2451" s="9">
        <v>364572</v>
      </c>
      <c r="G2451" s="10">
        <v>-1.2283734211852499</v>
      </c>
      <c r="H2451" s="8">
        <v>135</v>
      </c>
      <c r="I2451" s="8">
        <v>22</v>
      </c>
      <c r="J2451" s="8">
        <v>157</v>
      </c>
      <c r="K2451" s="10">
        <v>-15.1351351351351</v>
      </c>
      <c r="L2451" s="11">
        <v>2322.11464968153</v>
      </c>
      <c r="M2451" s="10">
        <v>16.386948516437801</v>
      </c>
      <c r="N2451" s="8">
        <v>33</v>
      </c>
      <c r="O2451" s="10">
        <v>0</v>
      </c>
      <c r="P2451" s="8" t="s">
        <v>10</v>
      </c>
      <c r="Q2451" s="8" t="s">
        <v>10</v>
      </c>
      <c r="R2451" s="8" t="s">
        <v>10</v>
      </c>
      <c r="S2451" s="8" t="s">
        <v>10</v>
      </c>
      <c r="T2451" s="8">
        <v>236</v>
      </c>
      <c r="U2451" s="10">
        <v>-11.9402985074627</v>
      </c>
      <c r="V2451" s="8">
        <v>87</v>
      </c>
      <c r="W2451" s="10">
        <v>0</v>
      </c>
      <c r="X2451" s="8">
        <v>44</v>
      </c>
      <c r="Y2451" s="10">
        <v>-40.540540540540498</v>
      </c>
      <c r="Z2451" s="8">
        <v>38</v>
      </c>
      <c r="AA2451" s="10">
        <v>2.7027027027027</v>
      </c>
      <c r="AB2451" s="8">
        <v>67</v>
      </c>
      <c r="AC2451" s="10">
        <v>-4.2857142857142803</v>
      </c>
      <c r="AD2451" s="8">
        <v>0</v>
      </c>
      <c r="AE2451" s="10" t="s">
        <v>10</v>
      </c>
    </row>
    <row r="2452" spans="1:31" x14ac:dyDescent="0.2">
      <c r="A2452" s="41" t="s">
        <v>64</v>
      </c>
      <c r="B2452" s="42" t="s">
        <v>127</v>
      </c>
      <c r="C2452" s="8" t="s">
        <v>128</v>
      </c>
      <c r="D2452" s="42" t="s">
        <v>57</v>
      </c>
      <c r="E2452" s="29">
        <v>2017</v>
      </c>
      <c r="F2452" s="9">
        <v>367475</v>
      </c>
      <c r="G2452" s="10">
        <v>0.79627618138529099</v>
      </c>
      <c r="H2452" s="8">
        <v>137</v>
      </c>
      <c r="I2452" s="8">
        <v>23</v>
      </c>
      <c r="J2452" s="8">
        <v>160</v>
      </c>
      <c r="K2452" s="10">
        <v>1.9108280254777099</v>
      </c>
      <c r="L2452" s="11">
        <v>2296.71875</v>
      </c>
      <c r="M2452" s="10">
        <v>-1.09365399701568</v>
      </c>
      <c r="N2452" s="8">
        <v>55</v>
      </c>
      <c r="O2452" s="10">
        <v>66.6666666666667</v>
      </c>
      <c r="P2452" s="8" t="s">
        <v>10</v>
      </c>
      <c r="Q2452" s="8" t="s">
        <v>10</v>
      </c>
      <c r="R2452" s="8" t="s">
        <v>10</v>
      </c>
      <c r="S2452" s="8" t="s">
        <v>10</v>
      </c>
      <c r="T2452" s="8">
        <v>198</v>
      </c>
      <c r="U2452" s="10">
        <v>-16.1016949152542</v>
      </c>
      <c r="V2452" s="8">
        <v>87</v>
      </c>
      <c r="W2452" s="10">
        <v>0</v>
      </c>
      <c r="X2452" s="8">
        <v>22</v>
      </c>
      <c r="Y2452" s="10">
        <v>-50</v>
      </c>
      <c r="Z2452" s="8">
        <v>22</v>
      </c>
      <c r="AA2452" s="10">
        <v>-42.105263157894697</v>
      </c>
      <c r="AB2452" s="8">
        <v>67</v>
      </c>
      <c r="AC2452" s="10">
        <v>0</v>
      </c>
      <c r="AD2452" s="8">
        <v>0</v>
      </c>
      <c r="AE2452" s="10" t="s">
        <v>10</v>
      </c>
    </row>
    <row r="2453" spans="1:31" x14ac:dyDescent="0.2">
      <c r="A2453" s="41" t="s">
        <v>64</v>
      </c>
      <c r="B2453" s="42" t="s">
        <v>127</v>
      </c>
      <c r="C2453" s="8" t="s">
        <v>128</v>
      </c>
      <c r="D2453" s="42" t="s">
        <v>57</v>
      </c>
      <c r="E2453" s="29">
        <v>2018</v>
      </c>
      <c r="F2453" s="9">
        <v>380319</v>
      </c>
      <c r="G2453" s="10">
        <v>3.4952037553575002</v>
      </c>
      <c r="H2453" s="8">
        <v>155</v>
      </c>
      <c r="I2453" s="8">
        <v>28</v>
      </c>
      <c r="J2453" s="8">
        <v>183</v>
      </c>
      <c r="K2453" s="10">
        <v>14.375</v>
      </c>
      <c r="L2453" s="11">
        <v>2078.24590163934</v>
      </c>
      <c r="M2453" s="10">
        <v>-9.5123901592502698</v>
      </c>
      <c r="N2453" s="8">
        <v>41</v>
      </c>
      <c r="O2453" s="10">
        <v>-25.454545454545499</v>
      </c>
      <c r="P2453" s="8" t="s">
        <v>10</v>
      </c>
      <c r="Q2453" s="8" t="s">
        <v>10</v>
      </c>
      <c r="R2453" s="8" t="s">
        <v>10</v>
      </c>
      <c r="S2453" s="8" t="s">
        <v>10</v>
      </c>
      <c r="T2453" s="8">
        <v>303</v>
      </c>
      <c r="U2453" s="10">
        <v>53.030303030303003</v>
      </c>
      <c r="V2453" s="8">
        <v>92</v>
      </c>
      <c r="W2453" s="10">
        <v>5.7471264367816097</v>
      </c>
      <c r="X2453" s="8">
        <v>22</v>
      </c>
      <c r="Y2453" s="10">
        <v>0</v>
      </c>
      <c r="Z2453" s="8">
        <v>30</v>
      </c>
      <c r="AA2453" s="10">
        <v>36.363636363636402</v>
      </c>
      <c r="AB2453" s="8">
        <v>159</v>
      </c>
      <c r="AC2453" s="10">
        <v>137.313432835821</v>
      </c>
      <c r="AD2453" s="8">
        <v>0</v>
      </c>
      <c r="AE2453" s="10" t="s">
        <v>10</v>
      </c>
    </row>
    <row r="2454" spans="1:31" x14ac:dyDescent="0.2">
      <c r="A2454" s="41" t="s">
        <v>64</v>
      </c>
      <c r="B2454" s="42" t="s">
        <v>127</v>
      </c>
      <c r="C2454" s="8" t="s">
        <v>128</v>
      </c>
      <c r="D2454" s="42" t="s">
        <v>57</v>
      </c>
      <c r="E2454" s="29">
        <v>2019</v>
      </c>
      <c r="F2454" s="9">
        <v>417497</v>
      </c>
      <c r="G2454" s="10">
        <v>9.7754779540333292</v>
      </c>
      <c r="H2454" s="8">
        <v>139</v>
      </c>
      <c r="I2454" s="8">
        <v>26</v>
      </c>
      <c r="J2454" s="8">
        <v>165</v>
      </c>
      <c r="K2454" s="10">
        <v>-9.8360655737704903</v>
      </c>
      <c r="L2454" s="11">
        <v>2530.28484848485</v>
      </c>
      <c r="M2454" s="10">
        <v>21.7509846399279</v>
      </c>
      <c r="N2454" s="8">
        <v>35</v>
      </c>
      <c r="O2454" s="10">
        <v>-14.634146341463399</v>
      </c>
      <c r="P2454" s="8" t="s">
        <v>10</v>
      </c>
      <c r="Q2454" s="8" t="s">
        <v>10</v>
      </c>
      <c r="R2454" s="8" t="s">
        <v>10</v>
      </c>
      <c r="S2454" s="8" t="s">
        <v>10</v>
      </c>
      <c r="T2454" s="8">
        <v>303</v>
      </c>
      <c r="U2454" s="10">
        <v>0</v>
      </c>
      <c r="V2454" s="8">
        <v>92</v>
      </c>
      <c r="W2454" s="10">
        <v>0</v>
      </c>
      <c r="X2454" s="8">
        <v>22</v>
      </c>
      <c r="Y2454" s="10">
        <v>0</v>
      </c>
      <c r="Z2454" s="8">
        <v>30</v>
      </c>
      <c r="AA2454" s="10">
        <v>0</v>
      </c>
      <c r="AB2454" s="8">
        <v>134</v>
      </c>
      <c r="AC2454" s="10">
        <v>-15.7232704402516</v>
      </c>
      <c r="AD2454" s="8">
        <v>25</v>
      </c>
      <c r="AE2454" s="10" t="s">
        <v>67</v>
      </c>
    </row>
    <row r="2455" spans="1:31" x14ac:dyDescent="0.2">
      <c r="A2455" s="41" t="s">
        <v>64</v>
      </c>
      <c r="B2455" s="42" t="s">
        <v>127</v>
      </c>
      <c r="C2455" s="8" t="s">
        <v>128</v>
      </c>
      <c r="D2455" s="42" t="s">
        <v>57</v>
      </c>
      <c r="E2455" s="29">
        <v>2020</v>
      </c>
      <c r="F2455" s="9">
        <v>442122</v>
      </c>
      <c r="G2455" s="10">
        <v>5.8982459754201901</v>
      </c>
      <c r="H2455" s="8">
        <v>162</v>
      </c>
      <c r="I2455" s="8">
        <v>26</v>
      </c>
      <c r="J2455" s="8">
        <v>188</v>
      </c>
      <c r="K2455" s="10">
        <v>13.9393939393939</v>
      </c>
      <c r="L2455" s="11">
        <v>2351.7127659574498</v>
      </c>
      <c r="M2455" s="10">
        <v>-7.0573905002961403</v>
      </c>
      <c r="N2455" s="8">
        <v>46</v>
      </c>
      <c r="O2455" s="10">
        <v>31.428571428571399</v>
      </c>
      <c r="P2455" s="8" t="s">
        <v>10</v>
      </c>
      <c r="Q2455" s="8" t="s">
        <v>10</v>
      </c>
      <c r="R2455" s="8" t="s">
        <v>10</v>
      </c>
      <c r="S2455" s="8" t="s">
        <v>10</v>
      </c>
      <c r="T2455" s="8">
        <v>290</v>
      </c>
      <c r="U2455" s="10">
        <v>-4.2904290429042904</v>
      </c>
      <c r="V2455" s="8">
        <v>92</v>
      </c>
      <c r="W2455" s="10">
        <v>0</v>
      </c>
      <c r="X2455" s="8">
        <v>15</v>
      </c>
      <c r="Y2455" s="10">
        <v>-31.818181818181799</v>
      </c>
      <c r="Z2455" s="8">
        <v>30</v>
      </c>
      <c r="AA2455" s="10">
        <v>0</v>
      </c>
      <c r="AB2455" s="8">
        <v>128</v>
      </c>
      <c r="AC2455" s="10">
        <v>-4.4776119402985097</v>
      </c>
      <c r="AD2455" s="8">
        <v>25</v>
      </c>
      <c r="AE2455" s="10">
        <v>0</v>
      </c>
    </row>
    <row r="2456" spans="1:31" x14ac:dyDescent="0.2">
      <c r="A2456" s="74" t="s">
        <v>64</v>
      </c>
      <c r="B2456" s="75" t="s">
        <v>127</v>
      </c>
      <c r="C2456" s="67" t="s">
        <v>128</v>
      </c>
      <c r="D2456" s="67" t="s">
        <v>57</v>
      </c>
      <c r="E2456" s="68" t="s">
        <v>971</v>
      </c>
      <c r="F2456" s="69">
        <v>2341091</v>
      </c>
      <c r="G2456" s="68">
        <v>18.736830445011101</v>
      </c>
      <c r="H2456" s="68" t="s">
        <v>10</v>
      </c>
      <c r="I2456" s="68" t="s">
        <v>10</v>
      </c>
      <c r="J2456" s="68" t="s">
        <v>10</v>
      </c>
      <c r="K2456" s="68">
        <v>5.2540212559660198</v>
      </c>
      <c r="L2456" s="70" t="s">
        <v>10</v>
      </c>
      <c r="M2456" s="68">
        <v>20.474498499803602</v>
      </c>
      <c r="N2456" s="68" t="s">
        <v>10</v>
      </c>
      <c r="O2456" s="68">
        <v>58.0065462992292</v>
      </c>
      <c r="P2456" s="68" t="s">
        <v>10</v>
      </c>
      <c r="Q2456" s="67" t="s">
        <v>10</v>
      </c>
      <c r="R2456" s="68" t="s">
        <v>10</v>
      </c>
      <c r="S2456" s="67" t="s">
        <v>10</v>
      </c>
      <c r="T2456" s="68" t="s">
        <v>10</v>
      </c>
      <c r="U2456" s="68">
        <v>20.6978805646818</v>
      </c>
      <c r="V2456" s="68" t="s">
        <v>10</v>
      </c>
      <c r="W2456" s="68">
        <v>5.7471264367816097</v>
      </c>
      <c r="X2456" s="68" t="s">
        <v>10</v>
      </c>
      <c r="Y2456" s="68">
        <v>-122.35872235872201</v>
      </c>
      <c r="Z2456" s="68" t="s">
        <v>10</v>
      </c>
      <c r="AA2456" s="68">
        <v>-3.03892409155559</v>
      </c>
      <c r="AB2456" s="68" t="s">
        <v>10</v>
      </c>
      <c r="AC2456" s="68">
        <v>112.826836169557</v>
      </c>
      <c r="AD2456" s="68" t="s">
        <v>10</v>
      </c>
      <c r="AE2456" s="68" t="s">
        <v>10</v>
      </c>
    </row>
    <row r="2457" spans="1:31" x14ac:dyDescent="0.2">
      <c r="A2457" s="41" t="s">
        <v>77</v>
      </c>
      <c r="B2457" s="42" t="s">
        <v>125</v>
      </c>
      <c r="C2457" s="8" t="s">
        <v>126</v>
      </c>
      <c r="D2457" s="8" t="s">
        <v>57</v>
      </c>
      <c r="E2457" s="29">
        <v>2015</v>
      </c>
      <c r="F2457" s="9">
        <v>2015935</v>
      </c>
      <c r="G2457" s="10" t="s">
        <v>10</v>
      </c>
      <c r="H2457" s="8">
        <v>450</v>
      </c>
      <c r="I2457" s="8">
        <v>70</v>
      </c>
      <c r="J2457" s="8">
        <v>520</v>
      </c>
      <c r="K2457" s="10" t="s">
        <v>10</v>
      </c>
      <c r="L2457" s="11">
        <v>3876.7980769230799</v>
      </c>
      <c r="M2457" s="10" t="s">
        <v>10</v>
      </c>
      <c r="N2457" s="8">
        <v>47</v>
      </c>
      <c r="O2457" s="10" t="s">
        <v>10</v>
      </c>
      <c r="P2457" s="8" t="s">
        <v>10</v>
      </c>
      <c r="Q2457" s="8" t="s">
        <v>10</v>
      </c>
      <c r="R2457" s="8" t="s">
        <v>10</v>
      </c>
      <c r="S2457" s="8" t="s">
        <v>10</v>
      </c>
      <c r="T2457" s="8">
        <v>1457</v>
      </c>
      <c r="U2457" s="10" t="s">
        <v>10</v>
      </c>
      <c r="V2457" s="8">
        <v>256</v>
      </c>
      <c r="W2457" s="10" t="s">
        <v>10</v>
      </c>
      <c r="X2457" s="8">
        <v>133</v>
      </c>
      <c r="Y2457" s="10" t="s">
        <v>10</v>
      </c>
      <c r="Z2457" s="8">
        <v>132</v>
      </c>
      <c r="AA2457" s="10" t="s">
        <v>10</v>
      </c>
      <c r="AB2457" s="8">
        <v>848</v>
      </c>
      <c r="AC2457" s="10" t="s">
        <v>10</v>
      </c>
      <c r="AD2457" s="8">
        <v>88</v>
      </c>
      <c r="AE2457" s="10" t="s">
        <v>10</v>
      </c>
    </row>
    <row r="2458" spans="1:31" x14ac:dyDescent="0.2">
      <c r="A2458" s="41" t="s">
        <v>77</v>
      </c>
      <c r="B2458" s="42" t="s">
        <v>125</v>
      </c>
      <c r="C2458" s="8" t="s">
        <v>126</v>
      </c>
      <c r="D2458" s="42" t="s">
        <v>57</v>
      </c>
      <c r="E2458" s="29">
        <v>2016</v>
      </c>
      <c r="F2458" s="9">
        <v>2017216</v>
      </c>
      <c r="G2458" s="10">
        <v>6.3543715447167401E-2</v>
      </c>
      <c r="H2458" s="8">
        <v>407</v>
      </c>
      <c r="I2458" s="8">
        <v>57</v>
      </c>
      <c r="J2458" s="8">
        <v>464</v>
      </c>
      <c r="K2458" s="10">
        <v>-10.7692307692308</v>
      </c>
      <c r="L2458" s="11">
        <v>4347.4482758620697</v>
      </c>
      <c r="M2458" s="10">
        <v>12.140178301794201</v>
      </c>
      <c r="N2458" s="8">
        <v>53</v>
      </c>
      <c r="O2458" s="10">
        <v>12.7659574468085</v>
      </c>
      <c r="P2458" s="8" t="s">
        <v>10</v>
      </c>
      <c r="Q2458" s="8" t="s">
        <v>10</v>
      </c>
      <c r="R2458" s="8" t="s">
        <v>10</v>
      </c>
      <c r="S2458" s="8" t="s">
        <v>10</v>
      </c>
      <c r="T2458" s="8">
        <v>1416</v>
      </c>
      <c r="U2458" s="10">
        <v>-2.81400137268359</v>
      </c>
      <c r="V2458" s="8">
        <v>254</v>
      </c>
      <c r="W2458" s="10">
        <v>-0.78125</v>
      </c>
      <c r="X2458" s="8">
        <v>111</v>
      </c>
      <c r="Y2458" s="10">
        <v>-16.541353383458599</v>
      </c>
      <c r="Z2458" s="8">
        <v>244</v>
      </c>
      <c r="AA2458" s="10">
        <v>84.848484848484802</v>
      </c>
      <c r="AB2458" s="8">
        <v>669</v>
      </c>
      <c r="AC2458" s="10">
        <v>-21.108490566037698</v>
      </c>
      <c r="AD2458" s="8">
        <v>138</v>
      </c>
      <c r="AE2458" s="10">
        <v>56.818181818181799</v>
      </c>
    </row>
    <row r="2459" spans="1:31" x14ac:dyDescent="0.2">
      <c r="A2459" s="41" t="s">
        <v>77</v>
      </c>
      <c r="B2459" s="42" t="s">
        <v>125</v>
      </c>
      <c r="C2459" s="8" t="s">
        <v>126</v>
      </c>
      <c r="D2459" s="42" t="s">
        <v>57</v>
      </c>
      <c r="E2459" s="29">
        <v>2017</v>
      </c>
      <c r="F2459" s="9">
        <v>2014492</v>
      </c>
      <c r="G2459" s="10">
        <v>-0.13503759637044599</v>
      </c>
      <c r="H2459" s="8">
        <v>432</v>
      </c>
      <c r="I2459" s="8">
        <v>80</v>
      </c>
      <c r="J2459" s="8">
        <v>512</v>
      </c>
      <c r="K2459" s="10">
        <v>10.3448275862069</v>
      </c>
      <c r="L2459" s="11">
        <v>3934.5546875</v>
      </c>
      <c r="M2459" s="10">
        <v>-9.4973778217107103</v>
      </c>
      <c r="N2459" s="8">
        <v>75</v>
      </c>
      <c r="O2459" s="10">
        <v>41.509433962264097</v>
      </c>
      <c r="P2459" s="8" t="s">
        <v>10</v>
      </c>
      <c r="Q2459" s="8" t="s">
        <v>10</v>
      </c>
      <c r="R2459" s="8" t="s">
        <v>10</v>
      </c>
      <c r="S2459" s="8" t="s">
        <v>10</v>
      </c>
      <c r="T2459" s="8">
        <v>1502</v>
      </c>
      <c r="U2459" s="10">
        <v>6.0734463276836097</v>
      </c>
      <c r="V2459" s="8">
        <v>262</v>
      </c>
      <c r="W2459" s="10">
        <v>3.1496062992125902</v>
      </c>
      <c r="X2459" s="8">
        <v>103</v>
      </c>
      <c r="Y2459" s="10">
        <v>-7.20720720720721</v>
      </c>
      <c r="Z2459" s="8">
        <v>250</v>
      </c>
      <c r="AA2459" s="10">
        <v>2.4590163934426101</v>
      </c>
      <c r="AB2459" s="8">
        <v>754</v>
      </c>
      <c r="AC2459" s="10">
        <v>12.7055306427504</v>
      </c>
      <c r="AD2459" s="8">
        <v>133</v>
      </c>
      <c r="AE2459" s="10">
        <v>-3.62318840579711</v>
      </c>
    </row>
    <row r="2460" spans="1:31" x14ac:dyDescent="0.2">
      <c r="A2460" s="41" t="s">
        <v>77</v>
      </c>
      <c r="B2460" s="42" t="s">
        <v>125</v>
      </c>
      <c r="C2460" s="8" t="s">
        <v>126</v>
      </c>
      <c r="D2460" s="42" t="s">
        <v>57</v>
      </c>
      <c r="E2460" s="29">
        <v>2018</v>
      </c>
      <c r="F2460" s="9">
        <v>2014410</v>
      </c>
      <c r="G2460" s="10">
        <v>-4.0705051199019203E-3</v>
      </c>
      <c r="H2460" s="8">
        <v>369</v>
      </c>
      <c r="I2460" s="8">
        <v>70</v>
      </c>
      <c r="J2460" s="8">
        <v>439</v>
      </c>
      <c r="K2460" s="10">
        <v>-14.2578125</v>
      </c>
      <c r="L2460" s="11">
        <v>4588.6332574031903</v>
      </c>
      <c r="M2460" s="10">
        <v>16.6239542172633</v>
      </c>
      <c r="N2460" s="8">
        <v>63</v>
      </c>
      <c r="O2460" s="10">
        <v>-16</v>
      </c>
      <c r="P2460" s="8" t="s">
        <v>10</v>
      </c>
      <c r="Q2460" s="8" t="s">
        <v>10</v>
      </c>
      <c r="R2460" s="8" t="s">
        <v>10</v>
      </c>
      <c r="S2460" s="8" t="s">
        <v>10</v>
      </c>
      <c r="T2460" s="8">
        <v>1568</v>
      </c>
      <c r="U2460" s="10">
        <v>4.3941411451398098</v>
      </c>
      <c r="V2460" s="8">
        <v>250</v>
      </c>
      <c r="W2460" s="10">
        <v>-4.5801526717557204</v>
      </c>
      <c r="X2460" s="8">
        <v>113</v>
      </c>
      <c r="Y2460" s="10">
        <v>9.7087378640776691</v>
      </c>
      <c r="Z2460" s="8">
        <v>267</v>
      </c>
      <c r="AA2460" s="10">
        <v>6.8000000000000096</v>
      </c>
      <c r="AB2460" s="8">
        <v>850</v>
      </c>
      <c r="AC2460" s="10">
        <v>12.732095490716199</v>
      </c>
      <c r="AD2460" s="8">
        <v>88</v>
      </c>
      <c r="AE2460" s="10">
        <v>-33.834586466165398</v>
      </c>
    </row>
    <row r="2461" spans="1:31" x14ac:dyDescent="0.2">
      <c r="A2461" s="41" t="s">
        <v>77</v>
      </c>
      <c r="B2461" s="42" t="s">
        <v>125</v>
      </c>
      <c r="C2461" s="8" t="s">
        <v>126</v>
      </c>
      <c r="D2461" s="42" t="s">
        <v>57</v>
      </c>
      <c r="E2461" s="29">
        <v>2019</v>
      </c>
      <c r="F2461" s="9">
        <v>1912704</v>
      </c>
      <c r="G2461" s="10">
        <v>-5.0489225132917301</v>
      </c>
      <c r="H2461" s="8">
        <v>375</v>
      </c>
      <c r="I2461" s="8">
        <v>52</v>
      </c>
      <c r="J2461" s="8">
        <v>427</v>
      </c>
      <c r="K2461" s="10">
        <v>-2.73348519362187</v>
      </c>
      <c r="L2461" s="11">
        <v>4479.4004683840703</v>
      </c>
      <c r="M2461" s="10">
        <v>-2.38050815769338</v>
      </c>
      <c r="N2461" s="8">
        <v>53</v>
      </c>
      <c r="O2461" s="10">
        <v>-15.8730158730159</v>
      </c>
      <c r="P2461" s="8" t="s">
        <v>10</v>
      </c>
      <c r="Q2461" s="8" t="s">
        <v>10</v>
      </c>
      <c r="R2461" s="8" t="s">
        <v>10</v>
      </c>
      <c r="S2461" s="8" t="s">
        <v>10</v>
      </c>
      <c r="T2461" s="8">
        <v>1357</v>
      </c>
      <c r="U2461" s="10">
        <v>-13.456632653061201</v>
      </c>
      <c r="V2461" s="8">
        <v>219</v>
      </c>
      <c r="W2461" s="10">
        <v>-12.4</v>
      </c>
      <c r="X2461" s="8">
        <v>92</v>
      </c>
      <c r="Y2461" s="10">
        <v>-18.5840707964602</v>
      </c>
      <c r="Z2461" s="8">
        <v>158</v>
      </c>
      <c r="AA2461" s="10">
        <v>-40.823970037453201</v>
      </c>
      <c r="AB2461" s="8">
        <v>800</v>
      </c>
      <c r="AC2461" s="10">
        <v>-5.8823529411764701</v>
      </c>
      <c r="AD2461" s="8">
        <v>88</v>
      </c>
      <c r="AE2461" s="10">
        <v>0</v>
      </c>
    </row>
    <row r="2462" spans="1:31" x14ac:dyDescent="0.2">
      <c r="A2462" s="41" t="s">
        <v>77</v>
      </c>
      <c r="B2462" s="42" t="s">
        <v>125</v>
      </c>
      <c r="C2462" s="8" t="s">
        <v>126</v>
      </c>
      <c r="D2462" s="42" t="s">
        <v>57</v>
      </c>
      <c r="E2462" s="29">
        <v>2020</v>
      </c>
      <c r="F2462" s="9">
        <v>1957101</v>
      </c>
      <c r="G2462" s="10">
        <v>2.3211641738606801</v>
      </c>
      <c r="H2462" s="8">
        <v>363</v>
      </c>
      <c r="I2462" s="8">
        <v>62</v>
      </c>
      <c r="J2462" s="8">
        <v>425</v>
      </c>
      <c r="K2462" s="10">
        <v>-0.46838407494145301</v>
      </c>
      <c r="L2462" s="11">
        <v>4604.9435294117602</v>
      </c>
      <c r="M2462" s="10">
        <v>2.8026755346788299</v>
      </c>
      <c r="N2462" s="8">
        <v>52</v>
      </c>
      <c r="O2462" s="10">
        <v>-1.88679245283019</v>
      </c>
      <c r="P2462" s="8" t="s">
        <v>10</v>
      </c>
      <c r="Q2462" s="8" t="s">
        <v>10</v>
      </c>
      <c r="R2462" s="8" t="s">
        <v>10</v>
      </c>
      <c r="S2462" s="8" t="s">
        <v>10</v>
      </c>
      <c r="T2462" s="8">
        <v>1216</v>
      </c>
      <c r="U2462" s="10">
        <v>-10.3905674281503</v>
      </c>
      <c r="V2462" s="8">
        <v>194</v>
      </c>
      <c r="W2462" s="10">
        <v>-11.415525114155299</v>
      </c>
      <c r="X2462" s="8">
        <v>70</v>
      </c>
      <c r="Y2462" s="10">
        <v>-23.913043478260899</v>
      </c>
      <c r="Z2462" s="8">
        <v>150</v>
      </c>
      <c r="AA2462" s="10">
        <v>-5.0632911392405102</v>
      </c>
      <c r="AB2462" s="8">
        <v>714</v>
      </c>
      <c r="AC2462" s="10">
        <v>-10.75</v>
      </c>
      <c r="AD2462" s="8">
        <v>88</v>
      </c>
      <c r="AE2462" s="10">
        <v>0</v>
      </c>
    </row>
    <row r="2463" spans="1:31" x14ac:dyDescent="0.2">
      <c r="A2463" s="72" t="s">
        <v>77</v>
      </c>
      <c r="B2463" s="73" t="s">
        <v>125</v>
      </c>
      <c r="C2463" s="67" t="s">
        <v>126</v>
      </c>
      <c r="D2463" s="67" t="s">
        <v>57</v>
      </c>
      <c r="E2463" s="68" t="s">
        <v>971</v>
      </c>
      <c r="F2463" s="69">
        <v>11931858</v>
      </c>
      <c r="G2463" s="68">
        <v>-2.8033227254742301</v>
      </c>
      <c r="H2463" s="68" t="s">
        <v>10</v>
      </c>
      <c r="I2463" s="68" t="s">
        <v>10</v>
      </c>
      <c r="J2463" s="68" t="s">
        <v>10</v>
      </c>
      <c r="K2463" s="68">
        <v>-17.884084951587202</v>
      </c>
      <c r="L2463" s="70" t="s">
        <v>10</v>
      </c>
      <c r="M2463" s="68">
        <v>19.688922074332201</v>
      </c>
      <c r="N2463" s="68" t="s">
        <v>10</v>
      </c>
      <c r="O2463" s="68">
        <v>20.515583083226499</v>
      </c>
      <c r="P2463" s="68" t="s">
        <v>10</v>
      </c>
      <c r="Q2463" s="67" t="s">
        <v>10</v>
      </c>
      <c r="R2463" s="68" t="s">
        <v>10</v>
      </c>
      <c r="S2463" s="67" t="s">
        <v>10</v>
      </c>
      <c r="T2463" s="68" t="s">
        <v>10</v>
      </c>
      <c r="U2463" s="68">
        <v>-16.193613981071699</v>
      </c>
      <c r="V2463" s="68" t="s">
        <v>10</v>
      </c>
      <c r="W2463" s="68">
        <v>-26.027321486698401</v>
      </c>
      <c r="X2463" s="68" t="s">
        <v>10</v>
      </c>
      <c r="Y2463" s="68">
        <v>-56.536937001309198</v>
      </c>
      <c r="Z2463" s="68" t="s">
        <v>10</v>
      </c>
      <c r="AA2463" s="68">
        <v>48.220240065233703</v>
      </c>
      <c r="AB2463" s="68" t="s">
        <v>10</v>
      </c>
      <c r="AC2463" s="68">
        <v>-12.3032173737476</v>
      </c>
      <c r="AD2463" s="68" t="s">
        <v>10</v>
      </c>
      <c r="AE2463" s="68">
        <v>19.3604069462193</v>
      </c>
    </row>
    <row r="2464" spans="1:31" x14ac:dyDescent="0.2">
      <c r="A2464" s="41" t="s">
        <v>77</v>
      </c>
      <c r="B2464" s="42" t="s">
        <v>123</v>
      </c>
      <c r="C2464" s="8" t="s">
        <v>124</v>
      </c>
      <c r="D2464" s="8" t="s">
        <v>57</v>
      </c>
      <c r="E2464" s="29">
        <v>2015</v>
      </c>
      <c r="F2464" s="9">
        <v>1157730</v>
      </c>
      <c r="G2464" s="10" t="s">
        <v>10</v>
      </c>
      <c r="H2464" s="8">
        <v>127</v>
      </c>
      <c r="I2464" s="8">
        <v>47</v>
      </c>
      <c r="J2464" s="8">
        <v>174</v>
      </c>
      <c r="K2464" s="10" t="s">
        <v>10</v>
      </c>
      <c r="L2464" s="11">
        <v>6653.6206896551703</v>
      </c>
      <c r="M2464" s="10" t="s">
        <v>10</v>
      </c>
      <c r="N2464" s="8">
        <v>32</v>
      </c>
      <c r="O2464" s="10" t="s">
        <v>10</v>
      </c>
      <c r="P2464" s="8" t="s">
        <v>10</v>
      </c>
      <c r="Q2464" s="8" t="s">
        <v>10</v>
      </c>
      <c r="R2464" s="8" t="s">
        <v>10</v>
      </c>
      <c r="S2464" s="8" t="s">
        <v>10</v>
      </c>
      <c r="T2464" s="8">
        <v>270</v>
      </c>
      <c r="U2464" s="10" t="s">
        <v>10</v>
      </c>
      <c r="V2464" s="8">
        <v>67</v>
      </c>
      <c r="W2464" s="10" t="s">
        <v>10</v>
      </c>
      <c r="X2464" s="8">
        <v>22</v>
      </c>
      <c r="Y2464" s="10" t="s">
        <v>10</v>
      </c>
      <c r="Z2464" s="8">
        <v>0</v>
      </c>
      <c r="AA2464" s="10" t="s">
        <v>10</v>
      </c>
      <c r="AB2464" s="8">
        <v>129</v>
      </c>
      <c r="AC2464" s="10" t="s">
        <v>10</v>
      </c>
      <c r="AD2464" s="8">
        <v>52</v>
      </c>
      <c r="AE2464" s="10" t="s">
        <v>10</v>
      </c>
    </row>
    <row r="2465" spans="1:31" x14ac:dyDescent="0.2">
      <c r="A2465" s="41" t="s">
        <v>77</v>
      </c>
      <c r="B2465" s="42" t="s">
        <v>123</v>
      </c>
      <c r="C2465" s="8" t="s">
        <v>124</v>
      </c>
      <c r="D2465" s="42" t="s">
        <v>57</v>
      </c>
      <c r="E2465" s="29">
        <v>2016</v>
      </c>
      <c r="F2465" s="9">
        <v>1204885</v>
      </c>
      <c r="G2465" s="10">
        <v>4.0730567576205097</v>
      </c>
      <c r="H2465" s="8">
        <v>124</v>
      </c>
      <c r="I2465" s="8">
        <v>45</v>
      </c>
      <c r="J2465" s="8">
        <v>169</v>
      </c>
      <c r="K2465" s="10">
        <v>-2.8735632183908102</v>
      </c>
      <c r="L2465" s="11">
        <v>7129.4970414201198</v>
      </c>
      <c r="M2465" s="10">
        <v>7.1521412770767503</v>
      </c>
      <c r="N2465" s="8">
        <v>12</v>
      </c>
      <c r="O2465" s="10">
        <v>-62.5</v>
      </c>
      <c r="P2465" s="8" t="s">
        <v>10</v>
      </c>
      <c r="Q2465" s="8" t="s">
        <v>10</v>
      </c>
      <c r="R2465" s="8" t="s">
        <v>10</v>
      </c>
      <c r="S2465" s="8" t="s">
        <v>10</v>
      </c>
      <c r="T2465" s="8">
        <v>254</v>
      </c>
      <c r="U2465" s="10">
        <v>-5.9259259259259203</v>
      </c>
      <c r="V2465" s="8">
        <v>67</v>
      </c>
      <c r="W2465" s="10">
        <v>0</v>
      </c>
      <c r="X2465" s="8">
        <v>22</v>
      </c>
      <c r="Y2465" s="10">
        <v>0</v>
      </c>
      <c r="Z2465" s="8">
        <v>0</v>
      </c>
      <c r="AA2465" s="10" t="s">
        <v>10</v>
      </c>
      <c r="AB2465" s="8">
        <v>105</v>
      </c>
      <c r="AC2465" s="10">
        <v>-18.604651162790699</v>
      </c>
      <c r="AD2465" s="8">
        <v>60</v>
      </c>
      <c r="AE2465" s="10">
        <v>15.384615384615399</v>
      </c>
    </row>
    <row r="2466" spans="1:31" x14ac:dyDescent="0.2">
      <c r="A2466" s="41" t="s">
        <v>77</v>
      </c>
      <c r="B2466" s="42" t="s">
        <v>123</v>
      </c>
      <c r="C2466" s="8" t="s">
        <v>124</v>
      </c>
      <c r="D2466" s="42" t="s">
        <v>57</v>
      </c>
      <c r="E2466" s="29">
        <v>2017</v>
      </c>
      <c r="F2466" s="9">
        <v>1203709</v>
      </c>
      <c r="G2466" s="10">
        <v>-9.7602675774033407E-2</v>
      </c>
      <c r="H2466" s="8">
        <v>96</v>
      </c>
      <c r="I2466" s="8">
        <v>55</v>
      </c>
      <c r="J2466" s="8">
        <v>151</v>
      </c>
      <c r="K2466" s="10">
        <v>-10.6508875739645</v>
      </c>
      <c r="L2466" s="11">
        <v>7971.5827814569502</v>
      </c>
      <c r="M2466" s="10">
        <v>11.811292369497901</v>
      </c>
      <c r="N2466" s="8">
        <v>12</v>
      </c>
      <c r="O2466" s="10">
        <v>0</v>
      </c>
      <c r="P2466" s="8" t="s">
        <v>10</v>
      </c>
      <c r="Q2466" s="8" t="s">
        <v>10</v>
      </c>
      <c r="R2466" s="8" t="s">
        <v>10</v>
      </c>
      <c r="S2466" s="8" t="s">
        <v>10</v>
      </c>
      <c r="T2466" s="8">
        <v>265</v>
      </c>
      <c r="U2466" s="10">
        <v>4.3307086614173196</v>
      </c>
      <c r="V2466" s="8">
        <v>55</v>
      </c>
      <c r="W2466" s="10">
        <v>-17.910447761194</v>
      </c>
      <c r="X2466" s="8">
        <v>29</v>
      </c>
      <c r="Y2466" s="10">
        <v>31.818181818181799</v>
      </c>
      <c r="Z2466" s="8">
        <v>26</v>
      </c>
      <c r="AA2466" s="10" t="s">
        <v>67</v>
      </c>
      <c r="AB2466" s="8">
        <v>95</v>
      </c>
      <c r="AC2466" s="10">
        <v>-9.5238095238095202</v>
      </c>
      <c r="AD2466" s="8">
        <v>60</v>
      </c>
      <c r="AE2466" s="10">
        <v>0</v>
      </c>
    </row>
    <row r="2467" spans="1:31" x14ac:dyDescent="0.2">
      <c r="A2467" s="41" t="s">
        <v>77</v>
      </c>
      <c r="B2467" s="42" t="s">
        <v>123</v>
      </c>
      <c r="C2467" s="8" t="s">
        <v>124</v>
      </c>
      <c r="D2467" s="42" t="s">
        <v>57</v>
      </c>
      <c r="E2467" s="29">
        <v>2018</v>
      </c>
      <c r="F2467" s="9">
        <v>1200937</v>
      </c>
      <c r="G2467" s="10">
        <v>-0.23028821750107301</v>
      </c>
      <c r="H2467" s="8">
        <v>107</v>
      </c>
      <c r="I2467" s="8">
        <v>28</v>
      </c>
      <c r="J2467" s="8">
        <v>135</v>
      </c>
      <c r="K2467" s="10">
        <v>-10.596026490066199</v>
      </c>
      <c r="L2467" s="11">
        <v>8895.8296296296303</v>
      </c>
      <c r="M2467" s="10">
        <v>11.5942702159803</v>
      </c>
      <c r="N2467" s="8">
        <v>13</v>
      </c>
      <c r="O2467" s="10">
        <v>8.3333333333333304</v>
      </c>
      <c r="P2467" s="8" t="s">
        <v>10</v>
      </c>
      <c r="Q2467" s="8" t="s">
        <v>10</v>
      </c>
      <c r="R2467" s="8" t="s">
        <v>10</v>
      </c>
      <c r="S2467" s="8" t="s">
        <v>10</v>
      </c>
      <c r="T2467" s="8">
        <v>274</v>
      </c>
      <c r="U2467" s="10">
        <v>3.3962264150943402</v>
      </c>
      <c r="V2467" s="8">
        <v>55</v>
      </c>
      <c r="W2467" s="10">
        <v>0</v>
      </c>
      <c r="X2467" s="8">
        <v>29</v>
      </c>
      <c r="Y2467" s="10">
        <v>0</v>
      </c>
      <c r="Z2467" s="8">
        <v>26</v>
      </c>
      <c r="AA2467" s="10">
        <v>0</v>
      </c>
      <c r="AB2467" s="8">
        <v>146</v>
      </c>
      <c r="AC2467" s="10">
        <v>53.684210526315802</v>
      </c>
      <c r="AD2467" s="8">
        <v>18</v>
      </c>
      <c r="AE2467" s="10">
        <v>-70</v>
      </c>
    </row>
    <row r="2468" spans="1:31" x14ac:dyDescent="0.2">
      <c r="A2468" s="41" t="s">
        <v>77</v>
      </c>
      <c r="B2468" s="42" t="s">
        <v>123</v>
      </c>
      <c r="C2468" s="8" t="s">
        <v>124</v>
      </c>
      <c r="D2468" s="42" t="s">
        <v>57</v>
      </c>
      <c r="E2468" s="29">
        <v>2019</v>
      </c>
      <c r="F2468" s="9">
        <v>1209142</v>
      </c>
      <c r="G2468" s="10">
        <v>0.68321652176592795</v>
      </c>
      <c r="H2468" s="8">
        <v>108</v>
      </c>
      <c r="I2468" s="8">
        <v>11</v>
      </c>
      <c r="J2468" s="8">
        <v>119</v>
      </c>
      <c r="K2468" s="10">
        <v>-11.8518518518518</v>
      </c>
      <c r="L2468" s="11">
        <v>10160.857142857099</v>
      </c>
      <c r="M2468" s="10">
        <v>14.220455717969701</v>
      </c>
      <c r="N2468" s="8">
        <v>8</v>
      </c>
      <c r="O2468" s="10">
        <v>-38.461538461538503</v>
      </c>
      <c r="P2468" s="8" t="s">
        <v>10</v>
      </c>
      <c r="Q2468" s="8" t="s">
        <v>10</v>
      </c>
      <c r="R2468" s="8" t="s">
        <v>10</v>
      </c>
      <c r="S2468" s="8" t="s">
        <v>10</v>
      </c>
      <c r="T2468" s="8">
        <v>243</v>
      </c>
      <c r="U2468" s="10">
        <v>-11.3138686131387</v>
      </c>
      <c r="V2468" s="8">
        <v>55</v>
      </c>
      <c r="W2468" s="10">
        <v>0</v>
      </c>
      <c r="X2468" s="8">
        <v>23</v>
      </c>
      <c r="Y2468" s="10">
        <v>-20.689655172413801</v>
      </c>
      <c r="Z2468" s="8">
        <v>0</v>
      </c>
      <c r="AA2468" s="10">
        <v>-100</v>
      </c>
      <c r="AB2468" s="8">
        <v>165</v>
      </c>
      <c r="AC2468" s="10">
        <v>13.013698630137</v>
      </c>
      <c r="AD2468" s="8">
        <v>0</v>
      </c>
      <c r="AE2468" s="10">
        <v>-100</v>
      </c>
    </row>
    <row r="2469" spans="1:31" x14ac:dyDescent="0.2">
      <c r="A2469" s="41" t="s">
        <v>77</v>
      </c>
      <c r="B2469" s="42" t="s">
        <v>123</v>
      </c>
      <c r="C2469" s="8" t="s">
        <v>124</v>
      </c>
      <c r="D2469" s="42" t="s">
        <v>57</v>
      </c>
      <c r="E2469" s="29">
        <v>2020</v>
      </c>
      <c r="F2469" s="9">
        <v>1246649</v>
      </c>
      <c r="G2469" s="10">
        <v>3.1019516318182601</v>
      </c>
      <c r="H2469" s="8">
        <v>113</v>
      </c>
      <c r="I2469" s="8">
        <v>36</v>
      </c>
      <c r="J2469" s="8">
        <v>149</v>
      </c>
      <c r="K2469" s="10">
        <v>25.210084033613398</v>
      </c>
      <c r="L2469" s="11">
        <v>8366.7718120805403</v>
      </c>
      <c r="M2469" s="10">
        <v>-17.6568305759304</v>
      </c>
      <c r="N2469" s="8">
        <v>14</v>
      </c>
      <c r="O2469" s="10">
        <v>75</v>
      </c>
      <c r="P2469" s="8" t="s">
        <v>10</v>
      </c>
      <c r="Q2469" s="8" t="s">
        <v>10</v>
      </c>
      <c r="R2469" s="8" t="s">
        <v>10</v>
      </c>
      <c r="S2469" s="8" t="s">
        <v>10</v>
      </c>
      <c r="T2469" s="8">
        <v>324</v>
      </c>
      <c r="U2469" s="10">
        <v>33.3333333333333</v>
      </c>
      <c r="V2469" s="8">
        <v>55</v>
      </c>
      <c r="W2469" s="10">
        <v>0</v>
      </c>
      <c r="X2469" s="8">
        <v>22</v>
      </c>
      <c r="Y2469" s="10">
        <v>-4.3478260869565197</v>
      </c>
      <c r="Z2469" s="8">
        <v>59</v>
      </c>
      <c r="AA2469" s="10" t="s">
        <v>67</v>
      </c>
      <c r="AB2469" s="8">
        <v>188</v>
      </c>
      <c r="AC2469" s="10">
        <v>13.9393939393939</v>
      </c>
      <c r="AD2469" s="8">
        <v>0</v>
      </c>
      <c r="AE2469" s="10" t="s">
        <v>10</v>
      </c>
    </row>
    <row r="2470" spans="1:31" x14ac:dyDescent="0.2">
      <c r="A2470" s="74" t="s">
        <v>77</v>
      </c>
      <c r="B2470" s="75" t="s">
        <v>123</v>
      </c>
      <c r="C2470" s="67" t="s">
        <v>124</v>
      </c>
      <c r="D2470" s="67" t="s">
        <v>57</v>
      </c>
      <c r="E2470" s="68" t="s">
        <v>971</v>
      </c>
      <c r="F2470" s="69">
        <v>7223052</v>
      </c>
      <c r="G2470" s="68">
        <v>7.5303340179295901</v>
      </c>
      <c r="H2470" s="68" t="s">
        <v>10</v>
      </c>
      <c r="I2470" s="68" t="s">
        <v>10</v>
      </c>
      <c r="J2470" s="68" t="s">
        <v>10</v>
      </c>
      <c r="K2470" s="68">
        <v>-10.7622451006599</v>
      </c>
      <c r="L2470" s="70" t="s">
        <v>10</v>
      </c>
      <c r="M2470" s="68">
        <v>27.121329004594301</v>
      </c>
      <c r="N2470" s="68" t="s">
        <v>10</v>
      </c>
      <c r="O2470" s="68">
        <v>-17.628205128205199</v>
      </c>
      <c r="P2470" s="68" t="s">
        <v>10</v>
      </c>
      <c r="Q2470" s="67" t="s">
        <v>10</v>
      </c>
      <c r="R2470" s="68" t="s">
        <v>10</v>
      </c>
      <c r="S2470" s="67" t="s">
        <v>10</v>
      </c>
      <c r="T2470" s="68" t="s">
        <v>10</v>
      </c>
      <c r="U2470" s="68">
        <v>23.820473870780301</v>
      </c>
      <c r="V2470" s="68" t="s">
        <v>10</v>
      </c>
      <c r="W2470" s="68">
        <v>-17.910447761194</v>
      </c>
      <c r="X2470" s="68" t="s">
        <v>10</v>
      </c>
      <c r="Y2470" s="68">
        <v>6.7807005588114801</v>
      </c>
      <c r="Z2470" s="68" t="s">
        <v>10</v>
      </c>
      <c r="AA2470" s="68" t="s">
        <v>10</v>
      </c>
      <c r="AB2470" s="68" t="s">
        <v>10</v>
      </c>
      <c r="AC2470" s="68">
        <v>52.508842409246498</v>
      </c>
      <c r="AD2470" s="68" t="s">
        <v>10</v>
      </c>
      <c r="AE2470" s="68" t="s">
        <v>10</v>
      </c>
    </row>
    <row r="2471" spans="1:31" x14ac:dyDescent="0.2">
      <c r="A2471" s="41" t="s">
        <v>64</v>
      </c>
      <c r="B2471" s="42" t="s">
        <v>121</v>
      </c>
      <c r="C2471" s="8" t="s">
        <v>122</v>
      </c>
      <c r="D2471" s="8" t="s">
        <v>57</v>
      </c>
      <c r="E2471" s="29">
        <v>2015</v>
      </c>
      <c r="F2471" s="9">
        <v>338557</v>
      </c>
      <c r="G2471" s="10" t="s">
        <v>10</v>
      </c>
      <c r="H2471" s="8">
        <v>227</v>
      </c>
      <c r="I2471" s="8">
        <v>10</v>
      </c>
      <c r="J2471" s="8">
        <v>237</v>
      </c>
      <c r="K2471" s="10" t="s">
        <v>10</v>
      </c>
      <c r="L2471" s="11">
        <v>1428.51054852321</v>
      </c>
      <c r="M2471" s="10" t="s">
        <v>10</v>
      </c>
      <c r="N2471" s="8">
        <v>24</v>
      </c>
      <c r="O2471" s="10" t="s">
        <v>10</v>
      </c>
      <c r="P2471" s="8" t="s">
        <v>10</v>
      </c>
      <c r="Q2471" s="8" t="s">
        <v>10</v>
      </c>
      <c r="R2471" s="8" t="s">
        <v>10</v>
      </c>
      <c r="S2471" s="8" t="s">
        <v>10</v>
      </c>
      <c r="T2471" s="8">
        <v>330</v>
      </c>
      <c r="U2471" s="10" t="s">
        <v>10</v>
      </c>
      <c r="V2471" s="8">
        <v>152</v>
      </c>
      <c r="W2471" s="10" t="s">
        <v>10</v>
      </c>
      <c r="X2471" s="8">
        <v>94</v>
      </c>
      <c r="Y2471" s="10" t="s">
        <v>10</v>
      </c>
      <c r="Z2471" s="8">
        <v>45</v>
      </c>
      <c r="AA2471" s="10" t="s">
        <v>10</v>
      </c>
      <c r="AB2471" s="8">
        <v>39</v>
      </c>
      <c r="AC2471" s="10" t="s">
        <v>10</v>
      </c>
      <c r="AD2471" s="8">
        <v>0</v>
      </c>
      <c r="AE2471" s="10" t="s">
        <v>10</v>
      </c>
    </row>
    <row r="2472" spans="1:31" x14ac:dyDescent="0.2">
      <c r="A2472" s="41" t="s">
        <v>64</v>
      </c>
      <c r="B2472" s="42" t="s">
        <v>121</v>
      </c>
      <c r="C2472" s="8" t="s">
        <v>122</v>
      </c>
      <c r="D2472" s="42" t="s">
        <v>57</v>
      </c>
      <c r="E2472" s="29">
        <v>2016</v>
      </c>
      <c r="F2472" s="9">
        <v>359813</v>
      </c>
      <c r="G2472" s="10">
        <v>6.2784110208916202</v>
      </c>
      <c r="H2472" s="8">
        <v>153</v>
      </c>
      <c r="I2472" s="8">
        <v>21</v>
      </c>
      <c r="J2472" s="8">
        <v>174</v>
      </c>
      <c r="K2472" s="10">
        <v>-26.5822784810127</v>
      </c>
      <c r="L2472" s="11">
        <v>2067.8908045977</v>
      </c>
      <c r="M2472" s="10">
        <v>44.758525356042</v>
      </c>
      <c r="N2472" s="8">
        <v>17</v>
      </c>
      <c r="O2472" s="10">
        <v>-29.1666666666667</v>
      </c>
      <c r="P2472" s="8" t="s">
        <v>10</v>
      </c>
      <c r="Q2472" s="8" t="s">
        <v>10</v>
      </c>
      <c r="R2472" s="8" t="s">
        <v>10</v>
      </c>
      <c r="S2472" s="8" t="s">
        <v>10</v>
      </c>
      <c r="T2472" s="8">
        <v>309</v>
      </c>
      <c r="U2472" s="10">
        <v>-6.3636363636363598</v>
      </c>
      <c r="V2472" s="8">
        <v>152</v>
      </c>
      <c r="W2472" s="10">
        <v>0</v>
      </c>
      <c r="X2472" s="8">
        <v>71</v>
      </c>
      <c r="Y2472" s="10">
        <v>-24.468085106383</v>
      </c>
      <c r="Z2472" s="8">
        <v>44</v>
      </c>
      <c r="AA2472" s="10">
        <v>-2.2222222222222299</v>
      </c>
      <c r="AB2472" s="8">
        <v>42</v>
      </c>
      <c r="AC2472" s="10">
        <v>7.6923076923076898</v>
      </c>
      <c r="AD2472" s="8">
        <v>0</v>
      </c>
      <c r="AE2472" s="10" t="s">
        <v>10</v>
      </c>
    </row>
    <row r="2473" spans="1:31" x14ac:dyDescent="0.2">
      <c r="A2473" s="41" t="s">
        <v>64</v>
      </c>
      <c r="B2473" s="42" t="s">
        <v>121</v>
      </c>
      <c r="C2473" s="8" t="s">
        <v>122</v>
      </c>
      <c r="D2473" s="42" t="s">
        <v>57</v>
      </c>
      <c r="E2473" s="29">
        <v>2017</v>
      </c>
      <c r="F2473" s="9">
        <v>370158</v>
      </c>
      <c r="G2473" s="10">
        <v>2.8751045682062499</v>
      </c>
      <c r="H2473" s="8">
        <v>100</v>
      </c>
      <c r="I2473" s="8">
        <v>25</v>
      </c>
      <c r="J2473" s="8">
        <v>125</v>
      </c>
      <c r="K2473" s="10">
        <v>-28.160919540229902</v>
      </c>
      <c r="L2473" s="11">
        <v>2961.2640000000001</v>
      </c>
      <c r="M2473" s="10">
        <v>43.202145558943101</v>
      </c>
      <c r="N2473" s="8">
        <v>27</v>
      </c>
      <c r="O2473" s="10">
        <v>58.823529411764703</v>
      </c>
      <c r="P2473" s="8" t="s">
        <v>10</v>
      </c>
      <c r="Q2473" s="8" t="s">
        <v>10</v>
      </c>
      <c r="R2473" s="8" t="s">
        <v>10</v>
      </c>
      <c r="S2473" s="8" t="s">
        <v>10</v>
      </c>
      <c r="T2473" s="8">
        <v>308</v>
      </c>
      <c r="U2473" s="10">
        <v>-0.32362459546925199</v>
      </c>
      <c r="V2473" s="8">
        <v>146</v>
      </c>
      <c r="W2473" s="10">
        <v>-3.9473684210526301</v>
      </c>
      <c r="X2473" s="8">
        <v>26</v>
      </c>
      <c r="Y2473" s="10">
        <v>-63.380281690140798</v>
      </c>
      <c r="Z2473" s="8">
        <v>76</v>
      </c>
      <c r="AA2473" s="10">
        <v>72.727272727272705</v>
      </c>
      <c r="AB2473" s="8">
        <v>50</v>
      </c>
      <c r="AC2473" s="10">
        <v>19.047619047619001</v>
      </c>
      <c r="AD2473" s="8">
        <v>10</v>
      </c>
      <c r="AE2473" s="10" t="s">
        <v>67</v>
      </c>
    </row>
    <row r="2474" spans="1:31" x14ac:dyDescent="0.2">
      <c r="A2474" s="41" t="s">
        <v>64</v>
      </c>
      <c r="B2474" s="42" t="s">
        <v>121</v>
      </c>
      <c r="C2474" s="8" t="s">
        <v>122</v>
      </c>
      <c r="D2474" s="42" t="s">
        <v>57</v>
      </c>
      <c r="E2474" s="29">
        <v>2018</v>
      </c>
      <c r="F2474" s="9">
        <v>371921</v>
      </c>
      <c r="G2474" s="10">
        <v>0.476283100729957</v>
      </c>
      <c r="H2474" s="8">
        <v>92</v>
      </c>
      <c r="I2474" s="8">
        <v>20</v>
      </c>
      <c r="J2474" s="8">
        <v>112</v>
      </c>
      <c r="K2474" s="10">
        <v>-10.4</v>
      </c>
      <c r="L2474" s="11">
        <v>3320.7232142857101</v>
      </c>
      <c r="M2474" s="10">
        <v>12.138708817778999</v>
      </c>
      <c r="N2474" s="8">
        <v>8</v>
      </c>
      <c r="O2474" s="10">
        <v>-70.370370370370395</v>
      </c>
      <c r="P2474" s="8" t="s">
        <v>10</v>
      </c>
      <c r="Q2474" s="8" t="s">
        <v>10</v>
      </c>
      <c r="R2474" s="8" t="s">
        <v>10</v>
      </c>
      <c r="S2474" s="8" t="s">
        <v>10</v>
      </c>
      <c r="T2474" s="8">
        <v>307</v>
      </c>
      <c r="U2474" s="10">
        <v>-0.324675324675328</v>
      </c>
      <c r="V2474" s="8">
        <v>146</v>
      </c>
      <c r="W2474" s="10">
        <v>0</v>
      </c>
      <c r="X2474" s="8">
        <v>0</v>
      </c>
      <c r="Y2474" s="10">
        <v>-100</v>
      </c>
      <c r="Z2474" s="8">
        <v>90</v>
      </c>
      <c r="AA2474" s="10">
        <v>18.421052631578899</v>
      </c>
      <c r="AB2474" s="8">
        <v>71</v>
      </c>
      <c r="AC2474" s="10">
        <v>42</v>
      </c>
      <c r="AD2474" s="8">
        <v>0</v>
      </c>
      <c r="AE2474" s="10">
        <v>-100</v>
      </c>
    </row>
    <row r="2475" spans="1:31" x14ac:dyDescent="0.2">
      <c r="A2475" s="41" t="s">
        <v>64</v>
      </c>
      <c r="B2475" s="42" t="s">
        <v>121</v>
      </c>
      <c r="C2475" s="8" t="s">
        <v>122</v>
      </c>
      <c r="D2475" s="42" t="s">
        <v>57</v>
      </c>
      <c r="E2475" s="29">
        <v>2019</v>
      </c>
      <c r="F2475" s="9">
        <v>371673</v>
      </c>
      <c r="G2475" s="10">
        <v>-6.6680827380005706E-2</v>
      </c>
      <c r="H2475" s="8">
        <v>64</v>
      </c>
      <c r="I2475" s="8">
        <v>14</v>
      </c>
      <c r="J2475" s="8">
        <v>78</v>
      </c>
      <c r="K2475" s="10">
        <v>-30.3571428571429</v>
      </c>
      <c r="L2475" s="11">
        <v>4765.0384615384601</v>
      </c>
      <c r="M2475" s="10">
        <v>43.4939967606851</v>
      </c>
      <c r="N2475" s="8">
        <v>5</v>
      </c>
      <c r="O2475" s="10">
        <v>-37.5</v>
      </c>
      <c r="P2475" s="8" t="s">
        <v>10</v>
      </c>
      <c r="Q2475" s="8" t="s">
        <v>10</v>
      </c>
      <c r="R2475" s="8" t="s">
        <v>10</v>
      </c>
      <c r="S2475" s="8" t="s">
        <v>10</v>
      </c>
      <c r="T2475" s="8">
        <v>304</v>
      </c>
      <c r="U2475" s="10">
        <v>-0.97719869706840401</v>
      </c>
      <c r="V2475" s="8">
        <v>144</v>
      </c>
      <c r="W2475" s="10">
        <v>-1.3698630136986401</v>
      </c>
      <c r="X2475" s="8">
        <v>0</v>
      </c>
      <c r="Y2475" s="10" t="s">
        <v>10</v>
      </c>
      <c r="Z2475" s="8">
        <v>93</v>
      </c>
      <c r="AA2475" s="10">
        <v>3.3333333333333401</v>
      </c>
      <c r="AB2475" s="8">
        <v>67</v>
      </c>
      <c r="AC2475" s="10">
        <v>-5.6338028169014098</v>
      </c>
      <c r="AD2475" s="8">
        <v>0</v>
      </c>
      <c r="AE2475" s="10" t="s">
        <v>10</v>
      </c>
    </row>
    <row r="2476" spans="1:31" x14ac:dyDescent="0.2">
      <c r="A2476" s="41" t="s">
        <v>64</v>
      </c>
      <c r="B2476" s="42" t="s">
        <v>121</v>
      </c>
      <c r="C2476" s="8" t="s">
        <v>122</v>
      </c>
      <c r="D2476" s="42" t="s">
        <v>57</v>
      </c>
      <c r="E2476" s="29">
        <v>2020</v>
      </c>
      <c r="F2476" s="9">
        <v>378396</v>
      </c>
      <c r="G2476" s="10">
        <v>1.80884810034627</v>
      </c>
      <c r="H2476" s="8">
        <v>55</v>
      </c>
      <c r="I2476" s="8">
        <v>18</v>
      </c>
      <c r="J2476" s="8">
        <v>73</v>
      </c>
      <c r="K2476" s="10">
        <v>-6.4102564102564097</v>
      </c>
      <c r="L2476" s="11">
        <v>5183.5068493150702</v>
      </c>
      <c r="M2476" s="10">
        <v>8.7820568743425902</v>
      </c>
      <c r="N2476" s="8">
        <v>7</v>
      </c>
      <c r="O2476" s="10">
        <v>40</v>
      </c>
      <c r="P2476" s="8" t="s">
        <v>10</v>
      </c>
      <c r="Q2476" s="8" t="s">
        <v>10</v>
      </c>
      <c r="R2476" s="8" t="s">
        <v>10</v>
      </c>
      <c r="S2476" s="8" t="s">
        <v>10</v>
      </c>
      <c r="T2476" s="8">
        <v>286</v>
      </c>
      <c r="U2476" s="10">
        <v>-5.9210526315789496</v>
      </c>
      <c r="V2476" s="8">
        <v>144</v>
      </c>
      <c r="W2476" s="10">
        <v>0</v>
      </c>
      <c r="X2476" s="8">
        <v>0</v>
      </c>
      <c r="Y2476" s="10" t="s">
        <v>10</v>
      </c>
      <c r="Z2476" s="8">
        <v>75</v>
      </c>
      <c r="AA2476" s="10">
        <v>-19.354838709677399</v>
      </c>
      <c r="AB2476" s="8">
        <v>67</v>
      </c>
      <c r="AC2476" s="10">
        <v>0</v>
      </c>
      <c r="AD2476" s="8">
        <v>0</v>
      </c>
      <c r="AE2476" s="10" t="s">
        <v>10</v>
      </c>
    </row>
    <row r="2477" spans="1:31" x14ac:dyDescent="0.2">
      <c r="A2477" s="72" t="s">
        <v>64</v>
      </c>
      <c r="B2477" s="73" t="s">
        <v>121</v>
      </c>
      <c r="C2477" s="67" t="s">
        <v>122</v>
      </c>
      <c r="D2477" s="67" t="s">
        <v>57</v>
      </c>
      <c r="E2477" s="68" t="s">
        <v>971</v>
      </c>
      <c r="F2477" s="69">
        <v>2190518</v>
      </c>
      <c r="G2477" s="68">
        <v>11.3719659627941</v>
      </c>
      <c r="H2477" s="68" t="s">
        <v>10</v>
      </c>
      <c r="I2477" s="68" t="s">
        <v>10</v>
      </c>
      <c r="J2477" s="68" t="s">
        <v>10</v>
      </c>
      <c r="K2477" s="68">
        <v>-101.91059728864199</v>
      </c>
      <c r="L2477" s="70" t="s">
        <v>10</v>
      </c>
      <c r="M2477" s="68">
        <v>152.375433367792</v>
      </c>
      <c r="N2477" s="68" t="s">
        <v>10</v>
      </c>
      <c r="O2477" s="68">
        <v>-38.213507625272399</v>
      </c>
      <c r="P2477" s="68" t="s">
        <v>10</v>
      </c>
      <c r="Q2477" s="67" t="s">
        <v>10</v>
      </c>
      <c r="R2477" s="68" t="s">
        <v>10</v>
      </c>
      <c r="S2477" s="67" t="s">
        <v>10</v>
      </c>
      <c r="T2477" s="68" t="s">
        <v>10</v>
      </c>
      <c r="U2477" s="68">
        <v>-13.910187612428301</v>
      </c>
      <c r="V2477" s="68" t="s">
        <v>10</v>
      </c>
      <c r="W2477" s="68">
        <v>-5.3172314347512701</v>
      </c>
      <c r="X2477" s="68" t="s">
        <v>10</v>
      </c>
      <c r="Y2477" s="68" t="s">
        <v>10</v>
      </c>
      <c r="Z2477" s="68" t="s">
        <v>10</v>
      </c>
      <c r="AA2477" s="68">
        <v>72.904597760285299</v>
      </c>
      <c r="AB2477" s="68" t="s">
        <v>10</v>
      </c>
      <c r="AC2477" s="68">
        <v>63.106123923025301</v>
      </c>
      <c r="AD2477" s="68" t="s">
        <v>10</v>
      </c>
      <c r="AE2477" s="68" t="s">
        <v>10</v>
      </c>
    </row>
    <row r="2478" spans="1:31" x14ac:dyDescent="0.2">
      <c r="A2478" s="41" t="s">
        <v>64</v>
      </c>
      <c r="B2478" s="42" t="s">
        <v>119</v>
      </c>
      <c r="C2478" s="8" t="s">
        <v>120</v>
      </c>
      <c r="D2478" s="8" t="s">
        <v>57</v>
      </c>
      <c r="E2478" s="29">
        <v>2015</v>
      </c>
      <c r="F2478" s="9">
        <v>384701</v>
      </c>
      <c r="G2478" s="10" t="s">
        <v>10</v>
      </c>
      <c r="H2478" s="8">
        <v>230</v>
      </c>
      <c r="I2478" s="8">
        <v>12</v>
      </c>
      <c r="J2478" s="8">
        <v>242</v>
      </c>
      <c r="K2478" s="10" t="s">
        <v>10</v>
      </c>
      <c r="L2478" s="11">
        <v>1589.67355371901</v>
      </c>
      <c r="M2478" s="10" t="s">
        <v>10</v>
      </c>
      <c r="N2478" s="8">
        <v>61</v>
      </c>
      <c r="O2478" s="10" t="s">
        <v>10</v>
      </c>
      <c r="P2478" s="8" t="s">
        <v>10</v>
      </c>
      <c r="Q2478" s="8" t="s">
        <v>10</v>
      </c>
      <c r="R2478" s="8" t="s">
        <v>10</v>
      </c>
      <c r="S2478" s="8" t="s">
        <v>10</v>
      </c>
      <c r="T2478" s="8">
        <v>336</v>
      </c>
      <c r="U2478" s="10" t="s">
        <v>10</v>
      </c>
      <c r="V2478" s="8">
        <v>242</v>
      </c>
      <c r="W2478" s="10" t="s">
        <v>10</v>
      </c>
      <c r="X2478" s="8">
        <v>0</v>
      </c>
      <c r="Y2478" s="10" t="s">
        <v>10</v>
      </c>
      <c r="Z2478" s="8">
        <v>65</v>
      </c>
      <c r="AA2478" s="10" t="s">
        <v>10</v>
      </c>
      <c r="AB2478" s="8">
        <v>29</v>
      </c>
      <c r="AC2478" s="10" t="s">
        <v>10</v>
      </c>
      <c r="AD2478" s="8">
        <v>0</v>
      </c>
      <c r="AE2478" s="10" t="s">
        <v>10</v>
      </c>
    </row>
    <row r="2479" spans="1:31" x14ac:dyDescent="0.2">
      <c r="A2479" s="41" t="s">
        <v>64</v>
      </c>
      <c r="B2479" s="42" t="s">
        <v>119</v>
      </c>
      <c r="C2479" s="8" t="s">
        <v>120</v>
      </c>
      <c r="D2479" s="42" t="s">
        <v>57</v>
      </c>
      <c r="E2479" s="29">
        <v>2016</v>
      </c>
      <c r="F2479" s="9">
        <v>361353</v>
      </c>
      <c r="G2479" s="10">
        <v>-6.0691290118819596</v>
      </c>
      <c r="H2479" s="8">
        <v>261</v>
      </c>
      <c r="I2479" s="8">
        <v>7</v>
      </c>
      <c r="J2479" s="8">
        <v>268</v>
      </c>
      <c r="K2479" s="10">
        <v>10.7438016528926</v>
      </c>
      <c r="L2479" s="11">
        <v>1348.3320895522399</v>
      </c>
      <c r="M2479" s="10">
        <v>-15.1818254510277</v>
      </c>
      <c r="N2479" s="8">
        <v>69</v>
      </c>
      <c r="O2479" s="10">
        <v>13.114754098360599</v>
      </c>
      <c r="P2479" s="8" t="s">
        <v>10</v>
      </c>
      <c r="Q2479" s="8" t="s">
        <v>10</v>
      </c>
      <c r="R2479" s="8" t="s">
        <v>10</v>
      </c>
      <c r="S2479" s="8" t="s">
        <v>10</v>
      </c>
      <c r="T2479" s="8">
        <v>432</v>
      </c>
      <c r="U2479" s="10">
        <v>28.571428571428601</v>
      </c>
      <c r="V2479" s="8">
        <v>260</v>
      </c>
      <c r="W2479" s="10">
        <v>7.4380165289256199</v>
      </c>
      <c r="X2479" s="8">
        <v>0</v>
      </c>
      <c r="Y2479" s="10" t="s">
        <v>10</v>
      </c>
      <c r="Z2479" s="8">
        <v>102</v>
      </c>
      <c r="AA2479" s="10">
        <v>56.923076923076898</v>
      </c>
      <c r="AB2479" s="8">
        <v>70</v>
      </c>
      <c r="AC2479" s="10">
        <v>141.37931034482801</v>
      </c>
      <c r="AD2479" s="8">
        <v>0</v>
      </c>
      <c r="AE2479" s="10" t="s">
        <v>10</v>
      </c>
    </row>
    <row r="2480" spans="1:31" x14ac:dyDescent="0.2">
      <c r="A2480" s="41" t="s">
        <v>64</v>
      </c>
      <c r="B2480" s="42" t="s">
        <v>119</v>
      </c>
      <c r="C2480" s="8" t="s">
        <v>120</v>
      </c>
      <c r="D2480" s="42" t="s">
        <v>57</v>
      </c>
      <c r="E2480" s="29">
        <v>2017</v>
      </c>
      <c r="F2480" s="9">
        <v>381945</v>
      </c>
      <c r="G2480" s="10">
        <v>5.6985828262115001</v>
      </c>
      <c r="H2480" s="8">
        <v>261</v>
      </c>
      <c r="I2480" s="8">
        <v>19</v>
      </c>
      <c r="J2480" s="8">
        <v>280</v>
      </c>
      <c r="K2480" s="10">
        <v>4.4776119402985</v>
      </c>
      <c r="L2480" s="11">
        <v>1364.0892857142901</v>
      </c>
      <c r="M2480" s="10">
        <v>1.1686435622310101</v>
      </c>
      <c r="N2480" s="8">
        <v>44</v>
      </c>
      <c r="O2480" s="10">
        <v>-36.231884057971001</v>
      </c>
      <c r="P2480" s="8" t="s">
        <v>10</v>
      </c>
      <c r="Q2480" s="8" t="s">
        <v>10</v>
      </c>
      <c r="R2480" s="8" t="s">
        <v>10</v>
      </c>
      <c r="S2480" s="8" t="s">
        <v>10</v>
      </c>
      <c r="T2480" s="8">
        <v>450</v>
      </c>
      <c r="U2480" s="10">
        <v>4.1666666666666696</v>
      </c>
      <c r="V2480" s="8">
        <v>297</v>
      </c>
      <c r="W2480" s="10">
        <v>14.2307692307692</v>
      </c>
      <c r="X2480" s="8">
        <v>10</v>
      </c>
      <c r="Y2480" s="10" t="s">
        <v>67</v>
      </c>
      <c r="Z2480" s="8">
        <v>70</v>
      </c>
      <c r="AA2480" s="10">
        <v>-31.372549019607799</v>
      </c>
      <c r="AB2480" s="8">
        <v>73</v>
      </c>
      <c r="AC2480" s="10">
        <v>4.28571428571429</v>
      </c>
      <c r="AD2480" s="8">
        <v>0</v>
      </c>
      <c r="AE2480" s="10" t="s">
        <v>10</v>
      </c>
    </row>
    <row r="2481" spans="1:31" x14ac:dyDescent="0.2">
      <c r="A2481" s="41" t="s">
        <v>64</v>
      </c>
      <c r="B2481" s="42" t="s">
        <v>119</v>
      </c>
      <c r="C2481" s="8" t="s">
        <v>120</v>
      </c>
      <c r="D2481" s="42" t="s">
        <v>57</v>
      </c>
      <c r="E2481" s="29">
        <v>2018</v>
      </c>
      <c r="F2481" s="9">
        <v>371331</v>
      </c>
      <c r="G2481" s="10">
        <v>-2.7789341397321601</v>
      </c>
      <c r="H2481" s="8">
        <v>276</v>
      </c>
      <c r="I2481" s="8">
        <v>28</v>
      </c>
      <c r="J2481" s="8">
        <v>304</v>
      </c>
      <c r="K2481" s="10">
        <v>8.5714285714285605</v>
      </c>
      <c r="L2481" s="11">
        <v>1221.4835526315801</v>
      </c>
      <c r="M2481" s="10">
        <v>-10.454281444490199</v>
      </c>
      <c r="N2481" s="8">
        <v>42</v>
      </c>
      <c r="O2481" s="10">
        <v>-4.5454545454545396</v>
      </c>
      <c r="P2481" s="8" t="s">
        <v>10</v>
      </c>
      <c r="Q2481" s="8" t="s">
        <v>10</v>
      </c>
      <c r="R2481" s="8" t="s">
        <v>10</v>
      </c>
      <c r="S2481" s="8" t="s">
        <v>10</v>
      </c>
      <c r="T2481" s="8">
        <v>492</v>
      </c>
      <c r="U2481" s="10">
        <v>9.3333333333333304</v>
      </c>
      <c r="V2481" s="8">
        <v>319</v>
      </c>
      <c r="W2481" s="10">
        <v>7.4074074074074199</v>
      </c>
      <c r="X2481" s="8">
        <v>19</v>
      </c>
      <c r="Y2481" s="10">
        <v>90</v>
      </c>
      <c r="Z2481" s="8">
        <v>88</v>
      </c>
      <c r="AA2481" s="10">
        <v>25.714285714285701</v>
      </c>
      <c r="AB2481" s="8">
        <v>66</v>
      </c>
      <c r="AC2481" s="10">
        <v>-9.5890410958904209</v>
      </c>
      <c r="AD2481" s="8">
        <v>0</v>
      </c>
      <c r="AE2481" s="10" t="s">
        <v>10</v>
      </c>
    </row>
    <row r="2482" spans="1:31" x14ac:dyDescent="0.2">
      <c r="A2482" s="41" t="s">
        <v>64</v>
      </c>
      <c r="B2482" s="42" t="s">
        <v>119</v>
      </c>
      <c r="C2482" s="8" t="s">
        <v>120</v>
      </c>
      <c r="D2482" s="42" t="s">
        <v>57</v>
      </c>
      <c r="E2482" s="29">
        <v>2019</v>
      </c>
      <c r="F2482" s="9">
        <v>368464</v>
      </c>
      <c r="G2482" s="10">
        <v>-0.77208743681512804</v>
      </c>
      <c r="H2482" s="8">
        <v>314</v>
      </c>
      <c r="I2482" s="8">
        <v>28</v>
      </c>
      <c r="J2482" s="8">
        <v>342</v>
      </c>
      <c r="K2482" s="10">
        <v>12.5</v>
      </c>
      <c r="L2482" s="11">
        <v>1077.3801169590599</v>
      </c>
      <c r="M2482" s="10">
        <v>-11.797411054946799</v>
      </c>
      <c r="N2482" s="8">
        <v>54</v>
      </c>
      <c r="O2482" s="10">
        <v>28.571428571428601</v>
      </c>
      <c r="P2482" s="8" t="s">
        <v>10</v>
      </c>
      <c r="Q2482" s="8" t="s">
        <v>10</v>
      </c>
      <c r="R2482" s="8" t="s">
        <v>10</v>
      </c>
      <c r="S2482" s="8" t="s">
        <v>10</v>
      </c>
      <c r="T2482" s="8">
        <v>487</v>
      </c>
      <c r="U2482" s="10">
        <v>-1.0162601626016201</v>
      </c>
      <c r="V2482" s="8">
        <v>282</v>
      </c>
      <c r="W2482" s="10">
        <v>-11.5987460815047</v>
      </c>
      <c r="X2482" s="8">
        <v>18</v>
      </c>
      <c r="Y2482" s="10">
        <v>-5.2631578947368496</v>
      </c>
      <c r="Z2482" s="8">
        <v>105</v>
      </c>
      <c r="AA2482" s="10">
        <v>19.318181818181799</v>
      </c>
      <c r="AB2482" s="8">
        <v>82</v>
      </c>
      <c r="AC2482" s="10">
        <v>24.2424242424242</v>
      </c>
      <c r="AD2482" s="8">
        <v>0</v>
      </c>
      <c r="AE2482" s="10" t="s">
        <v>10</v>
      </c>
    </row>
    <row r="2483" spans="1:31" x14ac:dyDescent="0.2">
      <c r="A2483" s="41" t="s">
        <v>64</v>
      </c>
      <c r="B2483" s="42" t="s">
        <v>119</v>
      </c>
      <c r="C2483" s="8" t="s">
        <v>120</v>
      </c>
      <c r="D2483" s="42" t="s">
        <v>57</v>
      </c>
      <c r="E2483" s="29">
        <v>2020</v>
      </c>
      <c r="F2483" s="9">
        <v>389115</v>
      </c>
      <c r="G2483" s="10">
        <v>5.6046180902340499</v>
      </c>
      <c r="H2483" s="8">
        <v>262</v>
      </c>
      <c r="I2483" s="8">
        <v>35</v>
      </c>
      <c r="J2483" s="8">
        <v>297</v>
      </c>
      <c r="K2483" s="10">
        <v>-13.157894736842101</v>
      </c>
      <c r="L2483" s="11">
        <v>1310.15151515152</v>
      </c>
      <c r="M2483" s="10">
        <v>21.6053178008756</v>
      </c>
      <c r="N2483" s="8">
        <v>47</v>
      </c>
      <c r="O2483" s="10">
        <v>-12.962962962962999</v>
      </c>
      <c r="P2483" s="8" t="s">
        <v>10</v>
      </c>
      <c r="Q2483" s="8" t="s">
        <v>10</v>
      </c>
      <c r="R2483" s="8" t="s">
        <v>10</v>
      </c>
      <c r="S2483" s="8" t="s">
        <v>10</v>
      </c>
      <c r="T2483" s="8">
        <v>444</v>
      </c>
      <c r="U2483" s="10">
        <v>-8.8295687885010299</v>
      </c>
      <c r="V2483" s="8">
        <v>297</v>
      </c>
      <c r="W2483" s="10">
        <v>5.3191489361702002</v>
      </c>
      <c r="X2483" s="8">
        <v>0</v>
      </c>
      <c r="Y2483" s="10">
        <v>-100</v>
      </c>
      <c r="Z2483" s="8">
        <v>74</v>
      </c>
      <c r="AA2483" s="10">
        <v>-29.523809523809501</v>
      </c>
      <c r="AB2483" s="8">
        <v>73</v>
      </c>
      <c r="AC2483" s="10">
        <v>-10.975609756097599</v>
      </c>
      <c r="AD2483" s="8">
        <v>0</v>
      </c>
      <c r="AE2483" s="10" t="s">
        <v>10</v>
      </c>
    </row>
    <row r="2484" spans="1:31" x14ac:dyDescent="0.2">
      <c r="A2484" s="74" t="s">
        <v>64</v>
      </c>
      <c r="B2484" s="75" t="s">
        <v>119</v>
      </c>
      <c r="C2484" s="67" t="s">
        <v>120</v>
      </c>
      <c r="D2484" s="67" t="s">
        <v>57</v>
      </c>
      <c r="E2484" s="68" t="s">
        <v>971</v>
      </c>
      <c r="F2484" s="69">
        <v>2256909</v>
      </c>
      <c r="G2484" s="68">
        <v>1.6830503280163001</v>
      </c>
      <c r="H2484" s="68" t="s">
        <v>10</v>
      </c>
      <c r="I2484" s="68" t="s">
        <v>10</v>
      </c>
      <c r="J2484" s="68" t="s">
        <v>10</v>
      </c>
      <c r="K2484" s="68">
        <v>23.1349474277776</v>
      </c>
      <c r="L2484" s="70" t="s">
        <v>10</v>
      </c>
      <c r="M2484" s="68">
        <v>-14.6595565873581</v>
      </c>
      <c r="N2484" s="68" t="s">
        <v>10</v>
      </c>
      <c r="O2484" s="68">
        <v>-12.0541188965993</v>
      </c>
      <c r="P2484" s="68" t="s">
        <v>10</v>
      </c>
      <c r="Q2484" s="67" t="s">
        <v>10</v>
      </c>
      <c r="R2484" s="68" t="s">
        <v>10</v>
      </c>
      <c r="S2484" s="67" t="s">
        <v>10</v>
      </c>
      <c r="T2484" s="68" t="s">
        <v>10</v>
      </c>
      <c r="U2484" s="68">
        <v>32.225599620326001</v>
      </c>
      <c r="V2484" s="68" t="s">
        <v>10</v>
      </c>
      <c r="W2484" s="68">
        <v>22.796596021767702</v>
      </c>
      <c r="X2484" s="68" t="s">
        <v>10</v>
      </c>
      <c r="Y2484" s="68" t="s">
        <v>10</v>
      </c>
      <c r="Z2484" s="68" t="s">
        <v>10</v>
      </c>
      <c r="AA2484" s="68">
        <v>41.059185912127099</v>
      </c>
      <c r="AB2484" s="68" t="s">
        <v>10</v>
      </c>
      <c r="AC2484" s="68">
        <v>149.34279802097799</v>
      </c>
      <c r="AD2484" s="68" t="s">
        <v>10</v>
      </c>
      <c r="AE2484" s="68" t="s">
        <v>10</v>
      </c>
    </row>
    <row r="2485" spans="1:31" x14ac:dyDescent="0.2">
      <c r="A2485" s="41" t="s">
        <v>70</v>
      </c>
      <c r="B2485" s="42" t="s">
        <v>117</v>
      </c>
      <c r="C2485" s="8" t="s">
        <v>118</v>
      </c>
      <c r="D2485" s="8" t="s">
        <v>57</v>
      </c>
      <c r="E2485" s="29">
        <v>2015</v>
      </c>
      <c r="F2485" s="9">
        <v>273082</v>
      </c>
      <c r="G2485" s="10" t="s">
        <v>10</v>
      </c>
      <c r="H2485" s="8">
        <v>179</v>
      </c>
      <c r="I2485" s="8">
        <v>38</v>
      </c>
      <c r="J2485" s="8">
        <v>217</v>
      </c>
      <c r="K2485" s="10" t="s">
        <v>10</v>
      </c>
      <c r="L2485" s="11">
        <v>1258.4423963133599</v>
      </c>
      <c r="M2485" s="10" t="s">
        <v>10</v>
      </c>
      <c r="N2485" s="8">
        <v>51</v>
      </c>
      <c r="O2485" s="10" t="s">
        <v>10</v>
      </c>
      <c r="P2485" s="8" t="s">
        <v>10</v>
      </c>
      <c r="Q2485" s="8" t="s">
        <v>10</v>
      </c>
      <c r="R2485" s="8" t="s">
        <v>10</v>
      </c>
      <c r="S2485" s="8" t="s">
        <v>10</v>
      </c>
      <c r="T2485" s="8">
        <v>331</v>
      </c>
      <c r="U2485" s="10" t="s">
        <v>10</v>
      </c>
      <c r="V2485" s="8">
        <v>117</v>
      </c>
      <c r="W2485" s="10" t="s">
        <v>10</v>
      </c>
      <c r="X2485" s="8">
        <v>38</v>
      </c>
      <c r="Y2485" s="10" t="s">
        <v>10</v>
      </c>
      <c r="Z2485" s="8">
        <v>122</v>
      </c>
      <c r="AA2485" s="10" t="s">
        <v>10</v>
      </c>
      <c r="AB2485" s="8">
        <v>54</v>
      </c>
      <c r="AC2485" s="10" t="s">
        <v>10</v>
      </c>
      <c r="AD2485" s="8">
        <v>0</v>
      </c>
      <c r="AE2485" s="10" t="s">
        <v>10</v>
      </c>
    </row>
    <row r="2486" spans="1:31" x14ac:dyDescent="0.2">
      <c r="A2486" s="41" t="s">
        <v>70</v>
      </c>
      <c r="B2486" s="42" t="s">
        <v>117</v>
      </c>
      <c r="C2486" s="8" t="s">
        <v>118</v>
      </c>
      <c r="D2486" s="42" t="s">
        <v>57</v>
      </c>
      <c r="E2486" s="29">
        <v>2016</v>
      </c>
      <c r="F2486" s="9">
        <v>273731</v>
      </c>
      <c r="G2486" s="10">
        <v>0.23765755340887701</v>
      </c>
      <c r="H2486" s="8">
        <v>175</v>
      </c>
      <c r="I2486" s="8">
        <v>34</v>
      </c>
      <c r="J2486" s="8">
        <v>209</v>
      </c>
      <c r="K2486" s="10">
        <v>-3.68663594470046</v>
      </c>
      <c r="L2486" s="11">
        <v>1309.7177033492801</v>
      </c>
      <c r="M2486" s="10">
        <v>4.0745056894245302</v>
      </c>
      <c r="N2486" s="8">
        <v>13</v>
      </c>
      <c r="O2486" s="10">
        <v>-74.509803921568604</v>
      </c>
      <c r="P2486" s="8" t="s">
        <v>10</v>
      </c>
      <c r="Q2486" s="8" t="s">
        <v>10</v>
      </c>
      <c r="R2486" s="8" t="s">
        <v>10</v>
      </c>
      <c r="S2486" s="8" t="s">
        <v>10</v>
      </c>
      <c r="T2486" s="8">
        <v>433</v>
      </c>
      <c r="U2486" s="10">
        <v>30.8157099697885</v>
      </c>
      <c r="V2486" s="8">
        <v>118</v>
      </c>
      <c r="W2486" s="10">
        <v>0.854700854700852</v>
      </c>
      <c r="X2486" s="8">
        <v>38</v>
      </c>
      <c r="Y2486" s="10">
        <v>0</v>
      </c>
      <c r="Z2486" s="8">
        <v>153</v>
      </c>
      <c r="AA2486" s="10">
        <v>25.409836065573799</v>
      </c>
      <c r="AB2486" s="8">
        <v>124</v>
      </c>
      <c r="AC2486" s="10">
        <v>129.62962962962999</v>
      </c>
      <c r="AD2486" s="8">
        <v>0</v>
      </c>
      <c r="AE2486" s="10" t="s">
        <v>10</v>
      </c>
    </row>
    <row r="2487" spans="1:31" x14ac:dyDescent="0.2">
      <c r="A2487" s="41" t="s">
        <v>70</v>
      </c>
      <c r="B2487" s="42" t="s">
        <v>117</v>
      </c>
      <c r="C2487" s="8" t="s">
        <v>118</v>
      </c>
      <c r="D2487" s="42" t="s">
        <v>57</v>
      </c>
      <c r="E2487" s="29">
        <v>2017</v>
      </c>
      <c r="F2487" s="9">
        <v>309879</v>
      </c>
      <c r="G2487" s="10">
        <v>13.2056654160472</v>
      </c>
      <c r="H2487" s="8">
        <v>177</v>
      </c>
      <c r="I2487" s="8">
        <v>39</v>
      </c>
      <c r="J2487" s="8">
        <v>216</v>
      </c>
      <c r="K2487" s="10">
        <v>3.3492822966507201</v>
      </c>
      <c r="L2487" s="11">
        <v>1434.625</v>
      </c>
      <c r="M2487" s="10">
        <v>9.53696329608265</v>
      </c>
      <c r="N2487" s="8">
        <v>29</v>
      </c>
      <c r="O2487" s="10">
        <v>123.07692307692299</v>
      </c>
      <c r="P2487" s="8" t="s">
        <v>10</v>
      </c>
      <c r="Q2487" s="8" t="s">
        <v>10</v>
      </c>
      <c r="R2487" s="8" t="s">
        <v>10</v>
      </c>
      <c r="S2487" s="8" t="s">
        <v>10</v>
      </c>
      <c r="T2487" s="8">
        <v>435</v>
      </c>
      <c r="U2487" s="10">
        <v>0.46189376443417401</v>
      </c>
      <c r="V2487" s="8">
        <v>163</v>
      </c>
      <c r="W2487" s="10">
        <v>38.135593220338997</v>
      </c>
      <c r="X2487" s="8">
        <v>0</v>
      </c>
      <c r="Y2487" s="10">
        <v>-100</v>
      </c>
      <c r="Z2487" s="8">
        <v>154</v>
      </c>
      <c r="AA2487" s="10">
        <v>0.65359477124182797</v>
      </c>
      <c r="AB2487" s="8">
        <v>118</v>
      </c>
      <c r="AC2487" s="10">
        <v>-4.8387096774193497</v>
      </c>
      <c r="AD2487" s="8">
        <v>0</v>
      </c>
      <c r="AE2487" s="10" t="s">
        <v>10</v>
      </c>
    </row>
    <row r="2488" spans="1:31" x14ac:dyDescent="0.2">
      <c r="A2488" s="41" t="s">
        <v>70</v>
      </c>
      <c r="B2488" s="42" t="s">
        <v>117</v>
      </c>
      <c r="C2488" s="8" t="s">
        <v>118</v>
      </c>
      <c r="D2488" s="42" t="s">
        <v>57</v>
      </c>
      <c r="E2488" s="29">
        <v>2018</v>
      </c>
      <c r="F2488" s="9">
        <v>320381</v>
      </c>
      <c r="G2488" s="10">
        <v>3.3890647639885301</v>
      </c>
      <c r="H2488" s="8">
        <v>164</v>
      </c>
      <c r="I2488" s="8">
        <v>36</v>
      </c>
      <c r="J2488" s="8">
        <v>200</v>
      </c>
      <c r="K2488" s="10">
        <v>-7.4074074074074101</v>
      </c>
      <c r="L2488" s="11">
        <v>1601.905</v>
      </c>
      <c r="M2488" s="10">
        <v>11.6601899451076</v>
      </c>
      <c r="N2488" s="8">
        <v>36</v>
      </c>
      <c r="O2488" s="10">
        <v>24.137931034482801</v>
      </c>
      <c r="P2488" s="8" t="s">
        <v>10</v>
      </c>
      <c r="Q2488" s="8" t="s">
        <v>10</v>
      </c>
      <c r="R2488" s="8" t="s">
        <v>10</v>
      </c>
      <c r="S2488" s="8" t="s">
        <v>10</v>
      </c>
      <c r="T2488" s="8">
        <v>430</v>
      </c>
      <c r="U2488" s="10">
        <v>-1.14942528735632</v>
      </c>
      <c r="V2488" s="8">
        <v>163</v>
      </c>
      <c r="W2488" s="10">
        <v>0</v>
      </c>
      <c r="X2488" s="8">
        <v>0</v>
      </c>
      <c r="Y2488" s="10" t="s">
        <v>10</v>
      </c>
      <c r="Z2488" s="8">
        <v>170</v>
      </c>
      <c r="AA2488" s="10">
        <v>10.3896103896104</v>
      </c>
      <c r="AB2488" s="8">
        <v>97</v>
      </c>
      <c r="AC2488" s="10">
        <v>-17.796610169491501</v>
      </c>
      <c r="AD2488" s="8">
        <v>0</v>
      </c>
      <c r="AE2488" s="10" t="s">
        <v>10</v>
      </c>
    </row>
    <row r="2489" spans="1:31" x14ac:dyDescent="0.2">
      <c r="A2489" s="41" t="s">
        <v>70</v>
      </c>
      <c r="B2489" s="42" t="s">
        <v>117</v>
      </c>
      <c r="C2489" s="8" t="s">
        <v>118</v>
      </c>
      <c r="D2489" s="42" t="s">
        <v>57</v>
      </c>
      <c r="E2489" s="29">
        <v>2019</v>
      </c>
      <c r="F2489" s="9">
        <v>367448</v>
      </c>
      <c r="G2489" s="10">
        <v>14.6909460923089</v>
      </c>
      <c r="H2489" s="8">
        <v>185</v>
      </c>
      <c r="I2489" s="8">
        <v>36</v>
      </c>
      <c r="J2489" s="8">
        <v>221</v>
      </c>
      <c r="K2489" s="10">
        <v>10.5</v>
      </c>
      <c r="L2489" s="11">
        <v>1662.6606334841599</v>
      </c>
      <c r="M2489" s="10">
        <v>3.7927113957546101</v>
      </c>
      <c r="N2489" s="8">
        <v>30</v>
      </c>
      <c r="O2489" s="10">
        <v>-16.6666666666667</v>
      </c>
      <c r="P2489" s="8" t="s">
        <v>10</v>
      </c>
      <c r="Q2489" s="8" t="s">
        <v>10</v>
      </c>
      <c r="R2489" s="8" t="s">
        <v>10</v>
      </c>
      <c r="S2489" s="8" t="s">
        <v>10</v>
      </c>
      <c r="T2489" s="8">
        <v>378</v>
      </c>
      <c r="U2489" s="10">
        <v>-12.093023255814</v>
      </c>
      <c r="V2489" s="8">
        <v>167</v>
      </c>
      <c r="W2489" s="10">
        <v>2.45398773006136</v>
      </c>
      <c r="X2489" s="8">
        <v>0</v>
      </c>
      <c r="Y2489" s="10" t="s">
        <v>10</v>
      </c>
      <c r="Z2489" s="8">
        <v>89</v>
      </c>
      <c r="AA2489" s="10">
        <v>-47.647058823529399</v>
      </c>
      <c r="AB2489" s="8">
        <v>122</v>
      </c>
      <c r="AC2489" s="10">
        <v>25.7731958762887</v>
      </c>
      <c r="AD2489" s="8">
        <v>0</v>
      </c>
      <c r="AE2489" s="10" t="s">
        <v>10</v>
      </c>
    </row>
    <row r="2490" spans="1:31" x14ac:dyDescent="0.2">
      <c r="A2490" s="41" t="s">
        <v>70</v>
      </c>
      <c r="B2490" s="42" t="s">
        <v>117</v>
      </c>
      <c r="C2490" s="8" t="s">
        <v>118</v>
      </c>
      <c r="D2490" s="42" t="s">
        <v>57</v>
      </c>
      <c r="E2490" s="29">
        <v>2020</v>
      </c>
      <c r="F2490" s="9">
        <v>381947</v>
      </c>
      <c r="G2490" s="10">
        <v>3.9458644488471899</v>
      </c>
      <c r="H2490" s="8">
        <v>183</v>
      </c>
      <c r="I2490" s="8">
        <v>24</v>
      </c>
      <c r="J2490" s="8">
        <v>207</v>
      </c>
      <c r="K2490" s="10">
        <v>-6.3348416289592802</v>
      </c>
      <c r="L2490" s="11">
        <v>1845.1545893719799</v>
      </c>
      <c r="M2490" s="10">
        <v>10.9760195323441</v>
      </c>
      <c r="N2490" s="8">
        <v>21</v>
      </c>
      <c r="O2490" s="10">
        <v>-30</v>
      </c>
      <c r="P2490" s="8" t="s">
        <v>10</v>
      </c>
      <c r="Q2490" s="8" t="s">
        <v>10</v>
      </c>
      <c r="R2490" s="8" t="s">
        <v>10</v>
      </c>
      <c r="S2490" s="8" t="s">
        <v>10</v>
      </c>
      <c r="T2490" s="8">
        <v>424</v>
      </c>
      <c r="U2490" s="10">
        <v>12.1693121693122</v>
      </c>
      <c r="V2490" s="8">
        <v>167</v>
      </c>
      <c r="W2490" s="10">
        <v>0</v>
      </c>
      <c r="X2490" s="8">
        <v>0</v>
      </c>
      <c r="Y2490" s="10" t="s">
        <v>10</v>
      </c>
      <c r="Z2490" s="8">
        <v>120</v>
      </c>
      <c r="AA2490" s="10">
        <v>34.831460674157299</v>
      </c>
      <c r="AB2490" s="8">
        <v>137</v>
      </c>
      <c r="AC2490" s="10">
        <v>12.2950819672131</v>
      </c>
      <c r="AD2490" s="8">
        <v>0</v>
      </c>
      <c r="AE2490" s="10" t="s">
        <v>10</v>
      </c>
    </row>
    <row r="2491" spans="1:31" x14ac:dyDescent="0.2">
      <c r="A2491" s="72" t="s">
        <v>70</v>
      </c>
      <c r="B2491" s="73" t="s">
        <v>117</v>
      </c>
      <c r="C2491" s="67" t="s">
        <v>118</v>
      </c>
      <c r="D2491" s="67" t="s">
        <v>57</v>
      </c>
      <c r="E2491" s="68" t="s">
        <v>971</v>
      </c>
      <c r="F2491" s="69">
        <v>1926468</v>
      </c>
      <c r="G2491" s="68">
        <v>35.4691982746007</v>
      </c>
      <c r="H2491" s="68" t="s">
        <v>10</v>
      </c>
      <c r="I2491" s="68" t="s">
        <v>10</v>
      </c>
      <c r="J2491" s="68" t="s">
        <v>10</v>
      </c>
      <c r="K2491" s="68">
        <v>-3.5796026844164301</v>
      </c>
      <c r="L2491" s="70" t="s">
        <v>10</v>
      </c>
      <c r="M2491" s="68">
        <v>40.040389858713503</v>
      </c>
      <c r="N2491" s="68" t="s">
        <v>10</v>
      </c>
      <c r="O2491" s="68">
        <v>26.038383523170499</v>
      </c>
      <c r="P2491" s="68" t="s">
        <v>10</v>
      </c>
      <c r="Q2491" s="67" t="s">
        <v>10</v>
      </c>
      <c r="R2491" s="68" t="s">
        <v>10</v>
      </c>
      <c r="S2491" s="67" t="s">
        <v>10</v>
      </c>
      <c r="T2491" s="68" t="s">
        <v>10</v>
      </c>
      <c r="U2491" s="68">
        <v>30.2044673603646</v>
      </c>
      <c r="V2491" s="68" t="s">
        <v>10</v>
      </c>
      <c r="W2491" s="68">
        <v>41.444281805101198</v>
      </c>
      <c r="X2491" s="68" t="s">
        <v>10</v>
      </c>
      <c r="Y2491" s="68" t="s">
        <v>10</v>
      </c>
      <c r="Z2491" s="68" t="s">
        <v>10</v>
      </c>
      <c r="AA2491" s="68">
        <v>23.637443077053899</v>
      </c>
      <c r="AB2491" s="68" t="s">
        <v>10</v>
      </c>
      <c r="AC2491" s="68">
        <v>145.06258762622099</v>
      </c>
      <c r="AD2491" s="68" t="s">
        <v>10</v>
      </c>
      <c r="AE2491" s="68" t="s">
        <v>10</v>
      </c>
    </row>
    <row r="2492" spans="1:31" x14ac:dyDescent="0.2">
      <c r="A2492" s="41" t="s">
        <v>64</v>
      </c>
      <c r="B2492" s="42" t="s">
        <v>115</v>
      </c>
      <c r="C2492" s="8" t="s">
        <v>116</v>
      </c>
      <c r="D2492" s="8" t="s">
        <v>57</v>
      </c>
      <c r="E2492" s="29">
        <v>2015</v>
      </c>
      <c r="F2492" s="9">
        <v>808025</v>
      </c>
      <c r="G2492" s="10" t="s">
        <v>10</v>
      </c>
      <c r="H2492" s="8">
        <v>634</v>
      </c>
      <c r="I2492" s="8">
        <v>139</v>
      </c>
      <c r="J2492" s="8">
        <v>773</v>
      </c>
      <c r="K2492" s="10" t="s">
        <v>10</v>
      </c>
      <c r="L2492" s="11">
        <v>1045.31047865459</v>
      </c>
      <c r="M2492" s="10" t="s">
        <v>10</v>
      </c>
      <c r="N2492" s="8">
        <v>90</v>
      </c>
      <c r="O2492" s="10" t="s">
        <v>10</v>
      </c>
      <c r="P2492" s="8" t="s">
        <v>10</v>
      </c>
      <c r="Q2492" s="8" t="s">
        <v>10</v>
      </c>
      <c r="R2492" s="8" t="s">
        <v>10</v>
      </c>
      <c r="S2492" s="8" t="s">
        <v>10</v>
      </c>
      <c r="T2492" s="8">
        <v>1224</v>
      </c>
      <c r="U2492" s="10" t="s">
        <v>10</v>
      </c>
      <c r="V2492" s="8">
        <v>702</v>
      </c>
      <c r="W2492" s="10" t="s">
        <v>10</v>
      </c>
      <c r="X2492" s="8">
        <v>159</v>
      </c>
      <c r="Y2492" s="10" t="s">
        <v>10</v>
      </c>
      <c r="Z2492" s="8">
        <v>308</v>
      </c>
      <c r="AA2492" s="10" t="s">
        <v>10</v>
      </c>
      <c r="AB2492" s="8">
        <v>55</v>
      </c>
      <c r="AC2492" s="10" t="s">
        <v>10</v>
      </c>
      <c r="AD2492" s="8">
        <v>0</v>
      </c>
      <c r="AE2492" s="10" t="s">
        <v>10</v>
      </c>
    </row>
    <row r="2493" spans="1:31" x14ac:dyDescent="0.2">
      <c r="A2493" s="41" t="s">
        <v>64</v>
      </c>
      <c r="B2493" s="42" t="s">
        <v>115</v>
      </c>
      <c r="C2493" s="8" t="s">
        <v>116</v>
      </c>
      <c r="D2493" s="42" t="s">
        <v>57</v>
      </c>
      <c r="E2493" s="29">
        <v>2016</v>
      </c>
      <c r="F2493" s="9">
        <v>891945</v>
      </c>
      <c r="G2493" s="10">
        <v>10.3858172705052</v>
      </c>
      <c r="H2493" s="8">
        <v>498</v>
      </c>
      <c r="I2493" s="8">
        <v>156</v>
      </c>
      <c r="J2493" s="8">
        <v>654</v>
      </c>
      <c r="K2493" s="10">
        <v>-15.3945666235446</v>
      </c>
      <c r="L2493" s="11">
        <v>1363.83027522936</v>
      </c>
      <c r="M2493" s="10">
        <v>30.471310015444299</v>
      </c>
      <c r="N2493" s="8">
        <v>58</v>
      </c>
      <c r="O2493" s="10">
        <v>-35.5555555555556</v>
      </c>
      <c r="P2493" s="8" t="s">
        <v>10</v>
      </c>
      <c r="Q2493" s="8" t="s">
        <v>10</v>
      </c>
      <c r="R2493" s="8" t="s">
        <v>10</v>
      </c>
      <c r="S2493" s="8" t="s">
        <v>10</v>
      </c>
      <c r="T2493" s="8">
        <v>1171</v>
      </c>
      <c r="U2493" s="10">
        <v>-4.3300653594771203</v>
      </c>
      <c r="V2493" s="8">
        <v>608</v>
      </c>
      <c r="W2493" s="10">
        <v>-13.3903133903134</v>
      </c>
      <c r="X2493" s="8">
        <v>182</v>
      </c>
      <c r="Y2493" s="10">
        <v>14.4654088050314</v>
      </c>
      <c r="Z2493" s="8">
        <v>351</v>
      </c>
      <c r="AA2493" s="10">
        <v>13.961038961039</v>
      </c>
      <c r="AB2493" s="8">
        <v>30</v>
      </c>
      <c r="AC2493" s="10">
        <v>-45.454545454545503</v>
      </c>
      <c r="AD2493" s="8">
        <v>0</v>
      </c>
      <c r="AE2493" s="10" t="s">
        <v>10</v>
      </c>
    </row>
    <row r="2494" spans="1:31" x14ac:dyDescent="0.2">
      <c r="A2494" s="41" t="s">
        <v>64</v>
      </c>
      <c r="B2494" s="42" t="s">
        <v>115</v>
      </c>
      <c r="C2494" s="8" t="s">
        <v>116</v>
      </c>
      <c r="D2494" s="42" t="s">
        <v>57</v>
      </c>
      <c r="E2494" s="29">
        <v>2017</v>
      </c>
      <c r="F2494" s="9">
        <v>1031903</v>
      </c>
      <c r="G2494" s="10">
        <v>15.6913262589061</v>
      </c>
      <c r="H2494" s="8">
        <v>563</v>
      </c>
      <c r="I2494" s="8">
        <v>159</v>
      </c>
      <c r="J2494" s="8">
        <v>722</v>
      </c>
      <c r="K2494" s="10">
        <v>10.397553516819601</v>
      </c>
      <c r="L2494" s="11">
        <v>1429.22853185596</v>
      </c>
      <c r="M2494" s="10">
        <v>4.7951902677625799</v>
      </c>
      <c r="N2494" s="8">
        <v>39</v>
      </c>
      <c r="O2494" s="10">
        <v>-32.758620689655203</v>
      </c>
      <c r="P2494" s="8" t="s">
        <v>10</v>
      </c>
      <c r="Q2494" s="8" t="s">
        <v>10</v>
      </c>
      <c r="R2494" s="8" t="s">
        <v>10</v>
      </c>
      <c r="S2494" s="8" t="s">
        <v>10</v>
      </c>
      <c r="T2494" s="8">
        <v>1314</v>
      </c>
      <c r="U2494" s="10">
        <v>12.211784799316799</v>
      </c>
      <c r="V2494" s="8">
        <v>586</v>
      </c>
      <c r="W2494" s="10">
        <v>-3.6184210526315801</v>
      </c>
      <c r="X2494" s="8">
        <v>179</v>
      </c>
      <c r="Y2494" s="10">
        <v>-1.64835164835165</v>
      </c>
      <c r="Z2494" s="8">
        <v>511</v>
      </c>
      <c r="AA2494" s="10">
        <v>45.584045584045597</v>
      </c>
      <c r="AB2494" s="8">
        <v>38</v>
      </c>
      <c r="AC2494" s="10">
        <v>26.6666666666667</v>
      </c>
      <c r="AD2494" s="8">
        <v>0</v>
      </c>
      <c r="AE2494" s="10" t="s">
        <v>10</v>
      </c>
    </row>
    <row r="2495" spans="1:31" x14ac:dyDescent="0.2">
      <c r="A2495" s="41" t="s">
        <v>64</v>
      </c>
      <c r="B2495" s="42" t="s">
        <v>115</v>
      </c>
      <c r="C2495" s="8" t="s">
        <v>116</v>
      </c>
      <c r="D2495" s="42" t="s">
        <v>57</v>
      </c>
      <c r="E2495" s="29">
        <v>2018</v>
      </c>
      <c r="F2495" s="9">
        <v>1062938</v>
      </c>
      <c r="G2495" s="10">
        <v>3.00755012825817</v>
      </c>
      <c r="H2495" s="8">
        <v>553</v>
      </c>
      <c r="I2495" s="8">
        <v>165</v>
      </c>
      <c r="J2495" s="8">
        <v>718</v>
      </c>
      <c r="K2495" s="10">
        <v>-0.55401662049861</v>
      </c>
      <c r="L2495" s="11">
        <v>1480.41504178273</v>
      </c>
      <c r="M2495" s="10">
        <v>3.5814083462428998</v>
      </c>
      <c r="N2495" s="8">
        <v>38</v>
      </c>
      <c r="O2495" s="10">
        <v>-2.5641025641025701</v>
      </c>
      <c r="P2495" s="8" t="s">
        <v>10</v>
      </c>
      <c r="Q2495" s="8" t="s">
        <v>10</v>
      </c>
      <c r="R2495" s="8" t="s">
        <v>10</v>
      </c>
      <c r="S2495" s="8" t="s">
        <v>10</v>
      </c>
      <c r="T2495" s="8">
        <v>1226</v>
      </c>
      <c r="U2495" s="10">
        <v>-6.6971080669710803</v>
      </c>
      <c r="V2495" s="8">
        <v>607</v>
      </c>
      <c r="W2495" s="10">
        <v>3.58361774744027</v>
      </c>
      <c r="X2495" s="8">
        <v>168</v>
      </c>
      <c r="Y2495" s="10">
        <v>-6.1452513966480398</v>
      </c>
      <c r="Z2495" s="8">
        <v>401</v>
      </c>
      <c r="AA2495" s="10">
        <v>-21.526418786692801</v>
      </c>
      <c r="AB2495" s="8">
        <v>50</v>
      </c>
      <c r="AC2495" s="10">
        <v>31.578947368421101</v>
      </c>
      <c r="AD2495" s="8">
        <v>0</v>
      </c>
      <c r="AE2495" s="10" t="s">
        <v>10</v>
      </c>
    </row>
    <row r="2496" spans="1:31" x14ac:dyDescent="0.2">
      <c r="A2496" s="41" t="s">
        <v>64</v>
      </c>
      <c r="B2496" s="42" t="s">
        <v>115</v>
      </c>
      <c r="C2496" s="8" t="s">
        <v>116</v>
      </c>
      <c r="D2496" s="42" t="s">
        <v>57</v>
      </c>
      <c r="E2496" s="29">
        <v>2019</v>
      </c>
      <c r="F2496" s="9">
        <v>1414751</v>
      </c>
      <c r="G2496" s="10">
        <v>33.098167531878602</v>
      </c>
      <c r="H2496" s="8">
        <v>637</v>
      </c>
      <c r="I2496" s="8">
        <v>124</v>
      </c>
      <c r="J2496" s="8">
        <v>761</v>
      </c>
      <c r="K2496" s="10">
        <v>5.9888579387186596</v>
      </c>
      <c r="L2496" s="11">
        <v>1859.0683311432299</v>
      </c>
      <c r="M2496" s="10">
        <v>25.577508919696299</v>
      </c>
      <c r="N2496" s="8">
        <v>24</v>
      </c>
      <c r="O2496" s="10">
        <v>-36.842105263157897</v>
      </c>
      <c r="P2496" s="8" t="s">
        <v>10</v>
      </c>
      <c r="Q2496" s="8" t="s">
        <v>10</v>
      </c>
      <c r="R2496" s="8" t="s">
        <v>10</v>
      </c>
      <c r="S2496" s="8" t="s">
        <v>10</v>
      </c>
      <c r="T2496" s="8">
        <v>1280</v>
      </c>
      <c r="U2496" s="10">
        <v>4.4045676998368597</v>
      </c>
      <c r="V2496" s="8">
        <v>586</v>
      </c>
      <c r="W2496" s="10">
        <v>-3.4596375617792399</v>
      </c>
      <c r="X2496" s="8">
        <v>177</v>
      </c>
      <c r="Y2496" s="10">
        <v>5.3571428571428603</v>
      </c>
      <c r="Z2496" s="8">
        <v>406</v>
      </c>
      <c r="AA2496" s="10">
        <v>1.24688279301746</v>
      </c>
      <c r="AB2496" s="8">
        <v>102</v>
      </c>
      <c r="AC2496" s="10">
        <v>104</v>
      </c>
      <c r="AD2496" s="8">
        <v>9</v>
      </c>
      <c r="AE2496" s="10" t="s">
        <v>67</v>
      </c>
    </row>
    <row r="2497" spans="1:31" x14ac:dyDescent="0.2">
      <c r="A2497" s="41" t="s">
        <v>64</v>
      </c>
      <c r="B2497" s="42" t="s">
        <v>115</v>
      </c>
      <c r="C2497" s="8" t="s">
        <v>116</v>
      </c>
      <c r="D2497" s="42" t="s">
        <v>57</v>
      </c>
      <c r="E2497" s="29">
        <v>2020</v>
      </c>
      <c r="F2497" s="9">
        <v>1581818</v>
      </c>
      <c r="G2497" s="10">
        <v>11.80893316209</v>
      </c>
      <c r="H2497" s="8">
        <v>660</v>
      </c>
      <c r="I2497" s="8">
        <v>156</v>
      </c>
      <c r="J2497" s="8">
        <v>816</v>
      </c>
      <c r="K2497" s="10">
        <v>7.2273324572930298</v>
      </c>
      <c r="L2497" s="11">
        <v>1938.50245098039</v>
      </c>
      <c r="M2497" s="10">
        <v>4.2727918337628603</v>
      </c>
      <c r="N2497" s="8">
        <v>28</v>
      </c>
      <c r="O2497" s="10">
        <v>16.6666666666667</v>
      </c>
      <c r="P2497" s="8" t="s">
        <v>10</v>
      </c>
      <c r="Q2497" s="8" t="s">
        <v>10</v>
      </c>
      <c r="R2497" s="8" t="s">
        <v>10</v>
      </c>
      <c r="S2497" s="8" t="s">
        <v>10</v>
      </c>
      <c r="T2497" s="8">
        <v>1437</v>
      </c>
      <c r="U2497" s="10">
        <v>12.265625</v>
      </c>
      <c r="V2497" s="8">
        <v>675</v>
      </c>
      <c r="W2497" s="10">
        <v>15.1877133105802</v>
      </c>
      <c r="X2497" s="8">
        <v>163</v>
      </c>
      <c r="Y2497" s="10">
        <v>-7.9096045197740201</v>
      </c>
      <c r="Z2497" s="8">
        <v>345</v>
      </c>
      <c r="AA2497" s="10">
        <v>-15.0246305418719</v>
      </c>
      <c r="AB2497" s="8">
        <v>236</v>
      </c>
      <c r="AC2497" s="10">
        <v>131.37254901960799</v>
      </c>
      <c r="AD2497" s="8">
        <v>18</v>
      </c>
      <c r="AE2497" s="10">
        <v>100</v>
      </c>
    </row>
    <row r="2498" spans="1:31" x14ac:dyDescent="0.2">
      <c r="A2498" s="74" t="s">
        <v>64</v>
      </c>
      <c r="B2498" s="75" t="s">
        <v>115</v>
      </c>
      <c r="C2498" s="67" t="s">
        <v>116</v>
      </c>
      <c r="D2498" s="67" t="s">
        <v>57</v>
      </c>
      <c r="E2498" s="68" t="s">
        <v>971</v>
      </c>
      <c r="F2498" s="69">
        <v>6791380</v>
      </c>
      <c r="G2498" s="68">
        <v>73.991794351638106</v>
      </c>
      <c r="H2498" s="68" t="s">
        <v>10</v>
      </c>
      <c r="I2498" s="68" t="s">
        <v>10</v>
      </c>
      <c r="J2498" s="68" t="s">
        <v>10</v>
      </c>
      <c r="K2498" s="68">
        <v>7.6651606687880802</v>
      </c>
      <c r="L2498" s="70" t="s">
        <v>10</v>
      </c>
      <c r="M2498" s="68">
        <v>68.6982093829089</v>
      </c>
      <c r="N2498" s="68" t="s">
        <v>10</v>
      </c>
      <c r="O2498" s="68">
        <v>-91.053717405804605</v>
      </c>
      <c r="P2498" s="68" t="s">
        <v>10</v>
      </c>
      <c r="Q2498" s="67" t="s">
        <v>10</v>
      </c>
      <c r="R2498" s="68" t="s">
        <v>10</v>
      </c>
      <c r="S2498" s="67" t="s">
        <v>10</v>
      </c>
      <c r="T2498" s="68" t="s">
        <v>10</v>
      </c>
      <c r="U2498" s="68">
        <v>17.854804072705502</v>
      </c>
      <c r="V2498" s="68" t="s">
        <v>10</v>
      </c>
      <c r="W2498" s="68">
        <v>-1.6970409467037499</v>
      </c>
      <c r="X2498" s="68" t="s">
        <v>10</v>
      </c>
      <c r="Y2498" s="68">
        <v>4.1193440974005497</v>
      </c>
      <c r="Z2498" s="68" t="s">
        <v>10</v>
      </c>
      <c r="AA2498" s="68">
        <v>24.240918009537399</v>
      </c>
      <c r="AB2498" s="68" t="s">
        <v>10</v>
      </c>
      <c r="AC2498" s="68">
        <v>248.16361760014999</v>
      </c>
      <c r="AD2498" s="68" t="s">
        <v>10</v>
      </c>
      <c r="AE2498" s="68" t="s">
        <v>10</v>
      </c>
    </row>
    <row r="2499" spans="1:31" x14ac:dyDescent="0.2">
      <c r="A2499" s="41" t="s">
        <v>77</v>
      </c>
      <c r="B2499" s="42" t="s">
        <v>113</v>
      </c>
      <c r="C2499" s="8" t="s">
        <v>114</v>
      </c>
      <c r="D2499" s="8" t="s">
        <v>57</v>
      </c>
      <c r="E2499" s="29">
        <v>2015</v>
      </c>
      <c r="F2499" s="9">
        <v>2136575</v>
      </c>
      <c r="G2499" s="10" t="s">
        <v>10</v>
      </c>
      <c r="H2499" s="8">
        <v>200</v>
      </c>
      <c r="I2499" s="8">
        <v>39</v>
      </c>
      <c r="J2499" s="8">
        <v>239</v>
      </c>
      <c r="K2499" s="10" t="s">
        <v>10</v>
      </c>
      <c r="L2499" s="11">
        <v>8939.6443514644307</v>
      </c>
      <c r="M2499" s="10" t="s">
        <v>10</v>
      </c>
      <c r="N2499" s="8">
        <v>70</v>
      </c>
      <c r="O2499" s="10" t="s">
        <v>10</v>
      </c>
      <c r="P2499" s="8" t="s">
        <v>10</v>
      </c>
      <c r="Q2499" s="8" t="s">
        <v>10</v>
      </c>
      <c r="R2499" s="8" t="s">
        <v>10</v>
      </c>
      <c r="S2499" s="8" t="s">
        <v>10</v>
      </c>
      <c r="T2499" s="8">
        <v>440</v>
      </c>
      <c r="U2499" s="10" t="s">
        <v>10</v>
      </c>
      <c r="V2499" s="8">
        <v>125</v>
      </c>
      <c r="W2499" s="10" t="s">
        <v>10</v>
      </c>
      <c r="X2499" s="8">
        <v>16</v>
      </c>
      <c r="Y2499" s="10" t="s">
        <v>10</v>
      </c>
      <c r="Z2499" s="8">
        <v>125</v>
      </c>
      <c r="AA2499" s="10" t="s">
        <v>10</v>
      </c>
      <c r="AB2499" s="8">
        <v>174</v>
      </c>
      <c r="AC2499" s="10" t="s">
        <v>10</v>
      </c>
      <c r="AD2499" s="8">
        <v>0</v>
      </c>
      <c r="AE2499" s="10" t="s">
        <v>10</v>
      </c>
    </row>
    <row r="2500" spans="1:31" x14ac:dyDescent="0.2">
      <c r="A2500" s="41" t="s">
        <v>77</v>
      </c>
      <c r="B2500" s="42" t="s">
        <v>113</v>
      </c>
      <c r="C2500" s="8" t="s">
        <v>114</v>
      </c>
      <c r="D2500" s="42" t="s">
        <v>57</v>
      </c>
      <c r="E2500" s="29">
        <v>2016</v>
      </c>
      <c r="F2500" s="9">
        <v>2539044</v>
      </c>
      <c r="G2500" s="10">
        <v>18.837110796485</v>
      </c>
      <c r="H2500" s="8">
        <v>155</v>
      </c>
      <c r="I2500" s="8">
        <v>19</v>
      </c>
      <c r="J2500" s="8">
        <v>174</v>
      </c>
      <c r="K2500" s="10">
        <v>-27.196652719665298</v>
      </c>
      <c r="L2500" s="11">
        <v>14592.206896551699</v>
      </c>
      <c r="M2500" s="10">
        <v>63.2302843698846</v>
      </c>
      <c r="N2500" s="8">
        <v>41</v>
      </c>
      <c r="O2500" s="10">
        <v>-41.428571428571402</v>
      </c>
      <c r="P2500" s="8" t="s">
        <v>10</v>
      </c>
      <c r="Q2500" s="8" t="s">
        <v>10</v>
      </c>
      <c r="R2500" s="8" t="s">
        <v>10</v>
      </c>
      <c r="S2500" s="8" t="s">
        <v>10</v>
      </c>
      <c r="T2500" s="8">
        <v>553</v>
      </c>
      <c r="U2500" s="10">
        <v>25.681818181818201</v>
      </c>
      <c r="V2500" s="8">
        <v>179</v>
      </c>
      <c r="W2500" s="10">
        <v>43.2</v>
      </c>
      <c r="X2500" s="8">
        <v>20</v>
      </c>
      <c r="Y2500" s="10">
        <v>25</v>
      </c>
      <c r="Z2500" s="8">
        <v>161</v>
      </c>
      <c r="AA2500" s="10">
        <v>28.8</v>
      </c>
      <c r="AB2500" s="8">
        <v>193</v>
      </c>
      <c r="AC2500" s="10">
        <v>10.919540229885101</v>
      </c>
      <c r="AD2500" s="8">
        <v>0</v>
      </c>
      <c r="AE2500" s="10" t="s">
        <v>10</v>
      </c>
    </row>
    <row r="2501" spans="1:31" x14ac:dyDescent="0.2">
      <c r="A2501" s="41" t="s">
        <v>77</v>
      </c>
      <c r="B2501" s="42" t="s">
        <v>113</v>
      </c>
      <c r="C2501" s="8" t="s">
        <v>114</v>
      </c>
      <c r="D2501" s="42" t="s">
        <v>57</v>
      </c>
      <c r="E2501" s="29">
        <v>2017</v>
      </c>
      <c r="F2501" s="9">
        <v>2685996</v>
      </c>
      <c r="G2501" s="10">
        <v>5.7876901700010004</v>
      </c>
      <c r="H2501" s="8">
        <v>199</v>
      </c>
      <c r="I2501" s="8">
        <v>33</v>
      </c>
      <c r="J2501" s="8">
        <v>232</v>
      </c>
      <c r="K2501" s="10">
        <v>33.3333333333333</v>
      </c>
      <c r="L2501" s="11">
        <v>11577.568965517199</v>
      </c>
      <c r="M2501" s="10">
        <v>-20.6592323724993</v>
      </c>
      <c r="N2501" s="8">
        <v>63</v>
      </c>
      <c r="O2501" s="10">
        <v>53.658536585365901</v>
      </c>
      <c r="P2501" s="8" t="s">
        <v>10</v>
      </c>
      <c r="Q2501" s="8" t="s">
        <v>10</v>
      </c>
      <c r="R2501" s="8" t="s">
        <v>10</v>
      </c>
      <c r="S2501" s="8" t="s">
        <v>10</v>
      </c>
      <c r="T2501" s="8">
        <v>592</v>
      </c>
      <c r="U2501" s="10">
        <v>7.0524412296564298</v>
      </c>
      <c r="V2501" s="8">
        <v>188</v>
      </c>
      <c r="W2501" s="10">
        <v>5.0279329608938497</v>
      </c>
      <c r="X2501" s="8">
        <v>20</v>
      </c>
      <c r="Y2501" s="10">
        <v>0</v>
      </c>
      <c r="Z2501" s="8">
        <v>169</v>
      </c>
      <c r="AA2501" s="10">
        <v>4.9689440993788896</v>
      </c>
      <c r="AB2501" s="8">
        <v>215</v>
      </c>
      <c r="AC2501" s="10">
        <v>11.3989637305699</v>
      </c>
      <c r="AD2501" s="8">
        <v>0</v>
      </c>
      <c r="AE2501" s="10" t="s">
        <v>10</v>
      </c>
    </row>
    <row r="2502" spans="1:31" x14ac:dyDescent="0.2">
      <c r="A2502" s="41" t="s">
        <v>77</v>
      </c>
      <c r="B2502" s="42" t="s">
        <v>113</v>
      </c>
      <c r="C2502" s="8" t="s">
        <v>114</v>
      </c>
      <c r="D2502" s="42" t="s">
        <v>57</v>
      </c>
      <c r="E2502" s="29">
        <v>2018</v>
      </c>
      <c r="F2502" s="9">
        <v>2832598</v>
      </c>
      <c r="G2502" s="10">
        <v>5.4580125957000698</v>
      </c>
      <c r="H2502" s="8">
        <v>186</v>
      </c>
      <c r="I2502" s="8">
        <v>35</v>
      </c>
      <c r="J2502" s="8">
        <v>221</v>
      </c>
      <c r="K2502" s="10">
        <v>-4.7413793103448301</v>
      </c>
      <c r="L2502" s="11">
        <v>12817.185520362</v>
      </c>
      <c r="M2502" s="10">
        <v>10.7070539466173</v>
      </c>
      <c r="N2502" s="8">
        <v>57</v>
      </c>
      <c r="O2502" s="10">
        <v>-9.5238095238095202</v>
      </c>
      <c r="P2502" s="8" t="s">
        <v>10</v>
      </c>
      <c r="Q2502" s="8" t="s">
        <v>10</v>
      </c>
      <c r="R2502" s="8" t="s">
        <v>10</v>
      </c>
      <c r="S2502" s="8" t="s">
        <v>10</v>
      </c>
      <c r="T2502" s="8">
        <v>604</v>
      </c>
      <c r="U2502" s="10">
        <v>2.0270270270270201</v>
      </c>
      <c r="V2502" s="8">
        <v>180</v>
      </c>
      <c r="W2502" s="10">
        <v>-4.2553191489361604</v>
      </c>
      <c r="X2502" s="8">
        <v>14</v>
      </c>
      <c r="Y2502" s="10">
        <v>-30</v>
      </c>
      <c r="Z2502" s="8">
        <v>151</v>
      </c>
      <c r="AA2502" s="10">
        <v>-10.6508875739645</v>
      </c>
      <c r="AB2502" s="8">
        <v>239</v>
      </c>
      <c r="AC2502" s="10">
        <v>11.162790697674399</v>
      </c>
      <c r="AD2502" s="8">
        <v>20</v>
      </c>
      <c r="AE2502" s="10" t="s">
        <v>67</v>
      </c>
    </row>
    <row r="2503" spans="1:31" x14ac:dyDescent="0.2">
      <c r="A2503" s="41" t="s">
        <v>77</v>
      </c>
      <c r="B2503" s="42" t="s">
        <v>113</v>
      </c>
      <c r="C2503" s="8" t="s">
        <v>114</v>
      </c>
      <c r="D2503" s="42" t="s">
        <v>57</v>
      </c>
      <c r="E2503" s="29">
        <v>2019</v>
      </c>
      <c r="F2503" s="9">
        <v>2659145</v>
      </c>
      <c r="G2503" s="10">
        <v>-6.1234598061567498</v>
      </c>
      <c r="H2503" s="8">
        <v>179</v>
      </c>
      <c r="I2503" s="8">
        <v>36</v>
      </c>
      <c r="J2503" s="8">
        <v>215</v>
      </c>
      <c r="K2503" s="10">
        <v>-2.71493212669683</v>
      </c>
      <c r="L2503" s="11">
        <v>12368.1162790698</v>
      </c>
      <c r="M2503" s="10">
        <v>-3.5036493821425299</v>
      </c>
      <c r="N2503" s="8">
        <v>74</v>
      </c>
      <c r="O2503" s="10">
        <v>29.824561403508799</v>
      </c>
      <c r="P2503" s="8" t="s">
        <v>10</v>
      </c>
      <c r="Q2503" s="8" t="s">
        <v>10</v>
      </c>
      <c r="R2503" s="8" t="s">
        <v>10</v>
      </c>
      <c r="S2503" s="8" t="s">
        <v>10</v>
      </c>
      <c r="T2503" s="8">
        <v>592</v>
      </c>
      <c r="U2503" s="10">
        <v>-1.98675496688742</v>
      </c>
      <c r="V2503" s="8">
        <v>180</v>
      </c>
      <c r="W2503" s="10">
        <v>0</v>
      </c>
      <c r="X2503" s="8">
        <v>17</v>
      </c>
      <c r="Y2503" s="10">
        <v>21.428571428571399</v>
      </c>
      <c r="Z2503" s="8">
        <v>142</v>
      </c>
      <c r="AA2503" s="10">
        <v>-5.9602649006622501</v>
      </c>
      <c r="AB2503" s="8">
        <v>246</v>
      </c>
      <c r="AC2503" s="10">
        <v>2.9288702928870198</v>
      </c>
      <c r="AD2503" s="8">
        <v>7</v>
      </c>
      <c r="AE2503" s="10">
        <v>-65</v>
      </c>
    </row>
    <row r="2504" spans="1:31" x14ac:dyDescent="0.2">
      <c r="A2504" s="41" t="s">
        <v>77</v>
      </c>
      <c r="B2504" s="42" t="s">
        <v>113</v>
      </c>
      <c r="C2504" s="8" t="s">
        <v>114</v>
      </c>
      <c r="D2504" s="42" t="s">
        <v>57</v>
      </c>
      <c r="E2504" s="29">
        <v>2020</v>
      </c>
      <c r="F2504" s="9">
        <v>2745564</v>
      </c>
      <c r="G2504" s="10">
        <v>3.2498791904916899</v>
      </c>
      <c r="H2504" s="8">
        <v>165</v>
      </c>
      <c r="I2504" s="8">
        <v>34</v>
      </c>
      <c r="J2504" s="8">
        <v>199</v>
      </c>
      <c r="K2504" s="10">
        <v>-7.4418604651162799</v>
      </c>
      <c r="L2504" s="11">
        <v>13796.804020100501</v>
      </c>
      <c r="M2504" s="10">
        <v>11.5513770148528</v>
      </c>
      <c r="N2504" s="8">
        <v>20</v>
      </c>
      <c r="O2504" s="10">
        <v>-72.972972972972997</v>
      </c>
      <c r="P2504" s="8" t="s">
        <v>10</v>
      </c>
      <c r="Q2504" s="8" t="s">
        <v>10</v>
      </c>
      <c r="R2504" s="8" t="s">
        <v>10</v>
      </c>
      <c r="S2504" s="8" t="s">
        <v>10</v>
      </c>
      <c r="T2504" s="8">
        <v>648</v>
      </c>
      <c r="U2504" s="10">
        <v>9.4594594594594508</v>
      </c>
      <c r="V2504" s="8">
        <v>175</v>
      </c>
      <c r="W2504" s="10">
        <v>-2.7777777777777799</v>
      </c>
      <c r="X2504" s="8">
        <v>15</v>
      </c>
      <c r="Y2504" s="10">
        <v>-11.764705882352899</v>
      </c>
      <c r="Z2504" s="8">
        <v>166</v>
      </c>
      <c r="AA2504" s="10">
        <v>16.901408450704199</v>
      </c>
      <c r="AB2504" s="8">
        <v>278</v>
      </c>
      <c r="AC2504" s="10">
        <v>13.0081300813008</v>
      </c>
      <c r="AD2504" s="8">
        <v>14</v>
      </c>
      <c r="AE2504" s="10">
        <v>100</v>
      </c>
    </row>
    <row r="2505" spans="1:31" x14ac:dyDescent="0.2">
      <c r="A2505" s="72" t="s">
        <v>77</v>
      </c>
      <c r="B2505" s="73" t="s">
        <v>113</v>
      </c>
      <c r="C2505" s="67" t="s">
        <v>114</v>
      </c>
      <c r="D2505" s="67" t="s">
        <v>57</v>
      </c>
      <c r="E2505" s="68" t="s">
        <v>971</v>
      </c>
      <c r="F2505" s="69">
        <v>15598922</v>
      </c>
      <c r="G2505" s="68">
        <v>27.209232946520999</v>
      </c>
      <c r="H2505" s="68" t="s">
        <v>10</v>
      </c>
      <c r="I2505" s="68" t="s">
        <v>10</v>
      </c>
      <c r="J2505" s="68" t="s">
        <v>10</v>
      </c>
      <c r="K2505" s="68">
        <v>-8.7614912884899407</v>
      </c>
      <c r="L2505" s="70" t="s">
        <v>10</v>
      </c>
      <c r="M2505" s="68">
        <v>61.325833576712903</v>
      </c>
      <c r="N2505" s="68" t="s">
        <v>10</v>
      </c>
      <c r="O2505" s="68">
        <v>-40.442255936479199</v>
      </c>
      <c r="P2505" s="68" t="s">
        <v>10</v>
      </c>
      <c r="Q2505" s="67" t="s">
        <v>10</v>
      </c>
      <c r="R2505" s="68" t="s">
        <v>10</v>
      </c>
      <c r="S2505" s="67" t="s">
        <v>10</v>
      </c>
      <c r="T2505" s="68" t="s">
        <v>10</v>
      </c>
      <c r="U2505" s="68">
        <v>42.233990931073699</v>
      </c>
      <c r="V2505" s="68" t="s">
        <v>10</v>
      </c>
      <c r="W2505" s="68">
        <v>41.1948360341799</v>
      </c>
      <c r="X2505" s="68" t="s">
        <v>10</v>
      </c>
      <c r="Y2505" s="68">
        <v>4.6638655462185001</v>
      </c>
      <c r="Z2505" s="68" t="s">
        <v>10</v>
      </c>
      <c r="AA2505" s="68">
        <v>34.059200075456303</v>
      </c>
      <c r="AB2505" s="68" t="s">
        <v>10</v>
      </c>
      <c r="AC2505" s="68">
        <v>49.418295032317197</v>
      </c>
      <c r="AD2505" s="68" t="s">
        <v>10</v>
      </c>
      <c r="AE2505" s="68" t="s">
        <v>10</v>
      </c>
    </row>
    <row r="2506" spans="1:31" x14ac:dyDescent="0.2">
      <c r="A2506" s="41" t="s">
        <v>70</v>
      </c>
      <c r="B2506" s="42" t="s">
        <v>111</v>
      </c>
      <c r="C2506" s="8" t="s">
        <v>112</v>
      </c>
      <c r="D2506" s="8" t="s">
        <v>57</v>
      </c>
      <c r="E2506" s="29">
        <v>2015</v>
      </c>
      <c r="F2506" s="9">
        <v>8373285</v>
      </c>
      <c r="G2506" s="10" t="s">
        <v>10</v>
      </c>
      <c r="H2506" s="8">
        <v>1136</v>
      </c>
      <c r="I2506" s="8">
        <v>68</v>
      </c>
      <c r="J2506" s="8">
        <v>1204</v>
      </c>
      <c r="K2506" s="10" t="s">
        <v>10</v>
      </c>
      <c r="L2506" s="11">
        <v>6954.5556478405297</v>
      </c>
      <c r="M2506" s="10" t="s">
        <v>10</v>
      </c>
      <c r="N2506" s="8">
        <v>219</v>
      </c>
      <c r="O2506" s="10" t="s">
        <v>10</v>
      </c>
      <c r="P2506" s="8" t="s">
        <v>10</v>
      </c>
      <c r="Q2506" s="8" t="s">
        <v>10</v>
      </c>
      <c r="R2506" s="8" t="s">
        <v>10</v>
      </c>
      <c r="S2506" s="8" t="s">
        <v>10</v>
      </c>
      <c r="T2506" s="8">
        <v>1983</v>
      </c>
      <c r="U2506" s="10" t="s">
        <v>10</v>
      </c>
      <c r="V2506" s="8">
        <v>477</v>
      </c>
      <c r="W2506" s="10" t="s">
        <v>10</v>
      </c>
      <c r="X2506" s="8">
        <v>483</v>
      </c>
      <c r="Y2506" s="10" t="s">
        <v>10</v>
      </c>
      <c r="Z2506" s="8">
        <v>401</v>
      </c>
      <c r="AA2506" s="10" t="s">
        <v>10</v>
      </c>
      <c r="AB2506" s="8">
        <v>555</v>
      </c>
      <c r="AC2506" s="10" t="s">
        <v>10</v>
      </c>
      <c r="AD2506" s="8">
        <v>67</v>
      </c>
      <c r="AE2506" s="10" t="s">
        <v>10</v>
      </c>
    </row>
    <row r="2507" spans="1:31" x14ac:dyDescent="0.2">
      <c r="A2507" s="41" t="s">
        <v>70</v>
      </c>
      <c r="B2507" s="42" t="s">
        <v>111</v>
      </c>
      <c r="C2507" s="8" t="s">
        <v>112</v>
      </c>
      <c r="D2507" s="42" t="s">
        <v>57</v>
      </c>
      <c r="E2507" s="29">
        <v>2016</v>
      </c>
      <c r="F2507" s="9">
        <v>8421041</v>
      </c>
      <c r="G2507" s="10">
        <v>0.57033768706069599</v>
      </c>
      <c r="H2507" s="8">
        <v>985</v>
      </c>
      <c r="I2507" s="8">
        <v>74</v>
      </c>
      <c r="J2507" s="8">
        <v>1059</v>
      </c>
      <c r="K2507" s="10">
        <v>-12.0431893687708</v>
      </c>
      <c r="L2507" s="11">
        <v>7951.8800755429602</v>
      </c>
      <c r="M2507" s="10">
        <v>14.340591666875399</v>
      </c>
      <c r="N2507" s="8">
        <v>149</v>
      </c>
      <c r="O2507" s="10">
        <v>-31.963470319634698</v>
      </c>
      <c r="P2507" s="8" t="s">
        <v>10</v>
      </c>
      <c r="Q2507" s="8" t="s">
        <v>10</v>
      </c>
      <c r="R2507" s="8" t="s">
        <v>10</v>
      </c>
      <c r="S2507" s="8" t="s">
        <v>10</v>
      </c>
      <c r="T2507" s="8">
        <v>2071</v>
      </c>
      <c r="U2507" s="10">
        <v>4.4377206253151797</v>
      </c>
      <c r="V2507" s="8">
        <v>473</v>
      </c>
      <c r="W2507" s="10">
        <v>-0.83857442348008704</v>
      </c>
      <c r="X2507" s="8">
        <v>479</v>
      </c>
      <c r="Y2507" s="10">
        <v>-0.82815734989648604</v>
      </c>
      <c r="Z2507" s="8">
        <v>195</v>
      </c>
      <c r="AA2507" s="10">
        <v>-51.371571072319199</v>
      </c>
      <c r="AB2507" s="8">
        <v>641</v>
      </c>
      <c r="AC2507" s="10">
        <v>15.495495495495501</v>
      </c>
      <c r="AD2507" s="8">
        <v>283</v>
      </c>
      <c r="AE2507" s="10">
        <v>322.38805970149298</v>
      </c>
    </row>
    <row r="2508" spans="1:31" x14ac:dyDescent="0.2">
      <c r="A2508" s="41" t="s">
        <v>70</v>
      </c>
      <c r="B2508" s="42" t="s">
        <v>111</v>
      </c>
      <c r="C2508" s="8" t="s">
        <v>112</v>
      </c>
      <c r="D2508" s="42" t="s">
        <v>57</v>
      </c>
      <c r="E2508" s="29">
        <v>2017</v>
      </c>
      <c r="F2508" s="9">
        <v>8874225</v>
      </c>
      <c r="G2508" s="10">
        <v>5.3815674332900096</v>
      </c>
      <c r="H2508" s="8">
        <v>856</v>
      </c>
      <c r="I2508" s="8">
        <v>108</v>
      </c>
      <c r="J2508" s="8">
        <v>964</v>
      </c>
      <c r="K2508" s="10">
        <v>-8.97072710103871</v>
      </c>
      <c r="L2508" s="11">
        <v>9205.6275933609995</v>
      </c>
      <c r="M2508" s="10">
        <v>15.7666804064877</v>
      </c>
      <c r="N2508" s="8">
        <v>150</v>
      </c>
      <c r="O2508" s="10">
        <v>0.67114093959732601</v>
      </c>
      <c r="P2508" s="8" t="s">
        <v>10</v>
      </c>
      <c r="Q2508" s="8" t="s">
        <v>10</v>
      </c>
      <c r="R2508" s="8" t="s">
        <v>10</v>
      </c>
      <c r="S2508" s="8" t="s">
        <v>10</v>
      </c>
      <c r="T2508" s="8">
        <v>1971</v>
      </c>
      <c r="U2508" s="10">
        <v>-4.8285852245292098</v>
      </c>
      <c r="V2508" s="8">
        <v>504</v>
      </c>
      <c r="W2508" s="10">
        <v>6.5539112050739998</v>
      </c>
      <c r="X2508" s="8">
        <v>256</v>
      </c>
      <c r="Y2508" s="10">
        <v>-46.555323590814197</v>
      </c>
      <c r="Z2508" s="8">
        <v>210</v>
      </c>
      <c r="AA2508" s="10">
        <v>7.6923076923076898</v>
      </c>
      <c r="AB2508" s="8">
        <v>693</v>
      </c>
      <c r="AC2508" s="10">
        <v>8.1123244929797202</v>
      </c>
      <c r="AD2508" s="8">
        <v>308</v>
      </c>
      <c r="AE2508" s="10">
        <v>8.8339222614840907</v>
      </c>
    </row>
    <row r="2509" spans="1:31" x14ac:dyDescent="0.2">
      <c r="A2509" s="41" t="s">
        <v>70</v>
      </c>
      <c r="B2509" s="42" t="s">
        <v>111</v>
      </c>
      <c r="C2509" s="8" t="s">
        <v>112</v>
      </c>
      <c r="D2509" s="42" t="s">
        <v>57</v>
      </c>
      <c r="E2509" s="29">
        <v>2018</v>
      </c>
      <c r="F2509" s="9">
        <v>9126856</v>
      </c>
      <c r="G2509" s="10">
        <v>2.8467950722457398</v>
      </c>
      <c r="H2509" s="8">
        <v>901</v>
      </c>
      <c r="I2509" s="8">
        <v>86</v>
      </c>
      <c r="J2509" s="8">
        <v>987</v>
      </c>
      <c r="K2509" s="10">
        <v>2.3858921161825601</v>
      </c>
      <c r="L2509" s="11">
        <v>9247.0678824721399</v>
      </c>
      <c r="M2509" s="10">
        <v>0.450162562963419</v>
      </c>
      <c r="N2509" s="8">
        <v>173</v>
      </c>
      <c r="O2509" s="10">
        <v>15.3333333333333</v>
      </c>
      <c r="P2509" s="8" t="s">
        <v>10</v>
      </c>
      <c r="Q2509" s="8" t="s">
        <v>10</v>
      </c>
      <c r="R2509" s="8" t="s">
        <v>10</v>
      </c>
      <c r="S2509" s="8" t="s">
        <v>10</v>
      </c>
      <c r="T2509" s="8">
        <v>2136</v>
      </c>
      <c r="U2509" s="10">
        <v>8.3713850837138395</v>
      </c>
      <c r="V2509" s="8">
        <v>494</v>
      </c>
      <c r="W2509" s="10">
        <v>-1.98412698412699</v>
      </c>
      <c r="X2509" s="8">
        <v>274</v>
      </c>
      <c r="Y2509" s="10">
        <v>7.03125</v>
      </c>
      <c r="Z2509" s="8">
        <v>465</v>
      </c>
      <c r="AA2509" s="10">
        <v>121.428571428571</v>
      </c>
      <c r="AB2509" s="8">
        <v>683</v>
      </c>
      <c r="AC2509" s="10">
        <v>-1.4430014430014499</v>
      </c>
      <c r="AD2509" s="8">
        <v>220</v>
      </c>
      <c r="AE2509" s="10">
        <v>-28.571428571428601</v>
      </c>
    </row>
    <row r="2510" spans="1:31" x14ac:dyDescent="0.2">
      <c r="A2510" s="41" t="s">
        <v>70</v>
      </c>
      <c r="B2510" s="42" t="s">
        <v>111</v>
      </c>
      <c r="C2510" s="8" t="s">
        <v>112</v>
      </c>
      <c r="D2510" s="42" t="s">
        <v>57</v>
      </c>
      <c r="E2510" s="29">
        <v>2019</v>
      </c>
      <c r="F2510" s="9">
        <v>8984188</v>
      </c>
      <c r="G2510" s="10">
        <v>-1.56316698762422</v>
      </c>
      <c r="H2510" s="8">
        <v>945</v>
      </c>
      <c r="I2510" s="8">
        <v>89</v>
      </c>
      <c r="J2510" s="8">
        <v>1034</v>
      </c>
      <c r="K2510" s="10">
        <v>4.7619047619047699</v>
      </c>
      <c r="L2510" s="11">
        <v>8688.76982591876</v>
      </c>
      <c r="M2510" s="10">
        <v>-6.0375684881867597</v>
      </c>
      <c r="N2510" s="8">
        <v>235</v>
      </c>
      <c r="O2510" s="10">
        <v>35.8381502890173</v>
      </c>
      <c r="P2510" s="8" t="s">
        <v>10</v>
      </c>
      <c r="Q2510" s="8" t="s">
        <v>10</v>
      </c>
      <c r="R2510" s="8" t="s">
        <v>10</v>
      </c>
      <c r="S2510" s="8" t="s">
        <v>10</v>
      </c>
      <c r="T2510" s="8">
        <v>1946</v>
      </c>
      <c r="U2510" s="10">
        <v>-8.8951310861423298</v>
      </c>
      <c r="V2510" s="8">
        <v>483</v>
      </c>
      <c r="W2510" s="10">
        <v>-2.2267206477732802</v>
      </c>
      <c r="X2510" s="8">
        <v>249</v>
      </c>
      <c r="Y2510" s="10">
        <v>-9.1240875912408796</v>
      </c>
      <c r="Z2510" s="8">
        <v>269</v>
      </c>
      <c r="AA2510" s="10">
        <v>-42.1505376344086</v>
      </c>
      <c r="AB2510" s="8">
        <v>639</v>
      </c>
      <c r="AC2510" s="10">
        <v>-6.4421669106881403</v>
      </c>
      <c r="AD2510" s="8">
        <v>306</v>
      </c>
      <c r="AE2510" s="10">
        <v>39.090909090909101</v>
      </c>
    </row>
    <row r="2511" spans="1:31" x14ac:dyDescent="0.2">
      <c r="A2511" s="41" t="s">
        <v>70</v>
      </c>
      <c r="B2511" s="42" t="s">
        <v>111</v>
      </c>
      <c r="C2511" s="8" t="s">
        <v>112</v>
      </c>
      <c r="D2511" s="42" t="s">
        <v>57</v>
      </c>
      <c r="E2511" s="29">
        <v>2020</v>
      </c>
      <c r="F2511" s="9">
        <v>9503777</v>
      </c>
      <c r="G2511" s="10">
        <v>5.7833718528597098</v>
      </c>
      <c r="H2511" s="8">
        <v>953</v>
      </c>
      <c r="I2511" s="8">
        <v>88</v>
      </c>
      <c r="J2511" s="8">
        <v>1041</v>
      </c>
      <c r="K2511" s="10">
        <v>0.67698259187620702</v>
      </c>
      <c r="L2511" s="11">
        <v>9129.4687800192096</v>
      </c>
      <c r="M2511" s="10">
        <v>5.0720523495263503</v>
      </c>
      <c r="N2511" s="8">
        <v>190</v>
      </c>
      <c r="O2511" s="10">
        <v>-19.148936170212799</v>
      </c>
      <c r="P2511" s="8" t="s">
        <v>10</v>
      </c>
      <c r="Q2511" s="8" t="s">
        <v>10</v>
      </c>
      <c r="R2511" s="8" t="s">
        <v>10</v>
      </c>
      <c r="S2511" s="8" t="s">
        <v>10</v>
      </c>
      <c r="T2511" s="8">
        <v>2229</v>
      </c>
      <c r="U2511" s="10">
        <v>14.5426515930113</v>
      </c>
      <c r="V2511" s="8">
        <v>507</v>
      </c>
      <c r="W2511" s="10">
        <v>4.9689440993788896</v>
      </c>
      <c r="X2511" s="8">
        <v>247</v>
      </c>
      <c r="Y2511" s="10">
        <v>-0.80321285140562104</v>
      </c>
      <c r="Z2511" s="8">
        <v>366</v>
      </c>
      <c r="AA2511" s="10">
        <v>36.059479553903302</v>
      </c>
      <c r="AB2511" s="8">
        <v>627</v>
      </c>
      <c r="AC2511" s="10">
        <v>-1.8779342723004699</v>
      </c>
      <c r="AD2511" s="8">
        <v>482</v>
      </c>
      <c r="AE2511" s="10">
        <v>57.516339869280998</v>
      </c>
    </row>
    <row r="2512" spans="1:31" x14ac:dyDescent="0.2">
      <c r="A2512" s="74" t="s">
        <v>70</v>
      </c>
      <c r="B2512" s="75" t="s">
        <v>111</v>
      </c>
      <c r="C2512" s="67" t="s">
        <v>112</v>
      </c>
      <c r="D2512" s="67" t="s">
        <v>57</v>
      </c>
      <c r="E2512" s="68" t="s">
        <v>971</v>
      </c>
      <c r="F2512" s="69">
        <v>53283372</v>
      </c>
      <c r="G2512" s="68">
        <v>13.018905057831899</v>
      </c>
      <c r="H2512" s="68" t="s">
        <v>10</v>
      </c>
      <c r="I2512" s="68" t="s">
        <v>10</v>
      </c>
      <c r="J2512" s="68" t="s">
        <v>10</v>
      </c>
      <c r="K2512" s="68">
        <v>-13.189136999845999</v>
      </c>
      <c r="L2512" s="70" t="s">
        <v>10</v>
      </c>
      <c r="M2512" s="68">
        <v>29.5919184976661</v>
      </c>
      <c r="N2512" s="68" t="s">
        <v>10</v>
      </c>
      <c r="O2512" s="68">
        <v>0.730218072100428</v>
      </c>
      <c r="P2512" s="68" t="s">
        <v>10</v>
      </c>
      <c r="Q2512" s="67" t="s">
        <v>10</v>
      </c>
      <c r="R2512" s="68" t="s">
        <v>10</v>
      </c>
      <c r="S2512" s="67" t="s">
        <v>10</v>
      </c>
      <c r="T2512" s="68" t="s">
        <v>10</v>
      </c>
      <c r="U2512" s="68">
        <v>13.628040991368801</v>
      </c>
      <c r="V2512" s="68" t="s">
        <v>10</v>
      </c>
      <c r="W2512" s="68">
        <v>6.4734332490725297</v>
      </c>
      <c r="X2512" s="68" t="s">
        <v>10</v>
      </c>
      <c r="Y2512" s="68">
        <v>-50.279531383357202</v>
      </c>
      <c r="Z2512" s="68" t="s">
        <v>10</v>
      </c>
      <c r="AA2512" s="68">
        <v>71.658249968054207</v>
      </c>
      <c r="AB2512" s="68" t="s">
        <v>10</v>
      </c>
      <c r="AC2512" s="68">
        <v>13.8447173624852</v>
      </c>
      <c r="AD2512" s="68" t="s">
        <v>10</v>
      </c>
      <c r="AE2512" s="68">
        <v>399.25780235173897</v>
      </c>
    </row>
    <row r="2513" spans="1:31" x14ac:dyDescent="0.2">
      <c r="A2513" s="41" t="s">
        <v>70</v>
      </c>
      <c r="B2513" s="42" t="s">
        <v>109</v>
      </c>
      <c r="C2513" s="8" t="s">
        <v>110</v>
      </c>
      <c r="D2513" s="8" t="s">
        <v>57</v>
      </c>
      <c r="E2513" s="29">
        <v>2015</v>
      </c>
      <c r="F2513" s="9">
        <v>167720</v>
      </c>
      <c r="G2513" s="10" t="s">
        <v>10</v>
      </c>
      <c r="H2513" s="8">
        <v>133</v>
      </c>
      <c r="I2513" s="8">
        <v>39</v>
      </c>
      <c r="J2513" s="8">
        <v>172</v>
      </c>
      <c r="K2513" s="10" t="s">
        <v>10</v>
      </c>
      <c r="L2513" s="11">
        <v>975.11627906976696</v>
      </c>
      <c r="M2513" s="10" t="s">
        <v>10</v>
      </c>
      <c r="N2513" s="8">
        <v>20</v>
      </c>
      <c r="O2513" s="10" t="s">
        <v>10</v>
      </c>
      <c r="P2513" s="8" t="s">
        <v>10</v>
      </c>
      <c r="Q2513" s="8" t="s">
        <v>10</v>
      </c>
      <c r="R2513" s="8" t="s">
        <v>10</v>
      </c>
      <c r="S2513" s="8" t="s">
        <v>10</v>
      </c>
      <c r="T2513" s="8">
        <v>207</v>
      </c>
      <c r="U2513" s="10" t="s">
        <v>10</v>
      </c>
      <c r="V2513" s="8">
        <v>95</v>
      </c>
      <c r="W2513" s="10" t="s">
        <v>10</v>
      </c>
      <c r="X2513" s="8">
        <v>97</v>
      </c>
      <c r="Y2513" s="10" t="s">
        <v>10</v>
      </c>
      <c r="Z2513" s="8">
        <v>11</v>
      </c>
      <c r="AA2513" s="10" t="s">
        <v>10</v>
      </c>
      <c r="AB2513" s="8">
        <v>4</v>
      </c>
      <c r="AC2513" s="10" t="s">
        <v>10</v>
      </c>
      <c r="AD2513" s="8">
        <v>0</v>
      </c>
      <c r="AE2513" s="10" t="s">
        <v>10</v>
      </c>
    </row>
    <row r="2514" spans="1:31" x14ac:dyDescent="0.2">
      <c r="A2514" s="41" t="s">
        <v>70</v>
      </c>
      <c r="B2514" s="42" t="s">
        <v>109</v>
      </c>
      <c r="C2514" s="8" t="s">
        <v>110</v>
      </c>
      <c r="D2514" s="42" t="s">
        <v>57</v>
      </c>
      <c r="E2514" s="29">
        <v>2016</v>
      </c>
      <c r="F2514" s="9">
        <v>167480</v>
      </c>
      <c r="G2514" s="10">
        <v>-0.143095635583113</v>
      </c>
      <c r="H2514" s="8">
        <v>115</v>
      </c>
      <c r="I2514" s="8">
        <v>19</v>
      </c>
      <c r="J2514" s="8">
        <v>134</v>
      </c>
      <c r="K2514" s="10">
        <v>-22.0930232558139</v>
      </c>
      <c r="L2514" s="11">
        <v>1249.85074626866</v>
      </c>
      <c r="M2514" s="10">
        <v>28.174533960296301</v>
      </c>
      <c r="N2514" s="8">
        <v>16</v>
      </c>
      <c r="O2514" s="10">
        <v>-20</v>
      </c>
      <c r="P2514" s="8" t="s">
        <v>10</v>
      </c>
      <c r="Q2514" s="8" t="s">
        <v>10</v>
      </c>
      <c r="R2514" s="8" t="s">
        <v>10</v>
      </c>
      <c r="S2514" s="8" t="s">
        <v>10</v>
      </c>
      <c r="T2514" s="8">
        <v>193</v>
      </c>
      <c r="U2514" s="10">
        <v>-6.7632850241545901</v>
      </c>
      <c r="V2514" s="8">
        <v>79</v>
      </c>
      <c r="W2514" s="10">
        <v>-16.842105263157901</v>
      </c>
      <c r="X2514" s="8">
        <v>55</v>
      </c>
      <c r="Y2514" s="10">
        <v>-43.298969072165001</v>
      </c>
      <c r="Z2514" s="8">
        <v>38</v>
      </c>
      <c r="AA2514" s="10">
        <v>245.45454545454501</v>
      </c>
      <c r="AB2514" s="8">
        <v>21</v>
      </c>
      <c r="AC2514" s="10">
        <v>425</v>
      </c>
      <c r="AD2514" s="8">
        <v>0</v>
      </c>
      <c r="AE2514" s="10" t="s">
        <v>10</v>
      </c>
    </row>
    <row r="2515" spans="1:31" x14ac:dyDescent="0.2">
      <c r="A2515" s="41" t="s">
        <v>70</v>
      </c>
      <c r="B2515" s="42" t="s">
        <v>109</v>
      </c>
      <c r="C2515" s="8" t="s">
        <v>110</v>
      </c>
      <c r="D2515" s="42" t="s">
        <v>57</v>
      </c>
      <c r="E2515" s="29">
        <v>2017</v>
      </c>
      <c r="F2515" s="9">
        <v>177752</v>
      </c>
      <c r="G2515" s="10">
        <v>6.1332696441366101</v>
      </c>
      <c r="H2515" s="8">
        <v>97</v>
      </c>
      <c r="I2515" s="8">
        <v>16</v>
      </c>
      <c r="J2515" s="8">
        <v>113</v>
      </c>
      <c r="K2515" s="10">
        <v>-15.6716417910448</v>
      </c>
      <c r="L2515" s="11">
        <v>1573.02654867257</v>
      </c>
      <c r="M2515" s="10">
        <v>25.857151613400902</v>
      </c>
      <c r="N2515" s="8">
        <v>15</v>
      </c>
      <c r="O2515" s="10">
        <v>-6.25</v>
      </c>
      <c r="P2515" s="8" t="s">
        <v>10</v>
      </c>
      <c r="Q2515" s="8" t="s">
        <v>10</v>
      </c>
      <c r="R2515" s="8" t="s">
        <v>10</v>
      </c>
      <c r="S2515" s="8" t="s">
        <v>10</v>
      </c>
      <c r="T2515" s="8">
        <v>141</v>
      </c>
      <c r="U2515" s="10">
        <v>-26.9430051813471</v>
      </c>
      <c r="V2515" s="8">
        <v>64</v>
      </c>
      <c r="W2515" s="10">
        <v>-18.9873417721519</v>
      </c>
      <c r="X2515" s="8">
        <v>30</v>
      </c>
      <c r="Y2515" s="10">
        <v>-45.454545454545503</v>
      </c>
      <c r="Z2515" s="8">
        <v>26</v>
      </c>
      <c r="AA2515" s="10">
        <v>-31.578947368421101</v>
      </c>
      <c r="AB2515" s="8">
        <v>21</v>
      </c>
      <c r="AC2515" s="10">
        <v>0</v>
      </c>
      <c r="AD2515" s="8">
        <v>0</v>
      </c>
      <c r="AE2515" s="10" t="s">
        <v>10</v>
      </c>
    </row>
    <row r="2516" spans="1:31" x14ac:dyDescent="0.2">
      <c r="A2516" s="41" t="s">
        <v>70</v>
      </c>
      <c r="B2516" s="42" t="s">
        <v>109</v>
      </c>
      <c r="C2516" s="8" t="s">
        <v>110</v>
      </c>
      <c r="D2516" s="42" t="s">
        <v>57</v>
      </c>
      <c r="E2516" s="29">
        <v>2018</v>
      </c>
      <c r="F2516" s="9">
        <v>181940</v>
      </c>
      <c r="G2516" s="10">
        <v>2.3560916332868298</v>
      </c>
      <c r="H2516" s="8">
        <v>110</v>
      </c>
      <c r="I2516" s="8">
        <v>24</v>
      </c>
      <c r="J2516" s="8">
        <v>134</v>
      </c>
      <c r="K2516" s="10">
        <v>18.5840707964602</v>
      </c>
      <c r="L2516" s="11">
        <v>1357.76119402985</v>
      </c>
      <c r="M2516" s="10">
        <v>-13.6847883987954</v>
      </c>
      <c r="N2516" s="8">
        <v>28</v>
      </c>
      <c r="O2516" s="10">
        <v>86.6666666666667</v>
      </c>
      <c r="P2516" s="8" t="s">
        <v>10</v>
      </c>
      <c r="Q2516" s="8" t="s">
        <v>10</v>
      </c>
      <c r="R2516" s="8" t="s">
        <v>10</v>
      </c>
      <c r="S2516" s="8" t="s">
        <v>10</v>
      </c>
      <c r="T2516" s="8">
        <v>167</v>
      </c>
      <c r="U2516" s="10">
        <v>18.439716312056699</v>
      </c>
      <c r="V2516" s="8">
        <v>87</v>
      </c>
      <c r="W2516" s="10">
        <v>35.9375</v>
      </c>
      <c r="X2516" s="8">
        <v>30</v>
      </c>
      <c r="Y2516" s="10">
        <v>0</v>
      </c>
      <c r="Z2516" s="8">
        <v>26</v>
      </c>
      <c r="AA2516" s="10">
        <v>0</v>
      </c>
      <c r="AB2516" s="8">
        <v>24</v>
      </c>
      <c r="AC2516" s="10">
        <v>14.285714285714301</v>
      </c>
      <c r="AD2516" s="8">
        <v>0</v>
      </c>
      <c r="AE2516" s="10" t="s">
        <v>10</v>
      </c>
    </row>
    <row r="2517" spans="1:31" x14ac:dyDescent="0.2">
      <c r="A2517" s="41" t="s">
        <v>70</v>
      </c>
      <c r="B2517" s="42" t="s">
        <v>109</v>
      </c>
      <c r="C2517" s="8" t="s">
        <v>110</v>
      </c>
      <c r="D2517" s="42" t="s">
        <v>57</v>
      </c>
      <c r="E2517" s="29">
        <v>2019</v>
      </c>
      <c r="F2517" s="9">
        <v>171024</v>
      </c>
      <c r="G2517" s="10">
        <v>-5.9997801473013004</v>
      </c>
      <c r="H2517" s="8">
        <v>96</v>
      </c>
      <c r="I2517" s="8">
        <v>71</v>
      </c>
      <c r="J2517" s="8">
        <v>167</v>
      </c>
      <c r="K2517" s="10">
        <v>24.626865671641799</v>
      </c>
      <c r="L2517" s="11">
        <v>1024.09580838323</v>
      </c>
      <c r="M2517" s="10">
        <v>-24.574673890648899</v>
      </c>
      <c r="N2517" s="8">
        <v>41</v>
      </c>
      <c r="O2517" s="10">
        <v>46.428571428571402</v>
      </c>
      <c r="P2517" s="8" t="s">
        <v>10</v>
      </c>
      <c r="Q2517" s="8" t="s">
        <v>10</v>
      </c>
      <c r="R2517" s="8" t="s">
        <v>10</v>
      </c>
      <c r="S2517" s="8" t="s">
        <v>10</v>
      </c>
      <c r="T2517" s="8">
        <v>185</v>
      </c>
      <c r="U2517" s="10">
        <v>10.7784431137725</v>
      </c>
      <c r="V2517" s="8">
        <v>90</v>
      </c>
      <c r="W2517" s="10">
        <v>3.4482758620689702</v>
      </c>
      <c r="X2517" s="8">
        <v>36</v>
      </c>
      <c r="Y2517" s="10">
        <v>20</v>
      </c>
      <c r="Z2517" s="8">
        <v>35</v>
      </c>
      <c r="AA2517" s="10">
        <v>34.615384615384599</v>
      </c>
      <c r="AB2517" s="8">
        <v>24</v>
      </c>
      <c r="AC2517" s="10">
        <v>0</v>
      </c>
      <c r="AD2517" s="8">
        <v>0</v>
      </c>
      <c r="AE2517" s="10" t="s">
        <v>10</v>
      </c>
    </row>
    <row r="2518" spans="1:31" x14ac:dyDescent="0.2">
      <c r="A2518" s="41" t="s">
        <v>70</v>
      </c>
      <c r="B2518" s="42" t="s">
        <v>109</v>
      </c>
      <c r="C2518" s="8" t="s">
        <v>110</v>
      </c>
      <c r="D2518" s="42" t="s">
        <v>57</v>
      </c>
      <c r="E2518" s="29">
        <v>2020</v>
      </c>
      <c r="F2518" s="9">
        <v>178836</v>
      </c>
      <c r="G2518" s="10">
        <v>4.56777996070727</v>
      </c>
      <c r="H2518" s="8">
        <v>122</v>
      </c>
      <c r="I2518" s="8">
        <v>57</v>
      </c>
      <c r="J2518" s="8">
        <v>179</v>
      </c>
      <c r="K2518" s="10">
        <v>7.1856287425149601</v>
      </c>
      <c r="L2518" s="11">
        <v>999.083798882682</v>
      </c>
      <c r="M2518" s="10">
        <v>-2.4423505394518901</v>
      </c>
      <c r="N2518" s="8">
        <v>26</v>
      </c>
      <c r="O2518" s="10">
        <v>-36.585365853658502</v>
      </c>
      <c r="P2518" s="8" t="s">
        <v>10</v>
      </c>
      <c r="Q2518" s="8" t="s">
        <v>10</v>
      </c>
      <c r="R2518" s="8" t="s">
        <v>10</v>
      </c>
      <c r="S2518" s="8" t="s">
        <v>10</v>
      </c>
      <c r="T2518" s="8">
        <v>153</v>
      </c>
      <c r="U2518" s="10">
        <v>-17.297297297297298</v>
      </c>
      <c r="V2518" s="8">
        <v>56</v>
      </c>
      <c r="W2518" s="10">
        <v>-37.7777777777778</v>
      </c>
      <c r="X2518" s="8">
        <v>38</v>
      </c>
      <c r="Y2518" s="10">
        <v>5.5555555555555598</v>
      </c>
      <c r="Z2518" s="8">
        <v>35</v>
      </c>
      <c r="AA2518" s="10">
        <v>0</v>
      </c>
      <c r="AB2518" s="8">
        <v>24</v>
      </c>
      <c r="AC2518" s="10">
        <v>0</v>
      </c>
      <c r="AD2518" s="8">
        <v>0</v>
      </c>
      <c r="AE2518" s="10" t="s">
        <v>10</v>
      </c>
    </row>
    <row r="2519" spans="1:31" x14ac:dyDescent="0.2">
      <c r="A2519" s="72" t="s">
        <v>70</v>
      </c>
      <c r="B2519" s="73" t="s">
        <v>109</v>
      </c>
      <c r="C2519" s="67" t="s">
        <v>110</v>
      </c>
      <c r="D2519" s="67" t="s">
        <v>57</v>
      </c>
      <c r="E2519" s="68" t="s">
        <v>971</v>
      </c>
      <c r="F2519" s="69">
        <v>1044752</v>
      </c>
      <c r="G2519" s="68">
        <v>6.9142654552462997</v>
      </c>
      <c r="H2519" s="68" t="s">
        <v>10</v>
      </c>
      <c r="I2519" s="68" t="s">
        <v>10</v>
      </c>
      <c r="J2519" s="68" t="s">
        <v>10</v>
      </c>
      <c r="K2519" s="68">
        <v>12.631900163758299</v>
      </c>
      <c r="L2519" s="70" t="s">
        <v>10</v>
      </c>
      <c r="M2519" s="68">
        <v>13.329872744800999</v>
      </c>
      <c r="N2519" s="68" t="s">
        <v>10</v>
      </c>
      <c r="O2519" s="68">
        <v>70.2598722415796</v>
      </c>
      <c r="P2519" s="68" t="s">
        <v>10</v>
      </c>
      <c r="Q2519" s="67" t="s">
        <v>10</v>
      </c>
      <c r="R2519" s="68" t="s">
        <v>10</v>
      </c>
      <c r="S2519" s="67" t="s">
        <v>10</v>
      </c>
      <c r="T2519" s="68" t="s">
        <v>10</v>
      </c>
      <c r="U2519" s="68">
        <v>-21.785428076969801</v>
      </c>
      <c r="V2519" s="68" t="s">
        <v>10</v>
      </c>
      <c r="W2519" s="68">
        <v>-34.221448951018601</v>
      </c>
      <c r="X2519" s="68" t="s">
        <v>10</v>
      </c>
      <c r="Y2519" s="68">
        <v>-63.197958971154897</v>
      </c>
      <c r="Z2519" s="68" t="s">
        <v>10</v>
      </c>
      <c r="AA2519" s="68">
        <v>248.49098270150799</v>
      </c>
      <c r="AB2519" s="68" t="s">
        <v>10</v>
      </c>
      <c r="AC2519" s="68">
        <v>439.28571428571399</v>
      </c>
      <c r="AD2519" s="68" t="s">
        <v>10</v>
      </c>
      <c r="AE2519" s="68" t="s">
        <v>10</v>
      </c>
    </row>
    <row r="2520" spans="1:31" x14ac:dyDescent="0.2">
      <c r="A2520" s="41" t="s">
        <v>77</v>
      </c>
      <c r="B2520" s="42" t="s">
        <v>107</v>
      </c>
      <c r="C2520" s="8" t="s">
        <v>108</v>
      </c>
      <c r="D2520" s="8" t="s">
        <v>57</v>
      </c>
      <c r="E2520" s="29">
        <v>2015</v>
      </c>
      <c r="F2520" s="9">
        <v>806998</v>
      </c>
      <c r="G2520" s="10" t="s">
        <v>10</v>
      </c>
      <c r="H2520" s="8">
        <v>244</v>
      </c>
      <c r="I2520" s="8">
        <v>23</v>
      </c>
      <c r="J2520" s="8">
        <v>267</v>
      </c>
      <c r="K2520" s="10" t="s">
        <v>10</v>
      </c>
      <c r="L2520" s="11">
        <v>3022.4644194756602</v>
      </c>
      <c r="M2520" s="10" t="s">
        <v>10</v>
      </c>
      <c r="N2520" s="8">
        <v>54</v>
      </c>
      <c r="O2520" s="10" t="s">
        <v>10</v>
      </c>
      <c r="P2520" s="8" t="s">
        <v>10</v>
      </c>
      <c r="Q2520" s="8" t="s">
        <v>10</v>
      </c>
      <c r="R2520" s="8" t="s">
        <v>10</v>
      </c>
      <c r="S2520" s="8" t="s">
        <v>10</v>
      </c>
      <c r="T2520" s="8">
        <v>369</v>
      </c>
      <c r="U2520" s="10" t="s">
        <v>10</v>
      </c>
      <c r="V2520" s="8">
        <v>212</v>
      </c>
      <c r="W2520" s="10" t="s">
        <v>10</v>
      </c>
      <c r="X2520" s="8">
        <v>84</v>
      </c>
      <c r="Y2520" s="10" t="s">
        <v>10</v>
      </c>
      <c r="Z2520" s="8">
        <v>27</v>
      </c>
      <c r="AA2520" s="10" t="s">
        <v>10</v>
      </c>
      <c r="AB2520" s="8">
        <v>46</v>
      </c>
      <c r="AC2520" s="10" t="s">
        <v>10</v>
      </c>
      <c r="AD2520" s="8">
        <v>0</v>
      </c>
      <c r="AE2520" s="10" t="s">
        <v>10</v>
      </c>
    </row>
    <row r="2521" spans="1:31" x14ac:dyDescent="0.2">
      <c r="A2521" s="41" t="s">
        <v>77</v>
      </c>
      <c r="B2521" s="42" t="s">
        <v>107</v>
      </c>
      <c r="C2521" s="8" t="s">
        <v>108</v>
      </c>
      <c r="D2521" s="42" t="s">
        <v>57</v>
      </c>
      <c r="E2521" s="29">
        <v>2016</v>
      </c>
      <c r="F2521" s="9">
        <v>808196</v>
      </c>
      <c r="G2521" s="10">
        <v>0.148451421193108</v>
      </c>
      <c r="H2521" s="8">
        <v>212</v>
      </c>
      <c r="I2521" s="8">
        <v>12</v>
      </c>
      <c r="J2521" s="8">
        <v>224</v>
      </c>
      <c r="K2521" s="10">
        <v>-16.1048689138577</v>
      </c>
      <c r="L2521" s="11">
        <v>3608.0178571428601</v>
      </c>
      <c r="M2521" s="10">
        <v>19.373377363654299</v>
      </c>
      <c r="N2521" s="8">
        <v>47</v>
      </c>
      <c r="O2521" s="10">
        <v>-12.962962962962999</v>
      </c>
      <c r="P2521" s="8" t="s">
        <v>10</v>
      </c>
      <c r="Q2521" s="8" t="s">
        <v>10</v>
      </c>
      <c r="R2521" s="8" t="s">
        <v>10</v>
      </c>
      <c r="S2521" s="8" t="s">
        <v>10</v>
      </c>
      <c r="T2521" s="8">
        <v>381</v>
      </c>
      <c r="U2521" s="10">
        <v>3.2520325203252001</v>
      </c>
      <c r="V2521" s="8">
        <v>212</v>
      </c>
      <c r="W2521" s="10">
        <v>0</v>
      </c>
      <c r="X2521" s="8">
        <v>56</v>
      </c>
      <c r="Y2521" s="10">
        <v>-33.3333333333333</v>
      </c>
      <c r="Z2521" s="8">
        <v>63</v>
      </c>
      <c r="AA2521" s="10">
        <v>133.333333333333</v>
      </c>
      <c r="AB2521" s="8">
        <v>46</v>
      </c>
      <c r="AC2521" s="10">
        <v>0</v>
      </c>
      <c r="AD2521" s="8">
        <v>4</v>
      </c>
      <c r="AE2521" s="10" t="s">
        <v>67</v>
      </c>
    </row>
    <row r="2522" spans="1:31" x14ac:dyDescent="0.2">
      <c r="A2522" s="41" t="s">
        <v>77</v>
      </c>
      <c r="B2522" s="42" t="s">
        <v>107</v>
      </c>
      <c r="C2522" s="8" t="s">
        <v>108</v>
      </c>
      <c r="D2522" s="42" t="s">
        <v>57</v>
      </c>
      <c r="E2522" s="29">
        <v>2017</v>
      </c>
      <c r="F2522" s="9">
        <v>850002</v>
      </c>
      <c r="G2522" s="10">
        <v>5.1727551237571001</v>
      </c>
      <c r="H2522" s="8">
        <v>193</v>
      </c>
      <c r="I2522" s="8">
        <v>18</v>
      </c>
      <c r="J2522" s="8">
        <v>211</v>
      </c>
      <c r="K2522" s="10">
        <v>-5.8035714285714297</v>
      </c>
      <c r="L2522" s="11">
        <v>4028.44549763033</v>
      </c>
      <c r="M2522" s="10">
        <v>11.652593117163899</v>
      </c>
      <c r="N2522" s="8">
        <v>43</v>
      </c>
      <c r="O2522" s="10">
        <v>-8.5106382978723403</v>
      </c>
      <c r="P2522" s="8" t="s">
        <v>10</v>
      </c>
      <c r="Q2522" s="8" t="s">
        <v>10</v>
      </c>
      <c r="R2522" s="8" t="s">
        <v>10</v>
      </c>
      <c r="S2522" s="8" t="s">
        <v>10</v>
      </c>
      <c r="T2522" s="8">
        <v>361</v>
      </c>
      <c r="U2522" s="10">
        <v>-5.2493438320210002</v>
      </c>
      <c r="V2522" s="8">
        <v>145</v>
      </c>
      <c r="W2522" s="10">
        <v>-31.603773584905699</v>
      </c>
      <c r="X2522" s="8">
        <v>56</v>
      </c>
      <c r="Y2522" s="10">
        <v>0</v>
      </c>
      <c r="Z2522" s="8">
        <v>106</v>
      </c>
      <c r="AA2522" s="10">
        <v>68.253968253968296</v>
      </c>
      <c r="AB2522" s="8">
        <v>47</v>
      </c>
      <c r="AC2522" s="10">
        <v>2.1739130434782701</v>
      </c>
      <c r="AD2522" s="8">
        <v>7</v>
      </c>
      <c r="AE2522" s="10">
        <v>75</v>
      </c>
    </row>
    <row r="2523" spans="1:31" x14ac:dyDescent="0.2">
      <c r="A2523" s="41" t="s">
        <v>77</v>
      </c>
      <c r="B2523" s="42" t="s">
        <v>107</v>
      </c>
      <c r="C2523" s="8" t="s">
        <v>108</v>
      </c>
      <c r="D2523" s="42" t="s">
        <v>57</v>
      </c>
      <c r="E2523" s="29">
        <v>2018</v>
      </c>
      <c r="F2523" s="9">
        <v>867832</v>
      </c>
      <c r="G2523" s="10">
        <v>2.0976421231950102</v>
      </c>
      <c r="H2523" s="8">
        <v>211</v>
      </c>
      <c r="I2523" s="8">
        <v>15</v>
      </c>
      <c r="J2523" s="8">
        <v>226</v>
      </c>
      <c r="K2523" s="10">
        <v>7.1090047393364904</v>
      </c>
      <c r="L2523" s="11">
        <v>3839.9646017699101</v>
      </c>
      <c r="M2523" s="10">
        <v>-4.6787500531232498</v>
      </c>
      <c r="N2523" s="8">
        <v>60</v>
      </c>
      <c r="O2523" s="10">
        <v>39.534883720930203</v>
      </c>
      <c r="P2523" s="8" t="s">
        <v>10</v>
      </c>
      <c r="Q2523" s="8" t="s">
        <v>10</v>
      </c>
      <c r="R2523" s="8" t="s">
        <v>10</v>
      </c>
      <c r="S2523" s="8" t="s">
        <v>10</v>
      </c>
      <c r="T2523" s="8">
        <v>352</v>
      </c>
      <c r="U2523" s="10">
        <v>-2.4930747922437702</v>
      </c>
      <c r="V2523" s="8">
        <v>145</v>
      </c>
      <c r="W2523" s="10">
        <v>0</v>
      </c>
      <c r="X2523" s="8">
        <v>48</v>
      </c>
      <c r="Y2523" s="10">
        <v>-14.285714285714301</v>
      </c>
      <c r="Z2523" s="8">
        <v>109</v>
      </c>
      <c r="AA2523" s="10">
        <v>2.8301886792452899</v>
      </c>
      <c r="AB2523" s="8">
        <v>47</v>
      </c>
      <c r="AC2523" s="10">
        <v>0</v>
      </c>
      <c r="AD2523" s="8">
        <v>3</v>
      </c>
      <c r="AE2523" s="10">
        <v>-57.142857142857103</v>
      </c>
    </row>
    <row r="2524" spans="1:31" x14ac:dyDescent="0.2">
      <c r="A2524" s="41" t="s">
        <v>77</v>
      </c>
      <c r="B2524" s="42" t="s">
        <v>107</v>
      </c>
      <c r="C2524" s="8" t="s">
        <v>108</v>
      </c>
      <c r="D2524" s="42" t="s">
        <v>57</v>
      </c>
      <c r="E2524" s="29">
        <v>2019</v>
      </c>
      <c r="F2524" s="9">
        <v>860624</v>
      </c>
      <c r="G2524" s="10">
        <v>-0.83057550309276795</v>
      </c>
      <c r="H2524" s="8">
        <v>188</v>
      </c>
      <c r="I2524" s="8">
        <v>10</v>
      </c>
      <c r="J2524" s="8">
        <v>198</v>
      </c>
      <c r="K2524" s="10">
        <v>-12.3893805309734</v>
      </c>
      <c r="L2524" s="11">
        <v>4346.5858585858596</v>
      </c>
      <c r="M2524" s="10">
        <v>13.193383516671901</v>
      </c>
      <c r="N2524" s="8">
        <v>38</v>
      </c>
      <c r="O2524" s="10">
        <v>-36.6666666666667</v>
      </c>
      <c r="P2524" s="8" t="s">
        <v>10</v>
      </c>
      <c r="Q2524" s="8" t="s">
        <v>10</v>
      </c>
      <c r="R2524" s="8" t="s">
        <v>10</v>
      </c>
      <c r="S2524" s="8" t="s">
        <v>10</v>
      </c>
      <c r="T2524" s="8">
        <v>337</v>
      </c>
      <c r="U2524" s="10">
        <v>-4.2613636363636296</v>
      </c>
      <c r="V2524" s="8">
        <v>145</v>
      </c>
      <c r="W2524" s="10">
        <v>0</v>
      </c>
      <c r="X2524" s="8">
        <v>46</v>
      </c>
      <c r="Y2524" s="10">
        <v>-4.1666666666666599</v>
      </c>
      <c r="Z2524" s="8">
        <v>96</v>
      </c>
      <c r="AA2524" s="10">
        <v>-11.926605504587201</v>
      </c>
      <c r="AB2524" s="8">
        <v>47</v>
      </c>
      <c r="AC2524" s="10">
        <v>0</v>
      </c>
      <c r="AD2524" s="8">
        <v>3</v>
      </c>
      <c r="AE2524" s="10">
        <v>0</v>
      </c>
    </row>
    <row r="2525" spans="1:31" x14ac:dyDescent="0.2">
      <c r="A2525" s="41" t="s">
        <v>77</v>
      </c>
      <c r="B2525" s="42" t="s">
        <v>107</v>
      </c>
      <c r="C2525" s="8" t="s">
        <v>108</v>
      </c>
      <c r="D2525" s="42" t="s">
        <v>57</v>
      </c>
      <c r="E2525" s="29">
        <v>2020</v>
      </c>
      <c r="F2525" s="9">
        <v>895094</v>
      </c>
      <c r="G2525" s="10">
        <v>4.0052334120359099</v>
      </c>
      <c r="H2525" s="8">
        <v>196</v>
      </c>
      <c r="I2525" s="8">
        <v>11</v>
      </c>
      <c r="J2525" s="8">
        <v>207</v>
      </c>
      <c r="K2525" s="10">
        <v>4.5454545454545396</v>
      </c>
      <c r="L2525" s="11">
        <v>4324.1256038647298</v>
      </c>
      <c r="M2525" s="10">
        <v>-0.51673325805260395</v>
      </c>
      <c r="N2525" s="8">
        <v>24</v>
      </c>
      <c r="O2525" s="10">
        <v>-36.842105263157897</v>
      </c>
      <c r="P2525" s="8" t="s">
        <v>10</v>
      </c>
      <c r="Q2525" s="8" t="s">
        <v>10</v>
      </c>
      <c r="R2525" s="8" t="s">
        <v>10</v>
      </c>
      <c r="S2525" s="8" t="s">
        <v>10</v>
      </c>
      <c r="T2525" s="8">
        <v>361</v>
      </c>
      <c r="U2525" s="10">
        <v>7.12166172106825</v>
      </c>
      <c r="V2525" s="8">
        <v>145</v>
      </c>
      <c r="W2525" s="10">
        <v>0</v>
      </c>
      <c r="X2525" s="8">
        <v>46</v>
      </c>
      <c r="Y2525" s="10">
        <v>0</v>
      </c>
      <c r="Z2525" s="8">
        <v>120</v>
      </c>
      <c r="AA2525" s="10">
        <v>25</v>
      </c>
      <c r="AB2525" s="8">
        <v>47</v>
      </c>
      <c r="AC2525" s="10">
        <v>0</v>
      </c>
      <c r="AD2525" s="8">
        <v>3</v>
      </c>
      <c r="AE2525" s="10">
        <v>0</v>
      </c>
    </row>
    <row r="2526" spans="1:31" x14ac:dyDescent="0.2">
      <c r="A2526" s="74" t="s">
        <v>77</v>
      </c>
      <c r="B2526" s="75" t="s">
        <v>107</v>
      </c>
      <c r="C2526" s="67" t="s">
        <v>108</v>
      </c>
      <c r="D2526" s="67" t="s">
        <v>57</v>
      </c>
      <c r="E2526" s="68" t="s">
        <v>971</v>
      </c>
      <c r="F2526" s="69">
        <v>5088746</v>
      </c>
      <c r="G2526" s="68">
        <v>10.5935065770884</v>
      </c>
      <c r="H2526" s="68" t="s">
        <v>10</v>
      </c>
      <c r="I2526" s="68" t="s">
        <v>10</v>
      </c>
      <c r="J2526" s="68" t="s">
        <v>10</v>
      </c>
      <c r="K2526" s="68">
        <v>-22.643361588611501</v>
      </c>
      <c r="L2526" s="70" t="s">
        <v>10</v>
      </c>
      <c r="M2526" s="68">
        <v>39.023870686314197</v>
      </c>
      <c r="N2526" s="68" t="s">
        <v>10</v>
      </c>
      <c r="O2526" s="68">
        <v>-55.447489469729703</v>
      </c>
      <c r="P2526" s="68" t="s">
        <v>10</v>
      </c>
      <c r="Q2526" s="67" t="s">
        <v>10</v>
      </c>
      <c r="R2526" s="68" t="s">
        <v>10</v>
      </c>
      <c r="S2526" s="67" t="s">
        <v>10</v>
      </c>
      <c r="T2526" s="68" t="s">
        <v>10</v>
      </c>
      <c r="U2526" s="68">
        <v>-1.6300880192349501</v>
      </c>
      <c r="V2526" s="68" t="s">
        <v>10</v>
      </c>
      <c r="W2526" s="68">
        <v>-31.603773584905699</v>
      </c>
      <c r="X2526" s="68" t="s">
        <v>10</v>
      </c>
      <c r="Y2526" s="68">
        <v>-51.785714285714299</v>
      </c>
      <c r="Z2526" s="68" t="s">
        <v>10</v>
      </c>
      <c r="AA2526" s="68">
        <v>217.49088476195899</v>
      </c>
      <c r="AB2526" s="68" t="s">
        <v>10</v>
      </c>
      <c r="AC2526" s="68">
        <v>2.1739130434782701</v>
      </c>
      <c r="AD2526" s="68" t="s">
        <v>10</v>
      </c>
      <c r="AE2526" s="68" t="s">
        <v>67</v>
      </c>
    </row>
    <row r="2527" spans="1:31" x14ac:dyDescent="0.2">
      <c r="A2527" s="41" t="s">
        <v>70</v>
      </c>
      <c r="B2527" s="42" t="s">
        <v>105</v>
      </c>
      <c r="C2527" s="8" t="s">
        <v>106</v>
      </c>
      <c r="D2527" s="8" t="s">
        <v>57</v>
      </c>
      <c r="E2527" s="29">
        <v>2015</v>
      </c>
      <c r="F2527" s="9">
        <v>527157</v>
      </c>
      <c r="G2527" s="10" t="s">
        <v>10</v>
      </c>
      <c r="H2527" s="8">
        <v>319</v>
      </c>
      <c r="I2527" s="8">
        <v>90</v>
      </c>
      <c r="J2527" s="8">
        <v>409</v>
      </c>
      <c r="K2527" s="10" t="s">
        <v>10</v>
      </c>
      <c r="L2527" s="11">
        <v>1288.8924205379001</v>
      </c>
      <c r="M2527" s="10" t="s">
        <v>10</v>
      </c>
      <c r="N2527" s="8">
        <v>70</v>
      </c>
      <c r="O2527" s="10" t="s">
        <v>10</v>
      </c>
      <c r="P2527" s="8" t="s">
        <v>10</v>
      </c>
      <c r="Q2527" s="8" t="s">
        <v>10</v>
      </c>
      <c r="R2527" s="8" t="s">
        <v>10</v>
      </c>
      <c r="S2527" s="8" t="s">
        <v>10</v>
      </c>
      <c r="T2527" s="8">
        <v>599</v>
      </c>
      <c r="U2527" s="10" t="s">
        <v>10</v>
      </c>
      <c r="V2527" s="8">
        <v>161</v>
      </c>
      <c r="W2527" s="10" t="s">
        <v>10</v>
      </c>
      <c r="X2527" s="8">
        <v>149</v>
      </c>
      <c r="Y2527" s="10" t="s">
        <v>10</v>
      </c>
      <c r="Z2527" s="8">
        <v>170</v>
      </c>
      <c r="AA2527" s="10" t="s">
        <v>10</v>
      </c>
      <c r="AB2527" s="8">
        <v>119</v>
      </c>
      <c r="AC2527" s="10" t="s">
        <v>10</v>
      </c>
      <c r="AD2527" s="8">
        <v>0</v>
      </c>
      <c r="AE2527" s="10" t="s">
        <v>10</v>
      </c>
    </row>
    <row r="2528" spans="1:31" x14ac:dyDescent="0.2">
      <c r="A2528" s="41" t="s">
        <v>70</v>
      </c>
      <c r="B2528" s="42" t="s">
        <v>105</v>
      </c>
      <c r="C2528" s="8" t="s">
        <v>106</v>
      </c>
      <c r="D2528" s="42" t="s">
        <v>57</v>
      </c>
      <c r="E2528" s="29">
        <v>2016</v>
      </c>
      <c r="F2528" s="9">
        <v>564657</v>
      </c>
      <c r="G2528" s="10">
        <v>7.1136302847159403</v>
      </c>
      <c r="H2528" s="8">
        <v>312</v>
      </c>
      <c r="I2528" s="8">
        <v>88</v>
      </c>
      <c r="J2528" s="8">
        <v>400</v>
      </c>
      <c r="K2528" s="10">
        <v>-2.2004889975550199</v>
      </c>
      <c r="L2528" s="11">
        <v>1411.6424999999999</v>
      </c>
      <c r="M2528" s="10">
        <v>9.5236869661220496</v>
      </c>
      <c r="N2528" s="8">
        <v>57</v>
      </c>
      <c r="O2528" s="10">
        <v>-18.571428571428601</v>
      </c>
      <c r="P2528" s="8" t="s">
        <v>10</v>
      </c>
      <c r="Q2528" s="8" t="s">
        <v>10</v>
      </c>
      <c r="R2528" s="8" t="s">
        <v>10</v>
      </c>
      <c r="S2528" s="8" t="s">
        <v>10</v>
      </c>
      <c r="T2528" s="8">
        <v>640</v>
      </c>
      <c r="U2528" s="10">
        <v>6.8447412353923198</v>
      </c>
      <c r="V2528" s="8">
        <v>158</v>
      </c>
      <c r="W2528" s="10">
        <v>-1.86335403726708</v>
      </c>
      <c r="X2528" s="8">
        <v>149</v>
      </c>
      <c r="Y2528" s="10">
        <v>0</v>
      </c>
      <c r="Z2528" s="8">
        <v>193</v>
      </c>
      <c r="AA2528" s="10">
        <v>13.5294117647059</v>
      </c>
      <c r="AB2528" s="8">
        <v>140</v>
      </c>
      <c r="AC2528" s="10">
        <v>17.647058823529399</v>
      </c>
      <c r="AD2528" s="8">
        <v>0</v>
      </c>
      <c r="AE2528" s="10" t="s">
        <v>10</v>
      </c>
    </row>
    <row r="2529" spans="1:31" x14ac:dyDescent="0.2">
      <c r="A2529" s="41" t="s">
        <v>70</v>
      </c>
      <c r="B2529" s="42" t="s">
        <v>105</v>
      </c>
      <c r="C2529" s="8" t="s">
        <v>106</v>
      </c>
      <c r="D2529" s="42" t="s">
        <v>57</v>
      </c>
      <c r="E2529" s="29">
        <v>2017</v>
      </c>
      <c r="F2529" s="9">
        <v>601375</v>
      </c>
      <c r="G2529" s="10">
        <v>6.5027087240572499</v>
      </c>
      <c r="H2529" s="8">
        <v>284</v>
      </c>
      <c r="I2529" s="8">
        <v>116</v>
      </c>
      <c r="J2529" s="8">
        <v>400</v>
      </c>
      <c r="K2529" s="10">
        <v>0</v>
      </c>
      <c r="L2529" s="11">
        <v>1503.4375</v>
      </c>
      <c r="M2529" s="10">
        <v>6.5027087240572703</v>
      </c>
      <c r="N2529" s="8">
        <v>76</v>
      </c>
      <c r="O2529" s="10">
        <v>33.3333333333333</v>
      </c>
      <c r="P2529" s="8" t="s">
        <v>10</v>
      </c>
      <c r="Q2529" s="8" t="s">
        <v>10</v>
      </c>
      <c r="R2529" s="8" t="s">
        <v>10</v>
      </c>
      <c r="S2529" s="8" t="s">
        <v>10</v>
      </c>
      <c r="T2529" s="8">
        <v>570</v>
      </c>
      <c r="U2529" s="10">
        <v>-10.9375</v>
      </c>
      <c r="V2529" s="8">
        <v>214</v>
      </c>
      <c r="W2529" s="10">
        <v>35.443037974683499</v>
      </c>
      <c r="X2529" s="8">
        <v>142</v>
      </c>
      <c r="Y2529" s="10">
        <v>-4.6979865771812097</v>
      </c>
      <c r="Z2529" s="8">
        <v>77</v>
      </c>
      <c r="AA2529" s="10">
        <v>-60.103626943005203</v>
      </c>
      <c r="AB2529" s="8">
        <v>132</v>
      </c>
      <c r="AC2529" s="10">
        <v>-5.7142857142857197</v>
      </c>
      <c r="AD2529" s="8">
        <v>5</v>
      </c>
      <c r="AE2529" s="10" t="s">
        <v>67</v>
      </c>
    </row>
    <row r="2530" spans="1:31" x14ac:dyDescent="0.2">
      <c r="A2530" s="41" t="s">
        <v>70</v>
      </c>
      <c r="B2530" s="42" t="s">
        <v>105</v>
      </c>
      <c r="C2530" s="8" t="s">
        <v>106</v>
      </c>
      <c r="D2530" s="42" t="s">
        <v>57</v>
      </c>
      <c r="E2530" s="29">
        <v>2018</v>
      </c>
      <c r="F2530" s="9">
        <v>721514</v>
      </c>
      <c r="G2530" s="10">
        <v>19.977385159010598</v>
      </c>
      <c r="H2530" s="8">
        <v>261</v>
      </c>
      <c r="I2530" s="8">
        <v>113</v>
      </c>
      <c r="J2530" s="8">
        <v>374</v>
      </c>
      <c r="K2530" s="10">
        <v>-6.4999999999999902</v>
      </c>
      <c r="L2530" s="11">
        <v>1929.1818181818201</v>
      </c>
      <c r="M2530" s="10">
        <v>28.3180589935942</v>
      </c>
      <c r="N2530" s="8">
        <v>82</v>
      </c>
      <c r="O2530" s="10">
        <v>7.8947368421052699</v>
      </c>
      <c r="P2530" s="8" t="s">
        <v>10</v>
      </c>
      <c r="Q2530" s="8" t="s">
        <v>10</v>
      </c>
      <c r="R2530" s="8" t="s">
        <v>10</v>
      </c>
      <c r="S2530" s="8" t="s">
        <v>10</v>
      </c>
      <c r="T2530" s="8">
        <v>639</v>
      </c>
      <c r="U2530" s="10">
        <v>12.105263157894701</v>
      </c>
      <c r="V2530" s="8">
        <v>208</v>
      </c>
      <c r="W2530" s="10">
        <v>-2.8037383177570101</v>
      </c>
      <c r="X2530" s="8">
        <v>90</v>
      </c>
      <c r="Y2530" s="10">
        <v>-36.619718309859202</v>
      </c>
      <c r="Z2530" s="8">
        <v>220</v>
      </c>
      <c r="AA2530" s="10">
        <v>185.71428571428601</v>
      </c>
      <c r="AB2530" s="8">
        <v>121</v>
      </c>
      <c r="AC2530" s="10">
        <v>-8.3333333333333393</v>
      </c>
      <c r="AD2530" s="8">
        <v>0</v>
      </c>
      <c r="AE2530" s="10">
        <v>-100</v>
      </c>
    </row>
    <row r="2531" spans="1:31" x14ac:dyDescent="0.2">
      <c r="A2531" s="41" t="s">
        <v>70</v>
      </c>
      <c r="B2531" s="42" t="s">
        <v>105</v>
      </c>
      <c r="C2531" s="8" t="s">
        <v>106</v>
      </c>
      <c r="D2531" s="42" t="s">
        <v>57</v>
      </c>
      <c r="E2531" s="29">
        <v>2019</v>
      </c>
      <c r="F2531" s="9">
        <v>994546</v>
      </c>
      <c r="G2531" s="10">
        <v>37.841538764320603</v>
      </c>
      <c r="H2531" s="8">
        <v>243</v>
      </c>
      <c r="I2531" s="8">
        <v>37</v>
      </c>
      <c r="J2531" s="8">
        <v>280</v>
      </c>
      <c r="K2531" s="10">
        <v>-25.133689839572199</v>
      </c>
      <c r="L2531" s="11">
        <v>3551.95</v>
      </c>
      <c r="M2531" s="10">
        <v>84.116912492342493</v>
      </c>
      <c r="N2531" s="8">
        <v>24</v>
      </c>
      <c r="O2531" s="10">
        <v>-70.731707317073202</v>
      </c>
      <c r="P2531" s="8" t="s">
        <v>10</v>
      </c>
      <c r="Q2531" s="8" t="s">
        <v>10</v>
      </c>
      <c r="R2531" s="8" t="s">
        <v>10</v>
      </c>
      <c r="S2531" s="8" t="s">
        <v>10</v>
      </c>
      <c r="T2531" s="8">
        <v>570</v>
      </c>
      <c r="U2531" s="10">
        <v>-10.7981220657277</v>
      </c>
      <c r="V2531" s="8">
        <v>208</v>
      </c>
      <c r="W2531" s="10">
        <v>0</v>
      </c>
      <c r="X2531" s="8">
        <v>81</v>
      </c>
      <c r="Y2531" s="10">
        <v>-10</v>
      </c>
      <c r="Z2531" s="8">
        <v>156</v>
      </c>
      <c r="AA2531" s="10">
        <v>-29.090909090909101</v>
      </c>
      <c r="AB2531" s="8">
        <v>125</v>
      </c>
      <c r="AC2531" s="10">
        <v>3.3057851239669298</v>
      </c>
      <c r="AD2531" s="8">
        <v>0</v>
      </c>
      <c r="AE2531" s="10" t="s">
        <v>10</v>
      </c>
    </row>
    <row r="2532" spans="1:31" x14ac:dyDescent="0.2">
      <c r="A2532" s="41" t="s">
        <v>70</v>
      </c>
      <c r="B2532" s="42" t="s">
        <v>105</v>
      </c>
      <c r="C2532" s="8" t="s">
        <v>106</v>
      </c>
      <c r="D2532" s="42" t="s">
        <v>57</v>
      </c>
      <c r="E2532" s="29">
        <v>2020</v>
      </c>
      <c r="F2532" s="9">
        <v>1041487</v>
      </c>
      <c r="G2532" s="10">
        <v>4.71984201836817</v>
      </c>
      <c r="H2532" s="8">
        <v>224</v>
      </c>
      <c r="I2532" s="8">
        <v>102</v>
      </c>
      <c r="J2532" s="8">
        <v>326</v>
      </c>
      <c r="K2532" s="10">
        <v>16.428571428571399</v>
      </c>
      <c r="L2532" s="11">
        <v>3194.74539877301</v>
      </c>
      <c r="M2532" s="10">
        <v>-10.0565774075365</v>
      </c>
      <c r="N2532" s="8">
        <v>53</v>
      </c>
      <c r="O2532" s="10">
        <v>120.833333333333</v>
      </c>
      <c r="P2532" s="8" t="s">
        <v>10</v>
      </c>
      <c r="Q2532" s="8" t="s">
        <v>10</v>
      </c>
      <c r="R2532" s="8" t="s">
        <v>10</v>
      </c>
      <c r="S2532" s="8" t="s">
        <v>10</v>
      </c>
      <c r="T2532" s="8">
        <v>438</v>
      </c>
      <c r="U2532" s="10">
        <v>-23.157894736842099</v>
      </c>
      <c r="V2532" s="8">
        <v>209</v>
      </c>
      <c r="W2532" s="10">
        <v>0.48076923076922901</v>
      </c>
      <c r="X2532" s="8">
        <v>41</v>
      </c>
      <c r="Y2532" s="10">
        <v>-49.382716049382701</v>
      </c>
      <c r="Z2532" s="8">
        <v>133</v>
      </c>
      <c r="AA2532" s="10">
        <v>-14.7435897435897</v>
      </c>
      <c r="AB2532" s="8">
        <v>46</v>
      </c>
      <c r="AC2532" s="10">
        <v>-63.2</v>
      </c>
      <c r="AD2532" s="8">
        <v>9</v>
      </c>
      <c r="AE2532" s="10" t="s">
        <v>67</v>
      </c>
    </row>
    <row r="2533" spans="1:31" x14ac:dyDescent="0.2">
      <c r="A2533" s="72" t="s">
        <v>70</v>
      </c>
      <c r="B2533" s="73" t="s">
        <v>105</v>
      </c>
      <c r="C2533" s="67" t="s">
        <v>106</v>
      </c>
      <c r="D2533" s="67" t="s">
        <v>57</v>
      </c>
      <c r="E2533" s="68" t="s">
        <v>971</v>
      </c>
      <c r="F2533" s="69">
        <v>4450736</v>
      </c>
      <c r="G2533" s="68">
        <v>76.155104950472605</v>
      </c>
      <c r="H2533" s="68" t="s">
        <v>10</v>
      </c>
      <c r="I2533" s="68" t="s">
        <v>10</v>
      </c>
      <c r="J2533" s="68" t="s">
        <v>10</v>
      </c>
      <c r="K2533" s="68">
        <v>-17.405607408555799</v>
      </c>
      <c r="L2533" s="70" t="s">
        <v>10</v>
      </c>
      <c r="M2533" s="68">
        <v>118.40478976858</v>
      </c>
      <c r="N2533" s="68" t="s">
        <v>10</v>
      </c>
      <c r="O2533" s="68">
        <v>72.758267620269805</v>
      </c>
      <c r="P2533" s="68" t="s">
        <v>10</v>
      </c>
      <c r="Q2533" s="67" t="s">
        <v>10</v>
      </c>
      <c r="R2533" s="68" t="s">
        <v>10</v>
      </c>
      <c r="S2533" s="67" t="s">
        <v>10</v>
      </c>
      <c r="T2533" s="68" t="s">
        <v>10</v>
      </c>
      <c r="U2533" s="68">
        <v>-25.9435124092828</v>
      </c>
      <c r="V2533" s="68" t="s">
        <v>10</v>
      </c>
      <c r="W2533" s="68">
        <v>31.256714850428601</v>
      </c>
      <c r="X2533" s="68" t="s">
        <v>10</v>
      </c>
      <c r="Y2533" s="68">
        <v>-100.700420936423</v>
      </c>
      <c r="Z2533" s="68" t="s">
        <v>10</v>
      </c>
      <c r="AA2533" s="68">
        <v>95.305571701487906</v>
      </c>
      <c r="AB2533" s="68" t="s">
        <v>10</v>
      </c>
      <c r="AC2533" s="68">
        <v>-56.294775100122699</v>
      </c>
      <c r="AD2533" s="68" t="s">
        <v>10</v>
      </c>
      <c r="AE2533" s="68" t="s">
        <v>10</v>
      </c>
    </row>
    <row r="2534" spans="1:31" x14ac:dyDescent="0.2">
      <c r="A2534" s="41" t="s">
        <v>64</v>
      </c>
      <c r="B2534" s="42" t="s">
        <v>103</v>
      </c>
      <c r="C2534" s="8" t="s">
        <v>104</v>
      </c>
      <c r="D2534" s="8" t="s">
        <v>58</v>
      </c>
      <c r="E2534" s="29">
        <v>2015</v>
      </c>
      <c r="F2534" s="9">
        <v>115754</v>
      </c>
      <c r="G2534" s="10" t="s">
        <v>10</v>
      </c>
      <c r="H2534" s="8">
        <v>85</v>
      </c>
      <c r="I2534" s="8">
        <v>252</v>
      </c>
      <c r="J2534" s="8">
        <v>337</v>
      </c>
      <c r="K2534" s="10" t="s">
        <v>10</v>
      </c>
      <c r="L2534" s="11">
        <v>343.48367952522301</v>
      </c>
      <c r="M2534" s="10" t="s">
        <v>10</v>
      </c>
      <c r="N2534" s="8">
        <v>22</v>
      </c>
      <c r="O2534" s="10" t="s">
        <v>10</v>
      </c>
      <c r="P2534" s="8" t="s">
        <v>10</v>
      </c>
      <c r="Q2534" s="8" t="s">
        <v>10</v>
      </c>
      <c r="R2534" s="8" t="s">
        <v>10</v>
      </c>
      <c r="S2534" s="8" t="s">
        <v>10</v>
      </c>
      <c r="T2534" s="8">
        <v>163</v>
      </c>
      <c r="U2534" s="10" t="s">
        <v>10</v>
      </c>
      <c r="V2534" s="8">
        <v>82</v>
      </c>
      <c r="W2534" s="10" t="s">
        <v>10</v>
      </c>
      <c r="X2534" s="8">
        <v>46</v>
      </c>
      <c r="Y2534" s="10" t="s">
        <v>10</v>
      </c>
      <c r="Z2534" s="8">
        <v>0</v>
      </c>
      <c r="AA2534" s="10" t="s">
        <v>10</v>
      </c>
      <c r="AB2534" s="8">
        <v>35</v>
      </c>
      <c r="AC2534" s="10" t="s">
        <v>10</v>
      </c>
      <c r="AD2534" s="8">
        <v>0</v>
      </c>
      <c r="AE2534" s="10" t="s">
        <v>10</v>
      </c>
    </row>
    <row r="2535" spans="1:31" x14ac:dyDescent="0.2">
      <c r="A2535" s="41" t="s">
        <v>64</v>
      </c>
      <c r="B2535" s="42" t="s">
        <v>103</v>
      </c>
      <c r="C2535" s="8" t="s">
        <v>104</v>
      </c>
      <c r="D2535" s="42" t="s">
        <v>58</v>
      </c>
      <c r="E2535" s="29">
        <v>2016</v>
      </c>
      <c r="F2535" s="9">
        <v>107651</v>
      </c>
      <c r="G2535" s="10">
        <v>-7.0001900582269299</v>
      </c>
      <c r="H2535" s="8">
        <v>89</v>
      </c>
      <c r="I2535" s="8">
        <v>252</v>
      </c>
      <c r="J2535" s="8">
        <v>341</v>
      </c>
      <c r="K2535" s="10">
        <v>1.1869436201780399</v>
      </c>
      <c r="L2535" s="11">
        <v>315.692082111437</v>
      </c>
      <c r="M2535" s="10">
        <v>-8.0910969197139995</v>
      </c>
      <c r="N2535" s="8">
        <v>26</v>
      </c>
      <c r="O2535" s="10">
        <v>18.181818181818201</v>
      </c>
      <c r="P2535" s="8" t="s">
        <v>10</v>
      </c>
      <c r="Q2535" s="8" t="s">
        <v>10</v>
      </c>
      <c r="R2535" s="8" t="s">
        <v>10</v>
      </c>
      <c r="S2535" s="8" t="s">
        <v>10</v>
      </c>
      <c r="T2535" s="8">
        <v>218</v>
      </c>
      <c r="U2535" s="10">
        <v>33.7423312883436</v>
      </c>
      <c r="V2535" s="8">
        <v>92</v>
      </c>
      <c r="W2535" s="10">
        <v>12.1951219512195</v>
      </c>
      <c r="X2535" s="8">
        <v>51</v>
      </c>
      <c r="Y2535" s="10">
        <v>10.869565217391299</v>
      </c>
      <c r="Z2535" s="8">
        <v>7</v>
      </c>
      <c r="AA2535" s="10" t="s">
        <v>67</v>
      </c>
      <c r="AB2535" s="8">
        <v>68</v>
      </c>
      <c r="AC2535" s="10">
        <v>94.285714285714306</v>
      </c>
      <c r="AD2535" s="8">
        <v>0</v>
      </c>
      <c r="AE2535" s="10" t="s">
        <v>10</v>
      </c>
    </row>
    <row r="2536" spans="1:31" x14ac:dyDescent="0.2">
      <c r="A2536" s="41" t="s">
        <v>64</v>
      </c>
      <c r="B2536" s="42" t="s">
        <v>103</v>
      </c>
      <c r="C2536" s="8" t="s">
        <v>104</v>
      </c>
      <c r="D2536" s="42" t="s">
        <v>58</v>
      </c>
      <c r="E2536" s="29">
        <v>2017</v>
      </c>
      <c r="F2536" s="9">
        <v>135371</v>
      </c>
      <c r="G2536" s="10">
        <v>25.749876917074602</v>
      </c>
      <c r="H2536" s="8">
        <v>74</v>
      </c>
      <c r="I2536" s="8">
        <v>307</v>
      </c>
      <c r="J2536" s="8">
        <v>381</v>
      </c>
      <c r="K2536" s="10">
        <v>11.7302052785924</v>
      </c>
      <c r="L2536" s="11">
        <v>355.30446194225698</v>
      </c>
      <c r="M2536" s="10">
        <v>12.5477901016337</v>
      </c>
      <c r="N2536" s="8">
        <v>334</v>
      </c>
      <c r="O2536" s="10">
        <v>1184.61538461538</v>
      </c>
      <c r="P2536" s="8" t="s">
        <v>10</v>
      </c>
      <c r="Q2536" s="8" t="s">
        <v>10</v>
      </c>
      <c r="R2536" s="8" t="s">
        <v>10</v>
      </c>
      <c r="S2536" s="8" t="s">
        <v>10</v>
      </c>
      <c r="T2536" s="8">
        <v>230</v>
      </c>
      <c r="U2536" s="10">
        <v>5.5045871559632902</v>
      </c>
      <c r="V2536" s="8">
        <v>83</v>
      </c>
      <c r="W2536" s="10">
        <v>-9.7826086956521703</v>
      </c>
      <c r="X2536" s="8">
        <v>49</v>
      </c>
      <c r="Y2536" s="10">
        <v>-3.9215686274509798</v>
      </c>
      <c r="Z2536" s="8">
        <v>29</v>
      </c>
      <c r="AA2536" s="10">
        <v>314.28571428571399</v>
      </c>
      <c r="AB2536" s="8">
        <v>69</v>
      </c>
      <c r="AC2536" s="10">
        <v>1.47058823529411</v>
      </c>
      <c r="AD2536" s="8">
        <v>0</v>
      </c>
      <c r="AE2536" s="10" t="s">
        <v>10</v>
      </c>
    </row>
    <row r="2537" spans="1:31" x14ac:dyDescent="0.2">
      <c r="A2537" s="41" t="s">
        <v>64</v>
      </c>
      <c r="B2537" s="42" t="s">
        <v>103</v>
      </c>
      <c r="C2537" s="8" t="s">
        <v>104</v>
      </c>
      <c r="D2537" s="42" t="s">
        <v>58</v>
      </c>
      <c r="E2537" s="29">
        <v>2018</v>
      </c>
      <c r="F2537" s="9">
        <v>192882</v>
      </c>
      <c r="G2537" s="10">
        <v>42.483988446565398</v>
      </c>
      <c r="H2537" s="8">
        <v>179</v>
      </c>
      <c r="I2537" s="8">
        <v>307</v>
      </c>
      <c r="J2537" s="8">
        <v>486</v>
      </c>
      <c r="K2537" s="10">
        <v>27.559055118110201</v>
      </c>
      <c r="L2537" s="11">
        <v>396.87654320987701</v>
      </c>
      <c r="M2537" s="10">
        <v>11.7004106957642</v>
      </c>
      <c r="N2537" s="8">
        <v>307</v>
      </c>
      <c r="O2537" s="10">
        <v>-8.0838323353293404</v>
      </c>
      <c r="P2537" s="8" t="s">
        <v>10</v>
      </c>
      <c r="Q2537" s="8" t="s">
        <v>10</v>
      </c>
      <c r="R2537" s="8" t="s">
        <v>10</v>
      </c>
      <c r="S2537" s="8" t="s">
        <v>10</v>
      </c>
      <c r="T2537" s="8">
        <v>289</v>
      </c>
      <c r="U2537" s="10">
        <v>25.652173913043502</v>
      </c>
      <c r="V2537" s="8">
        <v>154</v>
      </c>
      <c r="W2537" s="10">
        <v>85.5421686746988</v>
      </c>
      <c r="X2537" s="8">
        <v>51</v>
      </c>
      <c r="Y2537" s="10">
        <v>4.0816326530612299</v>
      </c>
      <c r="Z2537" s="8">
        <v>11</v>
      </c>
      <c r="AA2537" s="10">
        <v>-62.068965517241402</v>
      </c>
      <c r="AB2537" s="8">
        <v>73</v>
      </c>
      <c r="AC2537" s="10">
        <v>5.7971014492753703</v>
      </c>
      <c r="AD2537" s="8">
        <v>0</v>
      </c>
      <c r="AE2537" s="10" t="s">
        <v>10</v>
      </c>
    </row>
    <row r="2538" spans="1:31" x14ac:dyDescent="0.2">
      <c r="A2538" s="41" t="s">
        <v>64</v>
      </c>
      <c r="B2538" s="42" t="s">
        <v>103</v>
      </c>
      <c r="C2538" s="8" t="s">
        <v>104</v>
      </c>
      <c r="D2538" s="42" t="s">
        <v>58</v>
      </c>
      <c r="E2538" s="29">
        <v>2019</v>
      </c>
      <c r="F2538" s="9">
        <v>197155</v>
      </c>
      <c r="G2538" s="10">
        <v>2.2153440963905502</v>
      </c>
      <c r="H2538" s="8">
        <v>82</v>
      </c>
      <c r="I2538" s="8">
        <v>232</v>
      </c>
      <c r="J2538" s="8">
        <v>314</v>
      </c>
      <c r="K2538" s="10">
        <v>-35.390946502057602</v>
      </c>
      <c r="L2538" s="11">
        <v>627.88216560509602</v>
      </c>
      <c r="M2538" s="10">
        <v>58.205914747916601</v>
      </c>
      <c r="N2538" s="8">
        <v>105</v>
      </c>
      <c r="O2538" s="10">
        <v>-65.798045602605896</v>
      </c>
      <c r="P2538" s="8" t="s">
        <v>10</v>
      </c>
      <c r="Q2538" s="8" t="s">
        <v>10</v>
      </c>
      <c r="R2538" s="8" t="s">
        <v>10</v>
      </c>
      <c r="S2538" s="8" t="s">
        <v>10</v>
      </c>
      <c r="T2538" s="8">
        <v>154</v>
      </c>
      <c r="U2538" s="10">
        <v>-46.7128027681661</v>
      </c>
      <c r="V2538" s="8">
        <v>34</v>
      </c>
      <c r="W2538" s="10">
        <v>-77.922077922077904</v>
      </c>
      <c r="X2538" s="8">
        <v>44</v>
      </c>
      <c r="Y2538" s="10">
        <v>-13.7254901960784</v>
      </c>
      <c r="Z2538" s="8">
        <v>12</v>
      </c>
      <c r="AA2538" s="10">
        <v>9.0909090909090793</v>
      </c>
      <c r="AB2538" s="8">
        <v>64</v>
      </c>
      <c r="AC2538" s="10">
        <v>-12.328767123287699</v>
      </c>
      <c r="AD2538" s="8">
        <v>0</v>
      </c>
      <c r="AE2538" s="10" t="s">
        <v>10</v>
      </c>
    </row>
    <row r="2539" spans="1:31" x14ac:dyDescent="0.2">
      <c r="A2539" s="41" t="s">
        <v>64</v>
      </c>
      <c r="B2539" s="42" t="s">
        <v>103</v>
      </c>
      <c r="C2539" s="8" t="s">
        <v>104</v>
      </c>
      <c r="D2539" s="42" t="s">
        <v>58</v>
      </c>
      <c r="E2539" s="29">
        <v>2020</v>
      </c>
      <c r="F2539" s="9">
        <v>206369</v>
      </c>
      <c r="G2539" s="10">
        <v>4.6734802566508602</v>
      </c>
      <c r="H2539" s="8">
        <v>72</v>
      </c>
      <c r="I2539" s="8">
        <v>232</v>
      </c>
      <c r="J2539" s="8">
        <v>304</v>
      </c>
      <c r="K2539" s="10">
        <v>-3.1847133757961799</v>
      </c>
      <c r="L2539" s="11">
        <v>678.84539473684197</v>
      </c>
      <c r="M2539" s="10">
        <v>8.1166868440406805</v>
      </c>
      <c r="N2539" s="8">
        <v>105</v>
      </c>
      <c r="O2539" s="10">
        <v>0</v>
      </c>
      <c r="P2539" s="8" t="s">
        <v>10</v>
      </c>
      <c r="Q2539" s="8" t="s">
        <v>10</v>
      </c>
      <c r="R2539" s="8" t="s">
        <v>10</v>
      </c>
      <c r="S2539" s="8" t="s">
        <v>10</v>
      </c>
      <c r="T2539" s="8">
        <v>161</v>
      </c>
      <c r="U2539" s="10">
        <v>4.5454545454545396</v>
      </c>
      <c r="V2539" s="8">
        <v>34</v>
      </c>
      <c r="W2539" s="10">
        <v>0</v>
      </c>
      <c r="X2539" s="8">
        <v>58</v>
      </c>
      <c r="Y2539" s="10">
        <v>31.818181818181799</v>
      </c>
      <c r="Z2539" s="8">
        <v>24</v>
      </c>
      <c r="AA2539" s="10">
        <v>100</v>
      </c>
      <c r="AB2539" s="8">
        <v>45</v>
      </c>
      <c r="AC2539" s="10">
        <v>-29.6875</v>
      </c>
      <c r="AD2539" s="8">
        <v>0</v>
      </c>
      <c r="AE2539" s="10" t="s">
        <v>10</v>
      </c>
    </row>
    <row r="2540" spans="1:31" x14ac:dyDescent="0.2">
      <c r="A2540" s="74" t="s">
        <v>64</v>
      </c>
      <c r="B2540" s="75" t="s">
        <v>103</v>
      </c>
      <c r="C2540" s="67" t="s">
        <v>104</v>
      </c>
      <c r="D2540" s="67" t="s">
        <v>58</v>
      </c>
      <c r="E2540" s="68" t="s">
        <v>971</v>
      </c>
      <c r="F2540" s="69">
        <v>955182</v>
      </c>
      <c r="G2540" s="68">
        <v>68.122499658454501</v>
      </c>
      <c r="H2540" s="68" t="s">
        <v>10</v>
      </c>
      <c r="I2540" s="68" t="s">
        <v>10</v>
      </c>
      <c r="J2540" s="68" t="s">
        <v>10</v>
      </c>
      <c r="K2540" s="68">
        <v>1.90054413902686</v>
      </c>
      <c r="L2540" s="70" t="s">
        <v>10</v>
      </c>
      <c r="M2540" s="68">
        <v>82.479705469641203</v>
      </c>
      <c r="N2540" s="68" t="s">
        <v>10</v>
      </c>
      <c r="O2540" s="68">
        <v>1128.91532485926</v>
      </c>
      <c r="P2540" s="68" t="s">
        <v>10</v>
      </c>
      <c r="Q2540" s="67" t="s">
        <v>10</v>
      </c>
      <c r="R2540" s="68" t="s">
        <v>10</v>
      </c>
      <c r="S2540" s="67" t="s">
        <v>10</v>
      </c>
      <c r="T2540" s="68" t="s">
        <v>10</v>
      </c>
      <c r="U2540" s="68">
        <v>22.731744134638799</v>
      </c>
      <c r="V2540" s="68" t="s">
        <v>10</v>
      </c>
      <c r="W2540" s="68">
        <v>10.0326040081882</v>
      </c>
      <c r="X2540" s="68" t="s">
        <v>10</v>
      </c>
      <c r="Y2540" s="68">
        <v>29.1223208651049</v>
      </c>
      <c r="Z2540" s="68" t="s">
        <v>10</v>
      </c>
      <c r="AA2540" s="68" t="s">
        <v>67</v>
      </c>
      <c r="AB2540" s="68" t="s">
        <v>10</v>
      </c>
      <c r="AC2540" s="68">
        <v>59.537136846996098</v>
      </c>
      <c r="AD2540" s="68" t="s">
        <v>10</v>
      </c>
      <c r="AE2540" s="68" t="s">
        <v>10</v>
      </c>
    </row>
    <row r="2541" spans="1:31" x14ac:dyDescent="0.2">
      <c r="A2541" s="41" t="s">
        <v>64</v>
      </c>
      <c r="B2541" s="42" t="s">
        <v>101</v>
      </c>
      <c r="C2541" s="8" t="s">
        <v>102</v>
      </c>
      <c r="D2541" s="8" t="s">
        <v>59</v>
      </c>
      <c r="E2541" s="29">
        <v>2015</v>
      </c>
      <c r="F2541" s="9">
        <v>3231669</v>
      </c>
      <c r="G2541" s="10" t="s">
        <v>10</v>
      </c>
      <c r="H2541" s="8">
        <v>984</v>
      </c>
      <c r="I2541" s="8">
        <v>68</v>
      </c>
      <c r="J2541" s="8">
        <v>1052</v>
      </c>
      <c r="K2541" s="10" t="s">
        <v>10</v>
      </c>
      <c r="L2541" s="11">
        <v>3071.9287072243301</v>
      </c>
      <c r="M2541" s="10" t="s">
        <v>10</v>
      </c>
      <c r="N2541" s="8">
        <v>65</v>
      </c>
      <c r="O2541" s="10" t="s">
        <v>10</v>
      </c>
      <c r="P2541" s="8" t="s">
        <v>10</v>
      </c>
      <c r="Q2541" s="8" t="s">
        <v>10</v>
      </c>
      <c r="R2541" s="8" t="s">
        <v>10</v>
      </c>
      <c r="S2541" s="8" t="s">
        <v>10</v>
      </c>
      <c r="T2541" s="8">
        <v>1168</v>
      </c>
      <c r="U2541" s="10" t="s">
        <v>10</v>
      </c>
      <c r="V2541" s="8">
        <v>248</v>
      </c>
      <c r="W2541" s="10" t="s">
        <v>10</v>
      </c>
      <c r="X2541" s="8">
        <v>246</v>
      </c>
      <c r="Y2541" s="10" t="s">
        <v>10</v>
      </c>
      <c r="Z2541" s="8">
        <v>299</v>
      </c>
      <c r="AA2541" s="10" t="s">
        <v>10</v>
      </c>
      <c r="AB2541" s="8">
        <v>375</v>
      </c>
      <c r="AC2541" s="10" t="s">
        <v>10</v>
      </c>
      <c r="AD2541" s="8">
        <v>0</v>
      </c>
      <c r="AE2541" s="10" t="s">
        <v>10</v>
      </c>
    </row>
    <row r="2542" spans="1:31" x14ac:dyDescent="0.2">
      <c r="A2542" s="41" t="s">
        <v>64</v>
      </c>
      <c r="B2542" s="42" t="s">
        <v>101</v>
      </c>
      <c r="C2542" s="8" t="s">
        <v>102</v>
      </c>
      <c r="D2542" s="42" t="s">
        <v>59</v>
      </c>
      <c r="E2542" s="29">
        <v>2016</v>
      </c>
      <c r="F2542" s="9">
        <v>3335037</v>
      </c>
      <c r="G2542" s="10">
        <v>3.1985949056045002</v>
      </c>
      <c r="H2542" s="8">
        <v>691</v>
      </c>
      <c r="I2542" s="8">
        <v>94</v>
      </c>
      <c r="J2542" s="8">
        <v>785</v>
      </c>
      <c r="K2542" s="10">
        <v>-25.380228136882099</v>
      </c>
      <c r="L2542" s="11">
        <v>4248.4547770700601</v>
      </c>
      <c r="M2542" s="10">
        <v>38.299263491332397</v>
      </c>
      <c r="N2542" s="8">
        <v>59</v>
      </c>
      <c r="O2542" s="10">
        <v>-9.2307692307692299</v>
      </c>
      <c r="P2542" s="8" t="s">
        <v>10</v>
      </c>
      <c r="Q2542" s="8" t="s">
        <v>10</v>
      </c>
      <c r="R2542" s="8" t="s">
        <v>10</v>
      </c>
      <c r="S2542" s="8" t="s">
        <v>10</v>
      </c>
      <c r="T2542" s="8">
        <v>1271</v>
      </c>
      <c r="U2542" s="10">
        <v>8.8184931506849296</v>
      </c>
      <c r="V2542" s="8">
        <v>253</v>
      </c>
      <c r="W2542" s="10">
        <v>2.0161290322580698</v>
      </c>
      <c r="X2542" s="8">
        <v>243</v>
      </c>
      <c r="Y2542" s="10">
        <v>-1.2195121951219501</v>
      </c>
      <c r="Z2542" s="8">
        <v>341</v>
      </c>
      <c r="AA2542" s="10">
        <v>14.0468227424749</v>
      </c>
      <c r="AB2542" s="8">
        <v>434</v>
      </c>
      <c r="AC2542" s="10">
        <v>15.733333333333301</v>
      </c>
      <c r="AD2542" s="8">
        <v>0</v>
      </c>
      <c r="AE2542" s="10" t="s">
        <v>10</v>
      </c>
    </row>
    <row r="2543" spans="1:31" x14ac:dyDescent="0.2">
      <c r="A2543" s="41" t="s">
        <v>64</v>
      </c>
      <c r="B2543" s="42" t="s">
        <v>101</v>
      </c>
      <c r="C2543" s="8" t="s">
        <v>102</v>
      </c>
      <c r="D2543" s="42" t="s">
        <v>59</v>
      </c>
      <c r="E2543" s="29">
        <v>2017</v>
      </c>
      <c r="F2543" s="9">
        <v>3459417</v>
      </c>
      <c r="G2543" s="10">
        <v>3.7294938556903499</v>
      </c>
      <c r="H2543" s="8">
        <v>828</v>
      </c>
      <c r="I2543" s="8">
        <v>106</v>
      </c>
      <c r="J2543" s="8">
        <v>934</v>
      </c>
      <c r="K2543" s="10">
        <v>18.980891719745198</v>
      </c>
      <c r="L2543" s="11">
        <v>3703.87259100642</v>
      </c>
      <c r="M2543" s="10">
        <v>-12.818359018504401</v>
      </c>
      <c r="N2543" s="8">
        <v>83</v>
      </c>
      <c r="O2543" s="10">
        <v>40.677966101694899</v>
      </c>
      <c r="P2543" s="8" t="s">
        <v>10</v>
      </c>
      <c r="Q2543" s="8" t="s">
        <v>10</v>
      </c>
      <c r="R2543" s="8" t="s">
        <v>10</v>
      </c>
      <c r="S2543" s="8" t="s">
        <v>10</v>
      </c>
      <c r="T2543" s="8">
        <v>1699</v>
      </c>
      <c r="U2543" s="10">
        <v>33.674272226593203</v>
      </c>
      <c r="V2543" s="8">
        <v>429</v>
      </c>
      <c r="W2543" s="10">
        <v>69.565217391304301</v>
      </c>
      <c r="X2543" s="8">
        <v>238</v>
      </c>
      <c r="Y2543" s="10">
        <v>-2.0576131687242798</v>
      </c>
      <c r="Z2543" s="8">
        <v>588</v>
      </c>
      <c r="AA2543" s="10">
        <v>72.434017595307907</v>
      </c>
      <c r="AB2543" s="8">
        <v>444</v>
      </c>
      <c r="AC2543" s="10">
        <v>2.30414746543779</v>
      </c>
      <c r="AD2543" s="8">
        <v>0</v>
      </c>
      <c r="AE2543" s="10" t="s">
        <v>10</v>
      </c>
    </row>
    <row r="2544" spans="1:31" x14ac:dyDescent="0.2">
      <c r="A2544" s="41" t="s">
        <v>64</v>
      </c>
      <c r="B2544" s="42" t="s">
        <v>101</v>
      </c>
      <c r="C2544" s="8" t="s">
        <v>102</v>
      </c>
      <c r="D2544" s="42" t="s">
        <v>59</v>
      </c>
      <c r="E2544" s="29">
        <v>2018</v>
      </c>
      <c r="F2544" s="9">
        <v>3669079</v>
      </c>
      <c r="G2544" s="10">
        <v>6.0606165720987102</v>
      </c>
      <c r="H2544" s="8">
        <v>867</v>
      </c>
      <c r="I2544" s="8">
        <v>65</v>
      </c>
      <c r="J2544" s="8">
        <v>932</v>
      </c>
      <c r="K2544" s="10">
        <v>-0.21413276231263501</v>
      </c>
      <c r="L2544" s="11">
        <v>3936.7800429184499</v>
      </c>
      <c r="M2544" s="10">
        <v>6.2882144617384004</v>
      </c>
      <c r="N2544" s="8">
        <v>118</v>
      </c>
      <c r="O2544" s="10">
        <v>42.168674698795201</v>
      </c>
      <c r="P2544" s="8" t="s">
        <v>10</v>
      </c>
      <c r="Q2544" s="8" t="s">
        <v>10</v>
      </c>
      <c r="R2544" s="8" t="s">
        <v>10</v>
      </c>
      <c r="S2544" s="8" t="s">
        <v>10</v>
      </c>
      <c r="T2544" s="8">
        <v>1641</v>
      </c>
      <c r="U2544" s="10">
        <v>-3.41377280753384</v>
      </c>
      <c r="V2544" s="8">
        <v>532</v>
      </c>
      <c r="W2544" s="10">
        <v>24.009324009324001</v>
      </c>
      <c r="X2544" s="8">
        <v>188</v>
      </c>
      <c r="Y2544" s="10">
        <v>-21.008403361344499</v>
      </c>
      <c r="Z2544" s="8">
        <v>492</v>
      </c>
      <c r="AA2544" s="10">
        <v>-16.326530612244898</v>
      </c>
      <c r="AB2544" s="8">
        <v>429</v>
      </c>
      <c r="AC2544" s="10">
        <v>-3.3783783783783798</v>
      </c>
      <c r="AD2544" s="8">
        <v>0</v>
      </c>
      <c r="AE2544" s="10" t="s">
        <v>10</v>
      </c>
    </row>
    <row r="2545" spans="1:31" x14ac:dyDescent="0.2">
      <c r="A2545" s="41" t="s">
        <v>64</v>
      </c>
      <c r="B2545" s="42" t="s">
        <v>101</v>
      </c>
      <c r="C2545" s="8" t="s">
        <v>102</v>
      </c>
      <c r="D2545" s="42" t="s">
        <v>59</v>
      </c>
      <c r="E2545" s="29">
        <v>2019</v>
      </c>
      <c r="F2545" s="9">
        <v>3767758</v>
      </c>
      <c r="G2545" s="10">
        <v>2.6894760238195898</v>
      </c>
      <c r="H2545" s="8">
        <v>714</v>
      </c>
      <c r="I2545" s="8">
        <v>66</v>
      </c>
      <c r="J2545" s="8">
        <v>780</v>
      </c>
      <c r="K2545" s="10">
        <v>-16.309012875536499</v>
      </c>
      <c r="L2545" s="11">
        <v>4830.4589743589704</v>
      </c>
      <c r="M2545" s="10">
        <v>22.7007585310255</v>
      </c>
      <c r="N2545" s="8">
        <v>116</v>
      </c>
      <c r="O2545" s="10">
        <v>-1.6949152542372801</v>
      </c>
      <c r="P2545" s="8" t="s">
        <v>10</v>
      </c>
      <c r="Q2545" s="8" t="s">
        <v>10</v>
      </c>
      <c r="R2545" s="8" t="s">
        <v>10</v>
      </c>
      <c r="S2545" s="8" t="s">
        <v>10</v>
      </c>
      <c r="T2545" s="8">
        <v>1484</v>
      </c>
      <c r="U2545" s="10">
        <v>-9.5673369896404594</v>
      </c>
      <c r="V2545" s="8">
        <v>481</v>
      </c>
      <c r="W2545" s="10">
        <v>-9.5864661654135297</v>
      </c>
      <c r="X2545" s="8">
        <v>162</v>
      </c>
      <c r="Y2545" s="10">
        <v>-13.8297872340426</v>
      </c>
      <c r="Z2545" s="8">
        <v>399</v>
      </c>
      <c r="AA2545" s="10">
        <v>-18.902439024390201</v>
      </c>
      <c r="AB2545" s="8">
        <v>442</v>
      </c>
      <c r="AC2545" s="10">
        <v>3.0303030303030298</v>
      </c>
      <c r="AD2545" s="8">
        <v>0</v>
      </c>
      <c r="AE2545" s="10" t="s">
        <v>10</v>
      </c>
    </row>
    <row r="2546" spans="1:31" x14ac:dyDescent="0.2">
      <c r="A2546" s="41" t="s">
        <v>64</v>
      </c>
      <c r="B2546" s="42" t="s">
        <v>101</v>
      </c>
      <c r="C2546" s="8" t="s">
        <v>102</v>
      </c>
      <c r="D2546" s="42" t="s">
        <v>59</v>
      </c>
      <c r="E2546" s="29">
        <v>2020</v>
      </c>
      <c r="F2546" s="9">
        <v>4817937</v>
      </c>
      <c r="G2546" s="10">
        <v>27.872782699950498</v>
      </c>
      <c r="H2546" s="8">
        <v>780</v>
      </c>
      <c r="I2546" s="8">
        <v>69</v>
      </c>
      <c r="J2546" s="8">
        <v>849</v>
      </c>
      <c r="K2546" s="10">
        <v>8.8461538461538396</v>
      </c>
      <c r="L2546" s="11">
        <v>5674.8374558303904</v>
      </c>
      <c r="M2546" s="10">
        <v>17.480295060025199</v>
      </c>
      <c r="N2546" s="8">
        <v>135</v>
      </c>
      <c r="O2546" s="10">
        <v>16.379310344827601</v>
      </c>
      <c r="P2546" s="8" t="s">
        <v>10</v>
      </c>
      <c r="Q2546" s="8" t="s">
        <v>10</v>
      </c>
      <c r="R2546" s="8" t="s">
        <v>10</v>
      </c>
      <c r="S2546" s="8" t="s">
        <v>10</v>
      </c>
      <c r="T2546" s="8">
        <v>1542</v>
      </c>
      <c r="U2546" s="10">
        <v>3.9083557951482599</v>
      </c>
      <c r="V2546" s="8">
        <v>470</v>
      </c>
      <c r="W2546" s="10">
        <v>-2.2869022869022801</v>
      </c>
      <c r="X2546" s="8">
        <v>161</v>
      </c>
      <c r="Y2546" s="10">
        <v>-0.61728395061728702</v>
      </c>
      <c r="Z2546" s="8">
        <v>479</v>
      </c>
      <c r="AA2546" s="10">
        <v>20.0501253132832</v>
      </c>
      <c r="AB2546" s="8">
        <v>432</v>
      </c>
      <c r="AC2546" s="10">
        <v>-2.2624434389140302</v>
      </c>
      <c r="AD2546" s="8">
        <v>0</v>
      </c>
      <c r="AE2546" s="10" t="s">
        <v>10</v>
      </c>
    </row>
    <row r="2547" spans="1:31" x14ac:dyDescent="0.2">
      <c r="A2547" s="72" t="s">
        <v>64</v>
      </c>
      <c r="B2547" s="73" t="s">
        <v>101</v>
      </c>
      <c r="C2547" s="67" t="s">
        <v>102</v>
      </c>
      <c r="D2547" s="67" t="s">
        <v>59</v>
      </c>
      <c r="E2547" s="68" t="s">
        <v>971</v>
      </c>
      <c r="F2547" s="69">
        <v>22280897</v>
      </c>
      <c r="G2547" s="68">
        <v>43.550964057163597</v>
      </c>
      <c r="H2547" s="68" t="s">
        <v>10</v>
      </c>
      <c r="I2547" s="68" t="s">
        <v>10</v>
      </c>
      <c r="J2547" s="68" t="s">
        <v>10</v>
      </c>
      <c r="K2547" s="68">
        <v>-14.0763282088322</v>
      </c>
      <c r="L2547" s="70" t="s">
        <v>10</v>
      </c>
      <c r="M2547" s="68">
        <v>71.950172525617106</v>
      </c>
      <c r="N2547" s="68" t="s">
        <v>10</v>
      </c>
      <c r="O2547" s="68">
        <v>88.300266660311195</v>
      </c>
      <c r="P2547" s="68" t="s">
        <v>10</v>
      </c>
      <c r="Q2547" s="67" t="s">
        <v>10</v>
      </c>
      <c r="R2547" s="68" t="s">
        <v>10</v>
      </c>
      <c r="S2547" s="67" t="s">
        <v>10</v>
      </c>
      <c r="T2547" s="68" t="s">
        <v>10</v>
      </c>
      <c r="U2547" s="68">
        <v>33.420011375252102</v>
      </c>
      <c r="V2547" s="68" t="s">
        <v>10</v>
      </c>
      <c r="W2547" s="68">
        <v>83.717301980570596</v>
      </c>
      <c r="X2547" s="68" t="s">
        <v>10</v>
      </c>
      <c r="Y2547" s="68">
        <v>-38.732599909850599</v>
      </c>
      <c r="Z2547" s="68" t="s">
        <v>10</v>
      </c>
      <c r="AA2547" s="68">
        <v>71.301996014430898</v>
      </c>
      <c r="AB2547" s="68" t="s">
        <v>10</v>
      </c>
      <c r="AC2547" s="68">
        <v>15.426962011781701</v>
      </c>
      <c r="AD2547" s="68" t="s">
        <v>10</v>
      </c>
      <c r="AE2547" s="68" t="s">
        <v>10</v>
      </c>
    </row>
    <row r="2548" spans="1:31" x14ac:dyDescent="0.2">
      <c r="A2548" s="41" t="s">
        <v>77</v>
      </c>
      <c r="B2548" s="42" t="s">
        <v>99</v>
      </c>
      <c r="C2548" s="8" t="s">
        <v>100</v>
      </c>
      <c r="D2548" s="8" t="s">
        <v>59</v>
      </c>
      <c r="E2548" s="29">
        <v>2015</v>
      </c>
      <c r="F2548" s="9">
        <v>1036720</v>
      </c>
      <c r="G2548" s="10" t="s">
        <v>10</v>
      </c>
      <c r="H2548" s="8">
        <v>389</v>
      </c>
      <c r="I2548" s="8">
        <v>82</v>
      </c>
      <c r="J2548" s="8">
        <v>471</v>
      </c>
      <c r="K2548" s="10" t="s">
        <v>10</v>
      </c>
      <c r="L2548" s="11">
        <v>2201.1040339702799</v>
      </c>
      <c r="M2548" s="10" t="s">
        <v>10</v>
      </c>
      <c r="N2548" s="8">
        <v>101</v>
      </c>
      <c r="O2548" s="10" t="s">
        <v>10</v>
      </c>
      <c r="P2548" s="8" t="s">
        <v>10</v>
      </c>
      <c r="Q2548" s="8" t="s">
        <v>10</v>
      </c>
      <c r="R2548" s="8" t="s">
        <v>10</v>
      </c>
      <c r="S2548" s="8" t="s">
        <v>10</v>
      </c>
      <c r="T2548" s="8">
        <v>575</v>
      </c>
      <c r="U2548" s="10" t="s">
        <v>10</v>
      </c>
      <c r="V2548" s="8">
        <v>335</v>
      </c>
      <c r="W2548" s="10" t="s">
        <v>10</v>
      </c>
      <c r="X2548" s="8">
        <v>70</v>
      </c>
      <c r="Y2548" s="10" t="s">
        <v>10</v>
      </c>
      <c r="Z2548" s="8">
        <v>16</v>
      </c>
      <c r="AA2548" s="10" t="s">
        <v>10</v>
      </c>
      <c r="AB2548" s="8">
        <v>154</v>
      </c>
      <c r="AC2548" s="10" t="s">
        <v>10</v>
      </c>
      <c r="AD2548" s="8">
        <v>0</v>
      </c>
      <c r="AE2548" s="10" t="s">
        <v>10</v>
      </c>
    </row>
    <row r="2549" spans="1:31" x14ac:dyDescent="0.2">
      <c r="A2549" s="41" t="s">
        <v>77</v>
      </c>
      <c r="B2549" s="42" t="s">
        <v>99</v>
      </c>
      <c r="C2549" s="8" t="s">
        <v>100</v>
      </c>
      <c r="D2549" s="42" t="s">
        <v>59</v>
      </c>
      <c r="E2549" s="29">
        <v>2016</v>
      </c>
      <c r="F2549" s="9">
        <v>1143175</v>
      </c>
      <c r="G2549" s="10">
        <v>10.2684427810788</v>
      </c>
      <c r="H2549" s="8">
        <v>270</v>
      </c>
      <c r="I2549" s="8">
        <v>62</v>
      </c>
      <c r="J2549" s="8">
        <v>332</v>
      </c>
      <c r="K2549" s="10">
        <v>-29.511677282377899</v>
      </c>
      <c r="L2549" s="11">
        <v>3443.2981927710798</v>
      </c>
      <c r="M2549" s="10">
        <v>56.435049849060597</v>
      </c>
      <c r="N2549" s="8">
        <v>68</v>
      </c>
      <c r="O2549" s="10">
        <v>-32.673267326732699</v>
      </c>
      <c r="P2549" s="8" t="s">
        <v>10</v>
      </c>
      <c r="Q2549" s="8" t="s">
        <v>10</v>
      </c>
      <c r="R2549" s="8" t="s">
        <v>10</v>
      </c>
      <c r="S2549" s="8" t="s">
        <v>10</v>
      </c>
      <c r="T2549" s="8">
        <v>531</v>
      </c>
      <c r="U2549" s="10">
        <v>-7.6521739130434803</v>
      </c>
      <c r="V2549" s="8">
        <v>171</v>
      </c>
      <c r="W2549" s="10">
        <v>-48.955223880597003</v>
      </c>
      <c r="X2549" s="8">
        <v>81</v>
      </c>
      <c r="Y2549" s="10">
        <v>15.714285714285699</v>
      </c>
      <c r="Z2549" s="8">
        <v>124</v>
      </c>
      <c r="AA2549" s="10">
        <v>675</v>
      </c>
      <c r="AB2549" s="8">
        <v>141</v>
      </c>
      <c r="AC2549" s="10">
        <v>-8.4415584415584402</v>
      </c>
      <c r="AD2549" s="8">
        <v>14</v>
      </c>
      <c r="AE2549" s="10" t="s">
        <v>67</v>
      </c>
    </row>
    <row r="2550" spans="1:31" x14ac:dyDescent="0.2">
      <c r="A2550" s="41" t="s">
        <v>77</v>
      </c>
      <c r="B2550" s="42" t="s">
        <v>99</v>
      </c>
      <c r="C2550" s="8" t="s">
        <v>100</v>
      </c>
      <c r="D2550" s="42" t="s">
        <v>59</v>
      </c>
      <c r="E2550" s="29">
        <v>2017</v>
      </c>
      <c r="F2550" s="9">
        <v>1173447</v>
      </c>
      <c r="G2550" s="10">
        <v>2.64806350733702</v>
      </c>
      <c r="H2550" s="8">
        <v>263</v>
      </c>
      <c r="I2550" s="8">
        <v>28</v>
      </c>
      <c r="J2550" s="8">
        <v>291</v>
      </c>
      <c r="K2550" s="10">
        <v>-12.3493975903614</v>
      </c>
      <c r="L2550" s="11">
        <v>4032.4639175257698</v>
      </c>
      <c r="M2550" s="10">
        <v>17.1105054447969</v>
      </c>
      <c r="N2550" s="8">
        <v>44</v>
      </c>
      <c r="O2550" s="10">
        <v>-35.294117647058798</v>
      </c>
      <c r="P2550" s="8" t="s">
        <v>10</v>
      </c>
      <c r="Q2550" s="8" t="s">
        <v>10</v>
      </c>
      <c r="R2550" s="8" t="s">
        <v>10</v>
      </c>
      <c r="S2550" s="8" t="s">
        <v>10</v>
      </c>
      <c r="T2550" s="8">
        <v>570</v>
      </c>
      <c r="U2550" s="10">
        <v>7.3446327683615902</v>
      </c>
      <c r="V2550" s="8">
        <v>220</v>
      </c>
      <c r="W2550" s="10">
        <v>28.654970760233901</v>
      </c>
      <c r="X2550" s="8">
        <v>70</v>
      </c>
      <c r="Y2550" s="10">
        <v>-13.5802469135803</v>
      </c>
      <c r="Z2550" s="8">
        <v>115</v>
      </c>
      <c r="AA2550" s="10">
        <v>-7.25806451612904</v>
      </c>
      <c r="AB2550" s="8">
        <v>165</v>
      </c>
      <c r="AC2550" s="10">
        <v>17.021276595744698</v>
      </c>
      <c r="AD2550" s="8">
        <v>0</v>
      </c>
      <c r="AE2550" s="10">
        <v>-100</v>
      </c>
    </row>
    <row r="2551" spans="1:31" x14ac:dyDescent="0.2">
      <c r="A2551" s="41" t="s">
        <v>77</v>
      </c>
      <c r="B2551" s="42" t="s">
        <v>99</v>
      </c>
      <c r="C2551" s="8" t="s">
        <v>100</v>
      </c>
      <c r="D2551" s="42" t="s">
        <v>59</v>
      </c>
      <c r="E2551" s="29">
        <v>2018</v>
      </c>
      <c r="F2551" s="9">
        <v>1124342</v>
      </c>
      <c r="G2551" s="10">
        <v>-4.1846798364135704</v>
      </c>
      <c r="H2551" s="8">
        <v>342</v>
      </c>
      <c r="I2551" s="8">
        <v>17</v>
      </c>
      <c r="J2551" s="8">
        <v>359</v>
      </c>
      <c r="K2551" s="10">
        <v>23.367697594501699</v>
      </c>
      <c r="L2551" s="11">
        <v>3131.8718662952601</v>
      </c>
      <c r="M2551" s="10">
        <v>-22.333542708624901</v>
      </c>
      <c r="N2551" s="8">
        <v>42</v>
      </c>
      <c r="O2551" s="10">
        <v>-4.5454545454545396</v>
      </c>
      <c r="P2551" s="8" t="s">
        <v>10</v>
      </c>
      <c r="Q2551" s="8" t="s">
        <v>10</v>
      </c>
      <c r="R2551" s="8" t="s">
        <v>10</v>
      </c>
      <c r="S2551" s="8" t="s">
        <v>10</v>
      </c>
      <c r="T2551" s="8">
        <v>482</v>
      </c>
      <c r="U2551" s="10">
        <v>-15.4385964912281</v>
      </c>
      <c r="V2551" s="8">
        <v>143</v>
      </c>
      <c r="W2551" s="10">
        <v>-35</v>
      </c>
      <c r="X2551" s="8">
        <v>74</v>
      </c>
      <c r="Y2551" s="10">
        <v>5.7142857142857197</v>
      </c>
      <c r="Z2551" s="8">
        <v>96</v>
      </c>
      <c r="AA2551" s="10">
        <v>-16.521739130434799</v>
      </c>
      <c r="AB2551" s="8">
        <v>147</v>
      </c>
      <c r="AC2551" s="10">
        <v>-10.909090909090899</v>
      </c>
      <c r="AD2551" s="8">
        <v>22</v>
      </c>
      <c r="AE2551" s="10" t="s">
        <v>67</v>
      </c>
    </row>
    <row r="2552" spans="1:31" x14ac:dyDescent="0.2">
      <c r="A2552" s="41" t="s">
        <v>77</v>
      </c>
      <c r="B2552" s="42" t="s">
        <v>99</v>
      </c>
      <c r="C2552" s="8" t="s">
        <v>100</v>
      </c>
      <c r="D2552" s="42" t="s">
        <v>59</v>
      </c>
      <c r="E2552" s="29">
        <v>2019</v>
      </c>
      <c r="F2552" s="9">
        <v>1124840</v>
      </c>
      <c r="G2552" s="10">
        <v>4.4292572900417299E-2</v>
      </c>
      <c r="H2552" s="8">
        <v>261</v>
      </c>
      <c r="I2552" s="8">
        <v>48</v>
      </c>
      <c r="J2552" s="8">
        <v>309</v>
      </c>
      <c r="K2552" s="10">
        <v>-13.9275766016713</v>
      </c>
      <c r="L2552" s="11">
        <v>3640.2588996763802</v>
      </c>
      <c r="M2552" s="10">
        <v>16.2326894293568</v>
      </c>
      <c r="N2552" s="8">
        <v>74</v>
      </c>
      <c r="O2552" s="10">
        <v>76.190476190476204</v>
      </c>
      <c r="P2552" s="8" t="s">
        <v>10</v>
      </c>
      <c r="Q2552" s="8" t="s">
        <v>10</v>
      </c>
      <c r="R2552" s="8" t="s">
        <v>10</v>
      </c>
      <c r="S2552" s="8" t="s">
        <v>10</v>
      </c>
      <c r="T2552" s="8">
        <v>467</v>
      </c>
      <c r="U2552" s="10">
        <v>-3.11203319502075</v>
      </c>
      <c r="V2552" s="8">
        <v>149</v>
      </c>
      <c r="W2552" s="10">
        <v>4.1958041958041896</v>
      </c>
      <c r="X2552" s="8">
        <v>61</v>
      </c>
      <c r="Y2552" s="10">
        <v>-17.5675675675676</v>
      </c>
      <c r="Z2552" s="8">
        <v>66</v>
      </c>
      <c r="AA2552" s="10">
        <v>-31.25</v>
      </c>
      <c r="AB2552" s="8">
        <v>112</v>
      </c>
      <c r="AC2552" s="10">
        <v>-23.8095238095238</v>
      </c>
      <c r="AD2552" s="8">
        <v>79</v>
      </c>
      <c r="AE2552" s="10">
        <v>259.09090909090901</v>
      </c>
    </row>
    <row r="2553" spans="1:31" x14ac:dyDescent="0.2">
      <c r="A2553" s="41" t="s">
        <v>77</v>
      </c>
      <c r="B2553" s="42" t="s">
        <v>99</v>
      </c>
      <c r="C2553" s="8" t="s">
        <v>100</v>
      </c>
      <c r="D2553" s="42" t="s">
        <v>59</v>
      </c>
      <c r="E2553" s="29">
        <v>2020</v>
      </c>
      <c r="F2553" s="9">
        <v>1178672</v>
      </c>
      <c r="G2553" s="10">
        <v>4.78574730628356</v>
      </c>
      <c r="H2553" s="8">
        <v>216</v>
      </c>
      <c r="I2553" s="8">
        <v>45</v>
      </c>
      <c r="J2553" s="8">
        <v>261</v>
      </c>
      <c r="K2553" s="10">
        <v>-15.5339805825243</v>
      </c>
      <c r="L2553" s="11">
        <v>4515.9846743295002</v>
      </c>
      <c r="M2553" s="10">
        <v>24.056689339623102</v>
      </c>
      <c r="N2553" s="8">
        <v>50</v>
      </c>
      <c r="O2553" s="10">
        <v>-32.4324324324324</v>
      </c>
      <c r="P2553" s="8" t="s">
        <v>10</v>
      </c>
      <c r="Q2553" s="8" t="s">
        <v>10</v>
      </c>
      <c r="R2553" s="8" t="s">
        <v>10</v>
      </c>
      <c r="S2553" s="8" t="s">
        <v>10</v>
      </c>
      <c r="T2553" s="8">
        <v>511</v>
      </c>
      <c r="U2553" s="10">
        <v>9.4218415417558905</v>
      </c>
      <c r="V2553" s="8">
        <v>151</v>
      </c>
      <c r="W2553" s="10">
        <v>1.34228187919463</v>
      </c>
      <c r="X2553" s="8">
        <v>41</v>
      </c>
      <c r="Y2553" s="10">
        <v>-32.786885245901601</v>
      </c>
      <c r="Z2553" s="8">
        <v>97</v>
      </c>
      <c r="AA2553" s="10">
        <v>46.969696969696997</v>
      </c>
      <c r="AB2553" s="8">
        <v>118</v>
      </c>
      <c r="AC2553" s="10">
        <v>5.3571428571428603</v>
      </c>
      <c r="AD2553" s="8">
        <v>104</v>
      </c>
      <c r="AE2553" s="10">
        <v>31.645569620253202</v>
      </c>
    </row>
    <row r="2554" spans="1:31" x14ac:dyDescent="0.2">
      <c r="A2554" s="74" t="s">
        <v>77</v>
      </c>
      <c r="B2554" s="75" t="s">
        <v>99</v>
      </c>
      <c r="C2554" s="67" t="s">
        <v>100</v>
      </c>
      <c r="D2554" s="67" t="s">
        <v>59</v>
      </c>
      <c r="E2554" s="68" t="s">
        <v>971</v>
      </c>
      <c r="F2554" s="69">
        <v>6781196</v>
      </c>
      <c r="G2554" s="68">
        <v>13.5618663311862</v>
      </c>
      <c r="H2554" s="68" t="s">
        <v>10</v>
      </c>
      <c r="I2554" s="68" t="s">
        <v>10</v>
      </c>
      <c r="J2554" s="68" t="s">
        <v>10</v>
      </c>
      <c r="K2554" s="68">
        <v>-47.954934462433201</v>
      </c>
      <c r="L2554" s="70" t="s">
        <v>10</v>
      </c>
      <c r="M2554" s="68">
        <v>91.501391354212501</v>
      </c>
      <c r="N2554" s="68" t="s">
        <v>10</v>
      </c>
      <c r="O2554" s="68">
        <v>-28.7547957612022</v>
      </c>
      <c r="P2554" s="68" t="s">
        <v>10</v>
      </c>
      <c r="Q2554" s="67" t="s">
        <v>10</v>
      </c>
      <c r="R2554" s="68" t="s">
        <v>10</v>
      </c>
      <c r="S2554" s="67" t="s">
        <v>10</v>
      </c>
      <c r="T2554" s="68" t="s">
        <v>10</v>
      </c>
      <c r="U2554" s="68">
        <v>-9.43632928917485</v>
      </c>
      <c r="V2554" s="68" t="s">
        <v>10</v>
      </c>
      <c r="W2554" s="68">
        <v>-49.762167045364301</v>
      </c>
      <c r="X2554" s="68" t="s">
        <v>10</v>
      </c>
      <c r="Y2554" s="68">
        <v>-42.506128298478103</v>
      </c>
      <c r="Z2554" s="68" t="s">
        <v>10</v>
      </c>
      <c r="AA2554" s="68">
        <v>666.93989332313299</v>
      </c>
      <c r="AB2554" s="68" t="s">
        <v>10</v>
      </c>
      <c r="AC2554" s="68">
        <v>-20.781753707285599</v>
      </c>
      <c r="AD2554" s="68" t="s">
        <v>10</v>
      </c>
      <c r="AE2554" s="68" t="s">
        <v>67</v>
      </c>
    </row>
    <row r="2555" spans="1:31" x14ac:dyDescent="0.2">
      <c r="A2555" s="41" t="s">
        <v>82</v>
      </c>
      <c r="B2555" s="42" t="s">
        <v>97</v>
      </c>
      <c r="C2555" s="8" t="s">
        <v>98</v>
      </c>
      <c r="D2555" s="8" t="s">
        <v>60</v>
      </c>
      <c r="E2555" s="29">
        <v>2015</v>
      </c>
      <c r="F2555" s="9">
        <v>35389214</v>
      </c>
      <c r="G2555" s="10" t="s">
        <v>10</v>
      </c>
      <c r="H2555" s="8">
        <v>6319</v>
      </c>
      <c r="I2555" s="8">
        <v>3803</v>
      </c>
      <c r="J2555" s="8">
        <v>10122</v>
      </c>
      <c r="K2555" s="10" t="s">
        <v>10</v>
      </c>
      <c r="L2555" s="11">
        <v>3496.2669432918401</v>
      </c>
      <c r="M2555" s="10" t="s">
        <v>10</v>
      </c>
      <c r="N2555" s="8">
        <v>823</v>
      </c>
      <c r="O2555" s="10" t="s">
        <v>10</v>
      </c>
      <c r="P2555" s="8" t="s">
        <v>10</v>
      </c>
      <c r="Q2555" s="8" t="s">
        <v>10</v>
      </c>
      <c r="R2555" s="8" t="s">
        <v>10</v>
      </c>
      <c r="S2555" s="8" t="s">
        <v>10</v>
      </c>
      <c r="T2555" s="8">
        <v>13828</v>
      </c>
      <c r="U2555" s="10" t="s">
        <v>10</v>
      </c>
      <c r="V2555" s="8">
        <v>2828</v>
      </c>
      <c r="W2555" s="10" t="s">
        <v>10</v>
      </c>
      <c r="X2555" s="8">
        <v>3579</v>
      </c>
      <c r="Y2555" s="10" t="s">
        <v>10</v>
      </c>
      <c r="Z2555" s="8">
        <v>1326</v>
      </c>
      <c r="AA2555" s="10" t="s">
        <v>10</v>
      </c>
      <c r="AB2555" s="8">
        <v>4675</v>
      </c>
      <c r="AC2555" s="10" t="s">
        <v>10</v>
      </c>
      <c r="AD2555" s="8">
        <v>1420</v>
      </c>
      <c r="AE2555" s="10" t="s">
        <v>10</v>
      </c>
    </row>
    <row r="2556" spans="1:31" x14ac:dyDescent="0.2">
      <c r="A2556" s="41" t="s">
        <v>82</v>
      </c>
      <c r="B2556" s="42" t="s">
        <v>97</v>
      </c>
      <c r="C2556" s="8" t="s">
        <v>98</v>
      </c>
      <c r="D2556" s="42" t="s">
        <v>60</v>
      </c>
      <c r="E2556" s="29">
        <v>2016</v>
      </c>
      <c r="F2556" s="9">
        <v>35035952</v>
      </c>
      <c r="G2556" s="10">
        <v>-0.99821940097341</v>
      </c>
      <c r="H2556" s="8">
        <v>6225</v>
      </c>
      <c r="I2556" s="8">
        <v>4505</v>
      </c>
      <c r="J2556" s="8">
        <v>10730</v>
      </c>
      <c r="K2556" s="10">
        <v>6.0067180399130597</v>
      </c>
      <c r="L2556" s="11">
        <v>3265.2331780055902</v>
      </c>
      <c r="M2556" s="10">
        <v>-6.6080127471251497</v>
      </c>
      <c r="N2556" s="8">
        <v>814</v>
      </c>
      <c r="O2556" s="10">
        <v>-1.09356014580801</v>
      </c>
      <c r="P2556" s="8" t="s">
        <v>10</v>
      </c>
      <c r="Q2556" s="8" t="s">
        <v>10</v>
      </c>
      <c r="R2556" s="8" t="s">
        <v>10</v>
      </c>
      <c r="S2556" s="8" t="s">
        <v>10</v>
      </c>
      <c r="T2556" s="8">
        <v>14991</v>
      </c>
      <c r="U2556" s="10">
        <v>8.4104715070870704</v>
      </c>
      <c r="V2556" s="8">
        <v>3083</v>
      </c>
      <c r="W2556" s="10">
        <v>9.0169731258840091</v>
      </c>
      <c r="X2556" s="8">
        <v>3358</v>
      </c>
      <c r="Y2556" s="10">
        <v>-6.1749091925118798</v>
      </c>
      <c r="Z2556" s="8">
        <v>2291</v>
      </c>
      <c r="AA2556" s="10">
        <v>72.775263951734502</v>
      </c>
      <c r="AB2556" s="8">
        <v>4848</v>
      </c>
      <c r="AC2556" s="10">
        <v>3.7005347593583</v>
      </c>
      <c r="AD2556" s="8">
        <v>1411</v>
      </c>
      <c r="AE2556" s="10">
        <v>-0.63380281690140805</v>
      </c>
    </row>
    <row r="2557" spans="1:31" x14ac:dyDescent="0.2">
      <c r="A2557" s="41" t="s">
        <v>82</v>
      </c>
      <c r="B2557" s="42" t="s">
        <v>97</v>
      </c>
      <c r="C2557" s="8" t="s">
        <v>98</v>
      </c>
      <c r="D2557" s="42" t="s">
        <v>60</v>
      </c>
      <c r="E2557" s="29">
        <v>2017</v>
      </c>
      <c r="F2557" s="9">
        <v>35146190</v>
      </c>
      <c r="G2557" s="10">
        <v>0.31464251349584399</v>
      </c>
      <c r="H2557" s="8">
        <v>6158</v>
      </c>
      <c r="I2557" s="8">
        <v>5485</v>
      </c>
      <c r="J2557" s="8">
        <v>11643</v>
      </c>
      <c r="K2557" s="10">
        <v>8.50885368126748</v>
      </c>
      <c r="L2557" s="11">
        <v>3018.65412694323</v>
      </c>
      <c r="M2557" s="10">
        <v>-7.55165213692257</v>
      </c>
      <c r="N2557" s="8">
        <v>2773</v>
      </c>
      <c r="O2557" s="10">
        <v>240.663390663391</v>
      </c>
      <c r="P2557" s="8" t="s">
        <v>10</v>
      </c>
      <c r="Q2557" s="8" t="s">
        <v>10</v>
      </c>
      <c r="R2557" s="8" t="s">
        <v>10</v>
      </c>
      <c r="S2557" s="8" t="s">
        <v>10</v>
      </c>
      <c r="T2557" s="8">
        <v>14736</v>
      </c>
      <c r="U2557" s="10">
        <v>-1.7010206123674201</v>
      </c>
      <c r="V2557" s="8">
        <v>3498</v>
      </c>
      <c r="W2557" s="10">
        <v>13.460914693480399</v>
      </c>
      <c r="X2557" s="8">
        <v>2902</v>
      </c>
      <c r="Y2557" s="10">
        <v>-13.579511614056001</v>
      </c>
      <c r="Z2557" s="8">
        <v>781</v>
      </c>
      <c r="AA2557" s="10">
        <v>-65.910082933216898</v>
      </c>
      <c r="AB2557" s="8">
        <v>5469</v>
      </c>
      <c r="AC2557" s="10">
        <v>12.8094059405941</v>
      </c>
      <c r="AD2557" s="8">
        <v>2086</v>
      </c>
      <c r="AE2557" s="10">
        <v>47.838412473423098</v>
      </c>
    </row>
    <row r="2558" spans="1:31" x14ac:dyDescent="0.2">
      <c r="A2558" s="41" t="s">
        <v>82</v>
      </c>
      <c r="B2558" s="42" t="s">
        <v>97</v>
      </c>
      <c r="C2558" s="8" t="s">
        <v>98</v>
      </c>
      <c r="D2558" s="42" t="s">
        <v>60</v>
      </c>
      <c r="E2558" s="29">
        <v>2018</v>
      </c>
      <c r="F2558" s="9">
        <v>40370060</v>
      </c>
      <c r="G2558" s="10">
        <v>14.8632611386896</v>
      </c>
      <c r="H2558" s="8">
        <v>5792</v>
      </c>
      <c r="I2558" s="8">
        <v>6320</v>
      </c>
      <c r="J2558" s="8">
        <v>12112</v>
      </c>
      <c r="K2558" s="10">
        <v>4.0281714334793302</v>
      </c>
      <c r="L2558" s="11">
        <v>3333.06307793923</v>
      </c>
      <c r="M2558" s="10">
        <v>10.415534134557699</v>
      </c>
      <c r="N2558" s="8">
        <v>3552</v>
      </c>
      <c r="O2558" s="10">
        <v>28.0923187883159</v>
      </c>
      <c r="P2558" s="8" t="s">
        <v>10</v>
      </c>
      <c r="Q2558" s="8" t="s">
        <v>10</v>
      </c>
      <c r="R2558" s="8" t="s">
        <v>10</v>
      </c>
      <c r="S2558" s="8" t="s">
        <v>10</v>
      </c>
      <c r="T2558" s="8">
        <v>15049</v>
      </c>
      <c r="U2558" s="10">
        <v>2.1240499457111799</v>
      </c>
      <c r="V2558" s="8">
        <v>3842</v>
      </c>
      <c r="W2558" s="10">
        <v>9.83419096626643</v>
      </c>
      <c r="X2558" s="8">
        <v>2578</v>
      </c>
      <c r="Y2558" s="10">
        <v>-11.164713990351499</v>
      </c>
      <c r="Z2558" s="8">
        <v>1068</v>
      </c>
      <c r="AA2558" s="10">
        <v>36.747759282970598</v>
      </c>
      <c r="AB2558" s="8">
        <v>5767</v>
      </c>
      <c r="AC2558" s="10">
        <v>5.4488937648564697</v>
      </c>
      <c r="AD2558" s="8">
        <v>1794</v>
      </c>
      <c r="AE2558" s="10">
        <v>-13.9980824544583</v>
      </c>
    </row>
    <row r="2559" spans="1:31" x14ac:dyDescent="0.2">
      <c r="A2559" s="41" t="s">
        <v>82</v>
      </c>
      <c r="B2559" s="42" t="s">
        <v>97</v>
      </c>
      <c r="C2559" s="8" t="s">
        <v>98</v>
      </c>
      <c r="D2559" s="42" t="s">
        <v>60</v>
      </c>
      <c r="E2559" s="29">
        <v>2019</v>
      </c>
      <c r="F2559" s="9">
        <v>47515340</v>
      </c>
      <c r="G2559" s="10">
        <v>17.6994535058903</v>
      </c>
      <c r="H2559" s="8">
        <v>5971</v>
      </c>
      <c r="I2559" s="8">
        <v>5228</v>
      </c>
      <c r="J2559" s="8">
        <v>11199</v>
      </c>
      <c r="K2559" s="10">
        <v>-7.5379788639365897</v>
      </c>
      <c r="L2559" s="11">
        <v>4242.8198946334496</v>
      </c>
      <c r="M2559" s="10">
        <v>27.294917480430701</v>
      </c>
      <c r="N2559" s="8">
        <v>2213</v>
      </c>
      <c r="O2559" s="10">
        <v>-37.697072072072103</v>
      </c>
      <c r="P2559" s="8" t="s">
        <v>10</v>
      </c>
      <c r="Q2559" s="8" t="s">
        <v>10</v>
      </c>
      <c r="R2559" s="8" t="s">
        <v>10</v>
      </c>
      <c r="S2559" s="8" t="s">
        <v>10</v>
      </c>
      <c r="T2559" s="8">
        <v>15489</v>
      </c>
      <c r="U2559" s="10">
        <v>2.92378231111701</v>
      </c>
      <c r="V2559" s="8">
        <v>4540</v>
      </c>
      <c r="W2559" s="10">
        <v>18.1676210307132</v>
      </c>
      <c r="X2559" s="8">
        <v>2129</v>
      </c>
      <c r="Y2559" s="10">
        <v>-17.4166020170675</v>
      </c>
      <c r="Z2559" s="8">
        <v>1102</v>
      </c>
      <c r="AA2559" s="10">
        <v>3.1835205992509299</v>
      </c>
      <c r="AB2559" s="8">
        <v>6066</v>
      </c>
      <c r="AC2559" s="10">
        <v>5.1846714062770998</v>
      </c>
      <c r="AD2559" s="8">
        <v>1652</v>
      </c>
      <c r="AE2559" s="10">
        <v>-7.9152731326644297</v>
      </c>
    </row>
    <row r="2560" spans="1:31" x14ac:dyDescent="0.2">
      <c r="A2560" s="41" t="s">
        <v>82</v>
      </c>
      <c r="B2560" s="42" t="s">
        <v>97</v>
      </c>
      <c r="C2560" s="8" t="s">
        <v>98</v>
      </c>
      <c r="D2560" s="42" t="s">
        <v>60</v>
      </c>
      <c r="E2560" s="29">
        <v>2020</v>
      </c>
      <c r="F2560" s="9">
        <v>50009087</v>
      </c>
      <c r="G2560" s="10">
        <v>5.2482987599373097</v>
      </c>
      <c r="H2560" s="8">
        <v>6173</v>
      </c>
      <c r="I2560" s="8">
        <v>5578</v>
      </c>
      <c r="J2560" s="8">
        <v>11751</v>
      </c>
      <c r="K2560" s="10">
        <v>4.9290115188856101</v>
      </c>
      <c r="L2560" s="11">
        <v>4255.7303208237599</v>
      </c>
      <c r="M2560" s="10">
        <v>0.30428881052999601</v>
      </c>
      <c r="N2560" s="8">
        <v>3355</v>
      </c>
      <c r="O2560" s="10">
        <v>51.604157252598299</v>
      </c>
      <c r="P2560" s="8" t="s">
        <v>10</v>
      </c>
      <c r="Q2560" s="8" t="s">
        <v>10</v>
      </c>
      <c r="R2560" s="8" t="s">
        <v>10</v>
      </c>
      <c r="S2560" s="8" t="s">
        <v>10</v>
      </c>
      <c r="T2560" s="8">
        <v>15932</v>
      </c>
      <c r="U2560" s="10">
        <v>2.8600942604428901</v>
      </c>
      <c r="V2560" s="8">
        <v>4857</v>
      </c>
      <c r="W2560" s="10">
        <v>6.9823788546255603</v>
      </c>
      <c r="X2560" s="8">
        <v>2131</v>
      </c>
      <c r="Y2560" s="10">
        <v>9.3940817285109696E-2</v>
      </c>
      <c r="Z2560" s="8">
        <v>964</v>
      </c>
      <c r="AA2560" s="10">
        <v>-12.5226860254083</v>
      </c>
      <c r="AB2560" s="8">
        <v>6249</v>
      </c>
      <c r="AC2560" s="10">
        <v>3.01681503461919</v>
      </c>
      <c r="AD2560" s="8">
        <v>1731</v>
      </c>
      <c r="AE2560" s="10">
        <v>4.7820823244552102</v>
      </c>
    </row>
    <row r="2561" spans="1:31" x14ac:dyDescent="0.2">
      <c r="A2561" s="72" t="s">
        <v>82</v>
      </c>
      <c r="B2561" s="73" t="s">
        <v>97</v>
      </c>
      <c r="C2561" s="67" t="s">
        <v>98</v>
      </c>
      <c r="D2561" s="67" t="s">
        <v>60</v>
      </c>
      <c r="E2561" s="68" t="s">
        <v>971</v>
      </c>
      <c r="F2561" s="69">
        <v>243465843</v>
      </c>
      <c r="G2561" s="68">
        <v>37.127436517039598</v>
      </c>
      <c r="H2561" s="68" t="s">
        <v>10</v>
      </c>
      <c r="I2561" s="68" t="s">
        <v>10</v>
      </c>
      <c r="J2561" s="68" t="s">
        <v>10</v>
      </c>
      <c r="K2561" s="68">
        <v>15.934775809608899</v>
      </c>
      <c r="L2561" s="70" t="s">
        <v>10</v>
      </c>
      <c r="M2561" s="68">
        <v>23.855075541470701</v>
      </c>
      <c r="N2561" s="68" t="s">
        <v>10</v>
      </c>
      <c r="O2561" s="68">
        <v>281.56923448642499</v>
      </c>
      <c r="P2561" s="68" t="s">
        <v>10</v>
      </c>
      <c r="Q2561" s="67" t="s">
        <v>10</v>
      </c>
      <c r="R2561" s="68" t="s">
        <v>10</v>
      </c>
      <c r="S2561" s="67" t="s">
        <v>10</v>
      </c>
      <c r="T2561" s="68" t="s">
        <v>10</v>
      </c>
      <c r="U2561" s="68">
        <v>14.617377411990701</v>
      </c>
      <c r="V2561" s="68" t="s">
        <v>10</v>
      </c>
      <c r="W2561" s="68">
        <v>57.462078670969603</v>
      </c>
      <c r="X2561" s="68" t="s">
        <v>10</v>
      </c>
      <c r="Y2561" s="68">
        <v>-48.241795996701804</v>
      </c>
      <c r="Z2561" s="68" t="s">
        <v>10</v>
      </c>
      <c r="AA2561" s="68">
        <v>34.273774875330801</v>
      </c>
      <c r="AB2561" s="68" t="s">
        <v>10</v>
      </c>
      <c r="AC2561" s="68">
        <v>30.160320905705198</v>
      </c>
      <c r="AD2561" s="68" t="s">
        <v>10</v>
      </c>
      <c r="AE2561" s="68">
        <v>30.073336393854198</v>
      </c>
    </row>
    <row r="2562" spans="1:31" x14ac:dyDescent="0.2">
      <c r="A2562" s="41" t="s">
        <v>64</v>
      </c>
      <c r="B2562" s="42" t="s">
        <v>95</v>
      </c>
      <c r="C2562" s="8" t="s">
        <v>96</v>
      </c>
      <c r="D2562" s="8" t="s">
        <v>60</v>
      </c>
      <c r="E2562" s="29">
        <v>2015</v>
      </c>
      <c r="F2562" s="9">
        <v>6227178</v>
      </c>
      <c r="G2562" s="10" t="s">
        <v>10</v>
      </c>
      <c r="H2562" s="8">
        <v>3162</v>
      </c>
      <c r="I2562" s="8">
        <v>2327</v>
      </c>
      <c r="J2562" s="8">
        <v>5489</v>
      </c>
      <c r="K2562" s="10" t="s">
        <v>10</v>
      </c>
      <c r="L2562" s="11">
        <v>1134.4831481144099</v>
      </c>
      <c r="M2562" s="10" t="s">
        <v>10</v>
      </c>
      <c r="N2562" s="8">
        <v>975</v>
      </c>
      <c r="O2562" s="10" t="s">
        <v>10</v>
      </c>
      <c r="P2562" s="8" t="s">
        <v>10</v>
      </c>
      <c r="Q2562" s="8" t="s">
        <v>10</v>
      </c>
      <c r="R2562" s="8" t="s">
        <v>10</v>
      </c>
      <c r="S2562" s="8" t="s">
        <v>10</v>
      </c>
      <c r="T2562" s="8">
        <v>10675</v>
      </c>
      <c r="U2562" s="10" t="s">
        <v>10</v>
      </c>
      <c r="V2562" s="8">
        <v>2380</v>
      </c>
      <c r="W2562" s="10" t="s">
        <v>10</v>
      </c>
      <c r="X2562" s="8">
        <v>1827</v>
      </c>
      <c r="Y2562" s="10" t="s">
        <v>10</v>
      </c>
      <c r="Z2562" s="8">
        <v>3712</v>
      </c>
      <c r="AA2562" s="10" t="s">
        <v>10</v>
      </c>
      <c r="AB2562" s="8">
        <v>1762</v>
      </c>
      <c r="AC2562" s="10" t="s">
        <v>10</v>
      </c>
      <c r="AD2562" s="8">
        <v>994</v>
      </c>
      <c r="AE2562" s="10" t="s">
        <v>10</v>
      </c>
    </row>
    <row r="2563" spans="1:31" x14ac:dyDescent="0.2">
      <c r="A2563" s="41" t="s">
        <v>64</v>
      </c>
      <c r="B2563" s="42" t="s">
        <v>95</v>
      </c>
      <c r="C2563" s="8" t="s">
        <v>96</v>
      </c>
      <c r="D2563" s="42" t="s">
        <v>60</v>
      </c>
      <c r="E2563" s="29">
        <v>2016</v>
      </c>
      <c r="F2563" s="9">
        <v>6373115</v>
      </c>
      <c r="G2563" s="10">
        <v>2.34354951793574</v>
      </c>
      <c r="H2563" s="8">
        <v>3107</v>
      </c>
      <c r="I2563" s="8">
        <v>2599</v>
      </c>
      <c r="J2563" s="8">
        <v>5706</v>
      </c>
      <c r="K2563" s="10">
        <v>3.9533612679905299</v>
      </c>
      <c r="L2563" s="11">
        <v>1116.9146512443001</v>
      </c>
      <c r="M2563" s="10">
        <v>-1.54859037785677</v>
      </c>
      <c r="N2563" s="8">
        <v>860</v>
      </c>
      <c r="O2563" s="10">
        <v>-11.794871794871799</v>
      </c>
      <c r="P2563" s="8" t="s">
        <v>10</v>
      </c>
      <c r="Q2563" s="8" t="s">
        <v>10</v>
      </c>
      <c r="R2563" s="8" t="s">
        <v>10</v>
      </c>
      <c r="S2563" s="8" t="s">
        <v>10</v>
      </c>
      <c r="T2563" s="8">
        <v>10319</v>
      </c>
      <c r="U2563" s="10">
        <v>-3.3348946135831401</v>
      </c>
      <c r="V2563" s="8">
        <v>2445</v>
      </c>
      <c r="W2563" s="10">
        <v>2.7310924369747802</v>
      </c>
      <c r="X2563" s="8">
        <v>1920</v>
      </c>
      <c r="Y2563" s="10">
        <v>5.0903119868637203</v>
      </c>
      <c r="Z2563" s="8">
        <v>3325</v>
      </c>
      <c r="AA2563" s="10">
        <v>-10.4256465517241</v>
      </c>
      <c r="AB2563" s="8">
        <v>1893</v>
      </c>
      <c r="AC2563" s="10">
        <v>7.4347332576617502</v>
      </c>
      <c r="AD2563" s="8">
        <v>736</v>
      </c>
      <c r="AE2563" s="10">
        <v>-25.955734406438602</v>
      </c>
    </row>
    <row r="2564" spans="1:31" x14ac:dyDescent="0.2">
      <c r="A2564" s="41" t="s">
        <v>64</v>
      </c>
      <c r="B2564" s="42" t="s">
        <v>95</v>
      </c>
      <c r="C2564" s="8" t="s">
        <v>96</v>
      </c>
      <c r="D2564" s="42" t="s">
        <v>60</v>
      </c>
      <c r="E2564" s="29">
        <v>2017</v>
      </c>
      <c r="F2564" s="9">
        <v>6478975</v>
      </c>
      <c r="G2564" s="10">
        <v>1.66104016638646</v>
      </c>
      <c r="H2564" s="8">
        <v>3563</v>
      </c>
      <c r="I2564" s="8">
        <v>1680</v>
      </c>
      <c r="J2564" s="8">
        <v>5243</v>
      </c>
      <c r="K2564" s="10">
        <v>-8.1142656852436108</v>
      </c>
      <c r="L2564" s="11">
        <v>1235.73812702651</v>
      </c>
      <c r="M2564" s="10">
        <v>10.6385457160788</v>
      </c>
      <c r="N2564" s="8">
        <v>1031</v>
      </c>
      <c r="O2564" s="10">
        <v>19.883720930232599</v>
      </c>
      <c r="P2564" s="8" t="s">
        <v>10</v>
      </c>
      <c r="Q2564" s="8" t="s">
        <v>10</v>
      </c>
      <c r="R2564" s="8" t="s">
        <v>10</v>
      </c>
      <c r="S2564" s="8" t="s">
        <v>10</v>
      </c>
      <c r="T2564" s="8">
        <v>9771</v>
      </c>
      <c r="U2564" s="10">
        <v>-5.3105921116387202</v>
      </c>
      <c r="V2564" s="8">
        <v>2567</v>
      </c>
      <c r="W2564" s="10">
        <v>4.9897750511247496</v>
      </c>
      <c r="X2564" s="8">
        <v>1649</v>
      </c>
      <c r="Y2564" s="10">
        <v>-14.1145833333333</v>
      </c>
      <c r="Z2564" s="8">
        <v>3188</v>
      </c>
      <c r="AA2564" s="10">
        <v>-4.1203007518797001</v>
      </c>
      <c r="AB2564" s="8">
        <v>2203</v>
      </c>
      <c r="AC2564" s="10">
        <v>16.3761225567882</v>
      </c>
      <c r="AD2564" s="8">
        <v>164</v>
      </c>
      <c r="AE2564" s="10">
        <v>-77.7173913043478</v>
      </c>
    </row>
    <row r="2565" spans="1:31" x14ac:dyDescent="0.2">
      <c r="A2565" s="41" t="s">
        <v>64</v>
      </c>
      <c r="B2565" s="42" t="s">
        <v>95</v>
      </c>
      <c r="C2565" s="8" t="s">
        <v>96</v>
      </c>
      <c r="D2565" s="42" t="s">
        <v>60</v>
      </c>
      <c r="E2565" s="29">
        <v>2018</v>
      </c>
      <c r="F2565" s="9">
        <v>8049065</v>
      </c>
      <c r="G2565" s="10">
        <v>24.233617200251601</v>
      </c>
      <c r="H2565" s="8">
        <v>3177</v>
      </c>
      <c r="I2565" s="8">
        <v>2489</v>
      </c>
      <c r="J2565" s="8">
        <v>5666</v>
      </c>
      <c r="K2565" s="10">
        <v>8.0679000572191608</v>
      </c>
      <c r="L2565" s="11">
        <v>1420.59036357218</v>
      </c>
      <c r="M2565" s="10">
        <v>14.958851920388099</v>
      </c>
      <c r="N2565" s="8">
        <v>1493</v>
      </c>
      <c r="O2565" s="10">
        <v>44.810863239573202</v>
      </c>
      <c r="P2565" s="8" t="s">
        <v>10</v>
      </c>
      <c r="Q2565" s="8" t="s">
        <v>10</v>
      </c>
      <c r="R2565" s="8" t="s">
        <v>10</v>
      </c>
      <c r="S2565" s="8" t="s">
        <v>10</v>
      </c>
      <c r="T2565" s="8">
        <v>10808</v>
      </c>
      <c r="U2565" s="10">
        <v>10.613038583563601</v>
      </c>
      <c r="V2565" s="8">
        <v>3519</v>
      </c>
      <c r="W2565" s="10">
        <v>37.0860927152318</v>
      </c>
      <c r="X2565" s="8">
        <v>2128</v>
      </c>
      <c r="Y2565" s="10">
        <v>29.047907822923001</v>
      </c>
      <c r="Z2565" s="8">
        <v>2194</v>
      </c>
      <c r="AA2565" s="10">
        <v>-31.179422835633599</v>
      </c>
      <c r="AB2565" s="8">
        <v>2423</v>
      </c>
      <c r="AC2565" s="10">
        <v>9.9863822060826095</v>
      </c>
      <c r="AD2565" s="8">
        <v>544</v>
      </c>
      <c r="AE2565" s="10">
        <v>231.707317073171</v>
      </c>
    </row>
    <row r="2566" spans="1:31" x14ac:dyDescent="0.2">
      <c r="A2566" s="41" t="s">
        <v>64</v>
      </c>
      <c r="B2566" s="42" t="s">
        <v>95</v>
      </c>
      <c r="C2566" s="8" t="s">
        <v>96</v>
      </c>
      <c r="D2566" s="42" t="s">
        <v>60</v>
      </c>
      <c r="E2566" s="29">
        <v>2019</v>
      </c>
      <c r="F2566" s="9">
        <v>8730488</v>
      </c>
      <c r="G2566" s="10">
        <v>8.4658652899436202</v>
      </c>
      <c r="H2566" s="8">
        <v>3210</v>
      </c>
      <c r="I2566" s="8">
        <v>2299</v>
      </c>
      <c r="J2566" s="8">
        <v>5509</v>
      </c>
      <c r="K2566" s="10">
        <v>-2.7709142252029699</v>
      </c>
      <c r="L2566" s="11">
        <v>1584.7681974950101</v>
      </c>
      <c r="M2566" s="10">
        <v>11.557014473193099</v>
      </c>
      <c r="N2566" s="8">
        <v>1414</v>
      </c>
      <c r="O2566" s="10">
        <v>-5.2913596784996599</v>
      </c>
      <c r="P2566" s="8" t="s">
        <v>10</v>
      </c>
      <c r="Q2566" s="8" t="s">
        <v>10</v>
      </c>
      <c r="R2566" s="8" t="s">
        <v>10</v>
      </c>
      <c r="S2566" s="8" t="s">
        <v>10</v>
      </c>
      <c r="T2566" s="8">
        <v>9355</v>
      </c>
      <c r="U2566" s="10">
        <v>-13.443745373797199</v>
      </c>
      <c r="V2566" s="8">
        <v>2985</v>
      </c>
      <c r="W2566" s="10">
        <v>-15.174765558397301</v>
      </c>
      <c r="X2566" s="8">
        <v>1509</v>
      </c>
      <c r="Y2566" s="10">
        <v>-29.088345864661701</v>
      </c>
      <c r="Z2566" s="8">
        <v>2233</v>
      </c>
      <c r="AA2566" s="10">
        <v>1.7775752051048399</v>
      </c>
      <c r="AB2566" s="8">
        <v>1591</v>
      </c>
      <c r="AC2566" s="10">
        <v>-34.3375980189847</v>
      </c>
      <c r="AD2566" s="8">
        <v>1037</v>
      </c>
      <c r="AE2566" s="10">
        <v>90.625</v>
      </c>
    </row>
    <row r="2567" spans="1:31" x14ac:dyDescent="0.2">
      <c r="A2567" s="41" t="s">
        <v>64</v>
      </c>
      <c r="B2567" s="42" t="s">
        <v>95</v>
      </c>
      <c r="C2567" s="8" t="s">
        <v>96</v>
      </c>
      <c r="D2567" s="42" t="s">
        <v>60</v>
      </c>
      <c r="E2567" s="29">
        <v>2020</v>
      </c>
      <c r="F2567" s="9">
        <v>11919013</v>
      </c>
      <c r="G2567" s="10">
        <v>36.521727078715401</v>
      </c>
      <c r="H2567" s="8">
        <v>3076</v>
      </c>
      <c r="I2567" s="8">
        <v>2592</v>
      </c>
      <c r="J2567" s="8">
        <v>5668</v>
      </c>
      <c r="K2567" s="10">
        <v>2.8861862406970298</v>
      </c>
      <c r="L2567" s="11">
        <v>2102.86044460127</v>
      </c>
      <c r="M2567" s="10">
        <v>32.691989145491</v>
      </c>
      <c r="N2567" s="8">
        <v>1541</v>
      </c>
      <c r="O2567" s="10">
        <v>8.9816124469589909</v>
      </c>
      <c r="P2567" s="8" t="s">
        <v>10</v>
      </c>
      <c r="Q2567" s="8" t="s">
        <v>10</v>
      </c>
      <c r="R2567" s="8" t="s">
        <v>10</v>
      </c>
      <c r="S2567" s="8" t="s">
        <v>10</v>
      </c>
      <c r="T2567" s="8">
        <v>10120</v>
      </c>
      <c r="U2567" s="10">
        <v>8.1774452164617806</v>
      </c>
      <c r="V2567" s="8">
        <v>3179</v>
      </c>
      <c r="W2567" s="10">
        <v>6.4991624790619698</v>
      </c>
      <c r="X2567" s="8">
        <v>1708</v>
      </c>
      <c r="Y2567" s="10">
        <v>13.1875414181577</v>
      </c>
      <c r="Z2567" s="8">
        <v>2530</v>
      </c>
      <c r="AA2567" s="10">
        <v>13.3004926108374</v>
      </c>
      <c r="AB2567" s="8">
        <v>1613</v>
      </c>
      <c r="AC2567" s="10">
        <v>1.3827781269641699</v>
      </c>
      <c r="AD2567" s="8">
        <v>1090</v>
      </c>
      <c r="AE2567" s="10">
        <v>5.1108968177434804</v>
      </c>
    </row>
    <row r="2568" spans="1:31" x14ac:dyDescent="0.2">
      <c r="A2568" s="74" t="s">
        <v>64</v>
      </c>
      <c r="B2568" s="75" t="s">
        <v>95</v>
      </c>
      <c r="C2568" s="67" t="s">
        <v>96</v>
      </c>
      <c r="D2568" s="67" t="s">
        <v>60</v>
      </c>
      <c r="E2568" s="68" t="s">
        <v>971</v>
      </c>
      <c r="F2568" s="69">
        <v>47777834</v>
      </c>
      <c r="G2568" s="68">
        <v>73.225799253232793</v>
      </c>
      <c r="H2568" s="68" t="s">
        <v>10</v>
      </c>
      <c r="I2568" s="68" t="s">
        <v>10</v>
      </c>
      <c r="J2568" s="68" t="s">
        <v>10</v>
      </c>
      <c r="K2568" s="68">
        <v>4.0222676554601398</v>
      </c>
      <c r="L2568" s="70" t="s">
        <v>10</v>
      </c>
      <c r="M2568" s="68">
        <v>68.297810877294197</v>
      </c>
      <c r="N2568" s="68" t="s">
        <v>10</v>
      </c>
      <c r="O2568" s="68">
        <v>56.5899651433933</v>
      </c>
      <c r="P2568" s="68" t="s">
        <v>10</v>
      </c>
      <c r="Q2568" s="67" t="s">
        <v>10</v>
      </c>
      <c r="R2568" s="68" t="s">
        <v>10</v>
      </c>
      <c r="S2568" s="67" t="s">
        <v>10</v>
      </c>
      <c r="T2568" s="68" t="s">
        <v>10</v>
      </c>
      <c r="U2568" s="68">
        <v>-3.2987482989936798</v>
      </c>
      <c r="V2568" s="68" t="s">
        <v>10</v>
      </c>
      <c r="W2568" s="68">
        <v>36.131357123995997</v>
      </c>
      <c r="X2568" s="68" t="s">
        <v>10</v>
      </c>
      <c r="Y2568" s="68">
        <v>4.1228320299494197</v>
      </c>
      <c r="Z2568" s="68" t="s">
        <v>10</v>
      </c>
      <c r="AA2568" s="68">
        <v>-30.6473023232952</v>
      </c>
      <c r="AB2568" s="68" t="s">
        <v>10</v>
      </c>
      <c r="AC2568" s="68">
        <v>0.84241812851203002</v>
      </c>
      <c r="AD2568" s="68" t="s">
        <v>10</v>
      </c>
      <c r="AE2568" s="68">
        <v>223.770088180128</v>
      </c>
    </row>
    <row r="2569" spans="1:31" x14ac:dyDescent="0.2">
      <c r="A2569" s="41" t="s">
        <v>77</v>
      </c>
      <c r="B2569" s="42" t="s">
        <v>93</v>
      </c>
      <c r="C2569" s="8" t="s">
        <v>94</v>
      </c>
      <c r="D2569" s="8" t="s">
        <v>60</v>
      </c>
      <c r="E2569" s="29">
        <v>2015</v>
      </c>
      <c r="F2569" s="9">
        <v>3822547</v>
      </c>
      <c r="G2569" s="10" t="s">
        <v>10</v>
      </c>
      <c r="H2569" s="8">
        <v>902</v>
      </c>
      <c r="I2569" s="8">
        <v>132</v>
      </c>
      <c r="J2569" s="8">
        <v>1034</v>
      </c>
      <c r="K2569" s="10" t="s">
        <v>10</v>
      </c>
      <c r="L2569" s="11">
        <v>3696.85396518375</v>
      </c>
      <c r="M2569" s="10" t="s">
        <v>10</v>
      </c>
      <c r="N2569" s="8">
        <v>219</v>
      </c>
      <c r="O2569" s="10" t="s">
        <v>10</v>
      </c>
      <c r="P2569" s="8" t="s">
        <v>10</v>
      </c>
      <c r="Q2569" s="8" t="s">
        <v>10</v>
      </c>
      <c r="R2569" s="8" t="s">
        <v>10</v>
      </c>
      <c r="S2569" s="8" t="s">
        <v>10</v>
      </c>
      <c r="T2569" s="8">
        <v>2492</v>
      </c>
      <c r="U2569" s="10" t="s">
        <v>10</v>
      </c>
      <c r="V2569" s="8">
        <v>693</v>
      </c>
      <c r="W2569" s="10" t="s">
        <v>10</v>
      </c>
      <c r="X2569" s="8">
        <v>448</v>
      </c>
      <c r="Y2569" s="10" t="s">
        <v>10</v>
      </c>
      <c r="Z2569" s="8">
        <v>406</v>
      </c>
      <c r="AA2569" s="10" t="s">
        <v>10</v>
      </c>
      <c r="AB2569" s="8">
        <v>797</v>
      </c>
      <c r="AC2569" s="10" t="s">
        <v>10</v>
      </c>
      <c r="AD2569" s="8">
        <v>148</v>
      </c>
      <c r="AE2569" s="10" t="s">
        <v>10</v>
      </c>
    </row>
    <row r="2570" spans="1:31" x14ac:dyDescent="0.2">
      <c r="A2570" s="41" t="s">
        <v>77</v>
      </c>
      <c r="B2570" s="42" t="s">
        <v>93</v>
      </c>
      <c r="C2570" s="8" t="s">
        <v>94</v>
      </c>
      <c r="D2570" s="42" t="s">
        <v>60</v>
      </c>
      <c r="E2570" s="29">
        <v>2016</v>
      </c>
      <c r="F2570" s="9">
        <v>3776210</v>
      </c>
      <c r="G2570" s="10">
        <v>-1.21220223060697</v>
      </c>
      <c r="H2570" s="8">
        <v>809</v>
      </c>
      <c r="I2570" s="8">
        <v>172</v>
      </c>
      <c r="J2570" s="8">
        <v>981</v>
      </c>
      <c r="K2570" s="10">
        <v>-5.1257253384912902</v>
      </c>
      <c r="L2570" s="11">
        <v>3849.34760448522</v>
      </c>
      <c r="M2570" s="10">
        <v>4.1249570780350604</v>
      </c>
      <c r="N2570" s="8">
        <v>188</v>
      </c>
      <c r="O2570" s="10">
        <v>-14.155251141552499</v>
      </c>
      <c r="P2570" s="8" t="s">
        <v>10</v>
      </c>
      <c r="Q2570" s="8" t="s">
        <v>10</v>
      </c>
      <c r="R2570" s="8" t="s">
        <v>10</v>
      </c>
      <c r="S2570" s="8" t="s">
        <v>10</v>
      </c>
      <c r="T2570" s="8">
        <v>2478</v>
      </c>
      <c r="U2570" s="10">
        <v>-0.56179775280899003</v>
      </c>
      <c r="V2570" s="8">
        <v>711</v>
      </c>
      <c r="W2570" s="10">
        <v>2.5974025974026</v>
      </c>
      <c r="X2570" s="8">
        <v>411</v>
      </c>
      <c r="Y2570" s="10">
        <v>-8.2589285714285694</v>
      </c>
      <c r="Z2570" s="8">
        <v>388</v>
      </c>
      <c r="AA2570" s="10">
        <v>-4.4334975369458096</v>
      </c>
      <c r="AB2570" s="8">
        <v>864</v>
      </c>
      <c r="AC2570" s="10">
        <v>8.4065244667503194</v>
      </c>
      <c r="AD2570" s="8">
        <v>104</v>
      </c>
      <c r="AE2570" s="10">
        <v>-29.729729729729701</v>
      </c>
    </row>
    <row r="2571" spans="1:31" x14ac:dyDescent="0.2">
      <c r="A2571" s="41" t="s">
        <v>77</v>
      </c>
      <c r="B2571" s="42" t="s">
        <v>93</v>
      </c>
      <c r="C2571" s="8" t="s">
        <v>94</v>
      </c>
      <c r="D2571" s="42" t="s">
        <v>60</v>
      </c>
      <c r="E2571" s="29">
        <v>2017</v>
      </c>
      <c r="F2571" s="9">
        <v>3785801</v>
      </c>
      <c r="G2571" s="10">
        <v>0.25398481546312601</v>
      </c>
      <c r="H2571" s="8">
        <v>952</v>
      </c>
      <c r="I2571" s="8">
        <v>138</v>
      </c>
      <c r="J2571" s="8">
        <v>1090</v>
      </c>
      <c r="K2571" s="10">
        <v>11.1111111111111</v>
      </c>
      <c r="L2571" s="11">
        <v>3473.2119266055001</v>
      </c>
      <c r="M2571" s="10">
        <v>-9.7714136660831805</v>
      </c>
      <c r="N2571" s="8">
        <v>325</v>
      </c>
      <c r="O2571" s="10">
        <v>72.872340425531902</v>
      </c>
      <c r="P2571" s="8" t="s">
        <v>10</v>
      </c>
      <c r="Q2571" s="8" t="s">
        <v>10</v>
      </c>
      <c r="R2571" s="8" t="s">
        <v>10</v>
      </c>
      <c r="S2571" s="8" t="s">
        <v>10</v>
      </c>
      <c r="T2571" s="8">
        <v>2664</v>
      </c>
      <c r="U2571" s="10">
        <v>7.50605326876512</v>
      </c>
      <c r="V2571" s="8">
        <v>709</v>
      </c>
      <c r="W2571" s="10">
        <v>-0.28129395218002801</v>
      </c>
      <c r="X2571" s="8">
        <v>359</v>
      </c>
      <c r="Y2571" s="10">
        <v>-12.6520681265207</v>
      </c>
      <c r="Z2571" s="8">
        <v>636</v>
      </c>
      <c r="AA2571" s="10">
        <v>63.917525773195898</v>
      </c>
      <c r="AB2571" s="8">
        <v>835</v>
      </c>
      <c r="AC2571" s="10">
        <v>-3.3564814814814801</v>
      </c>
      <c r="AD2571" s="8">
        <v>125</v>
      </c>
      <c r="AE2571" s="10">
        <v>20.192307692307701</v>
      </c>
    </row>
    <row r="2572" spans="1:31" x14ac:dyDescent="0.2">
      <c r="A2572" s="41" t="s">
        <v>77</v>
      </c>
      <c r="B2572" s="42" t="s">
        <v>93</v>
      </c>
      <c r="C2572" s="8" t="s">
        <v>94</v>
      </c>
      <c r="D2572" s="42" t="s">
        <v>60</v>
      </c>
      <c r="E2572" s="29">
        <v>2018</v>
      </c>
      <c r="F2572" s="9">
        <v>3778347</v>
      </c>
      <c r="G2572" s="10">
        <v>-0.196893603229542</v>
      </c>
      <c r="H2572" s="8">
        <v>935</v>
      </c>
      <c r="I2572" s="8">
        <v>310</v>
      </c>
      <c r="J2572" s="8">
        <v>1245</v>
      </c>
      <c r="K2572" s="10">
        <v>14.220183486238501</v>
      </c>
      <c r="L2572" s="11">
        <v>3034.81686746988</v>
      </c>
      <c r="M2572" s="10">
        <v>-12.622179941783299</v>
      </c>
      <c r="N2572" s="8">
        <v>265</v>
      </c>
      <c r="O2572" s="10">
        <v>-18.461538461538499</v>
      </c>
      <c r="P2572" s="8" t="s">
        <v>10</v>
      </c>
      <c r="Q2572" s="8" t="s">
        <v>10</v>
      </c>
      <c r="R2572" s="8" t="s">
        <v>10</v>
      </c>
      <c r="S2572" s="8" t="s">
        <v>10</v>
      </c>
      <c r="T2572" s="8">
        <v>2259</v>
      </c>
      <c r="U2572" s="10">
        <v>-15.2027027027027</v>
      </c>
      <c r="V2572" s="8">
        <v>720</v>
      </c>
      <c r="W2572" s="10">
        <v>1.55148095909732</v>
      </c>
      <c r="X2572" s="8">
        <v>278</v>
      </c>
      <c r="Y2572" s="10">
        <v>-22.5626740947075</v>
      </c>
      <c r="Z2572" s="8">
        <v>358</v>
      </c>
      <c r="AA2572" s="10">
        <v>-43.710691823899403</v>
      </c>
      <c r="AB2572" s="8">
        <v>808</v>
      </c>
      <c r="AC2572" s="10">
        <v>-3.23353293413173</v>
      </c>
      <c r="AD2572" s="8">
        <v>95</v>
      </c>
      <c r="AE2572" s="10">
        <v>-24</v>
      </c>
    </row>
    <row r="2573" spans="1:31" x14ac:dyDescent="0.2">
      <c r="A2573" s="41" t="s">
        <v>77</v>
      </c>
      <c r="B2573" s="42" t="s">
        <v>93</v>
      </c>
      <c r="C2573" s="8" t="s">
        <v>94</v>
      </c>
      <c r="D2573" s="42" t="s">
        <v>60</v>
      </c>
      <c r="E2573" s="29">
        <v>2019</v>
      </c>
      <c r="F2573" s="9">
        <v>4085440</v>
      </c>
      <c r="G2573" s="10">
        <v>8.1277076986311805</v>
      </c>
      <c r="H2573" s="8">
        <v>994</v>
      </c>
      <c r="I2573" s="8">
        <v>315</v>
      </c>
      <c r="J2573" s="8">
        <v>1309</v>
      </c>
      <c r="K2573" s="10">
        <v>5.1405622489959901</v>
      </c>
      <c r="L2573" s="11">
        <v>3121.0389610389602</v>
      </c>
      <c r="M2573" s="10">
        <v>2.84109708540552</v>
      </c>
      <c r="N2573" s="8">
        <v>257</v>
      </c>
      <c r="O2573" s="10">
        <v>-3.0188679245282999</v>
      </c>
      <c r="P2573" s="8" t="s">
        <v>10</v>
      </c>
      <c r="Q2573" s="8" t="s">
        <v>10</v>
      </c>
      <c r="R2573" s="8" t="s">
        <v>10</v>
      </c>
      <c r="S2573" s="8" t="s">
        <v>10</v>
      </c>
      <c r="T2573" s="8">
        <v>2743</v>
      </c>
      <c r="U2573" s="10">
        <v>21.425409473218199</v>
      </c>
      <c r="V2573" s="8">
        <v>721</v>
      </c>
      <c r="W2573" s="10">
        <v>0.13888888888888801</v>
      </c>
      <c r="X2573" s="8">
        <v>295</v>
      </c>
      <c r="Y2573" s="10">
        <v>6.1151079136690702</v>
      </c>
      <c r="Z2573" s="8">
        <v>438</v>
      </c>
      <c r="AA2573" s="10">
        <v>22.346368715083798</v>
      </c>
      <c r="AB2573" s="8">
        <v>822</v>
      </c>
      <c r="AC2573" s="10">
        <v>1.73267326732673</v>
      </c>
      <c r="AD2573" s="8">
        <v>467</v>
      </c>
      <c r="AE2573" s="10">
        <v>391.57894736842098</v>
      </c>
    </row>
    <row r="2574" spans="1:31" x14ac:dyDescent="0.2">
      <c r="A2574" s="41" t="s">
        <v>77</v>
      </c>
      <c r="B2574" s="42" t="s">
        <v>93</v>
      </c>
      <c r="C2574" s="8" t="s">
        <v>94</v>
      </c>
      <c r="D2574" s="42" t="s">
        <v>60</v>
      </c>
      <c r="E2574" s="29">
        <v>2020</v>
      </c>
      <c r="F2574" s="9">
        <v>4148698</v>
      </c>
      <c r="G2574" s="10">
        <v>1.5483766742382601</v>
      </c>
      <c r="H2574" s="8">
        <v>1018</v>
      </c>
      <c r="I2574" s="8">
        <v>541</v>
      </c>
      <c r="J2574" s="8">
        <v>1559</v>
      </c>
      <c r="K2574" s="10">
        <v>19.098548510313201</v>
      </c>
      <c r="L2574" s="11">
        <v>2661.1276459268802</v>
      </c>
      <c r="M2574" s="10">
        <v>-14.7358402395267</v>
      </c>
      <c r="N2574" s="8">
        <v>485</v>
      </c>
      <c r="O2574" s="10">
        <v>88.715953307392994</v>
      </c>
      <c r="P2574" s="8" t="s">
        <v>10</v>
      </c>
      <c r="Q2574" s="8" t="s">
        <v>10</v>
      </c>
      <c r="R2574" s="8" t="s">
        <v>10</v>
      </c>
      <c r="S2574" s="8" t="s">
        <v>10</v>
      </c>
      <c r="T2574" s="8">
        <v>3245</v>
      </c>
      <c r="U2574" s="10">
        <v>18.301130149471401</v>
      </c>
      <c r="V2574" s="8">
        <v>731</v>
      </c>
      <c r="W2574" s="10">
        <v>1.3869625520111</v>
      </c>
      <c r="X2574" s="8">
        <v>285</v>
      </c>
      <c r="Y2574" s="10">
        <v>-3.3898305084745801</v>
      </c>
      <c r="Z2574" s="8">
        <v>695</v>
      </c>
      <c r="AA2574" s="10">
        <v>58.675799086757998</v>
      </c>
      <c r="AB2574" s="8">
        <v>839</v>
      </c>
      <c r="AC2574" s="10">
        <v>2.06812652068127</v>
      </c>
      <c r="AD2574" s="8">
        <v>695</v>
      </c>
      <c r="AE2574" s="10">
        <v>48.822269807280499</v>
      </c>
    </row>
    <row r="2575" spans="1:31" x14ac:dyDescent="0.2">
      <c r="A2575" s="72" t="s">
        <v>77</v>
      </c>
      <c r="B2575" s="73" t="s">
        <v>93</v>
      </c>
      <c r="C2575" s="67" t="s">
        <v>94</v>
      </c>
      <c r="D2575" s="67" t="s">
        <v>60</v>
      </c>
      <c r="E2575" s="68" t="s">
        <v>971</v>
      </c>
      <c r="F2575" s="69">
        <v>23397043</v>
      </c>
      <c r="G2575" s="68">
        <v>8.5209733544960606</v>
      </c>
      <c r="H2575" s="68" t="s">
        <v>10</v>
      </c>
      <c r="I2575" s="68" t="s">
        <v>10</v>
      </c>
      <c r="J2575" s="68" t="s">
        <v>10</v>
      </c>
      <c r="K2575" s="68">
        <v>44.444680018167503</v>
      </c>
      <c r="L2575" s="70" t="s">
        <v>10</v>
      </c>
      <c r="M2575" s="68">
        <v>-30.163379683952598</v>
      </c>
      <c r="N2575" s="68" t="s">
        <v>10</v>
      </c>
      <c r="O2575" s="68">
        <v>125.95263620530601</v>
      </c>
      <c r="P2575" s="68" t="s">
        <v>10</v>
      </c>
      <c r="Q2575" s="67" t="s">
        <v>10</v>
      </c>
      <c r="R2575" s="68" t="s">
        <v>10</v>
      </c>
      <c r="S2575" s="67" t="s">
        <v>10</v>
      </c>
      <c r="T2575" s="68" t="s">
        <v>10</v>
      </c>
      <c r="U2575" s="68">
        <v>31.468092435942999</v>
      </c>
      <c r="V2575" s="68" t="s">
        <v>10</v>
      </c>
      <c r="W2575" s="68">
        <v>5.3934410452198804</v>
      </c>
      <c r="X2575" s="68" t="s">
        <v>10</v>
      </c>
      <c r="Y2575" s="68">
        <v>-40.748393387462301</v>
      </c>
      <c r="Z2575" s="68" t="s">
        <v>10</v>
      </c>
      <c r="AA2575" s="68">
        <v>96.795504214192505</v>
      </c>
      <c r="AB2575" s="68" t="s">
        <v>10</v>
      </c>
      <c r="AC2575" s="68">
        <v>5.6173098391451104</v>
      </c>
      <c r="AD2575" s="68" t="s">
        <v>10</v>
      </c>
      <c r="AE2575" s="68">
        <v>406.86379513827899</v>
      </c>
    </row>
    <row r="2576" spans="1:31" x14ac:dyDescent="0.2">
      <c r="A2576" s="41" t="s">
        <v>70</v>
      </c>
      <c r="B2576" s="42" t="s">
        <v>91</v>
      </c>
      <c r="C2576" s="8" t="s">
        <v>92</v>
      </c>
      <c r="D2576" s="8" t="s">
        <v>60</v>
      </c>
      <c r="E2576" s="29">
        <v>2015</v>
      </c>
      <c r="F2576" s="9">
        <v>3449147</v>
      </c>
      <c r="G2576" s="10" t="s">
        <v>10</v>
      </c>
      <c r="H2576" s="8">
        <v>942</v>
      </c>
      <c r="I2576" s="8">
        <v>341</v>
      </c>
      <c r="J2576" s="8">
        <v>1283</v>
      </c>
      <c r="K2576" s="10" t="s">
        <v>10</v>
      </c>
      <c r="L2576" s="11">
        <v>2688.34528448948</v>
      </c>
      <c r="M2576" s="10" t="s">
        <v>10</v>
      </c>
      <c r="N2576" s="8">
        <v>202</v>
      </c>
      <c r="O2576" s="10" t="s">
        <v>10</v>
      </c>
      <c r="P2576" s="8" t="s">
        <v>10</v>
      </c>
      <c r="Q2576" s="8" t="s">
        <v>10</v>
      </c>
      <c r="R2576" s="8" t="s">
        <v>10</v>
      </c>
      <c r="S2576" s="8" t="s">
        <v>10</v>
      </c>
      <c r="T2576" s="8">
        <v>2191</v>
      </c>
      <c r="U2576" s="10" t="s">
        <v>10</v>
      </c>
      <c r="V2576" s="8">
        <v>518</v>
      </c>
      <c r="W2576" s="10" t="s">
        <v>10</v>
      </c>
      <c r="X2576" s="8">
        <v>395</v>
      </c>
      <c r="Y2576" s="10" t="s">
        <v>10</v>
      </c>
      <c r="Z2576" s="8">
        <v>468</v>
      </c>
      <c r="AA2576" s="10" t="s">
        <v>10</v>
      </c>
      <c r="AB2576" s="8">
        <v>745</v>
      </c>
      <c r="AC2576" s="10" t="s">
        <v>10</v>
      </c>
      <c r="AD2576" s="8">
        <v>65</v>
      </c>
      <c r="AE2576" s="10" t="s">
        <v>10</v>
      </c>
    </row>
    <row r="2577" spans="1:31" x14ac:dyDescent="0.2">
      <c r="A2577" s="41" t="s">
        <v>70</v>
      </c>
      <c r="B2577" s="42" t="s">
        <v>91</v>
      </c>
      <c r="C2577" s="8" t="s">
        <v>92</v>
      </c>
      <c r="D2577" s="42" t="s">
        <v>60</v>
      </c>
      <c r="E2577" s="29">
        <v>2016</v>
      </c>
      <c r="F2577" s="9">
        <v>3303548</v>
      </c>
      <c r="G2577" s="10">
        <v>-4.2213045718260203</v>
      </c>
      <c r="H2577" s="8">
        <v>1268</v>
      </c>
      <c r="I2577" s="8">
        <v>494</v>
      </c>
      <c r="J2577" s="8">
        <v>1762</v>
      </c>
      <c r="K2577" s="10">
        <v>37.334372564302399</v>
      </c>
      <c r="L2577" s="11">
        <v>1874.8853575482401</v>
      </c>
      <c r="M2577" s="10">
        <v>-30.258759231357999</v>
      </c>
      <c r="N2577" s="8">
        <v>388</v>
      </c>
      <c r="O2577" s="10">
        <v>92.079207920792101</v>
      </c>
      <c r="P2577" s="8" t="s">
        <v>10</v>
      </c>
      <c r="Q2577" s="8" t="s">
        <v>10</v>
      </c>
      <c r="R2577" s="8" t="s">
        <v>10</v>
      </c>
      <c r="S2577" s="8" t="s">
        <v>10</v>
      </c>
      <c r="T2577" s="8">
        <v>2728</v>
      </c>
      <c r="U2577" s="10">
        <v>24.509356458238202</v>
      </c>
      <c r="V2577" s="8">
        <v>569</v>
      </c>
      <c r="W2577" s="10">
        <v>9.8455598455598405</v>
      </c>
      <c r="X2577" s="8">
        <v>429</v>
      </c>
      <c r="Y2577" s="10">
        <v>8.6075949367088604</v>
      </c>
      <c r="Z2577" s="8">
        <v>897</v>
      </c>
      <c r="AA2577" s="10">
        <v>91.6666666666667</v>
      </c>
      <c r="AB2577" s="8">
        <v>813</v>
      </c>
      <c r="AC2577" s="10">
        <v>9.1275167785234803</v>
      </c>
      <c r="AD2577" s="8">
        <v>20</v>
      </c>
      <c r="AE2577" s="10">
        <v>-69.230769230769198</v>
      </c>
    </row>
    <row r="2578" spans="1:31" x14ac:dyDescent="0.2">
      <c r="A2578" s="41" t="s">
        <v>70</v>
      </c>
      <c r="B2578" s="42" t="s">
        <v>91</v>
      </c>
      <c r="C2578" s="8" t="s">
        <v>92</v>
      </c>
      <c r="D2578" s="42" t="s">
        <v>60</v>
      </c>
      <c r="E2578" s="29">
        <v>2017</v>
      </c>
      <c r="F2578" s="9">
        <v>3327896</v>
      </c>
      <c r="G2578" s="10">
        <v>0.73702576744760795</v>
      </c>
      <c r="H2578" s="8">
        <v>817</v>
      </c>
      <c r="I2578" s="8">
        <v>504</v>
      </c>
      <c r="J2578" s="8">
        <v>1321</v>
      </c>
      <c r="K2578" s="10">
        <v>-25.0283768444949</v>
      </c>
      <c r="L2578" s="11">
        <v>2519.2248296744901</v>
      </c>
      <c r="M2578" s="10">
        <v>34.366873128117099</v>
      </c>
      <c r="N2578" s="8">
        <v>337</v>
      </c>
      <c r="O2578" s="10">
        <v>-13.1443298969072</v>
      </c>
      <c r="P2578" s="8" t="s">
        <v>10</v>
      </c>
      <c r="Q2578" s="8" t="s">
        <v>10</v>
      </c>
      <c r="R2578" s="8" t="s">
        <v>10</v>
      </c>
      <c r="S2578" s="8" t="s">
        <v>10</v>
      </c>
      <c r="T2578" s="8">
        <v>2321</v>
      </c>
      <c r="U2578" s="10">
        <v>-14.919354838709699</v>
      </c>
      <c r="V2578" s="8">
        <v>604</v>
      </c>
      <c r="W2578" s="10">
        <v>6.1511423550087798</v>
      </c>
      <c r="X2578" s="8">
        <v>296</v>
      </c>
      <c r="Y2578" s="10">
        <v>-31.002331002331001</v>
      </c>
      <c r="Z2578" s="8">
        <v>591</v>
      </c>
      <c r="AA2578" s="10">
        <v>-34.113712374581901</v>
      </c>
      <c r="AB2578" s="8">
        <v>785</v>
      </c>
      <c r="AC2578" s="10">
        <v>-3.4440344403443999</v>
      </c>
      <c r="AD2578" s="8">
        <v>45</v>
      </c>
      <c r="AE2578" s="10">
        <v>125</v>
      </c>
    </row>
    <row r="2579" spans="1:31" x14ac:dyDescent="0.2">
      <c r="A2579" s="41" t="s">
        <v>70</v>
      </c>
      <c r="B2579" s="42" t="s">
        <v>91</v>
      </c>
      <c r="C2579" s="8" t="s">
        <v>92</v>
      </c>
      <c r="D2579" s="42" t="s">
        <v>60</v>
      </c>
      <c r="E2579" s="29">
        <v>2018</v>
      </c>
      <c r="F2579" s="9">
        <v>3449417</v>
      </c>
      <c r="G2579" s="10">
        <v>3.6515864678463599</v>
      </c>
      <c r="H2579" s="8">
        <v>878</v>
      </c>
      <c r="I2579" s="8">
        <v>750</v>
      </c>
      <c r="J2579" s="8">
        <v>1628</v>
      </c>
      <c r="K2579" s="10">
        <v>23.239969719909201</v>
      </c>
      <c r="L2579" s="11">
        <v>2118.8065110565099</v>
      </c>
      <c r="M2579" s="10">
        <v>-15.8945050835227</v>
      </c>
      <c r="N2579" s="8">
        <v>366</v>
      </c>
      <c r="O2579" s="10">
        <v>8.6053412462908003</v>
      </c>
      <c r="P2579" s="8" t="s">
        <v>10</v>
      </c>
      <c r="Q2579" s="8" t="s">
        <v>10</v>
      </c>
      <c r="R2579" s="8" t="s">
        <v>10</v>
      </c>
      <c r="S2579" s="8" t="s">
        <v>10</v>
      </c>
      <c r="T2579" s="8">
        <v>2923</v>
      </c>
      <c r="U2579" s="10">
        <v>25.937096079276198</v>
      </c>
      <c r="V2579" s="8">
        <v>756</v>
      </c>
      <c r="W2579" s="10">
        <v>25.165562913907301</v>
      </c>
      <c r="X2579" s="8">
        <v>161</v>
      </c>
      <c r="Y2579" s="10">
        <v>-45.608108108108098</v>
      </c>
      <c r="Z2579" s="8">
        <v>513</v>
      </c>
      <c r="AA2579" s="10">
        <v>-13.197969543147201</v>
      </c>
      <c r="AB2579" s="8">
        <v>897</v>
      </c>
      <c r="AC2579" s="10">
        <v>14.267515923566901</v>
      </c>
      <c r="AD2579" s="8">
        <v>596</v>
      </c>
      <c r="AE2579" s="10">
        <v>1224.44444444444</v>
      </c>
    </row>
    <row r="2580" spans="1:31" x14ac:dyDescent="0.2">
      <c r="A2580" s="41" t="s">
        <v>70</v>
      </c>
      <c r="B2580" s="42" t="s">
        <v>91</v>
      </c>
      <c r="C2580" s="8" t="s">
        <v>92</v>
      </c>
      <c r="D2580" s="42" t="s">
        <v>60</v>
      </c>
      <c r="E2580" s="29">
        <v>2019</v>
      </c>
      <c r="F2580" s="9">
        <v>3609841</v>
      </c>
      <c r="G2580" s="10">
        <v>4.6507569250107998</v>
      </c>
      <c r="H2580" s="8">
        <v>857</v>
      </c>
      <c r="I2580" s="8">
        <v>629</v>
      </c>
      <c r="J2580" s="8">
        <v>1486</v>
      </c>
      <c r="K2580" s="10">
        <v>-8.7223587223587309</v>
      </c>
      <c r="L2580" s="11">
        <v>2429.2335127860001</v>
      </c>
      <c r="M2580" s="10">
        <v>14.651031139917601</v>
      </c>
      <c r="N2580" s="8">
        <v>364</v>
      </c>
      <c r="O2580" s="10">
        <v>-0.54644808743169504</v>
      </c>
      <c r="P2580" s="8" t="s">
        <v>10</v>
      </c>
      <c r="Q2580" s="8" t="s">
        <v>10</v>
      </c>
      <c r="R2580" s="8" t="s">
        <v>10</v>
      </c>
      <c r="S2580" s="8" t="s">
        <v>10</v>
      </c>
      <c r="T2580" s="8">
        <v>2889</v>
      </c>
      <c r="U2580" s="10">
        <v>-1.1631885049606501</v>
      </c>
      <c r="V2580" s="8">
        <v>726</v>
      </c>
      <c r="W2580" s="10">
        <v>-3.9682539682539701</v>
      </c>
      <c r="X2580" s="8">
        <v>160</v>
      </c>
      <c r="Y2580" s="10">
        <v>-0.62111801242236098</v>
      </c>
      <c r="Z2580" s="8">
        <v>606</v>
      </c>
      <c r="AA2580" s="10">
        <v>18.128654970760198</v>
      </c>
      <c r="AB2580" s="8">
        <v>847</v>
      </c>
      <c r="AC2580" s="10">
        <v>-5.5741360089186198</v>
      </c>
      <c r="AD2580" s="8">
        <v>550</v>
      </c>
      <c r="AE2580" s="10">
        <v>-7.7181208053691304</v>
      </c>
    </row>
    <row r="2581" spans="1:31" x14ac:dyDescent="0.2">
      <c r="A2581" s="41" t="s">
        <v>70</v>
      </c>
      <c r="B2581" s="42" t="s">
        <v>91</v>
      </c>
      <c r="C2581" s="8" t="s">
        <v>92</v>
      </c>
      <c r="D2581" s="42" t="s">
        <v>60</v>
      </c>
      <c r="E2581" s="29">
        <v>2020</v>
      </c>
      <c r="F2581" s="9">
        <v>4106168</v>
      </c>
      <c r="G2581" s="10">
        <v>13.7492759376383</v>
      </c>
      <c r="H2581" s="8">
        <v>983</v>
      </c>
      <c r="I2581" s="8">
        <v>914</v>
      </c>
      <c r="J2581" s="8">
        <v>1897</v>
      </c>
      <c r="K2581" s="10">
        <v>27.658142664872098</v>
      </c>
      <c r="L2581" s="11">
        <v>2164.5587770163402</v>
      </c>
      <c r="M2581" s="10">
        <v>-10.895401136884299</v>
      </c>
      <c r="N2581" s="8">
        <v>646</v>
      </c>
      <c r="O2581" s="10">
        <v>77.472527472527503</v>
      </c>
      <c r="P2581" s="8" t="s">
        <v>10</v>
      </c>
      <c r="Q2581" s="8" t="s">
        <v>10</v>
      </c>
      <c r="R2581" s="8" t="s">
        <v>10</v>
      </c>
      <c r="S2581" s="8" t="s">
        <v>10</v>
      </c>
      <c r="T2581" s="8">
        <v>3243</v>
      </c>
      <c r="U2581" s="10">
        <v>12.2533748701973</v>
      </c>
      <c r="V2581" s="8">
        <v>834</v>
      </c>
      <c r="W2581" s="10">
        <v>14.876033057851201</v>
      </c>
      <c r="X2581" s="8">
        <v>190</v>
      </c>
      <c r="Y2581" s="10">
        <v>18.75</v>
      </c>
      <c r="Z2581" s="8">
        <v>778</v>
      </c>
      <c r="AA2581" s="10">
        <v>28.382838283828399</v>
      </c>
      <c r="AB2581" s="8">
        <v>1020</v>
      </c>
      <c r="AC2581" s="10">
        <v>20.425029515938601</v>
      </c>
      <c r="AD2581" s="8">
        <v>421</v>
      </c>
      <c r="AE2581" s="10">
        <v>-23.4545454545454</v>
      </c>
    </row>
    <row r="2582" spans="1:31" x14ac:dyDescent="0.2">
      <c r="A2582" s="74" t="s">
        <v>70</v>
      </c>
      <c r="B2582" s="75" t="s">
        <v>91</v>
      </c>
      <c r="C2582" s="67" t="s">
        <v>92</v>
      </c>
      <c r="D2582" s="67" t="s">
        <v>60</v>
      </c>
      <c r="E2582" s="68" t="s">
        <v>971</v>
      </c>
      <c r="F2582" s="69">
        <v>21246017</v>
      </c>
      <c r="G2582" s="68">
        <v>18.567340526117</v>
      </c>
      <c r="H2582" s="68" t="s">
        <v>10</v>
      </c>
      <c r="I2582" s="68" t="s">
        <v>10</v>
      </c>
      <c r="J2582" s="68" t="s">
        <v>10</v>
      </c>
      <c r="K2582" s="68">
        <v>54.481749382230099</v>
      </c>
      <c r="L2582" s="70" t="s">
        <v>10</v>
      </c>
      <c r="M2582" s="68">
        <v>-8.0307611837303003</v>
      </c>
      <c r="N2582" s="68" t="s">
        <v>10</v>
      </c>
      <c r="O2582" s="68">
        <v>164.466298655272</v>
      </c>
      <c r="P2582" s="68" t="s">
        <v>10</v>
      </c>
      <c r="Q2582" s="67" t="s">
        <v>10</v>
      </c>
      <c r="R2582" s="68" t="s">
        <v>10</v>
      </c>
      <c r="S2582" s="67" t="s">
        <v>10</v>
      </c>
      <c r="T2582" s="68" t="s">
        <v>10</v>
      </c>
      <c r="U2582" s="68">
        <v>46.6172840640413</v>
      </c>
      <c r="V2582" s="68" t="s">
        <v>10</v>
      </c>
      <c r="W2582" s="68">
        <v>52.070044204073199</v>
      </c>
      <c r="X2582" s="68" t="s">
        <v>10</v>
      </c>
      <c r="Y2582" s="68">
        <v>-49.873962186152603</v>
      </c>
      <c r="Z2582" s="68" t="s">
        <v>10</v>
      </c>
      <c r="AA2582" s="68">
        <v>90.866478003526197</v>
      </c>
      <c r="AB2582" s="68" t="s">
        <v>10</v>
      </c>
      <c r="AC2582" s="68">
        <v>34.801891768765998</v>
      </c>
      <c r="AD2582" s="68" t="s">
        <v>10</v>
      </c>
      <c r="AE2582" s="68">
        <v>1249.04100895376</v>
      </c>
    </row>
    <row r="2583" spans="1:31" x14ac:dyDescent="0.2">
      <c r="A2583" s="41" t="s">
        <v>70</v>
      </c>
      <c r="B2583" s="42" t="s">
        <v>89</v>
      </c>
      <c r="C2583" s="8" t="s">
        <v>90</v>
      </c>
      <c r="D2583" s="8" t="s">
        <v>60</v>
      </c>
      <c r="E2583" s="29">
        <v>2015</v>
      </c>
      <c r="F2583" s="9">
        <v>7900826</v>
      </c>
      <c r="G2583" s="10" t="s">
        <v>10</v>
      </c>
      <c r="H2583" s="8">
        <v>517</v>
      </c>
      <c r="I2583" s="8">
        <v>312</v>
      </c>
      <c r="J2583" s="8">
        <v>829</v>
      </c>
      <c r="K2583" s="10" t="s">
        <v>10</v>
      </c>
      <c r="L2583" s="11">
        <v>9530.5500603136297</v>
      </c>
      <c r="M2583" s="10" t="s">
        <v>10</v>
      </c>
      <c r="N2583" s="8">
        <v>160</v>
      </c>
      <c r="O2583" s="10" t="s">
        <v>10</v>
      </c>
      <c r="P2583" s="8" t="s">
        <v>10</v>
      </c>
      <c r="Q2583" s="8" t="s">
        <v>10</v>
      </c>
      <c r="R2583" s="8" t="s">
        <v>10</v>
      </c>
      <c r="S2583" s="8" t="s">
        <v>10</v>
      </c>
      <c r="T2583" s="8">
        <v>2830</v>
      </c>
      <c r="U2583" s="10" t="s">
        <v>10</v>
      </c>
      <c r="V2583" s="8">
        <v>472</v>
      </c>
      <c r="W2583" s="10" t="s">
        <v>10</v>
      </c>
      <c r="X2583" s="8">
        <v>165</v>
      </c>
      <c r="Y2583" s="10" t="s">
        <v>10</v>
      </c>
      <c r="Z2583" s="8">
        <v>185</v>
      </c>
      <c r="AA2583" s="10" t="s">
        <v>10</v>
      </c>
      <c r="AB2583" s="8">
        <v>1034</v>
      </c>
      <c r="AC2583" s="10" t="s">
        <v>10</v>
      </c>
      <c r="AD2583" s="8">
        <v>974</v>
      </c>
      <c r="AE2583" s="10" t="s">
        <v>10</v>
      </c>
    </row>
    <row r="2584" spans="1:31" x14ac:dyDescent="0.2">
      <c r="A2584" s="41" t="s">
        <v>70</v>
      </c>
      <c r="B2584" s="42" t="s">
        <v>89</v>
      </c>
      <c r="C2584" s="8" t="s">
        <v>90</v>
      </c>
      <c r="D2584" s="42" t="s">
        <v>60</v>
      </c>
      <c r="E2584" s="29">
        <v>2016</v>
      </c>
      <c r="F2584" s="9">
        <v>7982600</v>
      </c>
      <c r="G2584" s="10">
        <v>1.0350057069982399</v>
      </c>
      <c r="H2584" s="8">
        <v>489</v>
      </c>
      <c r="I2584" s="8">
        <v>471</v>
      </c>
      <c r="J2584" s="8">
        <v>960</v>
      </c>
      <c r="K2584" s="10">
        <v>15.8021712907117</v>
      </c>
      <c r="L2584" s="11">
        <v>8315.2083333333303</v>
      </c>
      <c r="M2584" s="10">
        <v>-12.7520627801026</v>
      </c>
      <c r="N2584" s="8">
        <v>254</v>
      </c>
      <c r="O2584" s="10">
        <v>58.75</v>
      </c>
      <c r="P2584" s="8" t="s">
        <v>10</v>
      </c>
      <c r="Q2584" s="8" t="s">
        <v>10</v>
      </c>
      <c r="R2584" s="8" t="s">
        <v>10</v>
      </c>
      <c r="S2584" s="8" t="s">
        <v>10</v>
      </c>
      <c r="T2584" s="8">
        <v>2748</v>
      </c>
      <c r="U2584" s="10">
        <v>-2.8975265017667899</v>
      </c>
      <c r="V2584" s="8">
        <v>460</v>
      </c>
      <c r="W2584" s="10">
        <v>-2.5423728813559401</v>
      </c>
      <c r="X2584" s="8">
        <v>145</v>
      </c>
      <c r="Y2584" s="10">
        <v>-12.1212121212121</v>
      </c>
      <c r="Z2584" s="8">
        <v>306</v>
      </c>
      <c r="AA2584" s="10">
        <v>65.405405405405403</v>
      </c>
      <c r="AB2584" s="8">
        <v>1344</v>
      </c>
      <c r="AC2584" s="10">
        <v>29.980657640232099</v>
      </c>
      <c r="AD2584" s="8">
        <v>493</v>
      </c>
      <c r="AE2584" s="10">
        <v>-49.383983572895303</v>
      </c>
    </row>
    <row r="2585" spans="1:31" x14ac:dyDescent="0.2">
      <c r="A2585" s="41" t="s">
        <v>70</v>
      </c>
      <c r="B2585" s="42" t="s">
        <v>89</v>
      </c>
      <c r="C2585" s="8" t="s">
        <v>90</v>
      </c>
      <c r="D2585" s="42" t="s">
        <v>60</v>
      </c>
      <c r="E2585" s="29">
        <v>2017</v>
      </c>
      <c r="F2585" s="9">
        <v>8205677</v>
      </c>
      <c r="G2585" s="10">
        <v>2.7945406258612402</v>
      </c>
      <c r="H2585" s="8">
        <v>551</v>
      </c>
      <c r="I2585" s="8">
        <v>515</v>
      </c>
      <c r="J2585" s="8">
        <v>1066</v>
      </c>
      <c r="K2585" s="10">
        <v>11.0416666666667</v>
      </c>
      <c r="L2585" s="11">
        <v>7697.6332082551598</v>
      </c>
      <c r="M2585" s="10">
        <v>-7.4270553463163198</v>
      </c>
      <c r="N2585" s="8">
        <v>387</v>
      </c>
      <c r="O2585" s="10">
        <v>52.362204724409402</v>
      </c>
      <c r="P2585" s="8" t="s">
        <v>10</v>
      </c>
      <c r="Q2585" s="8" t="s">
        <v>10</v>
      </c>
      <c r="R2585" s="8" t="s">
        <v>10</v>
      </c>
      <c r="S2585" s="8" t="s">
        <v>10</v>
      </c>
      <c r="T2585" s="8">
        <v>2840</v>
      </c>
      <c r="U2585" s="10">
        <v>3.3478893740902498</v>
      </c>
      <c r="V2585" s="8">
        <v>476</v>
      </c>
      <c r="W2585" s="10">
        <v>3.47826086956522</v>
      </c>
      <c r="X2585" s="8">
        <v>105</v>
      </c>
      <c r="Y2585" s="10">
        <v>-27.586206896551701</v>
      </c>
      <c r="Z2585" s="8">
        <v>237</v>
      </c>
      <c r="AA2585" s="10">
        <v>-22.5490196078431</v>
      </c>
      <c r="AB2585" s="8">
        <v>1456</v>
      </c>
      <c r="AC2585" s="10">
        <v>8.3333333333333304</v>
      </c>
      <c r="AD2585" s="8">
        <v>566</v>
      </c>
      <c r="AE2585" s="10">
        <v>14.807302231237299</v>
      </c>
    </row>
    <row r="2586" spans="1:31" x14ac:dyDescent="0.2">
      <c r="A2586" s="41" t="s">
        <v>70</v>
      </c>
      <c r="B2586" s="42" t="s">
        <v>89</v>
      </c>
      <c r="C2586" s="8" t="s">
        <v>90</v>
      </c>
      <c r="D2586" s="42" t="s">
        <v>60</v>
      </c>
      <c r="E2586" s="29">
        <v>2018</v>
      </c>
      <c r="F2586" s="9">
        <v>9868888</v>
      </c>
      <c r="G2586" s="10">
        <v>20.269028381204901</v>
      </c>
      <c r="H2586" s="8">
        <v>480</v>
      </c>
      <c r="I2586" s="8">
        <v>378</v>
      </c>
      <c r="J2586" s="8">
        <v>858</v>
      </c>
      <c r="K2586" s="10">
        <v>-19.512195121951201</v>
      </c>
      <c r="L2586" s="11">
        <v>11502.2004662005</v>
      </c>
      <c r="M2586" s="10">
        <v>49.425156473618202</v>
      </c>
      <c r="N2586" s="8">
        <v>367</v>
      </c>
      <c r="O2586" s="10">
        <v>-5.1679586563307502</v>
      </c>
      <c r="P2586" s="8" t="s">
        <v>10</v>
      </c>
      <c r="Q2586" s="8" t="s">
        <v>10</v>
      </c>
      <c r="R2586" s="8" t="s">
        <v>10</v>
      </c>
      <c r="S2586" s="8" t="s">
        <v>10</v>
      </c>
      <c r="T2586" s="8">
        <v>3059</v>
      </c>
      <c r="U2586" s="10">
        <v>7.7112676056338101</v>
      </c>
      <c r="V2586" s="8">
        <v>475</v>
      </c>
      <c r="W2586" s="10">
        <v>-0.21008403361344499</v>
      </c>
      <c r="X2586" s="8">
        <v>111</v>
      </c>
      <c r="Y2586" s="10">
        <v>5.7142857142857197</v>
      </c>
      <c r="Z2586" s="8">
        <v>398</v>
      </c>
      <c r="AA2586" s="10">
        <v>67.932489451476798</v>
      </c>
      <c r="AB2586" s="8">
        <v>1569</v>
      </c>
      <c r="AC2586" s="10">
        <v>7.7609890109890101</v>
      </c>
      <c r="AD2586" s="8">
        <v>506</v>
      </c>
      <c r="AE2586" s="10">
        <v>-10.6007067137809</v>
      </c>
    </row>
    <row r="2587" spans="1:31" x14ac:dyDescent="0.2">
      <c r="A2587" s="41" t="s">
        <v>70</v>
      </c>
      <c r="B2587" s="42" t="s">
        <v>89</v>
      </c>
      <c r="C2587" s="8" t="s">
        <v>90</v>
      </c>
      <c r="D2587" s="42" t="s">
        <v>60</v>
      </c>
      <c r="E2587" s="29">
        <v>2019</v>
      </c>
      <c r="F2587" s="9">
        <v>10464602</v>
      </c>
      <c r="G2587" s="10">
        <v>6.0362829125226698</v>
      </c>
      <c r="H2587" s="8">
        <v>517</v>
      </c>
      <c r="I2587" s="8">
        <v>599</v>
      </c>
      <c r="J2587" s="8">
        <v>1116</v>
      </c>
      <c r="K2587" s="10">
        <v>30.069930069930098</v>
      </c>
      <c r="L2587" s="11">
        <v>9376.8835125448004</v>
      </c>
      <c r="M2587" s="10">
        <v>-18.477481416716401</v>
      </c>
      <c r="N2587" s="8">
        <v>476</v>
      </c>
      <c r="O2587" s="10">
        <v>29.700272479563999</v>
      </c>
      <c r="P2587" s="8" t="s">
        <v>10</v>
      </c>
      <c r="Q2587" s="8" t="s">
        <v>10</v>
      </c>
      <c r="R2587" s="8" t="s">
        <v>10</v>
      </c>
      <c r="S2587" s="8" t="s">
        <v>10</v>
      </c>
      <c r="T2587" s="8">
        <v>3263</v>
      </c>
      <c r="U2587" s="10">
        <v>6.6688460281137703</v>
      </c>
      <c r="V2587" s="8">
        <v>458</v>
      </c>
      <c r="W2587" s="10">
        <v>-3.57894736842105</v>
      </c>
      <c r="X2587" s="8">
        <v>141</v>
      </c>
      <c r="Y2587" s="10">
        <v>27.027027027027</v>
      </c>
      <c r="Z2587" s="8">
        <v>476</v>
      </c>
      <c r="AA2587" s="10">
        <v>19.597989949748801</v>
      </c>
      <c r="AB2587" s="8">
        <v>1683</v>
      </c>
      <c r="AC2587" s="10">
        <v>7.2657743785850899</v>
      </c>
      <c r="AD2587" s="8">
        <v>505</v>
      </c>
      <c r="AE2587" s="10">
        <v>-0.19762845849802299</v>
      </c>
    </row>
    <row r="2588" spans="1:31" x14ac:dyDescent="0.2">
      <c r="A2588" s="41" t="s">
        <v>70</v>
      </c>
      <c r="B2588" s="42" t="s">
        <v>89</v>
      </c>
      <c r="C2588" s="8" t="s">
        <v>90</v>
      </c>
      <c r="D2588" s="42" t="s">
        <v>60</v>
      </c>
      <c r="E2588" s="29">
        <v>2020</v>
      </c>
      <c r="F2588" s="9">
        <v>12090119</v>
      </c>
      <c r="G2588" s="10">
        <v>15.5334813497924</v>
      </c>
      <c r="H2588" s="8">
        <v>459</v>
      </c>
      <c r="I2588" s="8">
        <v>673</v>
      </c>
      <c r="J2588" s="8">
        <v>1132</v>
      </c>
      <c r="K2588" s="10">
        <v>1.4336917562723901</v>
      </c>
      <c r="L2588" s="11">
        <v>10680.317137809199</v>
      </c>
      <c r="M2588" s="10">
        <v>13.9004992812441</v>
      </c>
      <c r="N2588" s="8">
        <v>532</v>
      </c>
      <c r="O2588" s="10">
        <v>11.764705882352899</v>
      </c>
      <c r="P2588" s="8" t="s">
        <v>10</v>
      </c>
      <c r="Q2588" s="8" t="s">
        <v>10</v>
      </c>
      <c r="R2588" s="8" t="s">
        <v>10</v>
      </c>
      <c r="S2588" s="8" t="s">
        <v>10</v>
      </c>
      <c r="T2588" s="8">
        <v>3533</v>
      </c>
      <c r="U2588" s="10">
        <v>8.2745939319644606</v>
      </c>
      <c r="V2588" s="8">
        <v>452</v>
      </c>
      <c r="W2588" s="10">
        <v>-1.31004366812227</v>
      </c>
      <c r="X2588" s="8">
        <v>49</v>
      </c>
      <c r="Y2588" s="10">
        <v>-65.248226950354606</v>
      </c>
      <c r="Z2588" s="8">
        <v>446</v>
      </c>
      <c r="AA2588" s="10">
        <v>-6.3025210084033603</v>
      </c>
      <c r="AB2588" s="8">
        <v>1939</v>
      </c>
      <c r="AC2588" s="10">
        <v>15.2109328579917</v>
      </c>
      <c r="AD2588" s="8">
        <v>647</v>
      </c>
      <c r="AE2588" s="10">
        <v>28.118811881188101</v>
      </c>
    </row>
    <row r="2589" spans="1:31" x14ac:dyDescent="0.2">
      <c r="A2589" s="72" t="s">
        <v>70</v>
      </c>
      <c r="B2589" s="73" t="s">
        <v>89</v>
      </c>
      <c r="C2589" s="67" t="s">
        <v>90</v>
      </c>
      <c r="D2589" s="67" t="s">
        <v>60</v>
      </c>
      <c r="E2589" s="68" t="s">
        <v>971</v>
      </c>
      <c r="F2589" s="69">
        <v>56512712</v>
      </c>
      <c r="G2589" s="68">
        <v>45.668338976379502</v>
      </c>
      <c r="H2589" s="68" t="s">
        <v>10</v>
      </c>
      <c r="I2589" s="68" t="s">
        <v>10</v>
      </c>
      <c r="J2589" s="68" t="s">
        <v>10</v>
      </c>
      <c r="K2589" s="68">
        <v>38.835264661629701</v>
      </c>
      <c r="L2589" s="70" t="s">
        <v>10</v>
      </c>
      <c r="M2589" s="68">
        <v>24.669056211727</v>
      </c>
      <c r="N2589" s="68" t="s">
        <v>10</v>
      </c>
      <c r="O2589" s="68">
        <v>147.40922442999599</v>
      </c>
      <c r="P2589" s="68" t="s">
        <v>10</v>
      </c>
      <c r="Q2589" s="67" t="s">
        <v>10</v>
      </c>
      <c r="R2589" s="68" t="s">
        <v>10</v>
      </c>
      <c r="S2589" s="67" t="s">
        <v>10</v>
      </c>
      <c r="T2589" s="68" t="s">
        <v>10</v>
      </c>
      <c r="U2589" s="68">
        <v>23.105070438035501</v>
      </c>
      <c r="V2589" s="68" t="s">
        <v>10</v>
      </c>
      <c r="W2589" s="68">
        <v>-4.1631870819474797</v>
      </c>
      <c r="X2589" s="68" t="s">
        <v>10</v>
      </c>
      <c r="Y2589" s="68">
        <v>-72.214333226805707</v>
      </c>
      <c r="Z2589" s="68" t="s">
        <v>10</v>
      </c>
      <c r="AA2589" s="68">
        <v>124.084344190385</v>
      </c>
      <c r="AB2589" s="68" t="s">
        <v>10</v>
      </c>
      <c r="AC2589" s="68">
        <v>68.551687221131203</v>
      </c>
      <c r="AD2589" s="68" t="s">
        <v>10</v>
      </c>
      <c r="AE2589" s="68">
        <v>-17.256204632748801</v>
      </c>
    </row>
    <row r="2590" spans="1:31" x14ac:dyDescent="0.2">
      <c r="A2590" s="41" t="s">
        <v>70</v>
      </c>
      <c r="B2590" s="42" t="s">
        <v>87</v>
      </c>
      <c r="C2590" s="8" t="s">
        <v>88</v>
      </c>
      <c r="D2590" s="8" t="s">
        <v>60</v>
      </c>
      <c r="E2590" s="29">
        <v>2015</v>
      </c>
      <c r="F2590" s="9">
        <v>1517539</v>
      </c>
      <c r="G2590" s="10" t="s">
        <v>10</v>
      </c>
      <c r="H2590" s="8">
        <v>456</v>
      </c>
      <c r="I2590" s="8">
        <v>206</v>
      </c>
      <c r="J2590" s="8">
        <v>662</v>
      </c>
      <c r="K2590" s="10" t="s">
        <v>10</v>
      </c>
      <c r="L2590" s="11">
        <v>2292.3549848942598</v>
      </c>
      <c r="M2590" s="10" t="s">
        <v>10</v>
      </c>
      <c r="N2590" s="8">
        <v>103</v>
      </c>
      <c r="O2590" s="10" t="s">
        <v>10</v>
      </c>
      <c r="P2590" s="8" t="s">
        <v>10</v>
      </c>
      <c r="Q2590" s="8" t="s">
        <v>10</v>
      </c>
      <c r="R2590" s="8" t="s">
        <v>10</v>
      </c>
      <c r="S2590" s="8" t="s">
        <v>10</v>
      </c>
      <c r="T2590" s="8">
        <v>1046</v>
      </c>
      <c r="U2590" s="10" t="s">
        <v>10</v>
      </c>
      <c r="V2590" s="8">
        <v>162</v>
      </c>
      <c r="W2590" s="10" t="s">
        <v>10</v>
      </c>
      <c r="X2590" s="8">
        <v>314</v>
      </c>
      <c r="Y2590" s="10" t="s">
        <v>10</v>
      </c>
      <c r="Z2590" s="8">
        <v>247</v>
      </c>
      <c r="AA2590" s="10" t="s">
        <v>10</v>
      </c>
      <c r="AB2590" s="8">
        <v>323</v>
      </c>
      <c r="AC2590" s="10" t="s">
        <v>10</v>
      </c>
      <c r="AD2590" s="8">
        <v>0</v>
      </c>
      <c r="AE2590" s="10" t="s">
        <v>10</v>
      </c>
    </row>
    <row r="2591" spans="1:31" x14ac:dyDescent="0.2">
      <c r="A2591" s="41" t="s">
        <v>70</v>
      </c>
      <c r="B2591" s="42" t="s">
        <v>87</v>
      </c>
      <c r="C2591" s="8" t="s">
        <v>88</v>
      </c>
      <c r="D2591" s="42" t="s">
        <v>60</v>
      </c>
      <c r="E2591" s="29">
        <v>2016</v>
      </c>
      <c r="F2591" s="9">
        <v>1738388</v>
      </c>
      <c r="G2591" s="10">
        <v>14.553102094905</v>
      </c>
      <c r="H2591" s="8">
        <v>463</v>
      </c>
      <c r="I2591" s="8">
        <v>225</v>
      </c>
      <c r="J2591" s="8">
        <v>688</v>
      </c>
      <c r="K2591" s="10">
        <v>3.92749244712991</v>
      </c>
      <c r="L2591" s="11">
        <v>2526.7267441860499</v>
      </c>
      <c r="M2591" s="10">
        <v>10.224060445969601</v>
      </c>
      <c r="N2591" s="8">
        <v>63</v>
      </c>
      <c r="O2591" s="10">
        <v>-38.834951456310698</v>
      </c>
      <c r="P2591" s="8" t="s">
        <v>10</v>
      </c>
      <c r="Q2591" s="8" t="s">
        <v>10</v>
      </c>
      <c r="R2591" s="8" t="s">
        <v>10</v>
      </c>
      <c r="S2591" s="8" t="s">
        <v>10</v>
      </c>
      <c r="T2591" s="8">
        <v>1071</v>
      </c>
      <c r="U2591" s="10">
        <v>2.39005736137667</v>
      </c>
      <c r="V2591" s="8">
        <v>163</v>
      </c>
      <c r="W2591" s="10">
        <v>0.61728395061728702</v>
      </c>
      <c r="X2591" s="8">
        <v>316</v>
      </c>
      <c r="Y2591" s="10">
        <v>0.63694267515923597</v>
      </c>
      <c r="Z2591" s="8">
        <v>217</v>
      </c>
      <c r="AA2591" s="10">
        <v>-12.145748987854301</v>
      </c>
      <c r="AB2591" s="8">
        <v>375</v>
      </c>
      <c r="AC2591" s="10">
        <v>16.099071207430299</v>
      </c>
      <c r="AD2591" s="8">
        <v>0</v>
      </c>
      <c r="AE2591" s="10" t="s">
        <v>10</v>
      </c>
    </row>
    <row r="2592" spans="1:31" x14ac:dyDescent="0.2">
      <c r="A2592" s="41" t="s">
        <v>70</v>
      </c>
      <c r="B2592" s="42" t="s">
        <v>87</v>
      </c>
      <c r="C2592" s="8" t="s">
        <v>88</v>
      </c>
      <c r="D2592" s="42" t="s">
        <v>60</v>
      </c>
      <c r="E2592" s="29">
        <v>2017</v>
      </c>
      <c r="F2592" s="9">
        <v>1981862</v>
      </c>
      <c r="G2592" s="10">
        <v>14.005734047864999</v>
      </c>
      <c r="H2592" s="8">
        <v>480</v>
      </c>
      <c r="I2592" s="8">
        <v>269</v>
      </c>
      <c r="J2592" s="8">
        <v>749</v>
      </c>
      <c r="K2592" s="10">
        <v>8.8662790697674492</v>
      </c>
      <c r="L2592" s="11">
        <v>2646.0106809078802</v>
      </c>
      <c r="M2592" s="10">
        <v>4.7208878837531998</v>
      </c>
      <c r="N2592" s="8">
        <v>86</v>
      </c>
      <c r="O2592" s="10">
        <v>36.507936507936499</v>
      </c>
      <c r="P2592" s="8" t="s">
        <v>10</v>
      </c>
      <c r="Q2592" s="8" t="s">
        <v>10</v>
      </c>
      <c r="R2592" s="8" t="s">
        <v>10</v>
      </c>
      <c r="S2592" s="8" t="s">
        <v>10</v>
      </c>
      <c r="T2592" s="8">
        <v>1346</v>
      </c>
      <c r="U2592" s="10">
        <v>25.6769374416433</v>
      </c>
      <c r="V2592" s="8">
        <v>175</v>
      </c>
      <c r="W2592" s="10">
        <v>7.3619631901840501</v>
      </c>
      <c r="X2592" s="8">
        <v>274</v>
      </c>
      <c r="Y2592" s="10">
        <v>-13.2911392405063</v>
      </c>
      <c r="Z2592" s="8">
        <v>473</v>
      </c>
      <c r="AA2592" s="10">
        <v>117.972350230415</v>
      </c>
      <c r="AB2592" s="8">
        <v>424</v>
      </c>
      <c r="AC2592" s="10">
        <v>13.0666666666667</v>
      </c>
      <c r="AD2592" s="8">
        <v>0</v>
      </c>
      <c r="AE2592" s="10" t="s">
        <v>10</v>
      </c>
    </row>
    <row r="2593" spans="1:31" x14ac:dyDescent="0.2">
      <c r="A2593" s="41" t="s">
        <v>70</v>
      </c>
      <c r="B2593" s="42" t="s">
        <v>87</v>
      </c>
      <c r="C2593" s="8" t="s">
        <v>88</v>
      </c>
      <c r="D2593" s="42" t="s">
        <v>60</v>
      </c>
      <c r="E2593" s="29">
        <v>2018</v>
      </c>
      <c r="F2593" s="9">
        <v>1957595</v>
      </c>
      <c r="G2593" s="10">
        <v>-1.22445457857308</v>
      </c>
      <c r="H2593" s="8">
        <v>421</v>
      </c>
      <c r="I2593" s="8">
        <v>374</v>
      </c>
      <c r="J2593" s="8">
        <v>795</v>
      </c>
      <c r="K2593" s="10">
        <v>6.1415220293725001</v>
      </c>
      <c r="L2593" s="11">
        <v>2462.3836477987402</v>
      </c>
      <c r="M2593" s="10">
        <v>-6.9397691564166504</v>
      </c>
      <c r="N2593" s="8">
        <v>115</v>
      </c>
      <c r="O2593" s="10">
        <v>33.720930232558104</v>
      </c>
      <c r="P2593" s="8" t="s">
        <v>10</v>
      </c>
      <c r="Q2593" s="8" t="s">
        <v>10</v>
      </c>
      <c r="R2593" s="8" t="s">
        <v>10</v>
      </c>
      <c r="S2593" s="8" t="s">
        <v>10</v>
      </c>
      <c r="T2593" s="8">
        <v>1244</v>
      </c>
      <c r="U2593" s="10">
        <v>-7.5780089153045997</v>
      </c>
      <c r="V2593" s="8">
        <v>180</v>
      </c>
      <c r="W2593" s="10">
        <v>2.8571428571428501</v>
      </c>
      <c r="X2593" s="8">
        <v>218</v>
      </c>
      <c r="Y2593" s="10">
        <v>-20.437956204379599</v>
      </c>
      <c r="Z2593" s="8">
        <v>411</v>
      </c>
      <c r="AA2593" s="10">
        <v>-13.107822410148</v>
      </c>
      <c r="AB2593" s="8">
        <v>435</v>
      </c>
      <c r="AC2593" s="10">
        <v>2.5943396226415101</v>
      </c>
      <c r="AD2593" s="8">
        <v>0</v>
      </c>
      <c r="AE2593" s="10" t="s">
        <v>10</v>
      </c>
    </row>
    <row r="2594" spans="1:31" x14ac:dyDescent="0.2">
      <c r="A2594" s="41" t="s">
        <v>70</v>
      </c>
      <c r="B2594" s="42" t="s">
        <v>87</v>
      </c>
      <c r="C2594" s="8" t="s">
        <v>88</v>
      </c>
      <c r="D2594" s="42" t="s">
        <v>60</v>
      </c>
      <c r="E2594" s="29">
        <v>2019</v>
      </c>
      <c r="F2594" s="9">
        <v>1973789</v>
      </c>
      <c r="G2594" s="10">
        <v>0.82723954648433695</v>
      </c>
      <c r="H2594" s="8">
        <v>471</v>
      </c>
      <c r="I2594" s="8">
        <v>487</v>
      </c>
      <c r="J2594" s="8">
        <v>958</v>
      </c>
      <c r="K2594" s="10">
        <v>20.503144654088</v>
      </c>
      <c r="L2594" s="11">
        <v>2060.32254697286</v>
      </c>
      <c r="M2594" s="10">
        <v>-16.328125846080301</v>
      </c>
      <c r="N2594" s="8">
        <v>160</v>
      </c>
      <c r="O2594" s="10">
        <v>39.130434782608702</v>
      </c>
      <c r="P2594" s="8" t="s">
        <v>10</v>
      </c>
      <c r="Q2594" s="8" t="s">
        <v>10</v>
      </c>
      <c r="R2594" s="8" t="s">
        <v>10</v>
      </c>
      <c r="S2594" s="8" t="s">
        <v>10</v>
      </c>
      <c r="T2594" s="8">
        <v>1104</v>
      </c>
      <c r="U2594" s="10">
        <v>-11.2540192926045</v>
      </c>
      <c r="V2594" s="8">
        <v>192</v>
      </c>
      <c r="W2594" s="10">
        <v>6.6666666666666696</v>
      </c>
      <c r="X2594" s="8">
        <v>181</v>
      </c>
      <c r="Y2594" s="10">
        <v>-16.9724770642202</v>
      </c>
      <c r="Z2594" s="8">
        <v>256</v>
      </c>
      <c r="AA2594" s="10">
        <v>-37.712895377129001</v>
      </c>
      <c r="AB2594" s="8">
        <v>445</v>
      </c>
      <c r="AC2594" s="10">
        <v>2.29885057471264</v>
      </c>
      <c r="AD2594" s="8">
        <v>30</v>
      </c>
      <c r="AE2594" s="10" t="s">
        <v>67</v>
      </c>
    </row>
    <row r="2595" spans="1:31" x14ac:dyDescent="0.2">
      <c r="A2595" s="41" t="s">
        <v>70</v>
      </c>
      <c r="B2595" s="42" t="s">
        <v>87</v>
      </c>
      <c r="C2595" s="8" t="s">
        <v>88</v>
      </c>
      <c r="D2595" s="42" t="s">
        <v>60</v>
      </c>
      <c r="E2595" s="29">
        <v>2020</v>
      </c>
      <c r="F2595" s="9">
        <v>2143099</v>
      </c>
      <c r="G2595" s="10">
        <v>8.5779179030788004</v>
      </c>
      <c r="H2595" s="8">
        <v>400</v>
      </c>
      <c r="I2595" s="8">
        <v>516</v>
      </c>
      <c r="J2595" s="8">
        <v>916</v>
      </c>
      <c r="K2595" s="10">
        <v>-4.3841336116910199</v>
      </c>
      <c r="L2595" s="11">
        <v>2339.6277292576401</v>
      </c>
      <c r="M2595" s="10">
        <v>13.556381387717799</v>
      </c>
      <c r="N2595" s="8">
        <v>197</v>
      </c>
      <c r="O2595" s="10">
        <v>23.125</v>
      </c>
      <c r="P2595" s="8" t="s">
        <v>10</v>
      </c>
      <c r="Q2595" s="8" t="s">
        <v>10</v>
      </c>
      <c r="R2595" s="8" t="s">
        <v>10</v>
      </c>
      <c r="S2595" s="8" t="s">
        <v>10</v>
      </c>
      <c r="T2595" s="8">
        <v>1194</v>
      </c>
      <c r="U2595" s="10">
        <v>8.1521739130434803</v>
      </c>
      <c r="V2595" s="8">
        <v>160</v>
      </c>
      <c r="W2595" s="10">
        <v>-16.6666666666667</v>
      </c>
      <c r="X2595" s="8">
        <v>157</v>
      </c>
      <c r="Y2595" s="10">
        <v>-13.2596685082873</v>
      </c>
      <c r="Z2595" s="8">
        <v>248</v>
      </c>
      <c r="AA2595" s="10">
        <v>-3.125</v>
      </c>
      <c r="AB2595" s="8">
        <v>544</v>
      </c>
      <c r="AC2595" s="10">
        <v>22.247191011236001</v>
      </c>
      <c r="AD2595" s="8">
        <v>85</v>
      </c>
      <c r="AE2595" s="10">
        <v>183.333333333333</v>
      </c>
    </row>
    <row r="2596" spans="1:31" x14ac:dyDescent="0.2">
      <c r="A2596" s="74" t="s">
        <v>70</v>
      </c>
      <c r="B2596" s="75" t="s">
        <v>87</v>
      </c>
      <c r="C2596" s="67" t="s">
        <v>88</v>
      </c>
      <c r="D2596" s="67" t="s">
        <v>60</v>
      </c>
      <c r="E2596" s="68" t="s">
        <v>971</v>
      </c>
      <c r="F2596" s="69">
        <v>11312272</v>
      </c>
      <c r="G2596" s="68">
        <v>36.739539013760101</v>
      </c>
      <c r="H2596" s="68" t="s">
        <v>10</v>
      </c>
      <c r="I2596" s="68" t="s">
        <v>10</v>
      </c>
      <c r="J2596" s="68" t="s">
        <v>10</v>
      </c>
      <c r="K2596" s="68">
        <v>35.054304588666803</v>
      </c>
      <c r="L2596" s="70" t="s">
        <v>10</v>
      </c>
      <c r="M2596" s="68">
        <v>5.23343471494365</v>
      </c>
      <c r="N2596" s="68" t="s">
        <v>10</v>
      </c>
      <c r="O2596" s="68">
        <v>93.649350066792607</v>
      </c>
      <c r="P2596" s="68" t="s">
        <v>10</v>
      </c>
      <c r="Q2596" s="67" t="s">
        <v>10</v>
      </c>
      <c r="R2596" s="68" t="s">
        <v>10</v>
      </c>
      <c r="S2596" s="67" t="s">
        <v>10</v>
      </c>
      <c r="T2596" s="68" t="s">
        <v>10</v>
      </c>
      <c r="U2596" s="68">
        <v>17.3871405081543</v>
      </c>
      <c r="V2596" s="68" t="s">
        <v>10</v>
      </c>
      <c r="W2596" s="68">
        <v>0.83638999794415703</v>
      </c>
      <c r="X2596" s="68" t="s">
        <v>10</v>
      </c>
      <c r="Y2596" s="68">
        <v>-63.324298342234201</v>
      </c>
      <c r="Z2596" s="68" t="s">
        <v>10</v>
      </c>
      <c r="AA2596" s="68">
        <v>51.880883455283701</v>
      </c>
      <c r="AB2596" s="68" t="s">
        <v>10</v>
      </c>
      <c r="AC2596" s="68">
        <v>56.306119082687196</v>
      </c>
      <c r="AD2596" s="68" t="s">
        <v>10</v>
      </c>
      <c r="AE2596" s="68" t="s">
        <v>10</v>
      </c>
    </row>
    <row r="2597" spans="1:31" x14ac:dyDescent="0.2">
      <c r="A2597" s="41" t="s">
        <v>64</v>
      </c>
      <c r="B2597" s="42" t="s">
        <v>85</v>
      </c>
      <c r="C2597" s="8" t="s">
        <v>86</v>
      </c>
      <c r="D2597" s="8" t="s">
        <v>61</v>
      </c>
      <c r="E2597" s="29">
        <v>2015</v>
      </c>
      <c r="F2597" s="9">
        <v>8773084</v>
      </c>
      <c r="G2597" s="10" t="s">
        <v>10</v>
      </c>
      <c r="H2597" s="8">
        <v>3390</v>
      </c>
      <c r="I2597" s="8">
        <v>207</v>
      </c>
      <c r="J2597" s="8">
        <v>3597</v>
      </c>
      <c r="K2597" s="10" t="s">
        <v>10</v>
      </c>
      <c r="L2597" s="11">
        <v>2439.0002780094501</v>
      </c>
      <c r="M2597" s="10" t="s">
        <v>10</v>
      </c>
      <c r="N2597" s="8">
        <v>238</v>
      </c>
      <c r="O2597" s="10" t="s">
        <v>10</v>
      </c>
      <c r="P2597" s="8" t="s">
        <v>10</v>
      </c>
      <c r="Q2597" s="8" t="s">
        <v>10</v>
      </c>
      <c r="R2597" s="8" t="s">
        <v>10</v>
      </c>
      <c r="S2597" s="8" t="s">
        <v>10</v>
      </c>
      <c r="T2597" s="8">
        <v>5026</v>
      </c>
      <c r="U2597" s="10" t="s">
        <v>10</v>
      </c>
      <c r="V2597" s="8">
        <v>2314</v>
      </c>
      <c r="W2597" s="10" t="s">
        <v>10</v>
      </c>
      <c r="X2597" s="8">
        <v>1822</v>
      </c>
      <c r="Y2597" s="10" t="s">
        <v>10</v>
      </c>
      <c r="Z2597" s="8">
        <v>318</v>
      </c>
      <c r="AA2597" s="10" t="s">
        <v>10</v>
      </c>
      <c r="AB2597" s="8">
        <v>485</v>
      </c>
      <c r="AC2597" s="10" t="s">
        <v>10</v>
      </c>
      <c r="AD2597" s="8">
        <v>87</v>
      </c>
      <c r="AE2597" s="10" t="s">
        <v>10</v>
      </c>
    </row>
    <row r="2598" spans="1:31" x14ac:dyDescent="0.2">
      <c r="A2598" s="41" t="s">
        <v>64</v>
      </c>
      <c r="B2598" s="42" t="s">
        <v>85</v>
      </c>
      <c r="C2598" s="8" t="s">
        <v>86</v>
      </c>
      <c r="D2598" s="42" t="s">
        <v>61</v>
      </c>
      <c r="E2598" s="29">
        <v>2016</v>
      </c>
      <c r="F2598" s="9">
        <v>9101147</v>
      </c>
      <c r="G2598" s="10">
        <v>3.7394261812607699</v>
      </c>
      <c r="H2598" s="8">
        <v>3313</v>
      </c>
      <c r="I2598" s="8">
        <v>132</v>
      </c>
      <c r="J2598" s="8">
        <v>3445</v>
      </c>
      <c r="K2598" s="10">
        <v>-4.2257436752849502</v>
      </c>
      <c r="L2598" s="11">
        <v>2641.8423802612501</v>
      </c>
      <c r="M2598" s="10">
        <v>8.3166084104484792</v>
      </c>
      <c r="N2598" s="8">
        <v>187</v>
      </c>
      <c r="O2598" s="10">
        <v>-21.428571428571399</v>
      </c>
      <c r="P2598" s="8" t="s">
        <v>10</v>
      </c>
      <c r="Q2598" s="8" t="s">
        <v>10</v>
      </c>
      <c r="R2598" s="8" t="s">
        <v>10</v>
      </c>
      <c r="S2598" s="8" t="s">
        <v>10</v>
      </c>
      <c r="T2598" s="8">
        <v>5075</v>
      </c>
      <c r="U2598" s="10">
        <v>0.97493036211699902</v>
      </c>
      <c r="V2598" s="8">
        <v>2274</v>
      </c>
      <c r="W2598" s="10">
        <v>-1.7286084701815001</v>
      </c>
      <c r="X2598" s="8">
        <v>1712</v>
      </c>
      <c r="Y2598" s="10">
        <v>-6.0373216245883699</v>
      </c>
      <c r="Z2598" s="8">
        <v>436</v>
      </c>
      <c r="AA2598" s="10">
        <v>37.1069182389937</v>
      </c>
      <c r="AB2598" s="8">
        <v>566</v>
      </c>
      <c r="AC2598" s="10">
        <v>16.701030927835099</v>
      </c>
      <c r="AD2598" s="8">
        <v>87</v>
      </c>
      <c r="AE2598" s="10">
        <v>0</v>
      </c>
    </row>
    <row r="2599" spans="1:31" x14ac:dyDescent="0.2">
      <c r="A2599" s="41" t="s">
        <v>64</v>
      </c>
      <c r="B2599" s="42" t="s">
        <v>85</v>
      </c>
      <c r="C2599" s="8" t="s">
        <v>86</v>
      </c>
      <c r="D2599" s="42" t="s">
        <v>61</v>
      </c>
      <c r="E2599" s="29">
        <v>2017</v>
      </c>
      <c r="F2599" s="9">
        <v>9014902</v>
      </c>
      <c r="G2599" s="10">
        <v>-0.94762780998922702</v>
      </c>
      <c r="H2599" s="8">
        <v>3211</v>
      </c>
      <c r="I2599" s="8">
        <v>137</v>
      </c>
      <c r="J2599" s="8">
        <v>3348</v>
      </c>
      <c r="K2599" s="10">
        <v>-2.8156748911465899</v>
      </c>
      <c r="L2599" s="11">
        <v>2692.62305854241</v>
      </c>
      <c r="M2599" s="10">
        <v>1.9221691142733199</v>
      </c>
      <c r="N2599" s="8">
        <v>232</v>
      </c>
      <c r="O2599" s="10">
        <v>24.064171122994701</v>
      </c>
      <c r="P2599" s="8" t="s">
        <v>10</v>
      </c>
      <c r="Q2599" s="8" t="s">
        <v>10</v>
      </c>
      <c r="R2599" s="8" t="s">
        <v>10</v>
      </c>
      <c r="S2599" s="8" t="s">
        <v>10</v>
      </c>
      <c r="T2599" s="8">
        <v>5003</v>
      </c>
      <c r="U2599" s="10">
        <v>-1.4187192118226599</v>
      </c>
      <c r="V2599" s="8">
        <v>2118</v>
      </c>
      <c r="W2599" s="10">
        <v>-6.8601583113456401</v>
      </c>
      <c r="X2599" s="8">
        <v>1467</v>
      </c>
      <c r="Y2599" s="10">
        <v>-14.3107476635514</v>
      </c>
      <c r="Z2599" s="8">
        <v>709</v>
      </c>
      <c r="AA2599" s="10">
        <v>62.614678899082598</v>
      </c>
      <c r="AB2599" s="8">
        <v>641</v>
      </c>
      <c r="AC2599" s="10">
        <v>13.2508833922262</v>
      </c>
      <c r="AD2599" s="8">
        <v>68</v>
      </c>
      <c r="AE2599" s="10">
        <v>-21.839080459770098</v>
      </c>
    </row>
    <row r="2600" spans="1:31" x14ac:dyDescent="0.2">
      <c r="A2600" s="41" t="s">
        <v>64</v>
      </c>
      <c r="B2600" s="42" t="s">
        <v>85</v>
      </c>
      <c r="C2600" s="8" t="s">
        <v>86</v>
      </c>
      <c r="D2600" s="42" t="s">
        <v>61</v>
      </c>
      <c r="E2600" s="29">
        <v>2018</v>
      </c>
      <c r="F2600" s="9">
        <v>10365263</v>
      </c>
      <c r="G2600" s="10">
        <v>14.979208869935601</v>
      </c>
      <c r="H2600" s="8">
        <v>3020</v>
      </c>
      <c r="I2600" s="8">
        <v>127</v>
      </c>
      <c r="J2600" s="8">
        <v>3147</v>
      </c>
      <c r="K2600" s="10">
        <v>-6.0035842293906798</v>
      </c>
      <c r="L2600" s="11">
        <v>3293.6965363838599</v>
      </c>
      <c r="M2600" s="10">
        <v>22.322971495565401</v>
      </c>
      <c r="N2600" s="8">
        <v>285</v>
      </c>
      <c r="O2600" s="10">
        <v>22.8448275862069</v>
      </c>
      <c r="P2600" s="8" t="s">
        <v>10</v>
      </c>
      <c r="Q2600" s="8" t="s">
        <v>10</v>
      </c>
      <c r="R2600" s="8" t="s">
        <v>10</v>
      </c>
      <c r="S2600" s="8" t="s">
        <v>10</v>
      </c>
      <c r="T2600" s="8">
        <v>4609</v>
      </c>
      <c r="U2600" s="10">
        <v>-7.8752748350989403</v>
      </c>
      <c r="V2600" s="8">
        <v>1882</v>
      </c>
      <c r="W2600" s="10">
        <v>-11.1425873465534</v>
      </c>
      <c r="X2600" s="8">
        <v>1120</v>
      </c>
      <c r="Y2600" s="10">
        <v>-23.653715064758</v>
      </c>
      <c r="Z2600" s="8">
        <v>753</v>
      </c>
      <c r="AA2600" s="10">
        <v>6.2059238363892701</v>
      </c>
      <c r="AB2600" s="8">
        <v>750</v>
      </c>
      <c r="AC2600" s="10">
        <v>17.004680187207502</v>
      </c>
      <c r="AD2600" s="8">
        <v>104</v>
      </c>
      <c r="AE2600" s="10">
        <v>52.941176470588204</v>
      </c>
    </row>
    <row r="2601" spans="1:31" x14ac:dyDescent="0.2">
      <c r="A2601" s="41" t="s">
        <v>64</v>
      </c>
      <c r="B2601" s="42" t="s">
        <v>85</v>
      </c>
      <c r="C2601" s="8" t="s">
        <v>86</v>
      </c>
      <c r="D2601" s="42" t="s">
        <v>61</v>
      </c>
      <c r="E2601" s="29">
        <v>2019</v>
      </c>
      <c r="F2601" s="9">
        <v>10532123</v>
      </c>
      <c r="G2601" s="10">
        <v>1.6097999635899201</v>
      </c>
      <c r="H2601" s="8">
        <v>2781</v>
      </c>
      <c r="I2601" s="8">
        <v>94</v>
      </c>
      <c r="J2601" s="8">
        <v>2875</v>
      </c>
      <c r="K2601" s="10">
        <v>-8.6431522084525003</v>
      </c>
      <c r="L2601" s="11">
        <v>3663.34713043478</v>
      </c>
      <c r="M2601" s="10">
        <v>11.2229706036235</v>
      </c>
      <c r="N2601" s="8">
        <v>340</v>
      </c>
      <c r="O2601" s="10">
        <v>19.2982456140351</v>
      </c>
      <c r="P2601" s="8" t="s">
        <v>10</v>
      </c>
      <c r="Q2601" s="8" t="s">
        <v>10</v>
      </c>
      <c r="R2601" s="8" t="s">
        <v>10</v>
      </c>
      <c r="S2601" s="8" t="s">
        <v>10</v>
      </c>
      <c r="T2601" s="8">
        <v>4466</v>
      </c>
      <c r="U2601" s="10">
        <v>-3.1026252983293499</v>
      </c>
      <c r="V2601" s="8">
        <v>1905</v>
      </c>
      <c r="W2601" s="10">
        <v>1.2221041445270999</v>
      </c>
      <c r="X2601" s="8">
        <v>909</v>
      </c>
      <c r="Y2601" s="10">
        <v>-18.839285714285701</v>
      </c>
      <c r="Z2601" s="8">
        <v>719</v>
      </c>
      <c r="AA2601" s="10">
        <v>-4.5152722443559101</v>
      </c>
      <c r="AB2601" s="8">
        <v>825</v>
      </c>
      <c r="AC2601" s="10">
        <v>10</v>
      </c>
      <c r="AD2601" s="8">
        <v>108</v>
      </c>
      <c r="AE2601" s="10">
        <v>3.8461538461538498</v>
      </c>
    </row>
    <row r="2602" spans="1:31" x14ac:dyDescent="0.2">
      <c r="A2602" s="41" t="s">
        <v>64</v>
      </c>
      <c r="B2602" s="42" t="s">
        <v>85</v>
      </c>
      <c r="C2602" s="8" t="s">
        <v>86</v>
      </c>
      <c r="D2602" s="42" t="s">
        <v>61</v>
      </c>
      <c r="E2602" s="29">
        <v>2020</v>
      </c>
      <c r="F2602" s="9">
        <v>10906175</v>
      </c>
      <c r="G2602" s="10">
        <v>3.5515346715947</v>
      </c>
      <c r="H2602" s="8">
        <v>2583</v>
      </c>
      <c r="I2602" s="8">
        <v>125</v>
      </c>
      <c r="J2602" s="8">
        <v>2708</v>
      </c>
      <c r="K2602" s="10">
        <v>-5.8086956521739097</v>
      </c>
      <c r="L2602" s="11">
        <v>4027.3910635155098</v>
      </c>
      <c r="M2602" s="10">
        <v>9.9374675704707407</v>
      </c>
      <c r="N2602" s="8">
        <v>376</v>
      </c>
      <c r="O2602" s="10">
        <v>10.5882352941177</v>
      </c>
      <c r="P2602" s="8" t="s">
        <v>10</v>
      </c>
      <c r="Q2602" s="8" t="s">
        <v>10</v>
      </c>
      <c r="R2602" s="8" t="s">
        <v>10</v>
      </c>
      <c r="S2602" s="8" t="s">
        <v>10</v>
      </c>
      <c r="T2602" s="8">
        <v>4375</v>
      </c>
      <c r="U2602" s="10">
        <v>-2.0376175548589401</v>
      </c>
      <c r="V2602" s="8">
        <v>1973</v>
      </c>
      <c r="W2602" s="10">
        <v>3.5695538057742802</v>
      </c>
      <c r="X2602" s="8">
        <v>705</v>
      </c>
      <c r="Y2602" s="10">
        <v>-22.442244224422399</v>
      </c>
      <c r="Z2602" s="8">
        <v>729</v>
      </c>
      <c r="AA2602" s="10">
        <v>1.3908205841446399</v>
      </c>
      <c r="AB2602" s="8">
        <v>856</v>
      </c>
      <c r="AC2602" s="10">
        <v>3.75757575757576</v>
      </c>
      <c r="AD2602" s="8">
        <v>112</v>
      </c>
      <c r="AE2602" s="10">
        <v>3.7037037037037002</v>
      </c>
    </row>
    <row r="2603" spans="1:31" x14ac:dyDescent="0.2">
      <c r="A2603" s="72" t="s">
        <v>64</v>
      </c>
      <c r="B2603" s="73" t="s">
        <v>85</v>
      </c>
      <c r="C2603" s="67" t="s">
        <v>86</v>
      </c>
      <c r="D2603" s="67" t="s">
        <v>61</v>
      </c>
      <c r="E2603" s="68" t="s">
        <v>971</v>
      </c>
      <c r="F2603" s="69">
        <v>58692694</v>
      </c>
      <c r="G2603" s="68">
        <v>22.932341876391799</v>
      </c>
      <c r="H2603" s="68" t="s">
        <v>10</v>
      </c>
      <c r="I2603" s="68" t="s">
        <v>10</v>
      </c>
      <c r="J2603" s="68" t="s">
        <v>10</v>
      </c>
      <c r="K2603" s="68">
        <v>-27.496850656448601</v>
      </c>
      <c r="L2603" s="70" t="s">
        <v>10</v>
      </c>
      <c r="M2603" s="68">
        <v>53.722187194381398</v>
      </c>
      <c r="N2603" s="68" t="s">
        <v>10</v>
      </c>
      <c r="O2603" s="68">
        <v>55.366908188783</v>
      </c>
      <c r="P2603" s="68" t="s">
        <v>10</v>
      </c>
      <c r="Q2603" s="67" t="s">
        <v>10</v>
      </c>
      <c r="R2603" s="68" t="s">
        <v>10</v>
      </c>
      <c r="S2603" s="67" t="s">
        <v>10</v>
      </c>
      <c r="T2603" s="68" t="s">
        <v>10</v>
      </c>
      <c r="U2603" s="68">
        <v>-13.4593065379929</v>
      </c>
      <c r="V2603" s="68" t="s">
        <v>10</v>
      </c>
      <c r="W2603" s="68">
        <v>-14.939696177779201</v>
      </c>
      <c r="X2603" s="68" t="s">
        <v>10</v>
      </c>
      <c r="Y2603" s="68">
        <v>-85.283314291605905</v>
      </c>
      <c r="Z2603" s="68" t="s">
        <v>10</v>
      </c>
      <c r="AA2603" s="68">
        <v>102.803069314254</v>
      </c>
      <c r="AB2603" s="68" t="s">
        <v>10</v>
      </c>
      <c r="AC2603" s="68">
        <v>60.714170264844597</v>
      </c>
      <c r="AD2603" s="68" t="s">
        <v>10</v>
      </c>
      <c r="AE2603" s="68">
        <v>38.6519535606757</v>
      </c>
    </row>
    <row r="2604" spans="1:31" x14ac:dyDescent="0.2">
      <c r="A2604" s="41" t="s">
        <v>82</v>
      </c>
      <c r="B2604" s="42" t="s">
        <v>83</v>
      </c>
      <c r="C2604" s="8" t="s">
        <v>84</v>
      </c>
      <c r="D2604" s="8" t="s">
        <v>61</v>
      </c>
      <c r="E2604" s="29">
        <v>2015</v>
      </c>
      <c r="F2604" s="9">
        <v>10127898</v>
      </c>
      <c r="G2604" s="10" t="s">
        <v>10</v>
      </c>
      <c r="H2604" s="8">
        <v>1389</v>
      </c>
      <c r="I2604" s="8">
        <v>132</v>
      </c>
      <c r="J2604" s="8">
        <v>1521</v>
      </c>
      <c r="K2604" s="10" t="s">
        <v>10</v>
      </c>
      <c r="L2604" s="11">
        <v>6658.7100591715998</v>
      </c>
      <c r="M2604" s="10" t="s">
        <v>10</v>
      </c>
      <c r="N2604" s="8">
        <v>104</v>
      </c>
      <c r="O2604" s="10" t="s">
        <v>10</v>
      </c>
      <c r="P2604" s="8" t="s">
        <v>10</v>
      </c>
      <c r="Q2604" s="8" t="s">
        <v>10</v>
      </c>
      <c r="R2604" s="8" t="s">
        <v>10</v>
      </c>
      <c r="S2604" s="8" t="s">
        <v>10</v>
      </c>
      <c r="T2604" s="8">
        <v>2930</v>
      </c>
      <c r="U2604" s="10" t="s">
        <v>10</v>
      </c>
      <c r="V2604" s="8">
        <v>790</v>
      </c>
      <c r="W2604" s="10" t="s">
        <v>10</v>
      </c>
      <c r="X2604" s="8">
        <v>758</v>
      </c>
      <c r="Y2604" s="10" t="s">
        <v>10</v>
      </c>
      <c r="Z2604" s="8">
        <v>16</v>
      </c>
      <c r="AA2604" s="10" t="s">
        <v>10</v>
      </c>
      <c r="AB2604" s="8">
        <v>1366</v>
      </c>
      <c r="AC2604" s="10" t="s">
        <v>10</v>
      </c>
      <c r="AD2604" s="8">
        <v>0</v>
      </c>
      <c r="AE2604" s="10" t="s">
        <v>10</v>
      </c>
    </row>
    <row r="2605" spans="1:31" x14ac:dyDescent="0.2">
      <c r="A2605" s="41" t="s">
        <v>82</v>
      </c>
      <c r="B2605" s="42" t="s">
        <v>83</v>
      </c>
      <c r="C2605" s="8" t="s">
        <v>84</v>
      </c>
      <c r="D2605" s="42" t="s">
        <v>61</v>
      </c>
      <c r="E2605" s="29">
        <v>2016</v>
      </c>
      <c r="F2605" s="9">
        <v>10453943</v>
      </c>
      <c r="G2605" s="10">
        <v>3.2192761025041898</v>
      </c>
      <c r="H2605" s="8">
        <v>1208</v>
      </c>
      <c r="I2605" s="8">
        <v>207</v>
      </c>
      <c r="J2605" s="8">
        <v>1415</v>
      </c>
      <c r="K2605" s="10">
        <v>-6.9690992767915798</v>
      </c>
      <c r="L2605" s="11">
        <v>7387.9455830388697</v>
      </c>
      <c r="M2605" s="10">
        <v>10.9516034995822</v>
      </c>
      <c r="N2605" s="8">
        <v>58</v>
      </c>
      <c r="O2605" s="10">
        <v>-44.230769230769198</v>
      </c>
      <c r="P2605" s="8" t="s">
        <v>10</v>
      </c>
      <c r="Q2605" s="8" t="s">
        <v>10</v>
      </c>
      <c r="R2605" s="8" t="s">
        <v>10</v>
      </c>
      <c r="S2605" s="8" t="s">
        <v>10</v>
      </c>
      <c r="T2605" s="8">
        <v>3246</v>
      </c>
      <c r="U2605" s="10">
        <v>10.7849829351536</v>
      </c>
      <c r="V2605" s="8">
        <v>752</v>
      </c>
      <c r="W2605" s="10">
        <v>-4.81012658227848</v>
      </c>
      <c r="X2605" s="8">
        <v>705</v>
      </c>
      <c r="Y2605" s="10">
        <v>-6.9920844327176797</v>
      </c>
      <c r="Z2605" s="8">
        <v>169</v>
      </c>
      <c r="AA2605" s="10">
        <v>956.25</v>
      </c>
      <c r="AB2605" s="8">
        <v>1530</v>
      </c>
      <c r="AC2605" s="10">
        <v>12.0058565153734</v>
      </c>
      <c r="AD2605" s="8">
        <v>90</v>
      </c>
      <c r="AE2605" s="10" t="s">
        <v>67</v>
      </c>
    </row>
    <row r="2606" spans="1:31" x14ac:dyDescent="0.2">
      <c r="A2606" s="41" t="s">
        <v>82</v>
      </c>
      <c r="B2606" s="42" t="s">
        <v>83</v>
      </c>
      <c r="C2606" s="8" t="s">
        <v>84</v>
      </c>
      <c r="D2606" s="42" t="s">
        <v>61</v>
      </c>
      <c r="E2606" s="29">
        <v>2017</v>
      </c>
      <c r="F2606" s="9">
        <v>10639970</v>
      </c>
      <c r="G2606" s="10">
        <v>1.7794912407691501</v>
      </c>
      <c r="H2606" s="8">
        <v>765</v>
      </c>
      <c r="I2606" s="8">
        <v>135</v>
      </c>
      <c r="J2606" s="8">
        <v>900</v>
      </c>
      <c r="K2606" s="10">
        <v>-36.395759717314498</v>
      </c>
      <c r="L2606" s="11">
        <v>11822.188888888901</v>
      </c>
      <c r="M2606" s="10">
        <v>60.019977895209301</v>
      </c>
      <c r="N2606" s="8">
        <v>98</v>
      </c>
      <c r="O2606" s="10">
        <v>68.965517241379303</v>
      </c>
      <c r="P2606" s="8" t="s">
        <v>10</v>
      </c>
      <c r="Q2606" s="8" t="s">
        <v>10</v>
      </c>
      <c r="R2606" s="8" t="s">
        <v>10</v>
      </c>
      <c r="S2606" s="8" t="s">
        <v>10</v>
      </c>
      <c r="T2606" s="8">
        <v>3118</v>
      </c>
      <c r="U2606" s="10">
        <v>-3.9433148490449801</v>
      </c>
      <c r="V2606" s="8">
        <v>763</v>
      </c>
      <c r="W2606" s="10">
        <v>1.4627659574468099</v>
      </c>
      <c r="X2606" s="8">
        <v>273</v>
      </c>
      <c r="Y2606" s="10">
        <v>-61.276595744680797</v>
      </c>
      <c r="Z2606" s="8">
        <v>420</v>
      </c>
      <c r="AA2606" s="10">
        <v>148.52071005917199</v>
      </c>
      <c r="AB2606" s="8">
        <v>1662</v>
      </c>
      <c r="AC2606" s="10">
        <v>8.6274509803921493</v>
      </c>
      <c r="AD2606" s="8">
        <v>0</v>
      </c>
      <c r="AE2606" s="10">
        <v>-100</v>
      </c>
    </row>
    <row r="2607" spans="1:31" x14ac:dyDescent="0.2">
      <c r="A2607" s="41" t="s">
        <v>82</v>
      </c>
      <c r="B2607" s="42" t="s">
        <v>83</v>
      </c>
      <c r="C2607" s="8" t="s">
        <v>84</v>
      </c>
      <c r="D2607" s="42" t="s">
        <v>61</v>
      </c>
      <c r="E2607" s="29">
        <v>2018</v>
      </c>
      <c r="F2607" s="9">
        <v>10641309</v>
      </c>
      <c r="G2607" s="10">
        <v>1.25846219491299E-2</v>
      </c>
      <c r="H2607" s="8">
        <v>710</v>
      </c>
      <c r="I2607" s="8">
        <v>161</v>
      </c>
      <c r="J2607" s="8">
        <v>871</v>
      </c>
      <c r="K2607" s="10">
        <v>-3.2222222222222299</v>
      </c>
      <c r="L2607" s="11">
        <v>12217.346727898999</v>
      </c>
      <c r="M2607" s="10">
        <v>3.34250994231251</v>
      </c>
      <c r="N2607" s="8">
        <v>96</v>
      </c>
      <c r="O2607" s="10">
        <v>-2.0408163265306101</v>
      </c>
      <c r="P2607" s="8" t="s">
        <v>10</v>
      </c>
      <c r="Q2607" s="8" t="s">
        <v>10</v>
      </c>
      <c r="R2607" s="8" t="s">
        <v>10</v>
      </c>
      <c r="S2607" s="8" t="s">
        <v>10</v>
      </c>
      <c r="T2607" s="8">
        <v>3201</v>
      </c>
      <c r="U2607" s="10">
        <v>2.6619627966645298</v>
      </c>
      <c r="V2607" s="8">
        <v>772</v>
      </c>
      <c r="W2607" s="10">
        <v>1.1795543905635599</v>
      </c>
      <c r="X2607" s="8">
        <v>120</v>
      </c>
      <c r="Y2607" s="10">
        <v>-56.043956043956001</v>
      </c>
      <c r="Z2607" s="8">
        <v>426</v>
      </c>
      <c r="AA2607" s="10">
        <v>1.4285714285714199</v>
      </c>
      <c r="AB2607" s="8">
        <v>1837</v>
      </c>
      <c r="AC2607" s="10">
        <v>10.5294825511432</v>
      </c>
      <c r="AD2607" s="8">
        <v>46</v>
      </c>
      <c r="AE2607" s="10" t="s">
        <v>67</v>
      </c>
    </row>
    <row r="2608" spans="1:31" x14ac:dyDescent="0.2">
      <c r="A2608" s="41" t="s">
        <v>82</v>
      </c>
      <c r="B2608" s="42" t="s">
        <v>83</v>
      </c>
      <c r="C2608" s="8" t="s">
        <v>84</v>
      </c>
      <c r="D2608" s="42" t="s">
        <v>61</v>
      </c>
      <c r="E2608" s="29">
        <v>2019</v>
      </c>
      <c r="F2608" s="9">
        <v>10813357</v>
      </c>
      <c r="G2608" s="10">
        <v>1.6167935730463201</v>
      </c>
      <c r="H2608" s="8">
        <v>771</v>
      </c>
      <c r="I2608" s="8">
        <v>114</v>
      </c>
      <c r="J2608" s="8">
        <v>885</v>
      </c>
      <c r="K2608" s="10">
        <v>1.6073478760045801</v>
      </c>
      <c r="L2608" s="11">
        <v>12218.4824858757</v>
      </c>
      <c r="M2608" s="10">
        <v>9.2962735857016199E-3</v>
      </c>
      <c r="N2608" s="8">
        <v>73</v>
      </c>
      <c r="O2608" s="10">
        <v>-23.9583333333333</v>
      </c>
      <c r="P2608" s="8" t="s">
        <v>10</v>
      </c>
      <c r="Q2608" s="8" t="s">
        <v>10</v>
      </c>
      <c r="R2608" s="8" t="s">
        <v>10</v>
      </c>
      <c r="S2608" s="8" t="s">
        <v>10</v>
      </c>
      <c r="T2608" s="8">
        <v>3118</v>
      </c>
      <c r="U2608" s="10">
        <v>-2.5929397063417698</v>
      </c>
      <c r="V2608" s="8">
        <v>749</v>
      </c>
      <c r="W2608" s="10">
        <v>-2.9792746113989601</v>
      </c>
      <c r="X2608" s="8">
        <v>153</v>
      </c>
      <c r="Y2608" s="10">
        <v>27.5</v>
      </c>
      <c r="Z2608" s="8">
        <v>369</v>
      </c>
      <c r="AA2608" s="10">
        <v>-13.3802816901408</v>
      </c>
      <c r="AB2608" s="8">
        <v>1723</v>
      </c>
      <c r="AC2608" s="10">
        <v>-6.20577027762657</v>
      </c>
      <c r="AD2608" s="8">
        <v>124</v>
      </c>
      <c r="AE2608" s="10">
        <v>169.565217391304</v>
      </c>
    </row>
    <row r="2609" spans="1:31" x14ac:dyDescent="0.2">
      <c r="A2609" s="41" t="s">
        <v>82</v>
      </c>
      <c r="B2609" s="42" t="s">
        <v>83</v>
      </c>
      <c r="C2609" s="8" t="s">
        <v>84</v>
      </c>
      <c r="D2609" s="42" t="s">
        <v>61</v>
      </c>
      <c r="E2609" s="29">
        <v>2020</v>
      </c>
      <c r="F2609" s="9">
        <v>11348603</v>
      </c>
      <c r="G2609" s="10">
        <v>4.9498596966695896</v>
      </c>
      <c r="H2609" s="8">
        <v>883</v>
      </c>
      <c r="I2609" s="8">
        <v>87</v>
      </c>
      <c r="J2609" s="8">
        <v>970</v>
      </c>
      <c r="K2609" s="10">
        <v>9.6045197740112904</v>
      </c>
      <c r="L2609" s="11">
        <v>11699.5907216495</v>
      </c>
      <c r="M2609" s="10">
        <v>-4.2467774932447497</v>
      </c>
      <c r="N2609" s="8">
        <v>73</v>
      </c>
      <c r="O2609" s="10">
        <v>0</v>
      </c>
      <c r="P2609" s="8" t="s">
        <v>10</v>
      </c>
      <c r="Q2609" s="8" t="s">
        <v>10</v>
      </c>
      <c r="R2609" s="8" t="s">
        <v>10</v>
      </c>
      <c r="S2609" s="8" t="s">
        <v>10</v>
      </c>
      <c r="T2609" s="8">
        <v>3064</v>
      </c>
      <c r="U2609" s="10">
        <v>-1.7318794098781201</v>
      </c>
      <c r="V2609" s="8">
        <v>712</v>
      </c>
      <c r="W2609" s="10">
        <v>-4.9399198931909298</v>
      </c>
      <c r="X2609" s="8">
        <v>149</v>
      </c>
      <c r="Y2609" s="10">
        <v>-2.6143790849673199</v>
      </c>
      <c r="Z2609" s="8">
        <v>378</v>
      </c>
      <c r="AA2609" s="10">
        <v>2.4390243902439002</v>
      </c>
      <c r="AB2609" s="8">
        <v>1739</v>
      </c>
      <c r="AC2609" s="10">
        <v>0.928612884503766</v>
      </c>
      <c r="AD2609" s="8">
        <v>86</v>
      </c>
      <c r="AE2609" s="10">
        <v>-30.645161290322601</v>
      </c>
    </row>
    <row r="2610" spans="1:31" x14ac:dyDescent="0.2">
      <c r="A2610" s="74" t="s">
        <v>82</v>
      </c>
      <c r="B2610" s="75" t="s">
        <v>83</v>
      </c>
      <c r="C2610" s="67" t="s">
        <v>84</v>
      </c>
      <c r="D2610" s="67" t="s">
        <v>61</v>
      </c>
      <c r="E2610" s="68" t="s">
        <v>971</v>
      </c>
      <c r="F2610" s="69">
        <v>64025080</v>
      </c>
      <c r="G2610" s="68">
        <v>11.5780052349384</v>
      </c>
      <c r="H2610" s="68" t="s">
        <v>10</v>
      </c>
      <c r="I2610" s="68" t="s">
        <v>10</v>
      </c>
      <c r="J2610" s="68" t="s">
        <v>10</v>
      </c>
      <c r="K2610" s="68">
        <v>-35.375213566312397</v>
      </c>
      <c r="L2610" s="70" t="s">
        <v>10</v>
      </c>
      <c r="M2610" s="68">
        <v>70.076610117445</v>
      </c>
      <c r="N2610" s="68" t="s">
        <v>10</v>
      </c>
      <c r="O2610" s="68">
        <v>-1.2644016492538099</v>
      </c>
      <c r="P2610" s="68" t="s">
        <v>10</v>
      </c>
      <c r="Q2610" s="67" t="s">
        <v>10</v>
      </c>
      <c r="R2610" s="68" t="s">
        <v>10</v>
      </c>
      <c r="S2610" s="67" t="s">
        <v>10</v>
      </c>
      <c r="T2610" s="68" t="s">
        <v>10</v>
      </c>
      <c r="U2610" s="68">
        <v>5.1788117665532596</v>
      </c>
      <c r="V2610" s="68" t="s">
        <v>10</v>
      </c>
      <c r="W2610" s="68">
        <v>-10.087000738858</v>
      </c>
      <c r="X2610" s="68" t="s">
        <v>10</v>
      </c>
      <c r="Y2610" s="68">
        <v>-99.427015306321806</v>
      </c>
      <c r="Z2610" s="68" t="s">
        <v>10</v>
      </c>
      <c r="AA2610" s="68">
        <v>1095.25802418785</v>
      </c>
      <c r="AB2610" s="68" t="s">
        <v>10</v>
      </c>
      <c r="AC2610" s="68">
        <v>25.885632653785901</v>
      </c>
      <c r="AD2610" s="68" t="s">
        <v>10</v>
      </c>
      <c r="AE2610" s="68" t="s">
        <v>67</v>
      </c>
    </row>
    <row r="2611" spans="1:31" x14ac:dyDescent="0.2">
      <c r="A2611" s="41" t="s">
        <v>70</v>
      </c>
      <c r="B2611" s="42" t="s">
        <v>80</v>
      </c>
      <c r="C2611" s="8" t="s">
        <v>81</v>
      </c>
      <c r="D2611" s="8" t="s">
        <v>61</v>
      </c>
      <c r="E2611" s="29">
        <v>2015</v>
      </c>
      <c r="F2611" s="9">
        <v>1055535</v>
      </c>
      <c r="G2611" s="10" t="s">
        <v>10</v>
      </c>
      <c r="H2611" s="8">
        <v>157</v>
      </c>
      <c r="I2611" s="8">
        <v>11</v>
      </c>
      <c r="J2611" s="8">
        <v>168</v>
      </c>
      <c r="K2611" s="10" t="s">
        <v>10</v>
      </c>
      <c r="L2611" s="11">
        <v>6282.9464285714303</v>
      </c>
      <c r="M2611" s="10" t="s">
        <v>10</v>
      </c>
      <c r="N2611" s="8">
        <v>10</v>
      </c>
      <c r="O2611" s="10" t="s">
        <v>10</v>
      </c>
      <c r="P2611" s="8" t="s">
        <v>10</v>
      </c>
      <c r="Q2611" s="8" t="s">
        <v>10</v>
      </c>
      <c r="R2611" s="8" t="s">
        <v>10</v>
      </c>
      <c r="S2611" s="8" t="s">
        <v>10</v>
      </c>
      <c r="T2611" s="8">
        <v>434</v>
      </c>
      <c r="U2611" s="10" t="s">
        <v>10</v>
      </c>
      <c r="V2611" s="8">
        <v>189</v>
      </c>
      <c r="W2611" s="10" t="s">
        <v>10</v>
      </c>
      <c r="X2611" s="8">
        <v>104</v>
      </c>
      <c r="Y2611" s="10" t="s">
        <v>10</v>
      </c>
      <c r="Z2611" s="8">
        <v>11</v>
      </c>
      <c r="AA2611" s="10" t="s">
        <v>10</v>
      </c>
      <c r="AB2611" s="8">
        <v>122</v>
      </c>
      <c r="AC2611" s="10" t="s">
        <v>10</v>
      </c>
      <c r="AD2611" s="8">
        <v>8</v>
      </c>
      <c r="AE2611" s="10" t="s">
        <v>10</v>
      </c>
    </row>
    <row r="2612" spans="1:31" x14ac:dyDescent="0.2">
      <c r="A2612" s="41" t="s">
        <v>70</v>
      </c>
      <c r="B2612" s="42" t="s">
        <v>80</v>
      </c>
      <c r="C2612" s="8" t="s">
        <v>81</v>
      </c>
      <c r="D2612" s="42" t="s">
        <v>61</v>
      </c>
      <c r="E2612" s="29">
        <v>2016</v>
      </c>
      <c r="F2612" s="9">
        <v>874678</v>
      </c>
      <c r="G2612" s="10">
        <v>-17.134154717749801</v>
      </c>
      <c r="H2612" s="8">
        <v>195</v>
      </c>
      <c r="I2612" s="8">
        <v>1</v>
      </c>
      <c r="J2612" s="8">
        <v>196</v>
      </c>
      <c r="K2612" s="10">
        <v>16.6666666666667</v>
      </c>
      <c r="L2612" s="11">
        <v>4462.6428571428596</v>
      </c>
      <c r="M2612" s="10">
        <v>-28.9721326152141</v>
      </c>
      <c r="N2612" s="8">
        <v>2</v>
      </c>
      <c r="O2612" s="10">
        <v>-80</v>
      </c>
      <c r="P2612" s="8" t="s">
        <v>10</v>
      </c>
      <c r="Q2612" s="8" t="s">
        <v>10</v>
      </c>
      <c r="R2612" s="8" t="s">
        <v>10</v>
      </c>
      <c r="S2612" s="8" t="s">
        <v>10</v>
      </c>
      <c r="T2612" s="8">
        <v>470</v>
      </c>
      <c r="U2612" s="10">
        <v>8.2949308755760498</v>
      </c>
      <c r="V2612" s="8">
        <v>203</v>
      </c>
      <c r="W2612" s="10">
        <v>7.4074074074074199</v>
      </c>
      <c r="X2612" s="8">
        <v>104</v>
      </c>
      <c r="Y2612" s="10">
        <v>0</v>
      </c>
      <c r="Z2612" s="8">
        <v>29</v>
      </c>
      <c r="AA2612" s="10">
        <v>163.636363636364</v>
      </c>
      <c r="AB2612" s="8">
        <v>134</v>
      </c>
      <c r="AC2612" s="10">
        <v>9.8360655737704992</v>
      </c>
      <c r="AD2612" s="8">
        <v>0</v>
      </c>
      <c r="AE2612" s="10">
        <v>-100</v>
      </c>
    </row>
    <row r="2613" spans="1:31" x14ac:dyDescent="0.2">
      <c r="A2613" s="41" t="s">
        <v>70</v>
      </c>
      <c r="B2613" s="42" t="s">
        <v>80</v>
      </c>
      <c r="C2613" s="8" t="s">
        <v>81</v>
      </c>
      <c r="D2613" s="42" t="s">
        <v>61</v>
      </c>
      <c r="E2613" s="29">
        <v>2017</v>
      </c>
      <c r="F2613" s="9">
        <v>874070</v>
      </c>
      <c r="G2613" s="10">
        <v>-6.9511294442070604E-2</v>
      </c>
      <c r="H2613" s="8">
        <v>187</v>
      </c>
      <c r="I2613" s="8">
        <v>7</v>
      </c>
      <c r="J2613" s="8">
        <v>194</v>
      </c>
      <c r="K2613" s="10">
        <v>-1.0204081632653099</v>
      </c>
      <c r="L2613" s="11">
        <v>4505.5154639175298</v>
      </c>
      <c r="M2613" s="10">
        <v>0.96069992932659198</v>
      </c>
      <c r="N2613" s="8">
        <v>17</v>
      </c>
      <c r="O2613" s="10">
        <v>750</v>
      </c>
      <c r="P2613" s="8" t="s">
        <v>10</v>
      </c>
      <c r="Q2613" s="8" t="s">
        <v>10</v>
      </c>
      <c r="R2613" s="8" t="s">
        <v>10</v>
      </c>
      <c r="S2613" s="8" t="s">
        <v>10</v>
      </c>
      <c r="T2613" s="8">
        <v>426</v>
      </c>
      <c r="U2613" s="10">
        <v>-9.36170212765958</v>
      </c>
      <c r="V2613" s="8">
        <v>194</v>
      </c>
      <c r="W2613" s="10">
        <v>-4.4334975369458096</v>
      </c>
      <c r="X2613" s="8">
        <v>64</v>
      </c>
      <c r="Y2613" s="10">
        <v>-38.461538461538503</v>
      </c>
      <c r="Z2613" s="8">
        <v>50</v>
      </c>
      <c r="AA2613" s="10">
        <v>72.413793103448299</v>
      </c>
      <c r="AB2613" s="8">
        <v>110</v>
      </c>
      <c r="AC2613" s="10">
        <v>-17.910447761194</v>
      </c>
      <c r="AD2613" s="8">
        <v>8</v>
      </c>
      <c r="AE2613" s="10" t="s">
        <v>67</v>
      </c>
    </row>
    <row r="2614" spans="1:31" x14ac:dyDescent="0.2">
      <c r="A2614" s="41" t="s">
        <v>70</v>
      </c>
      <c r="B2614" s="42" t="s">
        <v>80</v>
      </c>
      <c r="C2614" s="8" t="s">
        <v>81</v>
      </c>
      <c r="D2614" s="42" t="s">
        <v>61</v>
      </c>
      <c r="E2614" s="29">
        <v>2018</v>
      </c>
      <c r="F2614" s="9">
        <v>977863</v>
      </c>
      <c r="G2614" s="10">
        <v>11.8746782294324</v>
      </c>
      <c r="H2614" s="8">
        <v>265</v>
      </c>
      <c r="I2614" s="8">
        <v>10</v>
      </c>
      <c r="J2614" s="8">
        <v>275</v>
      </c>
      <c r="K2614" s="10">
        <v>41.752577319587601</v>
      </c>
      <c r="L2614" s="11">
        <v>3555.8654545454501</v>
      </c>
      <c r="M2614" s="10">
        <v>-21.0774997217822</v>
      </c>
      <c r="N2614" s="8">
        <v>22</v>
      </c>
      <c r="O2614" s="10">
        <v>29.411764705882401</v>
      </c>
      <c r="P2614" s="8" t="s">
        <v>10</v>
      </c>
      <c r="Q2614" s="8" t="s">
        <v>10</v>
      </c>
      <c r="R2614" s="8" t="s">
        <v>10</v>
      </c>
      <c r="S2614" s="8" t="s">
        <v>10</v>
      </c>
      <c r="T2614" s="8">
        <v>446</v>
      </c>
      <c r="U2614" s="10">
        <v>4.6948356807511704</v>
      </c>
      <c r="V2614" s="8">
        <v>192</v>
      </c>
      <c r="W2614" s="10">
        <v>-1.0309278350515401</v>
      </c>
      <c r="X2614" s="8">
        <v>62</v>
      </c>
      <c r="Y2614" s="10">
        <v>-3.125</v>
      </c>
      <c r="Z2614" s="8">
        <v>74</v>
      </c>
      <c r="AA2614" s="10">
        <v>48</v>
      </c>
      <c r="AB2614" s="8">
        <v>118</v>
      </c>
      <c r="AC2614" s="10">
        <v>7.2727272727272796</v>
      </c>
      <c r="AD2614" s="8">
        <v>0</v>
      </c>
      <c r="AE2614" s="10">
        <v>-100</v>
      </c>
    </row>
    <row r="2615" spans="1:31" x14ac:dyDescent="0.2">
      <c r="A2615" s="41" t="s">
        <v>70</v>
      </c>
      <c r="B2615" s="42" t="s">
        <v>80</v>
      </c>
      <c r="C2615" s="8" t="s">
        <v>81</v>
      </c>
      <c r="D2615" s="42" t="s">
        <v>61</v>
      </c>
      <c r="E2615" s="29">
        <v>2019</v>
      </c>
      <c r="F2615" s="9">
        <v>1001094</v>
      </c>
      <c r="G2615" s="10">
        <v>2.37569066423415</v>
      </c>
      <c r="H2615" s="8">
        <v>188</v>
      </c>
      <c r="I2615" s="8">
        <v>12</v>
      </c>
      <c r="J2615" s="8">
        <v>200</v>
      </c>
      <c r="K2615" s="10">
        <v>-27.272727272727298</v>
      </c>
      <c r="L2615" s="11">
        <v>5005.47</v>
      </c>
      <c r="M2615" s="10">
        <v>40.766574663321997</v>
      </c>
      <c r="N2615" s="8">
        <v>15</v>
      </c>
      <c r="O2615" s="10">
        <v>-31.818181818181799</v>
      </c>
      <c r="P2615" s="8" t="s">
        <v>10</v>
      </c>
      <c r="Q2615" s="8" t="s">
        <v>10</v>
      </c>
      <c r="R2615" s="8" t="s">
        <v>10</v>
      </c>
      <c r="S2615" s="8" t="s">
        <v>10</v>
      </c>
      <c r="T2615" s="8">
        <v>473</v>
      </c>
      <c r="U2615" s="10">
        <v>6.0538116591928297</v>
      </c>
      <c r="V2615" s="8">
        <v>193</v>
      </c>
      <c r="W2615" s="10">
        <v>0.52083333333332604</v>
      </c>
      <c r="X2615" s="8">
        <v>61</v>
      </c>
      <c r="Y2615" s="10">
        <v>-1.61290322580645</v>
      </c>
      <c r="Z2615" s="8">
        <v>80</v>
      </c>
      <c r="AA2615" s="10">
        <v>8.1081081081081106</v>
      </c>
      <c r="AB2615" s="8">
        <v>139</v>
      </c>
      <c r="AC2615" s="10">
        <v>17.796610169491501</v>
      </c>
      <c r="AD2615" s="8">
        <v>0</v>
      </c>
      <c r="AE2615" s="10" t="s">
        <v>10</v>
      </c>
    </row>
    <row r="2616" spans="1:31" x14ac:dyDescent="0.2">
      <c r="A2616" s="41" t="s">
        <v>70</v>
      </c>
      <c r="B2616" s="42" t="s">
        <v>80</v>
      </c>
      <c r="C2616" s="8" t="s">
        <v>81</v>
      </c>
      <c r="D2616" s="42" t="s">
        <v>61</v>
      </c>
      <c r="E2616" s="29">
        <v>2020</v>
      </c>
      <c r="F2616" s="9">
        <v>1042779</v>
      </c>
      <c r="G2616" s="10">
        <v>4.1639446445588497</v>
      </c>
      <c r="H2616" s="8">
        <v>196</v>
      </c>
      <c r="I2616" s="8">
        <v>11</v>
      </c>
      <c r="J2616" s="8">
        <v>207</v>
      </c>
      <c r="K2616" s="10">
        <v>3.4999999999999898</v>
      </c>
      <c r="L2616" s="11">
        <v>5037.5797101449298</v>
      </c>
      <c r="M2616" s="10">
        <v>0.64149241020179404</v>
      </c>
      <c r="N2616" s="8">
        <v>14</v>
      </c>
      <c r="O2616" s="10">
        <v>-6.6666666666666696</v>
      </c>
      <c r="P2616" s="8" t="s">
        <v>10</v>
      </c>
      <c r="Q2616" s="8" t="s">
        <v>10</v>
      </c>
      <c r="R2616" s="8" t="s">
        <v>10</v>
      </c>
      <c r="S2616" s="8" t="s">
        <v>10</v>
      </c>
      <c r="T2616" s="8">
        <v>475</v>
      </c>
      <c r="U2616" s="10">
        <v>0.42283298097252098</v>
      </c>
      <c r="V2616" s="8">
        <v>176</v>
      </c>
      <c r="W2616" s="10">
        <v>-8.8082901554404103</v>
      </c>
      <c r="X2616" s="8">
        <v>61</v>
      </c>
      <c r="Y2616" s="10">
        <v>0</v>
      </c>
      <c r="Z2616" s="8">
        <v>92</v>
      </c>
      <c r="AA2616" s="10">
        <v>15</v>
      </c>
      <c r="AB2616" s="8">
        <v>146</v>
      </c>
      <c r="AC2616" s="10">
        <v>5.0359712230215701</v>
      </c>
      <c r="AD2616" s="8">
        <v>0</v>
      </c>
      <c r="AE2616" s="10" t="s">
        <v>10</v>
      </c>
    </row>
    <row r="2617" spans="1:31" x14ac:dyDescent="0.2">
      <c r="A2617" s="72" t="s">
        <v>70</v>
      </c>
      <c r="B2617" s="73" t="s">
        <v>80</v>
      </c>
      <c r="C2617" s="67" t="s">
        <v>81</v>
      </c>
      <c r="D2617" s="67" t="s">
        <v>61</v>
      </c>
      <c r="E2617" s="68" t="s">
        <v>971</v>
      </c>
      <c r="F2617" s="69">
        <v>5826019</v>
      </c>
      <c r="G2617" s="68">
        <v>1.2106475260335301</v>
      </c>
      <c r="H2617" s="68" t="s">
        <v>10</v>
      </c>
      <c r="I2617" s="68" t="s">
        <v>10</v>
      </c>
      <c r="J2617" s="68" t="s">
        <v>10</v>
      </c>
      <c r="K2617" s="68">
        <v>33.626108550261698</v>
      </c>
      <c r="L2617" s="70" t="s">
        <v>10</v>
      </c>
      <c r="M2617" s="68">
        <v>-7.6808653341459197</v>
      </c>
      <c r="N2617" s="68" t="s">
        <v>10</v>
      </c>
      <c r="O2617" s="68">
        <v>660.92691622103405</v>
      </c>
      <c r="P2617" s="68" t="s">
        <v>10</v>
      </c>
      <c r="Q2617" s="67" t="s">
        <v>10</v>
      </c>
      <c r="R2617" s="68" t="s">
        <v>10</v>
      </c>
      <c r="S2617" s="67" t="s">
        <v>10</v>
      </c>
      <c r="T2617" s="68" t="s">
        <v>10</v>
      </c>
      <c r="U2617" s="68">
        <v>10.104709068832999</v>
      </c>
      <c r="V2617" s="68" t="s">
        <v>10</v>
      </c>
      <c r="W2617" s="68">
        <v>-6.3444747866970097</v>
      </c>
      <c r="X2617" s="68" t="s">
        <v>10</v>
      </c>
      <c r="Y2617" s="68">
        <v>-43.199441687345001</v>
      </c>
      <c r="Z2617" s="68" t="s">
        <v>10</v>
      </c>
      <c r="AA2617" s="68">
        <v>307.15826484792001</v>
      </c>
      <c r="AB2617" s="68" t="s">
        <v>10</v>
      </c>
      <c r="AC2617" s="68">
        <v>22.030926477816799</v>
      </c>
      <c r="AD2617" s="68" t="s">
        <v>10</v>
      </c>
      <c r="AE2617" s="68" t="s">
        <v>10</v>
      </c>
    </row>
    <row r="2618" spans="1:31" x14ac:dyDescent="0.2">
      <c r="A2618" s="41" t="s">
        <v>77</v>
      </c>
      <c r="B2618" s="42" t="s">
        <v>78</v>
      </c>
      <c r="C2618" s="8" t="s">
        <v>79</v>
      </c>
      <c r="D2618" s="8" t="s">
        <v>61</v>
      </c>
      <c r="E2618" s="29">
        <v>2015</v>
      </c>
      <c r="F2618" s="9">
        <v>3633373</v>
      </c>
      <c r="G2618" s="10" t="s">
        <v>10</v>
      </c>
      <c r="H2618" s="8">
        <v>679</v>
      </c>
      <c r="I2618" s="8">
        <v>92</v>
      </c>
      <c r="J2618" s="8">
        <v>771</v>
      </c>
      <c r="K2618" s="10" t="s">
        <v>10</v>
      </c>
      <c r="L2618" s="11">
        <v>4712.5460440985698</v>
      </c>
      <c r="M2618" s="10" t="s">
        <v>10</v>
      </c>
      <c r="N2618" s="8">
        <v>112</v>
      </c>
      <c r="O2618" s="10" t="s">
        <v>10</v>
      </c>
      <c r="P2618" s="8" t="s">
        <v>10</v>
      </c>
      <c r="Q2618" s="8" t="s">
        <v>10</v>
      </c>
      <c r="R2618" s="8" t="s">
        <v>10</v>
      </c>
      <c r="S2618" s="8" t="s">
        <v>10</v>
      </c>
      <c r="T2618" s="8">
        <v>1759</v>
      </c>
      <c r="U2618" s="10" t="s">
        <v>10</v>
      </c>
      <c r="V2618" s="8">
        <v>363</v>
      </c>
      <c r="W2618" s="10" t="s">
        <v>10</v>
      </c>
      <c r="X2618" s="8">
        <v>299</v>
      </c>
      <c r="Y2618" s="10" t="s">
        <v>10</v>
      </c>
      <c r="Z2618" s="8">
        <v>152</v>
      </c>
      <c r="AA2618" s="10" t="s">
        <v>10</v>
      </c>
      <c r="AB2618" s="8">
        <v>945</v>
      </c>
      <c r="AC2618" s="10" t="s">
        <v>10</v>
      </c>
      <c r="AD2618" s="8">
        <v>0</v>
      </c>
      <c r="AE2618" s="10" t="s">
        <v>10</v>
      </c>
    </row>
    <row r="2619" spans="1:31" x14ac:dyDescent="0.2">
      <c r="A2619" s="41" t="s">
        <v>77</v>
      </c>
      <c r="B2619" s="42" t="s">
        <v>78</v>
      </c>
      <c r="C2619" s="8" t="s">
        <v>79</v>
      </c>
      <c r="D2619" s="42" t="s">
        <v>61</v>
      </c>
      <c r="E2619" s="29">
        <v>2016</v>
      </c>
      <c r="F2619" s="9">
        <v>3156593</v>
      </c>
      <c r="G2619" s="10">
        <v>-13.1222420599261</v>
      </c>
      <c r="H2619" s="8">
        <v>559</v>
      </c>
      <c r="I2619" s="8">
        <v>70</v>
      </c>
      <c r="J2619" s="8">
        <v>629</v>
      </c>
      <c r="K2619" s="10">
        <v>-18.417639429312601</v>
      </c>
      <c r="L2619" s="11">
        <v>5018.4308426073103</v>
      </c>
      <c r="M2619" s="10">
        <v>6.4908606864816401</v>
      </c>
      <c r="N2619" s="8">
        <v>116</v>
      </c>
      <c r="O2619" s="10">
        <v>3.5714285714285801</v>
      </c>
      <c r="P2619" s="8" t="s">
        <v>10</v>
      </c>
      <c r="Q2619" s="8" t="s">
        <v>10</v>
      </c>
      <c r="R2619" s="8" t="s">
        <v>10</v>
      </c>
      <c r="S2619" s="8" t="s">
        <v>10</v>
      </c>
      <c r="T2619" s="8">
        <v>1790</v>
      </c>
      <c r="U2619" s="10">
        <v>1.76236498010234</v>
      </c>
      <c r="V2619" s="8">
        <v>385</v>
      </c>
      <c r="W2619" s="10">
        <v>6.0606060606060597</v>
      </c>
      <c r="X2619" s="8">
        <v>205</v>
      </c>
      <c r="Y2619" s="10">
        <v>-31.438127090300998</v>
      </c>
      <c r="Z2619" s="8">
        <v>249</v>
      </c>
      <c r="AA2619" s="10">
        <v>63.815789473684198</v>
      </c>
      <c r="AB2619" s="8">
        <v>857</v>
      </c>
      <c r="AC2619" s="10">
        <v>-9.3121693121693205</v>
      </c>
      <c r="AD2619" s="8">
        <v>94</v>
      </c>
      <c r="AE2619" s="10" t="s">
        <v>67</v>
      </c>
    </row>
    <row r="2620" spans="1:31" x14ac:dyDescent="0.2">
      <c r="A2620" s="41" t="s">
        <v>77</v>
      </c>
      <c r="B2620" s="42" t="s">
        <v>78</v>
      </c>
      <c r="C2620" s="8" t="s">
        <v>79</v>
      </c>
      <c r="D2620" s="42" t="s">
        <v>61</v>
      </c>
      <c r="E2620" s="29">
        <v>2017</v>
      </c>
      <c r="F2620" s="9">
        <v>3221647</v>
      </c>
      <c r="G2620" s="10">
        <v>2.0608928677216198</v>
      </c>
      <c r="H2620" s="8">
        <v>524</v>
      </c>
      <c r="I2620" s="8">
        <v>61</v>
      </c>
      <c r="J2620" s="8">
        <v>585</v>
      </c>
      <c r="K2620" s="10">
        <v>-6.9952305246422899</v>
      </c>
      <c r="L2620" s="11">
        <v>5507.0888888888903</v>
      </c>
      <c r="M2620" s="10">
        <v>9.7372677158921395</v>
      </c>
      <c r="N2620" s="8">
        <v>87</v>
      </c>
      <c r="O2620" s="10">
        <v>-25</v>
      </c>
      <c r="P2620" s="8" t="s">
        <v>10</v>
      </c>
      <c r="Q2620" s="8" t="s">
        <v>10</v>
      </c>
      <c r="R2620" s="8" t="s">
        <v>10</v>
      </c>
      <c r="S2620" s="8" t="s">
        <v>10</v>
      </c>
      <c r="T2620" s="8">
        <v>1979</v>
      </c>
      <c r="U2620" s="10">
        <v>10.5586592178771</v>
      </c>
      <c r="V2620" s="8">
        <v>347</v>
      </c>
      <c r="W2620" s="10">
        <v>-9.8701298701298708</v>
      </c>
      <c r="X2620" s="8">
        <v>208</v>
      </c>
      <c r="Y2620" s="10">
        <v>1.4634146341463401</v>
      </c>
      <c r="Z2620" s="8">
        <v>188</v>
      </c>
      <c r="AA2620" s="10">
        <v>-24.497991967871499</v>
      </c>
      <c r="AB2620" s="8">
        <v>852</v>
      </c>
      <c r="AC2620" s="10">
        <v>-0.58343057176195601</v>
      </c>
      <c r="AD2620" s="8">
        <v>384</v>
      </c>
      <c r="AE2620" s="10">
        <v>308.51063829787199</v>
      </c>
    </row>
    <row r="2621" spans="1:31" x14ac:dyDescent="0.2">
      <c r="A2621" s="41" t="s">
        <v>77</v>
      </c>
      <c r="B2621" s="42" t="s">
        <v>78</v>
      </c>
      <c r="C2621" s="8" t="s">
        <v>79</v>
      </c>
      <c r="D2621" s="42" t="s">
        <v>61</v>
      </c>
      <c r="E2621" s="29">
        <v>2018</v>
      </c>
      <c r="F2621" s="9">
        <v>3572436</v>
      </c>
      <c r="G2621" s="10">
        <v>10.8884989572104</v>
      </c>
      <c r="H2621" s="8">
        <v>530</v>
      </c>
      <c r="I2621" s="8">
        <v>84</v>
      </c>
      <c r="J2621" s="8">
        <v>614</v>
      </c>
      <c r="K2621" s="10">
        <v>4.9572649572649601</v>
      </c>
      <c r="L2621" s="11">
        <v>5818.2996742671003</v>
      </c>
      <c r="M2621" s="10">
        <v>5.6510942833356603</v>
      </c>
      <c r="N2621" s="8">
        <v>124</v>
      </c>
      <c r="O2621" s="10">
        <v>42.528735632183903</v>
      </c>
      <c r="P2621" s="8" t="s">
        <v>10</v>
      </c>
      <c r="Q2621" s="8" t="s">
        <v>10</v>
      </c>
      <c r="R2621" s="8" t="s">
        <v>10</v>
      </c>
      <c r="S2621" s="8" t="s">
        <v>10</v>
      </c>
      <c r="T2621" s="8">
        <v>2207</v>
      </c>
      <c r="U2621" s="10">
        <v>11.520970186963099</v>
      </c>
      <c r="V2621" s="8">
        <v>344</v>
      </c>
      <c r="W2621" s="10">
        <v>-0.86455331412104197</v>
      </c>
      <c r="X2621" s="8">
        <v>161</v>
      </c>
      <c r="Y2621" s="10">
        <v>-22.596153846153801</v>
      </c>
      <c r="Z2621" s="8">
        <v>345</v>
      </c>
      <c r="AA2621" s="10">
        <v>83.510638297872305</v>
      </c>
      <c r="AB2621" s="8">
        <v>878</v>
      </c>
      <c r="AC2621" s="10">
        <v>3.0516431924882701</v>
      </c>
      <c r="AD2621" s="8">
        <v>479</v>
      </c>
      <c r="AE2621" s="10">
        <v>24.7395833333333</v>
      </c>
    </row>
    <row r="2622" spans="1:31" x14ac:dyDescent="0.2">
      <c r="A2622" s="41" t="s">
        <v>77</v>
      </c>
      <c r="B2622" s="42" t="s">
        <v>78</v>
      </c>
      <c r="C2622" s="8" t="s">
        <v>79</v>
      </c>
      <c r="D2622" s="42" t="s">
        <v>61</v>
      </c>
      <c r="E2622" s="29">
        <v>2019</v>
      </c>
      <c r="F2622" s="9">
        <v>3683891</v>
      </c>
      <c r="G2622" s="10">
        <v>3.1198599499053299</v>
      </c>
      <c r="H2622" s="8">
        <v>503</v>
      </c>
      <c r="I2622" s="8">
        <v>75</v>
      </c>
      <c r="J2622" s="8">
        <v>578</v>
      </c>
      <c r="K2622" s="10">
        <v>-5.8631921824104296</v>
      </c>
      <c r="L2622" s="11">
        <v>6373.5138408304501</v>
      </c>
      <c r="M2622" s="10">
        <v>9.5425501889997904</v>
      </c>
      <c r="N2622" s="8">
        <v>105</v>
      </c>
      <c r="O2622" s="10">
        <v>-15.322580645161301</v>
      </c>
      <c r="P2622" s="8" t="s">
        <v>10</v>
      </c>
      <c r="Q2622" s="8" t="s">
        <v>10</v>
      </c>
      <c r="R2622" s="8" t="s">
        <v>10</v>
      </c>
      <c r="S2622" s="8" t="s">
        <v>10</v>
      </c>
      <c r="T2622" s="8">
        <v>2246</v>
      </c>
      <c r="U2622" s="10">
        <v>1.76710466696874</v>
      </c>
      <c r="V2622" s="8">
        <v>332</v>
      </c>
      <c r="W2622" s="10">
        <v>-3.48837209302325</v>
      </c>
      <c r="X2622" s="8">
        <v>158</v>
      </c>
      <c r="Y2622" s="10">
        <v>-1.86335403726708</v>
      </c>
      <c r="Z2622" s="8">
        <v>307</v>
      </c>
      <c r="AA2622" s="10">
        <v>-11.0144927536232</v>
      </c>
      <c r="AB2622" s="8">
        <v>898</v>
      </c>
      <c r="AC2622" s="10">
        <v>2.2779043280182201</v>
      </c>
      <c r="AD2622" s="8">
        <v>551</v>
      </c>
      <c r="AE2622" s="10">
        <v>15.031315240083501</v>
      </c>
    </row>
    <row r="2623" spans="1:31" x14ac:dyDescent="0.2">
      <c r="A2623" s="41" t="s">
        <v>77</v>
      </c>
      <c r="B2623" s="42" t="s">
        <v>78</v>
      </c>
      <c r="C2623" s="8" t="s">
        <v>79</v>
      </c>
      <c r="D2623" s="42" t="s">
        <v>61</v>
      </c>
      <c r="E2623" s="29">
        <v>2020</v>
      </c>
      <c r="F2623" s="9">
        <v>3939374</v>
      </c>
      <c r="G2623" s="10">
        <v>6.9351400462174499</v>
      </c>
      <c r="H2623" s="8">
        <v>529</v>
      </c>
      <c r="I2623" s="8">
        <v>101</v>
      </c>
      <c r="J2623" s="8">
        <v>630</v>
      </c>
      <c r="K2623" s="10">
        <v>8.9965397923875496</v>
      </c>
      <c r="L2623" s="11">
        <v>6252.9746031745999</v>
      </c>
      <c r="M2623" s="10">
        <v>-1.8912524655338401</v>
      </c>
      <c r="N2623" s="8">
        <v>148</v>
      </c>
      <c r="O2623" s="10">
        <v>40.952380952380999</v>
      </c>
      <c r="P2623" s="8" t="s">
        <v>10</v>
      </c>
      <c r="Q2623" s="8" t="s">
        <v>10</v>
      </c>
      <c r="R2623" s="8" t="s">
        <v>10</v>
      </c>
      <c r="S2623" s="8" t="s">
        <v>10</v>
      </c>
      <c r="T2623" s="8">
        <v>2375</v>
      </c>
      <c r="U2623" s="10">
        <v>5.7435440783615297</v>
      </c>
      <c r="V2623" s="8">
        <v>354</v>
      </c>
      <c r="W2623" s="10">
        <v>6.62650602409638</v>
      </c>
      <c r="X2623" s="8">
        <v>157</v>
      </c>
      <c r="Y2623" s="10">
        <v>-0.632911392405067</v>
      </c>
      <c r="Z2623" s="8">
        <v>357</v>
      </c>
      <c r="AA2623" s="10">
        <v>16.286644951140101</v>
      </c>
      <c r="AB2623" s="8">
        <v>965</v>
      </c>
      <c r="AC2623" s="10">
        <v>7.4610244988864096</v>
      </c>
      <c r="AD2623" s="8">
        <v>542</v>
      </c>
      <c r="AE2623" s="10">
        <v>-1.6333938294010899</v>
      </c>
    </row>
    <row r="2624" spans="1:31" x14ac:dyDescent="0.2">
      <c r="A2624" s="74" t="s">
        <v>77</v>
      </c>
      <c r="B2624" s="75" t="s">
        <v>78</v>
      </c>
      <c r="C2624" s="67" t="s">
        <v>79</v>
      </c>
      <c r="D2624" s="67" t="s">
        <v>61</v>
      </c>
      <c r="E2624" s="68" t="s">
        <v>971</v>
      </c>
      <c r="F2624" s="69">
        <v>21207314</v>
      </c>
      <c r="G2624" s="68">
        <v>9.8821497611286997</v>
      </c>
      <c r="H2624" s="68" t="s">
        <v>10</v>
      </c>
      <c r="I2624" s="68" t="s">
        <v>10</v>
      </c>
      <c r="J2624" s="68" t="s">
        <v>10</v>
      </c>
      <c r="K2624" s="68">
        <v>-17.322257386712799</v>
      </c>
      <c r="L2624" s="70" t="s">
        <v>10</v>
      </c>
      <c r="M2624" s="68">
        <v>29.530520409175399</v>
      </c>
      <c r="N2624" s="68" t="s">
        <v>10</v>
      </c>
      <c r="O2624" s="68">
        <v>46.729964510832197</v>
      </c>
      <c r="P2624" s="68" t="s">
        <v>10</v>
      </c>
      <c r="Q2624" s="67" t="s">
        <v>10</v>
      </c>
      <c r="R2624" s="68" t="s">
        <v>10</v>
      </c>
      <c r="S2624" s="67" t="s">
        <v>10</v>
      </c>
      <c r="T2624" s="68" t="s">
        <v>10</v>
      </c>
      <c r="U2624" s="68">
        <v>31.352643130272799</v>
      </c>
      <c r="V2624" s="68" t="s">
        <v>10</v>
      </c>
      <c r="W2624" s="68">
        <v>-1.53594319257172</v>
      </c>
      <c r="X2624" s="68" t="s">
        <v>10</v>
      </c>
      <c r="Y2624" s="68">
        <v>-55.067131731980602</v>
      </c>
      <c r="Z2624" s="68" t="s">
        <v>10</v>
      </c>
      <c r="AA2624" s="68">
        <v>128.100588001202</v>
      </c>
      <c r="AB2624" s="68" t="s">
        <v>10</v>
      </c>
      <c r="AC2624" s="68">
        <v>2.8949721354616198</v>
      </c>
      <c r="AD2624" s="68" t="s">
        <v>10</v>
      </c>
      <c r="AE2624" s="68" t="s">
        <v>67</v>
      </c>
    </row>
    <row r="2625" spans="1:31" x14ac:dyDescent="0.2">
      <c r="A2625" s="41" t="s">
        <v>64</v>
      </c>
      <c r="B2625" s="42" t="s">
        <v>75</v>
      </c>
      <c r="C2625" s="8" t="s">
        <v>76</v>
      </c>
      <c r="D2625" s="8" t="s">
        <v>62</v>
      </c>
      <c r="E2625" s="29">
        <v>2015</v>
      </c>
      <c r="F2625" s="9">
        <v>412132</v>
      </c>
      <c r="G2625" s="10" t="s">
        <v>10</v>
      </c>
      <c r="H2625" s="8">
        <v>95</v>
      </c>
      <c r="I2625" s="8">
        <v>19</v>
      </c>
      <c r="J2625" s="8">
        <v>114</v>
      </c>
      <c r="K2625" s="10" t="s">
        <v>10</v>
      </c>
      <c r="L2625" s="11">
        <v>3615.1929824561398</v>
      </c>
      <c r="M2625" s="10" t="s">
        <v>10</v>
      </c>
      <c r="N2625" s="8">
        <v>38</v>
      </c>
      <c r="O2625" s="10" t="s">
        <v>10</v>
      </c>
      <c r="P2625" s="8" t="s">
        <v>10</v>
      </c>
      <c r="Q2625" s="8" t="s">
        <v>10</v>
      </c>
      <c r="R2625" s="8" t="s">
        <v>10</v>
      </c>
      <c r="S2625" s="8" t="s">
        <v>10</v>
      </c>
      <c r="T2625" s="8">
        <v>136</v>
      </c>
      <c r="U2625" s="10" t="s">
        <v>10</v>
      </c>
      <c r="V2625" s="8">
        <v>66</v>
      </c>
      <c r="W2625" s="10" t="s">
        <v>10</v>
      </c>
      <c r="X2625" s="8">
        <v>41</v>
      </c>
      <c r="Y2625" s="10" t="s">
        <v>10</v>
      </c>
      <c r="Z2625" s="8">
        <v>11</v>
      </c>
      <c r="AA2625" s="10" t="s">
        <v>10</v>
      </c>
      <c r="AB2625" s="8">
        <v>18</v>
      </c>
      <c r="AC2625" s="10" t="s">
        <v>10</v>
      </c>
      <c r="AD2625" s="8">
        <v>0</v>
      </c>
      <c r="AE2625" s="10" t="s">
        <v>10</v>
      </c>
    </row>
    <row r="2626" spans="1:31" x14ac:dyDescent="0.2">
      <c r="A2626" s="41" t="s">
        <v>64</v>
      </c>
      <c r="B2626" s="42" t="s">
        <v>75</v>
      </c>
      <c r="C2626" s="8" t="s">
        <v>76</v>
      </c>
      <c r="D2626" s="42" t="s">
        <v>62</v>
      </c>
      <c r="E2626" s="29">
        <v>2016</v>
      </c>
      <c r="F2626" s="9">
        <v>413181</v>
      </c>
      <c r="G2626" s="10">
        <v>0.254530102006156</v>
      </c>
      <c r="H2626" s="8">
        <v>88</v>
      </c>
      <c r="I2626" s="8">
        <v>3</v>
      </c>
      <c r="J2626" s="8">
        <v>91</v>
      </c>
      <c r="K2626" s="10">
        <v>-20.175438596491201</v>
      </c>
      <c r="L2626" s="11">
        <v>4540.4505494505502</v>
      </c>
      <c r="M2626" s="10">
        <v>25.593587160755</v>
      </c>
      <c r="N2626" s="8">
        <v>28</v>
      </c>
      <c r="O2626" s="10">
        <v>-26.315789473684202</v>
      </c>
      <c r="P2626" s="8" t="s">
        <v>10</v>
      </c>
      <c r="Q2626" s="8" t="s">
        <v>10</v>
      </c>
      <c r="R2626" s="8" t="s">
        <v>10</v>
      </c>
      <c r="S2626" s="8" t="s">
        <v>10</v>
      </c>
      <c r="T2626" s="8">
        <v>144</v>
      </c>
      <c r="U2626" s="10">
        <v>5.8823529411764701</v>
      </c>
      <c r="V2626" s="8">
        <v>63</v>
      </c>
      <c r="W2626" s="10">
        <v>-4.5454545454545396</v>
      </c>
      <c r="X2626" s="8">
        <v>50</v>
      </c>
      <c r="Y2626" s="10">
        <v>21.951219512195099</v>
      </c>
      <c r="Z2626" s="8">
        <v>13</v>
      </c>
      <c r="AA2626" s="10">
        <v>18.181818181818201</v>
      </c>
      <c r="AB2626" s="8">
        <v>18</v>
      </c>
      <c r="AC2626" s="10">
        <v>0</v>
      </c>
      <c r="AD2626" s="8">
        <v>0</v>
      </c>
      <c r="AE2626" s="10" t="s">
        <v>10</v>
      </c>
    </row>
    <row r="2627" spans="1:31" x14ac:dyDescent="0.2">
      <c r="A2627" s="41" t="s">
        <v>64</v>
      </c>
      <c r="B2627" s="42" t="s">
        <v>75</v>
      </c>
      <c r="C2627" s="8" t="s">
        <v>76</v>
      </c>
      <c r="D2627" s="42" t="s">
        <v>62</v>
      </c>
      <c r="E2627" s="29">
        <v>2017</v>
      </c>
      <c r="F2627" s="9">
        <v>423047</v>
      </c>
      <c r="G2627" s="10">
        <v>2.3878155094256601</v>
      </c>
      <c r="H2627" s="8">
        <v>111</v>
      </c>
      <c r="I2627" s="8">
        <v>7</v>
      </c>
      <c r="J2627" s="8">
        <v>118</v>
      </c>
      <c r="K2627" s="10">
        <v>29.6703296703297</v>
      </c>
      <c r="L2627" s="11">
        <v>3585.1440677966102</v>
      </c>
      <c r="M2627" s="10">
        <v>-21.039904988493799</v>
      </c>
      <c r="N2627" s="8">
        <v>23</v>
      </c>
      <c r="O2627" s="10">
        <v>-17.8571428571429</v>
      </c>
      <c r="P2627" s="8" t="s">
        <v>10</v>
      </c>
      <c r="Q2627" s="8" t="s">
        <v>10</v>
      </c>
      <c r="R2627" s="8" t="s">
        <v>10</v>
      </c>
      <c r="S2627" s="8" t="s">
        <v>10</v>
      </c>
      <c r="T2627" s="8">
        <v>146</v>
      </c>
      <c r="U2627" s="10">
        <v>1.38888888888888</v>
      </c>
      <c r="V2627" s="8">
        <v>68</v>
      </c>
      <c r="W2627" s="10">
        <v>7.9365079365079296</v>
      </c>
      <c r="X2627" s="8">
        <v>40</v>
      </c>
      <c r="Y2627" s="10">
        <v>-20</v>
      </c>
      <c r="Z2627" s="8">
        <v>20</v>
      </c>
      <c r="AA2627" s="10">
        <v>53.846153846153904</v>
      </c>
      <c r="AB2627" s="8">
        <v>18</v>
      </c>
      <c r="AC2627" s="10">
        <v>0</v>
      </c>
      <c r="AD2627" s="8">
        <v>0</v>
      </c>
      <c r="AE2627" s="10" t="s">
        <v>10</v>
      </c>
    </row>
    <row r="2628" spans="1:31" x14ac:dyDescent="0.2">
      <c r="A2628" s="41" t="s">
        <v>64</v>
      </c>
      <c r="B2628" s="42" t="s">
        <v>75</v>
      </c>
      <c r="C2628" s="8" t="s">
        <v>76</v>
      </c>
      <c r="D2628" s="42" t="s">
        <v>62</v>
      </c>
      <c r="E2628" s="29">
        <v>2018</v>
      </c>
      <c r="F2628" s="9">
        <v>424200</v>
      </c>
      <c r="G2628" s="10">
        <v>0.27254654920139099</v>
      </c>
      <c r="H2628" s="8">
        <v>98</v>
      </c>
      <c r="I2628" s="8">
        <v>10</v>
      </c>
      <c r="J2628" s="8">
        <v>108</v>
      </c>
      <c r="K2628" s="10">
        <v>-8.4745762711864394</v>
      </c>
      <c r="L2628" s="11">
        <v>3927.7777777777801</v>
      </c>
      <c r="M2628" s="10">
        <v>9.5570416000533704</v>
      </c>
      <c r="N2628" s="8">
        <v>21</v>
      </c>
      <c r="O2628" s="10">
        <v>-8.6956521739130501</v>
      </c>
      <c r="P2628" s="8" t="s">
        <v>10</v>
      </c>
      <c r="Q2628" s="8" t="s">
        <v>10</v>
      </c>
      <c r="R2628" s="8" t="s">
        <v>10</v>
      </c>
      <c r="S2628" s="8" t="s">
        <v>10</v>
      </c>
      <c r="T2628" s="8">
        <v>143</v>
      </c>
      <c r="U2628" s="10">
        <v>-2.0547945205479401</v>
      </c>
      <c r="V2628" s="8">
        <v>67</v>
      </c>
      <c r="W2628" s="10">
        <v>-1.47058823529411</v>
      </c>
      <c r="X2628" s="8">
        <v>40</v>
      </c>
      <c r="Y2628" s="10">
        <v>0</v>
      </c>
      <c r="Z2628" s="8">
        <v>18</v>
      </c>
      <c r="AA2628" s="10">
        <v>-10</v>
      </c>
      <c r="AB2628" s="8">
        <v>18</v>
      </c>
      <c r="AC2628" s="10">
        <v>0</v>
      </c>
      <c r="AD2628" s="8">
        <v>0</v>
      </c>
      <c r="AE2628" s="10" t="s">
        <v>10</v>
      </c>
    </row>
    <row r="2629" spans="1:31" x14ac:dyDescent="0.2">
      <c r="A2629" s="41" t="s">
        <v>64</v>
      </c>
      <c r="B2629" s="42" t="s">
        <v>75</v>
      </c>
      <c r="C2629" s="8" t="s">
        <v>76</v>
      </c>
      <c r="D2629" s="42" t="s">
        <v>62</v>
      </c>
      <c r="E2629" s="29">
        <v>2019</v>
      </c>
      <c r="F2629" s="9">
        <v>423756</v>
      </c>
      <c r="G2629" s="10">
        <v>-0.10466760961810299</v>
      </c>
      <c r="H2629" s="8">
        <v>127</v>
      </c>
      <c r="I2629" s="8">
        <v>9</v>
      </c>
      <c r="J2629" s="8">
        <v>136</v>
      </c>
      <c r="K2629" s="10">
        <v>25.925925925925899</v>
      </c>
      <c r="L2629" s="11">
        <v>3115.8529411764698</v>
      </c>
      <c r="M2629" s="10">
        <v>-20.671353689990799</v>
      </c>
      <c r="N2629" s="8">
        <v>13</v>
      </c>
      <c r="O2629" s="10">
        <v>-38.095238095238102</v>
      </c>
      <c r="P2629" s="8" t="s">
        <v>10</v>
      </c>
      <c r="Q2629" s="8" t="s">
        <v>10</v>
      </c>
      <c r="R2629" s="8" t="s">
        <v>10</v>
      </c>
      <c r="S2629" s="8" t="s">
        <v>10</v>
      </c>
      <c r="T2629" s="8">
        <v>131</v>
      </c>
      <c r="U2629" s="10">
        <v>-8.3916083916084006</v>
      </c>
      <c r="V2629" s="8">
        <v>71</v>
      </c>
      <c r="W2629" s="10">
        <v>5.9701492537313401</v>
      </c>
      <c r="X2629" s="8">
        <v>28</v>
      </c>
      <c r="Y2629" s="10">
        <v>-30</v>
      </c>
      <c r="Z2629" s="8">
        <v>14</v>
      </c>
      <c r="AA2629" s="10">
        <v>-22.2222222222222</v>
      </c>
      <c r="AB2629" s="8">
        <v>18</v>
      </c>
      <c r="AC2629" s="10">
        <v>0</v>
      </c>
      <c r="AD2629" s="8">
        <v>0</v>
      </c>
      <c r="AE2629" s="10" t="s">
        <v>10</v>
      </c>
    </row>
    <row r="2630" spans="1:31" x14ac:dyDescent="0.2">
      <c r="A2630" s="41" t="s">
        <v>64</v>
      </c>
      <c r="B2630" s="42" t="s">
        <v>75</v>
      </c>
      <c r="C2630" s="8" t="s">
        <v>76</v>
      </c>
      <c r="D2630" s="42" t="s">
        <v>62</v>
      </c>
      <c r="E2630" s="29">
        <v>2020</v>
      </c>
      <c r="F2630" s="9">
        <v>431113</v>
      </c>
      <c r="G2630" s="10">
        <v>1.7361406092185201</v>
      </c>
      <c r="H2630" s="8">
        <v>114</v>
      </c>
      <c r="I2630" s="8">
        <v>15</v>
      </c>
      <c r="J2630" s="8">
        <v>129</v>
      </c>
      <c r="K2630" s="10">
        <v>-5.1470588235294201</v>
      </c>
      <c r="L2630" s="11">
        <v>3341.96124031008</v>
      </c>
      <c r="M2630" s="10">
        <v>7.25670637871099</v>
      </c>
      <c r="N2630" s="8">
        <v>20</v>
      </c>
      <c r="O2630" s="10">
        <v>53.846153846153904</v>
      </c>
      <c r="P2630" s="8" t="s">
        <v>10</v>
      </c>
      <c r="Q2630" s="8" t="s">
        <v>10</v>
      </c>
      <c r="R2630" s="8" t="s">
        <v>10</v>
      </c>
      <c r="S2630" s="8" t="s">
        <v>10</v>
      </c>
      <c r="T2630" s="8">
        <v>141</v>
      </c>
      <c r="U2630" s="10">
        <v>7.6335877862595298</v>
      </c>
      <c r="V2630" s="8">
        <v>53</v>
      </c>
      <c r="W2630" s="10">
        <v>-25.352112676056301</v>
      </c>
      <c r="X2630" s="8">
        <v>54</v>
      </c>
      <c r="Y2630" s="10">
        <v>92.857142857142904</v>
      </c>
      <c r="Z2630" s="8">
        <v>16</v>
      </c>
      <c r="AA2630" s="10">
        <v>14.285714285714301</v>
      </c>
      <c r="AB2630" s="8">
        <v>18</v>
      </c>
      <c r="AC2630" s="10">
        <v>0</v>
      </c>
      <c r="AD2630" s="8">
        <v>0</v>
      </c>
      <c r="AE2630" s="10" t="s">
        <v>10</v>
      </c>
    </row>
    <row r="2631" spans="1:31" x14ac:dyDescent="0.2">
      <c r="A2631" s="72" t="s">
        <v>64</v>
      </c>
      <c r="B2631" s="73" t="s">
        <v>75</v>
      </c>
      <c r="C2631" s="67" t="s">
        <v>76</v>
      </c>
      <c r="D2631" s="67" t="s">
        <v>62</v>
      </c>
      <c r="E2631" s="68" t="s">
        <v>971</v>
      </c>
      <c r="F2631" s="69">
        <v>2527429</v>
      </c>
      <c r="G2631" s="68">
        <v>4.5463651602336199</v>
      </c>
      <c r="H2631" s="68" t="s">
        <v>10</v>
      </c>
      <c r="I2631" s="68" t="s">
        <v>10</v>
      </c>
      <c r="J2631" s="68" t="s">
        <v>10</v>
      </c>
      <c r="K2631" s="68">
        <v>21.799181905048499</v>
      </c>
      <c r="L2631" s="70" t="s">
        <v>10</v>
      </c>
      <c r="M2631" s="68">
        <v>0.69607646103476295</v>
      </c>
      <c r="N2631" s="68" t="s">
        <v>10</v>
      </c>
      <c r="O2631" s="68">
        <v>-37.117668753824297</v>
      </c>
      <c r="P2631" s="68" t="s">
        <v>10</v>
      </c>
      <c r="Q2631" s="67" t="s">
        <v>10</v>
      </c>
      <c r="R2631" s="68" t="s">
        <v>10</v>
      </c>
      <c r="S2631" s="67" t="s">
        <v>10</v>
      </c>
      <c r="T2631" s="68" t="s">
        <v>10</v>
      </c>
      <c r="U2631" s="68">
        <v>4.4584267041685397</v>
      </c>
      <c r="V2631" s="68" t="s">
        <v>10</v>
      </c>
      <c r="W2631" s="68">
        <v>-17.461498266565702</v>
      </c>
      <c r="X2631" s="68" t="s">
        <v>10</v>
      </c>
      <c r="Y2631" s="68">
        <v>64.808362369337999</v>
      </c>
      <c r="Z2631" s="68" t="s">
        <v>10</v>
      </c>
      <c r="AA2631" s="68">
        <v>54.091464091464204</v>
      </c>
      <c r="AB2631" s="68" t="s">
        <v>10</v>
      </c>
      <c r="AC2631" s="68">
        <v>0</v>
      </c>
      <c r="AD2631" s="68" t="s">
        <v>10</v>
      </c>
      <c r="AE2631" s="68" t="s">
        <v>10</v>
      </c>
    </row>
    <row r="2632" spans="1:31" x14ac:dyDescent="0.2">
      <c r="A2632" s="41" t="s">
        <v>64</v>
      </c>
      <c r="B2632" s="42" t="s">
        <v>73</v>
      </c>
      <c r="C2632" s="8" t="s">
        <v>74</v>
      </c>
      <c r="D2632" s="8" t="s">
        <v>62</v>
      </c>
      <c r="E2632" s="29">
        <v>2015</v>
      </c>
      <c r="F2632" s="9">
        <v>2205883</v>
      </c>
      <c r="G2632" s="10" t="s">
        <v>10</v>
      </c>
      <c r="H2632" s="8">
        <v>205</v>
      </c>
      <c r="I2632" s="8">
        <v>22</v>
      </c>
      <c r="J2632" s="8">
        <v>227</v>
      </c>
      <c r="K2632" s="10" t="s">
        <v>10</v>
      </c>
      <c r="L2632" s="11">
        <v>9717.5462555066097</v>
      </c>
      <c r="M2632" s="10" t="s">
        <v>10</v>
      </c>
      <c r="N2632" s="8">
        <v>40</v>
      </c>
      <c r="O2632" s="10" t="s">
        <v>10</v>
      </c>
      <c r="P2632" s="8" t="s">
        <v>10</v>
      </c>
      <c r="Q2632" s="8" t="s">
        <v>10</v>
      </c>
      <c r="R2632" s="8" t="s">
        <v>10</v>
      </c>
      <c r="S2632" s="8" t="s">
        <v>10</v>
      </c>
      <c r="T2632" s="8">
        <v>761</v>
      </c>
      <c r="U2632" s="10" t="s">
        <v>10</v>
      </c>
      <c r="V2632" s="8">
        <v>180</v>
      </c>
      <c r="W2632" s="10" t="s">
        <v>10</v>
      </c>
      <c r="X2632" s="8">
        <v>68</v>
      </c>
      <c r="Y2632" s="10" t="s">
        <v>10</v>
      </c>
      <c r="Z2632" s="8">
        <v>10</v>
      </c>
      <c r="AA2632" s="10" t="s">
        <v>10</v>
      </c>
      <c r="AB2632" s="8">
        <v>397</v>
      </c>
      <c r="AC2632" s="10" t="s">
        <v>10</v>
      </c>
      <c r="AD2632" s="8">
        <v>106</v>
      </c>
      <c r="AE2632" s="10" t="s">
        <v>10</v>
      </c>
    </row>
    <row r="2633" spans="1:31" x14ac:dyDescent="0.2">
      <c r="A2633" s="41" t="s">
        <v>64</v>
      </c>
      <c r="B2633" s="42" t="s">
        <v>73</v>
      </c>
      <c r="C2633" s="8" t="s">
        <v>74</v>
      </c>
      <c r="D2633" s="42" t="s">
        <v>62</v>
      </c>
      <c r="E2633" s="29">
        <v>2016</v>
      </c>
      <c r="F2633" s="9">
        <v>2208890</v>
      </c>
      <c r="G2633" s="10">
        <v>0.13631729334693299</v>
      </c>
      <c r="H2633" s="8">
        <v>212</v>
      </c>
      <c r="I2633" s="8">
        <v>16</v>
      </c>
      <c r="J2633" s="8">
        <v>228</v>
      </c>
      <c r="K2633" s="10">
        <v>0.44052863436123701</v>
      </c>
      <c r="L2633" s="11">
        <v>9688.1140350877195</v>
      </c>
      <c r="M2633" s="10">
        <v>-0.3028770807467</v>
      </c>
      <c r="N2633" s="8">
        <v>13</v>
      </c>
      <c r="O2633" s="10">
        <v>-67.5</v>
      </c>
      <c r="P2633" s="8" t="s">
        <v>10</v>
      </c>
      <c r="Q2633" s="8" t="s">
        <v>10</v>
      </c>
      <c r="R2633" s="8" t="s">
        <v>10</v>
      </c>
      <c r="S2633" s="8" t="s">
        <v>10</v>
      </c>
      <c r="T2633" s="8">
        <v>780</v>
      </c>
      <c r="U2633" s="10">
        <v>2.49671484888305</v>
      </c>
      <c r="V2633" s="8">
        <v>215</v>
      </c>
      <c r="W2633" s="10">
        <v>19.4444444444444</v>
      </c>
      <c r="X2633" s="8">
        <v>64</v>
      </c>
      <c r="Y2633" s="10">
        <v>-5.8823529411764701</v>
      </c>
      <c r="Z2633" s="8">
        <v>16</v>
      </c>
      <c r="AA2633" s="10">
        <v>60</v>
      </c>
      <c r="AB2633" s="8">
        <v>364</v>
      </c>
      <c r="AC2633" s="10">
        <v>-8.3123425692695303</v>
      </c>
      <c r="AD2633" s="8">
        <v>121</v>
      </c>
      <c r="AE2633" s="10">
        <v>14.150943396226401</v>
      </c>
    </row>
    <row r="2634" spans="1:31" x14ac:dyDescent="0.2">
      <c r="A2634" s="41" t="s">
        <v>64</v>
      </c>
      <c r="B2634" s="42" t="s">
        <v>73</v>
      </c>
      <c r="C2634" s="8" t="s">
        <v>74</v>
      </c>
      <c r="D2634" s="42" t="s">
        <v>62</v>
      </c>
      <c r="E2634" s="29">
        <v>2017</v>
      </c>
      <c r="F2634" s="9">
        <v>2399517</v>
      </c>
      <c r="G2634" s="10">
        <v>8.6299906287773407</v>
      </c>
      <c r="H2634" s="8">
        <v>173</v>
      </c>
      <c r="I2634" s="8">
        <v>32</v>
      </c>
      <c r="J2634" s="8">
        <v>205</v>
      </c>
      <c r="K2634" s="10">
        <v>-10.087719298245601</v>
      </c>
      <c r="L2634" s="11">
        <v>11704.9609756098</v>
      </c>
      <c r="M2634" s="10">
        <v>20.817745674932901</v>
      </c>
      <c r="N2634" s="8">
        <v>9</v>
      </c>
      <c r="O2634" s="10">
        <v>-30.769230769230798</v>
      </c>
      <c r="P2634" s="8" t="s">
        <v>10</v>
      </c>
      <c r="Q2634" s="8" t="s">
        <v>10</v>
      </c>
      <c r="R2634" s="8" t="s">
        <v>10</v>
      </c>
      <c r="S2634" s="8" t="s">
        <v>10</v>
      </c>
      <c r="T2634" s="8">
        <v>797</v>
      </c>
      <c r="U2634" s="10">
        <v>2.17948717948717</v>
      </c>
      <c r="V2634" s="8">
        <v>196</v>
      </c>
      <c r="W2634" s="10">
        <v>-8.8372093023255793</v>
      </c>
      <c r="X2634" s="8">
        <v>54</v>
      </c>
      <c r="Y2634" s="10">
        <v>-15.625</v>
      </c>
      <c r="Z2634" s="8">
        <v>48</v>
      </c>
      <c r="AA2634" s="10">
        <v>200</v>
      </c>
      <c r="AB2634" s="8">
        <v>384</v>
      </c>
      <c r="AC2634" s="10">
        <v>5.4945054945054999</v>
      </c>
      <c r="AD2634" s="8">
        <v>115</v>
      </c>
      <c r="AE2634" s="10">
        <v>-4.95867768595041</v>
      </c>
    </row>
    <row r="2635" spans="1:31" x14ac:dyDescent="0.2">
      <c r="A2635" s="41" t="s">
        <v>64</v>
      </c>
      <c r="B2635" s="42" t="s">
        <v>73</v>
      </c>
      <c r="C2635" s="8" t="s">
        <v>74</v>
      </c>
      <c r="D2635" s="42" t="s">
        <v>62</v>
      </c>
      <c r="E2635" s="29">
        <v>2018</v>
      </c>
      <c r="F2635" s="9">
        <v>2614928</v>
      </c>
      <c r="G2635" s="10">
        <v>8.9772650079161807</v>
      </c>
      <c r="H2635" s="8">
        <v>169</v>
      </c>
      <c r="I2635" s="8">
        <v>21</v>
      </c>
      <c r="J2635" s="8">
        <v>190</v>
      </c>
      <c r="K2635" s="10">
        <v>-7.3170731707316996</v>
      </c>
      <c r="L2635" s="11">
        <v>13762.778947368401</v>
      </c>
      <c r="M2635" s="10">
        <v>17.580733298014799</v>
      </c>
      <c r="N2635" s="8">
        <v>6</v>
      </c>
      <c r="O2635" s="10">
        <v>-33.3333333333333</v>
      </c>
      <c r="P2635" s="8" t="s">
        <v>10</v>
      </c>
      <c r="Q2635" s="8" t="s">
        <v>10</v>
      </c>
      <c r="R2635" s="8" t="s">
        <v>10</v>
      </c>
      <c r="S2635" s="8" t="s">
        <v>10</v>
      </c>
      <c r="T2635" s="8">
        <v>840</v>
      </c>
      <c r="U2635" s="10">
        <v>5.3952321204517002</v>
      </c>
      <c r="V2635" s="8">
        <v>197</v>
      </c>
      <c r="W2635" s="10">
        <v>0.51020408163264797</v>
      </c>
      <c r="X2635" s="8">
        <v>64</v>
      </c>
      <c r="Y2635" s="10">
        <v>18.518518518518501</v>
      </c>
      <c r="Z2635" s="8">
        <v>73</v>
      </c>
      <c r="AA2635" s="10">
        <v>52.0833333333333</v>
      </c>
      <c r="AB2635" s="8">
        <v>398</v>
      </c>
      <c r="AC2635" s="10">
        <v>3.6458333333333299</v>
      </c>
      <c r="AD2635" s="8">
        <v>108</v>
      </c>
      <c r="AE2635" s="10">
        <v>-6.0869565217391299</v>
      </c>
    </row>
    <row r="2636" spans="1:31" x14ac:dyDescent="0.2">
      <c r="A2636" s="41" t="s">
        <v>64</v>
      </c>
      <c r="B2636" s="42" t="s">
        <v>73</v>
      </c>
      <c r="C2636" s="8" t="s">
        <v>74</v>
      </c>
      <c r="D2636" s="42" t="s">
        <v>62</v>
      </c>
      <c r="E2636" s="29">
        <v>2019</v>
      </c>
      <c r="F2636" s="9">
        <v>2785647</v>
      </c>
      <c r="G2636" s="10">
        <v>6.5286309986355198</v>
      </c>
      <c r="H2636" s="8">
        <v>122</v>
      </c>
      <c r="I2636" s="8">
        <v>49</v>
      </c>
      <c r="J2636" s="8">
        <v>171</v>
      </c>
      <c r="K2636" s="10">
        <v>-10</v>
      </c>
      <c r="L2636" s="11">
        <v>16290.333333333299</v>
      </c>
      <c r="M2636" s="10">
        <v>18.365145554039501</v>
      </c>
      <c r="N2636" s="8">
        <v>10</v>
      </c>
      <c r="O2636" s="10">
        <v>66.6666666666667</v>
      </c>
      <c r="P2636" s="8" t="s">
        <v>10</v>
      </c>
      <c r="Q2636" s="8" t="s">
        <v>10</v>
      </c>
      <c r="R2636" s="8" t="s">
        <v>10</v>
      </c>
      <c r="S2636" s="8" t="s">
        <v>10</v>
      </c>
      <c r="T2636" s="8">
        <v>854</v>
      </c>
      <c r="U2636" s="10">
        <v>1.6666666666666601</v>
      </c>
      <c r="V2636" s="8">
        <v>204</v>
      </c>
      <c r="W2636" s="10">
        <v>3.5532994923857899</v>
      </c>
      <c r="X2636" s="8">
        <v>0</v>
      </c>
      <c r="Y2636" s="10">
        <v>-100</v>
      </c>
      <c r="Z2636" s="8">
        <v>176</v>
      </c>
      <c r="AA2636" s="10">
        <v>141.09589041095899</v>
      </c>
      <c r="AB2636" s="8">
        <v>371</v>
      </c>
      <c r="AC2636" s="10">
        <v>-6.78391959798995</v>
      </c>
      <c r="AD2636" s="8">
        <v>103</v>
      </c>
      <c r="AE2636" s="10">
        <v>-4.6296296296296298</v>
      </c>
    </row>
    <row r="2637" spans="1:31" x14ac:dyDescent="0.2">
      <c r="A2637" s="41" t="s">
        <v>64</v>
      </c>
      <c r="B2637" s="42" t="s">
        <v>73</v>
      </c>
      <c r="C2637" s="8" t="s">
        <v>74</v>
      </c>
      <c r="D2637" s="42" t="s">
        <v>62</v>
      </c>
      <c r="E2637" s="29">
        <v>2020</v>
      </c>
      <c r="F2637" s="9">
        <v>2972927</v>
      </c>
      <c r="G2637" s="10">
        <v>6.7230341820051098</v>
      </c>
      <c r="H2637" s="8">
        <v>148</v>
      </c>
      <c r="I2637" s="8">
        <v>46</v>
      </c>
      <c r="J2637" s="8">
        <v>194</v>
      </c>
      <c r="K2637" s="10">
        <v>13.4502923976608</v>
      </c>
      <c r="L2637" s="11">
        <v>15324.3659793814</v>
      </c>
      <c r="M2637" s="10">
        <v>-5.92969667462435</v>
      </c>
      <c r="N2637" s="8">
        <v>4</v>
      </c>
      <c r="O2637" s="10">
        <v>-60</v>
      </c>
      <c r="P2637" s="8" t="s">
        <v>10</v>
      </c>
      <c r="Q2637" s="8" t="s">
        <v>10</v>
      </c>
      <c r="R2637" s="8" t="s">
        <v>10</v>
      </c>
      <c r="S2637" s="8" t="s">
        <v>10</v>
      </c>
      <c r="T2637" s="8">
        <v>949</v>
      </c>
      <c r="U2637" s="10">
        <v>11.1241217798595</v>
      </c>
      <c r="V2637" s="8">
        <v>194</v>
      </c>
      <c r="W2637" s="10">
        <v>-4.9019607843137303</v>
      </c>
      <c r="X2637" s="8">
        <v>0</v>
      </c>
      <c r="Y2637" s="10" t="s">
        <v>10</v>
      </c>
      <c r="Z2637" s="8">
        <v>278</v>
      </c>
      <c r="AA2637" s="10">
        <v>57.954545454545503</v>
      </c>
      <c r="AB2637" s="8">
        <v>371</v>
      </c>
      <c r="AC2637" s="10">
        <v>0</v>
      </c>
      <c r="AD2637" s="8">
        <v>106</v>
      </c>
      <c r="AE2637" s="10">
        <v>2.9126213592233001</v>
      </c>
    </row>
    <row r="2638" spans="1:31" x14ac:dyDescent="0.2">
      <c r="A2638" s="74" t="s">
        <v>64</v>
      </c>
      <c r="B2638" s="75" t="s">
        <v>73</v>
      </c>
      <c r="C2638" s="67" t="s">
        <v>74</v>
      </c>
      <c r="D2638" s="67" t="s">
        <v>62</v>
      </c>
      <c r="E2638" s="68" t="s">
        <v>971</v>
      </c>
      <c r="F2638" s="69">
        <v>15187792</v>
      </c>
      <c r="G2638" s="68">
        <v>30.9952381106811</v>
      </c>
      <c r="H2638" s="68" t="s">
        <v>10</v>
      </c>
      <c r="I2638" s="68" t="s">
        <v>10</v>
      </c>
      <c r="J2638" s="68" t="s">
        <v>10</v>
      </c>
      <c r="K2638" s="68">
        <v>-13.5139714369553</v>
      </c>
      <c r="L2638" s="70" t="s">
        <v>10</v>
      </c>
      <c r="M2638" s="68">
        <v>50.531050771616201</v>
      </c>
      <c r="N2638" s="68" t="s">
        <v>10</v>
      </c>
      <c r="O2638" s="68">
        <v>-124.935897435897</v>
      </c>
      <c r="P2638" s="68" t="s">
        <v>10</v>
      </c>
      <c r="Q2638" s="67" t="s">
        <v>10</v>
      </c>
      <c r="R2638" s="68" t="s">
        <v>10</v>
      </c>
      <c r="S2638" s="67" t="s">
        <v>10</v>
      </c>
      <c r="T2638" s="68" t="s">
        <v>10</v>
      </c>
      <c r="U2638" s="68">
        <v>22.862222595348101</v>
      </c>
      <c r="V2638" s="68" t="s">
        <v>10</v>
      </c>
      <c r="W2638" s="68">
        <v>9.7687779318235304</v>
      </c>
      <c r="X2638" s="68" t="s">
        <v>10</v>
      </c>
      <c r="Y2638" s="68" t="s">
        <v>10</v>
      </c>
      <c r="Z2638" s="68" t="s">
        <v>10</v>
      </c>
      <c r="AA2638" s="68">
        <v>511.13376919883802</v>
      </c>
      <c r="AB2638" s="68" t="s">
        <v>10</v>
      </c>
      <c r="AC2638" s="68">
        <v>-5.9559233394206501</v>
      </c>
      <c r="AD2638" s="68" t="s">
        <v>10</v>
      </c>
      <c r="AE2638" s="68">
        <v>1.3883009181305299</v>
      </c>
    </row>
    <row r="2639" spans="1:31" x14ac:dyDescent="0.2">
      <c r="A2639" s="41" t="s">
        <v>70</v>
      </c>
      <c r="B2639" s="42" t="s">
        <v>71</v>
      </c>
      <c r="C2639" s="8" t="s">
        <v>72</v>
      </c>
      <c r="D2639" s="8" t="s">
        <v>62</v>
      </c>
      <c r="E2639" s="29">
        <v>2015</v>
      </c>
      <c r="F2639" s="9">
        <v>1223874</v>
      </c>
      <c r="G2639" s="10" t="s">
        <v>10</v>
      </c>
      <c r="H2639" s="8">
        <v>341</v>
      </c>
      <c r="I2639" s="8">
        <v>44</v>
      </c>
      <c r="J2639" s="8">
        <v>385</v>
      </c>
      <c r="K2639" s="10" t="s">
        <v>10</v>
      </c>
      <c r="L2639" s="11">
        <v>3178.8935064935099</v>
      </c>
      <c r="M2639" s="10" t="s">
        <v>10</v>
      </c>
      <c r="N2639" s="8">
        <v>58</v>
      </c>
      <c r="O2639" s="10" t="s">
        <v>10</v>
      </c>
      <c r="P2639" s="8" t="s">
        <v>10</v>
      </c>
      <c r="Q2639" s="8" t="s">
        <v>10</v>
      </c>
      <c r="R2639" s="8" t="s">
        <v>10</v>
      </c>
      <c r="S2639" s="8" t="s">
        <v>10</v>
      </c>
      <c r="T2639" s="8">
        <v>596</v>
      </c>
      <c r="U2639" s="10" t="s">
        <v>10</v>
      </c>
      <c r="V2639" s="8">
        <v>288</v>
      </c>
      <c r="W2639" s="10" t="s">
        <v>10</v>
      </c>
      <c r="X2639" s="8">
        <v>143</v>
      </c>
      <c r="Y2639" s="10" t="s">
        <v>10</v>
      </c>
      <c r="Z2639" s="8">
        <v>1</v>
      </c>
      <c r="AA2639" s="10" t="s">
        <v>10</v>
      </c>
      <c r="AB2639" s="8">
        <v>164</v>
      </c>
      <c r="AC2639" s="10" t="s">
        <v>10</v>
      </c>
      <c r="AD2639" s="8">
        <v>0</v>
      </c>
      <c r="AE2639" s="10" t="s">
        <v>10</v>
      </c>
    </row>
    <row r="2640" spans="1:31" x14ac:dyDescent="0.2">
      <c r="A2640" s="41" t="s">
        <v>70</v>
      </c>
      <c r="B2640" s="42" t="s">
        <v>71</v>
      </c>
      <c r="C2640" s="8" t="s">
        <v>72</v>
      </c>
      <c r="D2640" s="42" t="s">
        <v>62</v>
      </c>
      <c r="E2640" s="29">
        <v>2016</v>
      </c>
      <c r="F2640" s="9">
        <v>1223910</v>
      </c>
      <c r="G2640" s="10">
        <v>2.9414792699355998E-3</v>
      </c>
      <c r="H2640" s="8">
        <v>288</v>
      </c>
      <c r="I2640" s="8">
        <v>32</v>
      </c>
      <c r="J2640" s="8">
        <v>320</v>
      </c>
      <c r="K2640" s="10">
        <v>-16.883116883116902</v>
      </c>
      <c r="L2640" s="11">
        <v>3824.71875</v>
      </c>
      <c r="M2640" s="10">
        <v>20.316038967246602</v>
      </c>
      <c r="N2640" s="8">
        <v>40</v>
      </c>
      <c r="O2640" s="10">
        <v>-31.034482758620701</v>
      </c>
      <c r="P2640" s="8" t="s">
        <v>10</v>
      </c>
      <c r="Q2640" s="8" t="s">
        <v>10</v>
      </c>
      <c r="R2640" s="8" t="s">
        <v>10</v>
      </c>
      <c r="S2640" s="8" t="s">
        <v>10</v>
      </c>
      <c r="T2640" s="8">
        <v>560</v>
      </c>
      <c r="U2640" s="10">
        <v>-6.0402684563758404</v>
      </c>
      <c r="V2640" s="8">
        <v>289</v>
      </c>
      <c r="W2640" s="10">
        <v>0.34722222222223198</v>
      </c>
      <c r="X2640" s="8">
        <v>94</v>
      </c>
      <c r="Y2640" s="10">
        <v>-34.265734265734302</v>
      </c>
      <c r="Z2640" s="8">
        <v>27</v>
      </c>
      <c r="AA2640" s="10">
        <v>2600</v>
      </c>
      <c r="AB2640" s="8">
        <v>150</v>
      </c>
      <c r="AC2640" s="10">
        <v>-8.5365853658536608</v>
      </c>
      <c r="AD2640" s="8">
        <v>0</v>
      </c>
      <c r="AE2640" s="10" t="s">
        <v>10</v>
      </c>
    </row>
    <row r="2641" spans="1:31" x14ac:dyDescent="0.2">
      <c r="A2641" s="41" t="s">
        <v>70</v>
      </c>
      <c r="B2641" s="42" t="s">
        <v>71</v>
      </c>
      <c r="C2641" s="8" t="s">
        <v>72</v>
      </c>
      <c r="D2641" s="42" t="s">
        <v>62</v>
      </c>
      <c r="E2641" s="29">
        <v>2017</v>
      </c>
      <c r="F2641" s="9">
        <v>1177440</v>
      </c>
      <c r="G2641" s="10">
        <v>-3.7968478074368202</v>
      </c>
      <c r="H2641" s="8">
        <v>270</v>
      </c>
      <c r="I2641" s="8">
        <v>49</v>
      </c>
      <c r="J2641" s="8">
        <v>319</v>
      </c>
      <c r="K2641" s="10">
        <v>-0.312500000000004</v>
      </c>
      <c r="L2641" s="11">
        <v>3691.03448275862</v>
      </c>
      <c r="M2641" s="10">
        <v>-3.4952705278363099</v>
      </c>
      <c r="N2641" s="8">
        <v>65</v>
      </c>
      <c r="O2641" s="10">
        <v>62.5</v>
      </c>
      <c r="P2641" s="8" t="s">
        <v>10</v>
      </c>
      <c r="Q2641" s="8" t="s">
        <v>10</v>
      </c>
      <c r="R2641" s="8" t="s">
        <v>10</v>
      </c>
      <c r="S2641" s="8" t="s">
        <v>10</v>
      </c>
      <c r="T2641" s="8">
        <v>538</v>
      </c>
      <c r="U2641" s="10">
        <v>-3.9285714285714302</v>
      </c>
      <c r="V2641" s="8">
        <v>281</v>
      </c>
      <c r="W2641" s="10">
        <v>-2.7681660899653999</v>
      </c>
      <c r="X2641" s="8">
        <v>66</v>
      </c>
      <c r="Y2641" s="10">
        <v>-29.787234042553202</v>
      </c>
      <c r="Z2641" s="8">
        <v>26</v>
      </c>
      <c r="AA2641" s="10">
        <v>-3.7037037037037099</v>
      </c>
      <c r="AB2641" s="8">
        <v>165</v>
      </c>
      <c r="AC2641" s="10">
        <v>10</v>
      </c>
      <c r="AD2641" s="8">
        <v>0</v>
      </c>
      <c r="AE2641" s="10" t="s">
        <v>10</v>
      </c>
    </row>
    <row r="2642" spans="1:31" x14ac:dyDescent="0.2">
      <c r="A2642" s="41" t="s">
        <v>70</v>
      </c>
      <c r="B2642" s="42" t="s">
        <v>71</v>
      </c>
      <c r="C2642" s="8" t="s">
        <v>72</v>
      </c>
      <c r="D2642" s="42" t="s">
        <v>62</v>
      </c>
      <c r="E2642" s="29">
        <v>2018</v>
      </c>
      <c r="F2642" s="9">
        <v>1336441</v>
      </c>
      <c r="G2642" s="10">
        <v>13.5039577388232</v>
      </c>
      <c r="H2642" s="8">
        <v>260</v>
      </c>
      <c r="I2642" s="8">
        <v>57</v>
      </c>
      <c r="J2642" s="8">
        <v>317</v>
      </c>
      <c r="K2642" s="10">
        <v>-0.62695924764890598</v>
      </c>
      <c r="L2642" s="11">
        <v>4215.9022082018901</v>
      </c>
      <c r="M2642" s="10">
        <v>14.22007103686</v>
      </c>
      <c r="N2642" s="8">
        <v>31</v>
      </c>
      <c r="O2642" s="10">
        <v>-52.307692307692299</v>
      </c>
      <c r="P2642" s="8" t="s">
        <v>10</v>
      </c>
      <c r="Q2642" s="8" t="s">
        <v>10</v>
      </c>
      <c r="R2642" s="8" t="s">
        <v>10</v>
      </c>
      <c r="S2642" s="8" t="s">
        <v>10</v>
      </c>
      <c r="T2642" s="8">
        <v>494</v>
      </c>
      <c r="U2642" s="10">
        <v>-8.1784386617100395</v>
      </c>
      <c r="V2642" s="8">
        <v>255</v>
      </c>
      <c r="W2642" s="10">
        <v>-9.2526690391459105</v>
      </c>
      <c r="X2642" s="8">
        <v>55</v>
      </c>
      <c r="Y2642" s="10">
        <v>-16.6666666666667</v>
      </c>
      <c r="Z2642" s="8">
        <v>19</v>
      </c>
      <c r="AA2642" s="10">
        <v>-26.923076923076898</v>
      </c>
      <c r="AB2642" s="8">
        <v>165</v>
      </c>
      <c r="AC2642" s="10">
        <v>0</v>
      </c>
      <c r="AD2642" s="8">
        <v>0</v>
      </c>
      <c r="AE2642" s="10" t="s">
        <v>10</v>
      </c>
    </row>
    <row r="2643" spans="1:31" x14ac:dyDescent="0.2">
      <c r="A2643" s="41" t="s">
        <v>70</v>
      </c>
      <c r="B2643" s="42" t="s">
        <v>71</v>
      </c>
      <c r="C2643" s="8" t="s">
        <v>72</v>
      </c>
      <c r="D2643" s="42" t="s">
        <v>62</v>
      </c>
      <c r="E2643" s="29">
        <v>2019</v>
      </c>
      <c r="F2643" s="9">
        <v>1459428</v>
      </c>
      <c r="G2643" s="10">
        <v>9.2025760957647993</v>
      </c>
      <c r="H2643" s="8">
        <v>291</v>
      </c>
      <c r="I2643" s="8">
        <v>2</v>
      </c>
      <c r="J2643" s="8">
        <v>293</v>
      </c>
      <c r="K2643" s="10">
        <v>-7.5709779179810699</v>
      </c>
      <c r="L2643" s="11">
        <v>4980.98293515358</v>
      </c>
      <c r="M2643" s="10">
        <v>18.1474970046329</v>
      </c>
      <c r="N2643" s="8">
        <v>50</v>
      </c>
      <c r="O2643" s="10">
        <v>61.290322580645203</v>
      </c>
      <c r="P2643" s="8" t="s">
        <v>10</v>
      </c>
      <c r="Q2643" s="8" t="s">
        <v>10</v>
      </c>
      <c r="R2643" s="8" t="s">
        <v>10</v>
      </c>
      <c r="S2643" s="8" t="s">
        <v>10</v>
      </c>
      <c r="T2643" s="8">
        <v>527</v>
      </c>
      <c r="U2643" s="10">
        <v>6.68016194331984</v>
      </c>
      <c r="V2643" s="8">
        <v>232</v>
      </c>
      <c r="W2643" s="10">
        <v>-9.0196078431372602</v>
      </c>
      <c r="X2643" s="8">
        <v>48</v>
      </c>
      <c r="Y2643" s="10">
        <v>-12.7272727272727</v>
      </c>
      <c r="Z2643" s="8">
        <v>82</v>
      </c>
      <c r="AA2643" s="10">
        <v>331.57894736842098</v>
      </c>
      <c r="AB2643" s="8">
        <v>165</v>
      </c>
      <c r="AC2643" s="10">
        <v>0</v>
      </c>
      <c r="AD2643" s="8">
        <v>0</v>
      </c>
      <c r="AE2643" s="10" t="s">
        <v>10</v>
      </c>
    </row>
    <row r="2644" spans="1:31" x14ac:dyDescent="0.2">
      <c r="A2644" s="41" t="s">
        <v>70</v>
      </c>
      <c r="B2644" s="42" t="s">
        <v>71</v>
      </c>
      <c r="C2644" s="8" t="s">
        <v>72</v>
      </c>
      <c r="D2644" s="42" t="s">
        <v>62</v>
      </c>
      <c r="E2644" s="29">
        <v>2020</v>
      </c>
      <c r="F2644" s="9">
        <v>1484057</v>
      </c>
      <c r="G2644" s="10">
        <v>1.68757896929481</v>
      </c>
      <c r="H2644" s="8">
        <v>281</v>
      </c>
      <c r="I2644" s="8">
        <v>13</v>
      </c>
      <c r="J2644" s="8">
        <v>294</v>
      </c>
      <c r="K2644" s="10">
        <v>0.34129692832765002</v>
      </c>
      <c r="L2644" s="11">
        <v>5047.8129251700702</v>
      </c>
      <c r="M2644" s="10">
        <v>1.3417028503516399</v>
      </c>
      <c r="N2644" s="8">
        <v>31</v>
      </c>
      <c r="O2644" s="10">
        <v>-38</v>
      </c>
      <c r="P2644" s="8" t="s">
        <v>10</v>
      </c>
      <c r="Q2644" s="8" t="s">
        <v>10</v>
      </c>
      <c r="R2644" s="8" t="s">
        <v>10</v>
      </c>
      <c r="S2644" s="8" t="s">
        <v>10</v>
      </c>
      <c r="T2644" s="8">
        <v>481</v>
      </c>
      <c r="U2644" s="10">
        <v>-8.7286527514231498</v>
      </c>
      <c r="V2644" s="8">
        <v>240</v>
      </c>
      <c r="W2644" s="10">
        <v>3.4482758620689702</v>
      </c>
      <c r="X2644" s="8">
        <v>38</v>
      </c>
      <c r="Y2644" s="10">
        <v>-20.8333333333333</v>
      </c>
      <c r="Z2644" s="8">
        <v>42</v>
      </c>
      <c r="AA2644" s="10">
        <v>-48.780487804878</v>
      </c>
      <c r="AB2644" s="8">
        <v>161</v>
      </c>
      <c r="AC2644" s="10">
        <v>-2.4242424242424301</v>
      </c>
      <c r="AD2644" s="8">
        <v>0</v>
      </c>
      <c r="AE2644" s="10" t="s">
        <v>10</v>
      </c>
    </row>
    <row r="2645" spans="1:31" x14ac:dyDescent="0.2">
      <c r="A2645" s="72" t="s">
        <v>70</v>
      </c>
      <c r="B2645" s="73" t="s">
        <v>71</v>
      </c>
      <c r="C2645" s="67" t="s">
        <v>72</v>
      </c>
      <c r="D2645" s="67" t="s">
        <v>62</v>
      </c>
      <c r="E2645" s="68" t="s">
        <v>971</v>
      </c>
      <c r="F2645" s="69">
        <v>7905150</v>
      </c>
      <c r="G2645" s="68">
        <v>20.6002064757159</v>
      </c>
      <c r="H2645" s="68" t="s">
        <v>10</v>
      </c>
      <c r="I2645" s="68" t="s">
        <v>10</v>
      </c>
      <c r="J2645" s="68" t="s">
        <v>10</v>
      </c>
      <c r="K2645" s="68">
        <v>-25.052257120419199</v>
      </c>
      <c r="L2645" s="70" t="s">
        <v>10</v>
      </c>
      <c r="M2645" s="68">
        <v>50.530039331254798</v>
      </c>
      <c r="N2645" s="68" t="s">
        <v>10</v>
      </c>
      <c r="O2645" s="68">
        <v>2.4481475143322</v>
      </c>
      <c r="P2645" s="68" t="s">
        <v>10</v>
      </c>
      <c r="Q2645" s="67" t="s">
        <v>10</v>
      </c>
      <c r="R2645" s="68" t="s">
        <v>10</v>
      </c>
      <c r="S2645" s="67" t="s">
        <v>10</v>
      </c>
      <c r="T2645" s="68" t="s">
        <v>10</v>
      </c>
      <c r="U2645" s="68">
        <v>-20.1957693547606</v>
      </c>
      <c r="V2645" s="68" t="s">
        <v>10</v>
      </c>
      <c r="W2645" s="68">
        <v>-17.244944887957399</v>
      </c>
      <c r="X2645" s="68" t="s">
        <v>10</v>
      </c>
      <c r="Y2645" s="68">
        <v>-114.28024103556</v>
      </c>
      <c r="Z2645" s="68" t="s">
        <v>10</v>
      </c>
      <c r="AA2645" s="68">
        <v>2852.1716789367601</v>
      </c>
      <c r="AB2645" s="68" t="s">
        <v>10</v>
      </c>
      <c r="AC2645" s="68">
        <v>-0.96082779009609098</v>
      </c>
      <c r="AD2645" s="68" t="s">
        <v>10</v>
      </c>
      <c r="AE2645" s="68" t="s">
        <v>10</v>
      </c>
    </row>
    <row r="2646" spans="1:31" x14ac:dyDescent="0.2">
      <c r="A2646" s="41" t="s">
        <v>64</v>
      </c>
      <c r="B2646" s="42" t="s">
        <v>68</v>
      </c>
      <c r="C2646" s="8" t="s">
        <v>69</v>
      </c>
      <c r="D2646" s="8" t="s">
        <v>62</v>
      </c>
      <c r="E2646" s="29">
        <v>2015</v>
      </c>
      <c r="F2646" s="9">
        <v>3806212</v>
      </c>
      <c r="G2646" s="10" t="s">
        <v>10</v>
      </c>
      <c r="H2646" s="8">
        <v>762</v>
      </c>
      <c r="I2646" s="8">
        <v>347</v>
      </c>
      <c r="J2646" s="8">
        <v>1109</v>
      </c>
      <c r="K2646" s="10" t="s">
        <v>10</v>
      </c>
      <c r="L2646" s="11">
        <v>3432.1118124436398</v>
      </c>
      <c r="M2646" s="10" t="s">
        <v>10</v>
      </c>
      <c r="N2646" s="8">
        <v>250</v>
      </c>
      <c r="O2646" s="10" t="s">
        <v>10</v>
      </c>
      <c r="P2646" s="8" t="s">
        <v>10</v>
      </c>
      <c r="Q2646" s="8" t="s">
        <v>10</v>
      </c>
      <c r="R2646" s="8" t="s">
        <v>10</v>
      </c>
      <c r="S2646" s="8" t="s">
        <v>10</v>
      </c>
      <c r="T2646" s="8">
        <v>1781</v>
      </c>
      <c r="U2646" s="10" t="s">
        <v>10</v>
      </c>
      <c r="V2646" s="8">
        <v>745</v>
      </c>
      <c r="W2646" s="10" t="s">
        <v>10</v>
      </c>
      <c r="X2646" s="8">
        <v>271</v>
      </c>
      <c r="Y2646" s="10" t="s">
        <v>10</v>
      </c>
      <c r="Z2646" s="8">
        <v>136</v>
      </c>
      <c r="AA2646" s="10" t="s">
        <v>10</v>
      </c>
      <c r="AB2646" s="8">
        <v>587</v>
      </c>
      <c r="AC2646" s="10" t="s">
        <v>10</v>
      </c>
      <c r="AD2646" s="8">
        <v>42</v>
      </c>
      <c r="AE2646" s="10" t="s">
        <v>10</v>
      </c>
    </row>
    <row r="2647" spans="1:31" x14ac:dyDescent="0.2">
      <c r="A2647" s="41" t="s">
        <v>64</v>
      </c>
      <c r="B2647" s="42" t="s">
        <v>68</v>
      </c>
      <c r="C2647" s="8" t="s">
        <v>69</v>
      </c>
      <c r="D2647" s="42" t="s">
        <v>62</v>
      </c>
      <c r="E2647" s="29">
        <v>2016</v>
      </c>
      <c r="F2647" s="9">
        <v>4018831</v>
      </c>
      <c r="G2647" s="10">
        <v>5.5861050304081896</v>
      </c>
      <c r="H2647" s="8">
        <v>664</v>
      </c>
      <c r="I2647" s="8">
        <v>84</v>
      </c>
      <c r="J2647" s="8">
        <v>748</v>
      </c>
      <c r="K2647" s="10">
        <v>-32.551848512173102</v>
      </c>
      <c r="L2647" s="11">
        <v>5372.7687165775396</v>
      </c>
      <c r="M2647" s="10">
        <v>56.544104918078503</v>
      </c>
      <c r="N2647" s="8">
        <v>84</v>
      </c>
      <c r="O2647" s="10">
        <v>-66.400000000000006</v>
      </c>
      <c r="P2647" s="8" t="s">
        <v>10</v>
      </c>
      <c r="Q2647" s="8" t="s">
        <v>10</v>
      </c>
      <c r="R2647" s="8" t="s">
        <v>10</v>
      </c>
      <c r="S2647" s="8" t="s">
        <v>10</v>
      </c>
      <c r="T2647" s="8">
        <v>2050</v>
      </c>
      <c r="U2647" s="10">
        <v>15.1038742279618</v>
      </c>
      <c r="V2647" s="8">
        <v>702</v>
      </c>
      <c r="W2647" s="10">
        <v>-5.7718120805369102</v>
      </c>
      <c r="X2647" s="8">
        <v>241</v>
      </c>
      <c r="Y2647" s="10">
        <v>-11.070110701107</v>
      </c>
      <c r="Z2647" s="8">
        <v>252</v>
      </c>
      <c r="AA2647" s="10">
        <v>85.294117647058798</v>
      </c>
      <c r="AB2647" s="8">
        <v>821</v>
      </c>
      <c r="AC2647" s="10">
        <v>39.863713798977898</v>
      </c>
      <c r="AD2647" s="8">
        <v>34</v>
      </c>
      <c r="AE2647" s="10">
        <v>-19.047619047619001</v>
      </c>
    </row>
    <row r="2648" spans="1:31" x14ac:dyDescent="0.2">
      <c r="A2648" s="41" t="s">
        <v>64</v>
      </c>
      <c r="B2648" s="42" t="s">
        <v>68</v>
      </c>
      <c r="C2648" s="8" t="s">
        <v>69</v>
      </c>
      <c r="D2648" s="42" t="s">
        <v>62</v>
      </c>
      <c r="E2648" s="29">
        <v>2017</v>
      </c>
      <c r="F2648" s="9">
        <v>4327355</v>
      </c>
      <c r="G2648" s="10">
        <v>7.6769587972223698</v>
      </c>
      <c r="H2648" s="8">
        <v>567</v>
      </c>
      <c r="I2648" s="8">
        <v>100</v>
      </c>
      <c r="J2648" s="8">
        <v>667</v>
      </c>
      <c r="K2648" s="10">
        <v>-10.8288770053476</v>
      </c>
      <c r="L2648" s="11">
        <v>6487.7886056971502</v>
      </c>
      <c r="M2648" s="10">
        <v>20.753171184890999</v>
      </c>
      <c r="N2648" s="8">
        <v>109</v>
      </c>
      <c r="O2648" s="10">
        <v>29.761904761904798</v>
      </c>
      <c r="P2648" s="8" t="s">
        <v>10</v>
      </c>
      <c r="Q2648" s="8" t="s">
        <v>10</v>
      </c>
      <c r="R2648" s="8" t="s">
        <v>10</v>
      </c>
      <c r="S2648" s="8" t="s">
        <v>10</v>
      </c>
      <c r="T2648" s="8">
        <v>1994</v>
      </c>
      <c r="U2648" s="10">
        <v>-2.73170731707317</v>
      </c>
      <c r="V2648" s="8">
        <v>793</v>
      </c>
      <c r="W2648" s="10">
        <v>12.962962962962999</v>
      </c>
      <c r="X2648" s="8">
        <v>146</v>
      </c>
      <c r="Y2648" s="10">
        <v>-39.419087136929498</v>
      </c>
      <c r="Z2648" s="8">
        <v>168</v>
      </c>
      <c r="AA2648" s="10">
        <v>-33.3333333333333</v>
      </c>
      <c r="AB2648" s="8">
        <v>672</v>
      </c>
      <c r="AC2648" s="10">
        <v>-18.148599269183901</v>
      </c>
      <c r="AD2648" s="8">
        <v>215</v>
      </c>
      <c r="AE2648" s="10">
        <v>532.35294117647095</v>
      </c>
    </row>
    <row r="2649" spans="1:31" x14ac:dyDescent="0.2">
      <c r="A2649" s="41" t="s">
        <v>64</v>
      </c>
      <c r="B2649" s="42" t="s">
        <v>68</v>
      </c>
      <c r="C2649" s="8" t="s">
        <v>69</v>
      </c>
      <c r="D2649" s="42" t="s">
        <v>62</v>
      </c>
      <c r="E2649" s="29">
        <v>2018</v>
      </c>
      <c r="F2649" s="9">
        <v>4375910</v>
      </c>
      <c r="G2649" s="10">
        <v>1.12204799467572</v>
      </c>
      <c r="H2649" s="8">
        <v>533</v>
      </c>
      <c r="I2649" s="8">
        <v>95</v>
      </c>
      <c r="J2649" s="8">
        <v>628</v>
      </c>
      <c r="K2649" s="10">
        <v>-5.8470764617691202</v>
      </c>
      <c r="L2649" s="11">
        <v>6968.0095541401297</v>
      </c>
      <c r="M2649" s="10">
        <v>7.4019204019883897</v>
      </c>
      <c r="N2649" s="8">
        <v>96</v>
      </c>
      <c r="O2649" s="10">
        <v>-11.926605504587201</v>
      </c>
      <c r="P2649" s="8" t="s">
        <v>10</v>
      </c>
      <c r="Q2649" s="8" t="s">
        <v>10</v>
      </c>
      <c r="R2649" s="8" t="s">
        <v>10</v>
      </c>
      <c r="S2649" s="8" t="s">
        <v>10</v>
      </c>
      <c r="T2649" s="8">
        <v>1904</v>
      </c>
      <c r="U2649" s="10">
        <v>-4.5135406218655998</v>
      </c>
      <c r="V2649" s="8">
        <v>773</v>
      </c>
      <c r="W2649" s="10">
        <v>-2.5220680958385899</v>
      </c>
      <c r="X2649" s="8">
        <v>128</v>
      </c>
      <c r="Y2649" s="10">
        <v>-12.328767123287699</v>
      </c>
      <c r="Z2649" s="8">
        <v>277</v>
      </c>
      <c r="AA2649" s="10">
        <v>64.880952380952394</v>
      </c>
      <c r="AB2649" s="8">
        <v>680</v>
      </c>
      <c r="AC2649" s="10">
        <v>1.19047619047619</v>
      </c>
      <c r="AD2649" s="8">
        <v>46</v>
      </c>
      <c r="AE2649" s="10">
        <v>-78.604651162790702</v>
      </c>
    </row>
    <row r="2650" spans="1:31" x14ac:dyDescent="0.2">
      <c r="A2650" s="41" t="s">
        <v>64</v>
      </c>
      <c r="B2650" s="42" t="s">
        <v>68</v>
      </c>
      <c r="C2650" s="8" t="s">
        <v>69</v>
      </c>
      <c r="D2650" s="42" t="s">
        <v>62</v>
      </c>
      <c r="E2650" s="29">
        <v>2019</v>
      </c>
      <c r="F2650" s="9">
        <v>4145781</v>
      </c>
      <c r="G2650" s="10">
        <v>-5.2589975570795602</v>
      </c>
      <c r="H2650" s="8">
        <v>609</v>
      </c>
      <c r="I2650" s="8">
        <v>188</v>
      </c>
      <c r="J2650" s="8">
        <v>797</v>
      </c>
      <c r="K2650" s="10">
        <v>26.910828025477699</v>
      </c>
      <c r="L2650" s="11">
        <v>5201.7327478042698</v>
      </c>
      <c r="M2650" s="10">
        <v>-25.3483694678117</v>
      </c>
      <c r="N2650" s="8">
        <v>88</v>
      </c>
      <c r="O2650" s="10">
        <v>-8.3333333333333393</v>
      </c>
      <c r="P2650" s="8" t="s">
        <v>10</v>
      </c>
      <c r="Q2650" s="8" t="s">
        <v>10</v>
      </c>
      <c r="R2650" s="8" t="s">
        <v>10</v>
      </c>
      <c r="S2650" s="8" t="s">
        <v>10</v>
      </c>
      <c r="T2650" s="8">
        <v>1970</v>
      </c>
      <c r="U2650" s="10">
        <v>3.46638655462186</v>
      </c>
      <c r="V2650" s="8">
        <v>803</v>
      </c>
      <c r="W2650" s="10">
        <v>3.88098318240622</v>
      </c>
      <c r="X2650" s="8">
        <v>114</v>
      </c>
      <c r="Y2650" s="10">
        <v>-10.9375</v>
      </c>
      <c r="Z2650" s="8">
        <v>339</v>
      </c>
      <c r="AA2650" s="10">
        <v>22.382671480144399</v>
      </c>
      <c r="AB2650" s="8">
        <v>698</v>
      </c>
      <c r="AC2650" s="10">
        <v>2.6470588235294001</v>
      </c>
      <c r="AD2650" s="8">
        <v>16</v>
      </c>
      <c r="AE2650" s="10">
        <v>-65.2173913043478</v>
      </c>
    </row>
    <row r="2651" spans="1:31" x14ac:dyDescent="0.2">
      <c r="A2651" s="41" t="s">
        <v>64</v>
      </c>
      <c r="B2651" s="42" t="s">
        <v>68</v>
      </c>
      <c r="C2651" s="8" t="s">
        <v>69</v>
      </c>
      <c r="D2651" s="42" t="s">
        <v>62</v>
      </c>
      <c r="E2651" s="29">
        <v>2020</v>
      </c>
      <c r="F2651" s="9">
        <v>4214048</v>
      </c>
      <c r="G2651" s="10">
        <v>1.6466619920348</v>
      </c>
      <c r="H2651" s="8">
        <v>521</v>
      </c>
      <c r="I2651" s="8">
        <v>203</v>
      </c>
      <c r="J2651" s="8">
        <v>724</v>
      </c>
      <c r="K2651" s="10">
        <v>-9.1593475533249702</v>
      </c>
      <c r="L2651" s="11">
        <v>5820.5082872928197</v>
      </c>
      <c r="M2651" s="10">
        <v>11.895565756425</v>
      </c>
      <c r="N2651" s="8">
        <v>119</v>
      </c>
      <c r="O2651" s="10">
        <v>35.227272727272698</v>
      </c>
      <c r="P2651" s="8" t="s">
        <v>10</v>
      </c>
      <c r="Q2651" s="8" t="s">
        <v>10</v>
      </c>
      <c r="R2651" s="8" t="s">
        <v>10</v>
      </c>
      <c r="S2651" s="8" t="s">
        <v>10</v>
      </c>
      <c r="T2651" s="8">
        <v>1897</v>
      </c>
      <c r="U2651" s="10">
        <v>-3.7055837563451801</v>
      </c>
      <c r="V2651" s="8">
        <v>797</v>
      </c>
      <c r="W2651" s="10">
        <v>-0.74719800747198295</v>
      </c>
      <c r="X2651" s="8">
        <v>96</v>
      </c>
      <c r="Y2651" s="10">
        <v>-15.789473684210501</v>
      </c>
      <c r="Z2651" s="8">
        <v>331</v>
      </c>
      <c r="AA2651" s="10">
        <v>-2.3598820058997001</v>
      </c>
      <c r="AB2651" s="8">
        <v>649</v>
      </c>
      <c r="AC2651" s="10">
        <v>-7.0200573065902496</v>
      </c>
      <c r="AD2651" s="8">
        <v>24</v>
      </c>
      <c r="AE2651" s="10">
        <v>50</v>
      </c>
    </row>
    <row r="2652" spans="1:31" x14ac:dyDescent="0.2">
      <c r="A2652" s="74" t="s">
        <v>64</v>
      </c>
      <c r="B2652" s="75" t="s">
        <v>68</v>
      </c>
      <c r="C2652" s="67" t="s">
        <v>69</v>
      </c>
      <c r="D2652" s="67" t="s">
        <v>62</v>
      </c>
      <c r="E2652" s="68" t="s">
        <v>971</v>
      </c>
      <c r="F2652" s="69">
        <v>24888137</v>
      </c>
      <c r="G2652" s="68">
        <v>10.7727762572615</v>
      </c>
      <c r="H2652" s="68" t="s">
        <v>10</v>
      </c>
      <c r="I2652" s="68" t="s">
        <v>10</v>
      </c>
      <c r="J2652" s="68" t="s">
        <v>10</v>
      </c>
      <c r="K2652" s="68">
        <v>-31.476321507137101</v>
      </c>
      <c r="L2652" s="70" t="s">
        <v>10</v>
      </c>
      <c r="M2652" s="68">
        <v>71.246392793571204</v>
      </c>
      <c r="N2652" s="68" t="s">
        <v>10</v>
      </c>
      <c r="O2652" s="68">
        <v>-21.670761348743</v>
      </c>
      <c r="P2652" s="68" t="s">
        <v>10</v>
      </c>
      <c r="Q2652" s="67" t="s">
        <v>10</v>
      </c>
      <c r="R2652" s="68" t="s">
        <v>10</v>
      </c>
      <c r="S2652" s="67" t="s">
        <v>10</v>
      </c>
      <c r="T2652" s="68" t="s">
        <v>10</v>
      </c>
      <c r="U2652" s="68">
        <v>7.6194290872997099</v>
      </c>
      <c r="V2652" s="68" t="s">
        <v>10</v>
      </c>
      <c r="W2652" s="68">
        <v>7.8028679615217396</v>
      </c>
      <c r="X2652" s="68" t="s">
        <v>10</v>
      </c>
      <c r="Y2652" s="68">
        <v>-89.5449386455347</v>
      </c>
      <c r="Z2652" s="68" t="s">
        <v>10</v>
      </c>
      <c r="AA2652" s="68">
        <v>136.86452616892299</v>
      </c>
      <c r="AB2652" s="68" t="s">
        <v>10</v>
      </c>
      <c r="AC2652" s="68">
        <v>18.5325922372093</v>
      </c>
      <c r="AD2652" s="68" t="s">
        <v>10</v>
      </c>
      <c r="AE2652" s="68">
        <v>419.48327966171303</v>
      </c>
    </row>
    <row r="2653" spans="1:31" x14ac:dyDescent="0.2">
      <c r="A2653" s="41" t="s">
        <v>64</v>
      </c>
      <c r="B2653" s="42" t="s">
        <v>65</v>
      </c>
      <c r="C2653" s="8" t="s">
        <v>66</v>
      </c>
      <c r="D2653" s="8" t="s">
        <v>63</v>
      </c>
      <c r="E2653" s="29">
        <v>2015</v>
      </c>
      <c r="F2653" s="9">
        <v>290415</v>
      </c>
      <c r="G2653" s="10" t="s">
        <v>10</v>
      </c>
      <c r="H2653" s="8">
        <v>507</v>
      </c>
      <c r="I2653" s="8">
        <v>291</v>
      </c>
      <c r="J2653" s="8">
        <v>798</v>
      </c>
      <c r="K2653" s="10" t="s">
        <v>10</v>
      </c>
      <c r="L2653" s="11">
        <v>363.92857142857099</v>
      </c>
      <c r="M2653" s="10" t="s">
        <v>10</v>
      </c>
      <c r="N2653" s="8">
        <v>102</v>
      </c>
      <c r="O2653" s="10" t="s">
        <v>10</v>
      </c>
      <c r="P2653" s="8" t="s">
        <v>10</v>
      </c>
      <c r="Q2653" s="8" t="s">
        <v>10</v>
      </c>
      <c r="R2653" s="8" t="s">
        <v>10</v>
      </c>
      <c r="S2653" s="8" t="s">
        <v>10</v>
      </c>
      <c r="T2653" s="8">
        <v>1075</v>
      </c>
      <c r="U2653" s="10" t="s">
        <v>10</v>
      </c>
      <c r="V2653" s="8">
        <v>450</v>
      </c>
      <c r="W2653" s="10" t="s">
        <v>10</v>
      </c>
      <c r="X2653" s="8">
        <v>403</v>
      </c>
      <c r="Y2653" s="10" t="s">
        <v>10</v>
      </c>
      <c r="Z2653" s="8">
        <v>15</v>
      </c>
      <c r="AA2653" s="10" t="s">
        <v>10</v>
      </c>
      <c r="AB2653" s="8">
        <v>207</v>
      </c>
      <c r="AC2653" s="10" t="s">
        <v>10</v>
      </c>
      <c r="AD2653" s="8">
        <v>0</v>
      </c>
      <c r="AE2653" s="10" t="s">
        <v>10</v>
      </c>
    </row>
    <row r="2654" spans="1:31" x14ac:dyDescent="0.2">
      <c r="A2654" s="41" t="s">
        <v>64</v>
      </c>
      <c r="B2654" s="42" t="s">
        <v>65</v>
      </c>
      <c r="C2654" s="8" t="s">
        <v>66</v>
      </c>
      <c r="D2654" s="42" t="s">
        <v>63</v>
      </c>
      <c r="E2654" s="29">
        <v>2016</v>
      </c>
      <c r="F2654" s="9">
        <v>291611</v>
      </c>
      <c r="G2654" s="10">
        <v>0.41182445810306101</v>
      </c>
      <c r="H2654" s="8">
        <v>491</v>
      </c>
      <c r="I2654" s="8">
        <v>366</v>
      </c>
      <c r="J2654" s="8">
        <v>857</v>
      </c>
      <c r="K2654" s="10">
        <v>7.3934837092731698</v>
      </c>
      <c r="L2654" s="11">
        <v>340.26954492415399</v>
      </c>
      <c r="M2654" s="10">
        <v>-6.5010082642167601</v>
      </c>
      <c r="N2654" s="8">
        <v>91</v>
      </c>
      <c r="O2654" s="10">
        <v>-10.7843137254902</v>
      </c>
      <c r="P2654" s="8" t="s">
        <v>10</v>
      </c>
      <c r="Q2654" s="8" t="s">
        <v>10</v>
      </c>
      <c r="R2654" s="8" t="s">
        <v>10</v>
      </c>
      <c r="S2654" s="8" t="s">
        <v>10</v>
      </c>
      <c r="T2654" s="8">
        <v>1034</v>
      </c>
      <c r="U2654" s="10">
        <v>-3.81395348837209</v>
      </c>
      <c r="V2654" s="8">
        <v>511</v>
      </c>
      <c r="W2654" s="10">
        <v>13.5555555555556</v>
      </c>
      <c r="X2654" s="8">
        <v>301</v>
      </c>
      <c r="Y2654" s="10">
        <v>-25.3101736972705</v>
      </c>
      <c r="Z2654" s="8">
        <v>8</v>
      </c>
      <c r="AA2654" s="10">
        <v>-46.6666666666667</v>
      </c>
      <c r="AB2654" s="8">
        <v>208</v>
      </c>
      <c r="AC2654" s="10">
        <v>0.483091787439616</v>
      </c>
      <c r="AD2654" s="8">
        <v>6</v>
      </c>
      <c r="AE2654" s="10" t="s">
        <v>67</v>
      </c>
    </row>
    <row r="2655" spans="1:31" x14ac:dyDescent="0.2">
      <c r="A2655" s="41" t="s">
        <v>64</v>
      </c>
      <c r="B2655" s="42" t="s">
        <v>65</v>
      </c>
      <c r="C2655" s="8" t="s">
        <v>66</v>
      </c>
      <c r="D2655" s="42" t="s">
        <v>63</v>
      </c>
      <c r="E2655" s="29">
        <v>2017</v>
      </c>
      <c r="F2655" s="9">
        <v>292970</v>
      </c>
      <c r="G2655" s="10">
        <v>0.46603180264119798</v>
      </c>
      <c r="H2655" s="8">
        <v>510</v>
      </c>
      <c r="I2655" s="8">
        <v>363</v>
      </c>
      <c r="J2655" s="8">
        <v>873</v>
      </c>
      <c r="K2655" s="10">
        <v>1.86697782963827</v>
      </c>
      <c r="L2655" s="11">
        <v>335.58991981672398</v>
      </c>
      <c r="M2655" s="10">
        <v>-1.37527004024801</v>
      </c>
      <c r="N2655" s="8">
        <v>68</v>
      </c>
      <c r="O2655" s="10">
        <v>-25.274725274725299</v>
      </c>
      <c r="P2655" s="8" t="s">
        <v>10</v>
      </c>
      <c r="Q2655" s="8" t="s">
        <v>10</v>
      </c>
      <c r="R2655" s="8" t="s">
        <v>10</v>
      </c>
      <c r="S2655" s="8" t="s">
        <v>10</v>
      </c>
      <c r="T2655" s="8">
        <v>1008</v>
      </c>
      <c r="U2655" s="10">
        <v>-2.5145067698259198</v>
      </c>
      <c r="V2655" s="8">
        <v>361</v>
      </c>
      <c r="W2655" s="10">
        <v>-29.3542074363992</v>
      </c>
      <c r="X2655" s="8">
        <v>337</v>
      </c>
      <c r="Y2655" s="10">
        <v>11.960132890365401</v>
      </c>
      <c r="Z2655" s="8">
        <v>25</v>
      </c>
      <c r="AA2655" s="10">
        <v>212.5</v>
      </c>
      <c r="AB2655" s="8">
        <v>285</v>
      </c>
      <c r="AC2655" s="10">
        <v>37.019230769230802</v>
      </c>
      <c r="AD2655" s="8">
        <v>0</v>
      </c>
      <c r="AE2655" s="10">
        <v>-100</v>
      </c>
    </row>
    <row r="2656" spans="1:31" x14ac:dyDescent="0.2">
      <c r="A2656" s="41" t="s">
        <v>64</v>
      </c>
      <c r="B2656" s="42" t="s">
        <v>65</v>
      </c>
      <c r="C2656" s="8" t="s">
        <v>66</v>
      </c>
      <c r="D2656" s="42" t="s">
        <v>63</v>
      </c>
      <c r="E2656" s="29">
        <v>2018</v>
      </c>
      <c r="F2656" s="9">
        <v>288790</v>
      </c>
      <c r="G2656" s="10">
        <v>-1.42676724579308</v>
      </c>
      <c r="H2656" s="8">
        <v>440</v>
      </c>
      <c r="I2656" s="8">
        <v>199</v>
      </c>
      <c r="J2656" s="8">
        <v>639</v>
      </c>
      <c r="K2656" s="10">
        <v>-26.8041237113402</v>
      </c>
      <c r="L2656" s="11">
        <v>451.940532081377</v>
      </c>
      <c r="M2656" s="10">
        <v>34.670472917719302</v>
      </c>
      <c r="N2656" s="8">
        <v>46</v>
      </c>
      <c r="O2656" s="10">
        <v>-32.352941176470601</v>
      </c>
      <c r="P2656" s="8" t="s">
        <v>10</v>
      </c>
      <c r="Q2656" s="8" t="s">
        <v>10</v>
      </c>
      <c r="R2656" s="8" t="s">
        <v>10</v>
      </c>
      <c r="S2656" s="8" t="s">
        <v>10</v>
      </c>
      <c r="T2656" s="8">
        <v>822</v>
      </c>
      <c r="U2656" s="10">
        <v>-18.452380952380999</v>
      </c>
      <c r="V2656" s="8">
        <v>345</v>
      </c>
      <c r="W2656" s="10">
        <v>-4.43213296398892</v>
      </c>
      <c r="X2656" s="8">
        <v>215</v>
      </c>
      <c r="Y2656" s="10">
        <v>-36.201780415430299</v>
      </c>
      <c r="Z2656" s="8">
        <v>32</v>
      </c>
      <c r="AA2656" s="10">
        <v>28</v>
      </c>
      <c r="AB2656" s="8">
        <v>230</v>
      </c>
      <c r="AC2656" s="10">
        <v>-19.2982456140351</v>
      </c>
      <c r="AD2656" s="8">
        <v>0</v>
      </c>
      <c r="AE2656" s="10" t="s">
        <v>10</v>
      </c>
    </row>
    <row r="2657" spans="1:31" x14ac:dyDescent="0.2">
      <c r="A2657" s="41" t="s">
        <v>64</v>
      </c>
      <c r="B2657" s="42" t="s">
        <v>65</v>
      </c>
      <c r="C2657" s="8" t="s">
        <v>66</v>
      </c>
      <c r="D2657" s="42" t="s">
        <v>63</v>
      </c>
      <c r="E2657" s="29">
        <v>2019</v>
      </c>
      <c r="F2657" s="9">
        <v>358277</v>
      </c>
      <c r="G2657" s="10">
        <v>24.061428719831</v>
      </c>
      <c r="H2657" s="8">
        <v>423</v>
      </c>
      <c r="I2657" s="8">
        <v>125</v>
      </c>
      <c r="J2657" s="8">
        <v>548</v>
      </c>
      <c r="K2657" s="10">
        <v>-14.241001564945201</v>
      </c>
      <c r="L2657" s="11">
        <v>653.79014598540095</v>
      </c>
      <c r="M2657" s="10">
        <v>44.662870350313902</v>
      </c>
      <c r="N2657" s="8">
        <v>67</v>
      </c>
      <c r="O2657" s="10">
        <v>45.652173913043498</v>
      </c>
      <c r="P2657" s="8" t="s">
        <v>10</v>
      </c>
      <c r="Q2657" s="8" t="s">
        <v>10</v>
      </c>
      <c r="R2657" s="8" t="s">
        <v>10</v>
      </c>
      <c r="S2657" s="8" t="s">
        <v>10</v>
      </c>
      <c r="T2657" s="8">
        <v>895</v>
      </c>
      <c r="U2657" s="10">
        <v>8.8807785888077806</v>
      </c>
      <c r="V2657" s="8">
        <v>383</v>
      </c>
      <c r="W2657" s="10">
        <v>11.0144927536232</v>
      </c>
      <c r="X2657" s="8">
        <v>236</v>
      </c>
      <c r="Y2657" s="10">
        <v>9.7674418604651194</v>
      </c>
      <c r="Z2657" s="8">
        <v>51</v>
      </c>
      <c r="AA2657" s="10">
        <v>59.375</v>
      </c>
      <c r="AB2657" s="8">
        <v>225</v>
      </c>
      <c r="AC2657" s="10">
        <v>-2.1739130434782599</v>
      </c>
      <c r="AD2657" s="8">
        <v>0</v>
      </c>
      <c r="AE2657" s="10" t="s">
        <v>10</v>
      </c>
    </row>
    <row r="2658" spans="1:31" x14ac:dyDescent="0.2">
      <c r="A2658" s="41" t="s">
        <v>64</v>
      </c>
      <c r="B2658" s="42" t="s">
        <v>65</v>
      </c>
      <c r="C2658" s="8" t="s">
        <v>66</v>
      </c>
      <c r="D2658" s="42" t="s">
        <v>63</v>
      </c>
      <c r="E2658" s="29">
        <v>2020</v>
      </c>
      <c r="F2658" s="9">
        <v>365824</v>
      </c>
      <c r="G2658" s="10">
        <v>2.1064706916715399</v>
      </c>
      <c r="H2658" s="8">
        <v>489</v>
      </c>
      <c r="I2658" s="8">
        <v>123</v>
      </c>
      <c r="J2658" s="8">
        <v>612</v>
      </c>
      <c r="K2658" s="10">
        <v>11.6788321167883</v>
      </c>
      <c r="L2658" s="11">
        <v>597.75163398692803</v>
      </c>
      <c r="M2658" s="10">
        <v>-8.5713301649738405</v>
      </c>
      <c r="N2658" s="8">
        <v>81</v>
      </c>
      <c r="O2658" s="10">
        <v>20.8955223880597</v>
      </c>
      <c r="P2658" s="8" t="s">
        <v>10</v>
      </c>
      <c r="Q2658" s="8" t="s">
        <v>10</v>
      </c>
      <c r="R2658" s="8" t="s">
        <v>10</v>
      </c>
      <c r="S2658" s="8" t="s">
        <v>10</v>
      </c>
      <c r="T2658" s="8">
        <v>1048</v>
      </c>
      <c r="U2658" s="10">
        <v>17.094972067039102</v>
      </c>
      <c r="V2658" s="8">
        <v>533</v>
      </c>
      <c r="W2658" s="10">
        <v>39.164490861618802</v>
      </c>
      <c r="X2658" s="8">
        <v>271</v>
      </c>
      <c r="Y2658" s="10">
        <v>14.8305084745763</v>
      </c>
      <c r="Z2658" s="8">
        <v>34</v>
      </c>
      <c r="AA2658" s="10">
        <v>-33.3333333333333</v>
      </c>
      <c r="AB2658" s="8">
        <v>210</v>
      </c>
      <c r="AC2658" s="10">
        <v>-6.6666666666666696</v>
      </c>
      <c r="AD2658" s="8">
        <v>0</v>
      </c>
      <c r="AE2658" s="10" t="s">
        <v>10</v>
      </c>
    </row>
    <row r="2659" spans="1:31" x14ac:dyDescent="0.2">
      <c r="A2659" s="72" t="s">
        <v>64</v>
      </c>
      <c r="B2659" s="73" t="s">
        <v>65</v>
      </c>
      <c r="C2659" s="67" t="s">
        <v>66</v>
      </c>
      <c r="D2659" s="67" t="s">
        <v>63</v>
      </c>
      <c r="E2659" s="68" t="s">
        <v>971</v>
      </c>
      <c r="F2659" s="69">
        <v>1887887</v>
      </c>
      <c r="G2659" s="68">
        <v>25.618988426453701</v>
      </c>
      <c r="H2659" s="68" t="s">
        <v>10</v>
      </c>
      <c r="I2659" s="68" t="s">
        <v>10</v>
      </c>
      <c r="J2659" s="68" t="s">
        <v>10</v>
      </c>
      <c r="K2659" s="68">
        <v>-20.1058316205857</v>
      </c>
      <c r="L2659" s="70" t="s">
        <v>10</v>
      </c>
      <c r="M2659" s="68">
        <v>62.885734798594598</v>
      </c>
      <c r="N2659" s="68" t="s">
        <v>10</v>
      </c>
      <c r="O2659" s="68">
        <v>-1.8642838755829001</v>
      </c>
      <c r="P2659" s="68" t="s">
        <v>10</v>
      </c>
      <c r="Q2659" s="67" t="s">
        <v>10</v>
      </c>
      <c r="R2659" s="68" t="s">
        <v>10</v>
      </c>
      <c r="S2659" s="67" t="s">
        <v>10</v>
      </c>
      <c r="T2659" s="68" t="s">
        <v>10</v>
      </c>
      <c r="U2659" s="68">
        <v>1.1949094452678699</v>
      </c>
      <c r="V2659" s="68" t="s">
        <v>10</v>
      </c>
      <c r="W2659" s="68">
        <v>29.948198770409501</v>
      </c>
      <c r="X2659" s="68" t="s">
        <v>10</v>
      </c>
      <c r="Y2659" s="68">
        <v>-24.953870887293998</v>
      </c>
      <c r="Z2659" s="68" t="s">
        <v>10</v>
      </c>
      <c r="AA2659" s="68">
        <v>219.875</v>
      </c>
      <c r="AB2659" s="68" t="s">
        <v>10</v>
      </c>
      <c r="AC2659" s="68">
        <v>9.3634972324903902</v>
      </c>
      <c r="AD2659" s="68" t="s">
        <v>10</v>
      </c>
      <c r="AE2659" s="68" t="s">
        <v>10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FCFAC-3511-B54A-940A-8A8178B45082}">
  <dimension ref="A1:AF383"/>
  <sheetViews>
    <sheetView workbookViewId="0"/>
  </sheetViews>
  <sheetFormatPr baseColWidth="10" defaultRowHeight="18" customHeight="1" x14ac:dyDescent="0.2"/>
  <cols>
    <col min="1" max="1" width="22.83203125" style="1" customWidth="1"/>
    <col min="2" max="2" width="15.83203125" customWidth="1"/>
    <col min="3" max="3" width="22.83203125" style="1" customWidth="1"/>
    <col min="4" max="4" width="15.83203125" customWidth="1"/>
  </cols>
  <sheetData>
    <row r="1" spans="1:3" ht="16" customHeight="1" x14ac:dyDescent="0.2">
      <c r="A1" s="21" t="s">
        <v>1</v>
      </c>
      <c r="C1" s="21" t="s">
        <v>833</v>
      </c>
    </row>
    <row r="2" spans="1:3" s="1" customFormat="1" ht="16" customHeight="1" x14ac:dyDescent="0.2">
      <c r="A2" s="12"/>
      <c r="C2" s="12"/>
    </row>
    <row r="3" spans="1:3" ht="16" customHeight="1" x14ac:dyDescent="0.2">
      <c r="A3" s="13" t="s">
        <v>9</v>
      </c>
      <c r="C3" s="13" t="s">
        <v>830</v>
      </c>
    </row>
    <row r="4" spans="1:3" ht="16" customHeight="1" x14ac:dyDescent="0.2">
      <c r="A4" s="14" t="s">
        <v>11</v>
      </c>
      <c r="C4" s="14" t="s">
        <v>828</v>
      </c>
    </row>
    <row r="5" spans="1:3" ht="16" customHeight="1" x14ac:dyDescent="0.2">
      <c r="A5" s="13" t="s">
        <v>12</v>
      </c>
      <c r="C5" s="13" t="s">
        <v>826</v>
      </c>
    </row>
    <row r="6" spans="1:3" ht="16" customHeight="1" x14ac:dyDescent="0.2">
      <c r="A6" s="14" t="s">
        <v>13</v>
      </c>
      <c r="C6" s="14" t="s">
        <v>824</v>
      </c>
    </row>
    <row r="7" spans="1:3" ht="16" customHeight="1" x14ac:dyDescent="0.2">
      <c r="A7" s="13" t="s">
        <v>14</v>
      </c>
      <c r="C7" s="13" t="s">
        <v>822</v>
      </c>
    </row>
    <row r="8" spans="1:3" ht="16" customHeight="1" x14ac:dyDescent="0.2">
      <c r="A8" s="14" t="s">
        <v>15</v>
      </c>
      <c r="C8" s="14" t="s">
        <v>820</v>
      </c>
    </row>
    <row r="9" spans="1:3" ht="16" customHeight="1" x14ac:dyDescent="0.2">
      <c r="A9" s="13" t="s">
        <v>16</v>
      </c>
      <c r="C9" s="13" t="s">
        <v>818</v>
      </c>
    </row>
    <row r="10" spans="1:3" ht="16" customHeight="1" x14ac:dyDescent="0.2">
      <c r="A10" s="14" t="s">
        <v>17</v>
      </c>
      <c r="C10" s="14" t="s">
        <v>816</v>
      </c>
    </row>
    <row r="11" spans="1:3" ht="16" customHeight="1" x14ac:dyDescent="0.2">
      <c r="A11" s="13" t="s">
        <v>18</v>
      </c>
      <c r="C11" s="13" t="s">
        <v>814</v>
      </c>
    </row>
    <row r="12" spans="1:3" ht="16" customHeight="1" x14ac:dyDescent="0.2">
      <c r="A12" s="14" t="s">
        <v>19</v>
      </c>
      <c r="C12" s="14" t="s">
        <v>812</v>
      </c>
    </row>
    <row r="13" spans="1:3" ht="16" customHeight="1" x14ac:dyDescent="0.2">
      <c r="A13" s="13" t="s">
        <v>20</v>
      </c>
      <c r="C13" s="13" t="s">
        <v>810</v>
      </c>
    </row>
    <row r="14" spans="1:3" ht="16" customHeight="1" x14ac:dyDescent="0.2">
      <c r="A14" s="14" t="s">
        <v>21</v>
      </c>
      <c r="C14" s="14" t="s">
        <v>808</v>
      </c>
    </row>
    <row r="15" spans="1:3" ht="16" customHeight="1" x14ac:dyDescent="0.2">
      <c r="A15" s="13" t="s">
        <v>22</v>
      </c>
      <c r="C15" s="13" t="s">
        <v>806</v>
      </c>
    </row>
    <row r="16" spans="1:3" ht="16" customHeight="1" x14ac:dyDescent="0.2">
      <c r="A16" s="14" t="s">
        <v>23</v>
      </c>
      <c r="C16" s="14" t="s">
        <v>804</v>
      </c>
    </row>
    <row r="17" spans="1:3" ht="16" customHeight="1" x14ac:dyDescent="0.2">
      <c r="A17" s="13" t="s">
        <v>24</v>
      </c>
      <c r="C17" s="13" t="s">
        <v>802</v>
      </c>
    </row>
    <row r="18" spans="1:3" ht="16" customHeight="1" x14ac:dyDescent="0.2">
      <c r="A18" s="14" t="s">
        <v>25</v>
      </c>
      <c r="C18" s="14" t="s">
        <v>800</v>
      </c>
    </row>
    <row r="19" spans="1:3" ht="16" customHeight="1" x14ac:dyDescent="0.2">
      <c r="A19" s="13" t="s">
        <v>26</v>
      </c>
      <c r="C19" s="13" t="s">
        <v>798</v>
      </c>
    </row>
    <row r="20" spans="1:3" ht="16" customHeight="1" x14ac:dyDescent="0.2">
      <c r="A20" s="14" t="s">
        <v>27</v>
      </c>
      <c r="C20" s="14" t="s">
        <v>796</v>
      </c>
    </row>
    <row r="21" spans="1:3" ht="16" customHeight="1" x14ac:dyDescent="0.2">
      <c r="A21" s="13" t="s">
        <v>28</v>
      </c>
      <c r="C21" s="13" t="s">
        <v>794</v>
      </c>
    </row>
    <row r="22" spans="1:3" ht="16" customHeight="1" x14ac:dyDescent="0.2">
      <c r="A22" s="14" t="s">
        <v>29</v>
      </c>
      <c r="C22" s="14" t="s">
        <v>792</v>
      </c>
    </row>
    <row r="23" spans="1:3" ht="16" customHeight="1" x14ac:dyDescent="0.2">
      <c r="A23" s="13" t="s">
        <v>30</v>
      </c>
      <c r="C23" s="13" t="s">
        <v>790</v>
      </c>
    </row>
    <row r="24" spans="1:3" ht="16" customHeight="1" x14ac:dyDescent="0.2">
      <c r="A24" s="14" t="s">
        <v>31</v>
      </c>
      <c r="C24" s="14" t="s">
        <v>788</v>
      </c>
    </row>
    <row r="25" spans="1:3" ht="16" customHeight="1" x14ac:dyDescent="0.2">
      <c r="A25" s="13" t="s">
        <v>32</v>
      </c>
      <c r="C25" s="13" t="s">
        <v>786</v>
      </c>
    </row>
    <row r="26" spans="1:3" ht="16" customHeight="1" x14ac:dyDescent="0.2">
      <c r="A26" s="14" t="s">
        <v>33</v>
      </c>
      <c r="C26" s="14" t="s">
        <v>784</v>
      </c>
    </row>
    <row r="27" spans="1:3" ht="16" customHeight="1" x14ac:dyDescent="0.2">
      <c r="A27" s="13" t="s">
        <v>34</v>
      </c>
      <c r="C27" s="13" t="s">
        <v>782</v>
      </c>
    </row>
    <row r="28" spans="1:3" ht="16" customHeight="1" x14ac:dyDescent="0.2">
      <c r="A28" s="14" t="s">
        <v>35</v>
      </c>
      <c r="C28" s="14" t="s">
        <v>780</v>
      </c>
    </row>
    <row r="29" spans="1:3" ht="16" customHeight="1" x14ac:dyDescent="0.2">
      <c r="A29" s="13" t="s">
        <v>36</v>
      </c>
      <c r="C29" s="13" t="s">
        <v>778</v>
      </c>
    </row>
    <row r="30" spans="1:3" ht="16" customHeight="1" x14ac:dyDescent="0.2">
      <c r="A30" s="14" t="s">
        <v>37</v>
      </c>
      <c r="C30" s="14" t="s">
        <v>776</v>
      </c>
    </row>
    <row r="31" spans="1:3" ht="16" customHeight="1" x14ac:dyDescent="0.2">
      <c r="A31" s="13" t="s">
        <v>38</v>
      </c>
      <c r="C31" s="13" t="s">
        <v>774</v>
      </c>
    </row>
    <row r="32" spans="1:3" ht="16" customHeight="1" x14ac:dyDescent="0.2">
      <c r="A32" s="14" t="s">
        <v>39</v>
      </c>
      <c r="C32" s="14" t="s">
        <v>772</v>
      </c>
    </row>
    <row r="33" spans="1:32" ht="16" customHeight="1" x14ac:dyDescent="0.2">
      <c r="A33" s="13" t="s">
        <v>40</v>
      </c>
      <c r="C33" s="13" t="s">
        <v>770</v>
      </c>
    </row>
    <row r="34" spans="1:32" ht="16" customHeight="1" x14ac:dyDescent="0.2">
      <c r="A34" s="14" t="s">
        <v>41</v>
      </c>
      <c r="C34" s="14" t="s">
        <v>768</v>
      </c>
    </row>
    <row r="35" spans="1:32" ht="16" customHeight="1" x14ac:dyDescent="0.2">
      <c r="A35" s="13" t="s">
        <v>42</v>
      </c>
      <c r="C35" s="13" t="s">
        <v>766</v>
      </c>
    </row>
    <row r="36" spans="1:32" ht="16" customHeight="1" x14ac:dyDescent="0.2">
      <c r="A36" s="14" t="s">
        <v>43</v>
      </c>
      <c r="C36" s="14" t="s">
        <v>764</v>
      </c>
    </row>
    <row r="37" spans="1:32" ht="16" customHeight="1" x14ac:dyDescent="0.2">
      <c r="A37" s="13" t="s">
        <v>44</v>
      </c>
      <c r="C37" s="13" t="s">
        <v>762</v>
      </c>
    </row>
    <row r="38" spans="1:32" ht="16" customHeight="1" x14ac:dyDescent="0.2">
      <c r="A38" s="14" t="s">
        <v>45</v>
      </c>
      <c r="C38" s="14" t="s">
        <v>760</v>
      </c>
    </row>
    <row r="39" spans="1:32" ht="16" customHeight="1" x14ac:dyDescent="0.2">
      <c r="A39" s="13" t="s">
        <v>46</v>
      </c>
      <c r="C39" s="13" t="s">
        <v>758</v>
      </c>
    </row>
    <row r="40" spans="1:32" ht="16" customHeight="1" x14ac:dyDescent="0.2">
      <c r="A40" s="14" t="s">
        <v>47</v>
      </c>
      <c r="C40" s="14" t="s">
        <v>756</v>
      </c>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6" customHeight="1" x14ac:dyDescent="0.2">
      <c r="A41" s="13" t="s">
        <v>48</v>
      </c>
      <c r="C41" s="13" t="s">
        <v>754</v>
      </c>
    </row>
    <row r="42" spans="1:32" ht="16" customHeight="1" x14ac:dyDescent="0.2">
      <c r="A42" s="14" t="s">
        <v>49</v>
      </c>
      <c r="C42" s="14" t="s">
        <v>752</v>
      </c>
    </row>
    <row r="43" spans="1:32" ht="16" customHeight="1" x14ac:dyDescent="0.2">
      <c r="A43" s="13" t="s">
        <v>50</v>
      </c>
      <c r="C43" s="13" t="s">
        <v>750</v>
      </c>
    </row>
    <row r="44" spans="1:32" ht="16" customHeight="1" x14ac:dyDescent="0.2">
      <c r="A44" s="14" t="s">
        <v>51</v>
      </c>
      <c r="C44" s="14" t="s">
        <v>748</v>
      </c>
    </row>
    <row r="45" spans="1:32" ht="16" customHeight="1" x14ac:dyDescent="0.2">
      <c r="A45" s="13" t="s">
        <v>52</v>
      </c>
      <c r="C45" s="13" t="s">
        <v>746</v>
      </c>
    </row>
    <row r="46" spans="1:32" ht="16" customHeight="1" x14ac:dyDescent="0.2">
      <c r="A46" s="14" t="s">
        <v>53</v>
      </c>
      <c r="C46" s="14" t="s">
        <v>744</v>
      </c>
    </row>
    <row r="47" spans="1:32" ht="16" customHeight="1" x14ac:dyDescent="0.2">
      <c r="A47" s="13" t="s">
        <v>54</v>
      </c>
      <c r="C47" s="13" t="s">
        <v>742</v>
      </c>
    </row>
    <row r="48" spans="1:32" ht="16" customHeight="1" x14ac:dyDescent="0.2">
      <c r="A48" s="14" t="s">
        <v>55</v>
      </c>
      <c r="C48" s="14" t="s">
        <v>740</v>
      </c>
    </row>
    <row r="49" spans="1:3" ht="16" customHeight="1" x14ac:dyDescent="0.2">
      <c r="A49" s="13" t="s">
        <v>56</v>
      </c>
      <c r="C49" s="13" t="s">
        <v>738</v>
      </c>
    </row>
    <row r="50" spans="1:3" ht="16" customHeight="1" x14ac:dyDescent="0.2">
      <c r="A50" s="14" t="s">
        <v>57</v>
      </c>
      <c r="C50" s="14" t="s">
        <v>736</v>
      </c>
    </row>
    <row r="51" spans="1:3" ht="16" customHeight="1" x14ac:dyDescent="0.2">
      <c r="A51" s="13" t="s">
        <v>58</v>
      </c>
      <c r="C51" s="13" t="s">
        <v>734</v>
      </c>
    </row>
    <row r="52" spans="1:3" ht="16" customHeight="1" x14ac:dyDescent="0.2">
      <c r="A52" s="14" t="s">
        <v>59</v>
      </c>
      <c r="C52" s="14" t="s">
        <v>732</v>
      </c>
    </row>
    <row r="53" spans="1:3" ht="16" customHeight="1" x14ac:dyDescent="0.2">
      <c r="A53" s="13" t="s">
        <v>60</v>
      </c>
      <c r="C53" s="13" t="s">
        <v>730</v>
      </c>
    </row>
    <row r="54" spans="1:3" ht="16" customHeight="1" x14ac:dyDescent="0.2">
      <c r="A54" s="14" t="s">
        <v>61</v>
      </c>
      <c r="C54" s="14" t="s">
        <v>728</v>
      </c>
    </row>
    <row r="55" spans="1:3" ht="16" customHeight="1" x14ac:dyDescent="0.2">
      <c r="A55" s="13" t="s">
        <v>62</v>
      </c>
      <c r="C55" s="13" t="s">
        <v>726</v>
      </c>
    </row>
    <row r="56" spans="1:3" ht="16" customHeight="1" x14ac:dyDescent="0.2">
      <c r="A56" s="14" t="s">
        <v>63</v>
      </c>
      <c r="C56" s="14" t="s">
        <v>724</v>
      </c>
    </row>
    <row r="57" spans="1:3" ht="16" customHeight="1" x14ac:dyDescent="0.2">
      <c r="C57" s="13" t="s">
        <v>722</v>
      </c>
    </row>
    <row r="58" spans="1:3" ht="16" customHeight="1" x14ac:dyDescent="0.2">
      <c r="C58" s="14" t="s">
        <v>720</v>
      </c>
    </row>
    <row r="59" spans="1:3" ht="16" customHeight="1" x14ac:dyDescent="0.2">
      <c r="C59" s="13" t="s">
        <v>718</v>
      </c>
    </row>
    <row r="60" spans="1:3" ht="16" customHeight="1" x14ac:dyDescent="0.2">
      <c r="C60" s="14" t="s">
        <v>716</v>
      </c>
    </row>
    <row r="61" spans="1:3" ht="16" customHeight="1" x14ac:dyDescent="0.2">
      <c r="C61" s="13" t="s">
        <v>714</v>
      </c>
    </row>
    <row r="62" spans="1:3" ht="16" customHeight="1" x14ac:dyDescent="0.2">
      <c r="C62" s="14" t="s">
        <v>712</v>
      </c>
    </row>
    <row r="63" spans="1:3" ht="16" customHeight="1" x14ac:dyDescent="0.2">
      <c r="C63" s="13" t="s">
        <v>710</v>
      </c>
    </row>
    <row r="64" spans="1:3" ht="16" customHeight="1" x14ac:dyDescent="0.2">
      <c r="C64" s="14" t="s">
        <v>708</v>
      </c>
    </row>
    <row r="65" spans="3:3" ht="16" customHeight="1" x14ac:dyDescent="0.2">
      <c r="C65" s="13" t="s">
        <v>706</v>
      </c>
    </row>
    <row r="66" spans="3:3" ht="16" customHeight="1" x14ac:dyDescent="0.2">
      <c r="C66" s="14" t="s">
        <v>704</v>
      </c>
    </row>
    <row r="67" spans="3:3" ht="16" customHeight="1" x14ac:dyDescent="0.2">
      <c r="C67" s="13" t="s">
        <v>702</v>
      </c>
    </row>
    <row r="68" spans="3:3" ht="16" customHeight="1" x14ac:dyDescent="0.2">
      <c r="C68" s="14" t="s">
        <v>700</v>
      </c>
    </row>
    <row r="69" spans="3:3" ht="16" customHeight="1" x14ac:dyDescent="0.2">
      <c r="C69" s="13" t="s">
        <v>698</v>
      </c>
    </row>
    <row r="70" spans="3:3" ht="16" customHeight="1" x14ac:dyDescent="0.2">
      <c r="C70" s="14" t="s">
        <v>696</v>
      </c>
    </row>
    <row r="71" spans="3:3" ht="16" customHeight="1" x14ac:dyDescent="0.2">
      <c r="C71" s="13" t="s">
        <v>694</v>
      </c>
    </row>
    <row r="72" spans="3:3" ht="16" customHeight="1" x14ac:dyDescent="0.2">
      <c r="C72" s="14" t="s">
        <v>692</v>
      </c>
    </row>
    <row r="73" spans="3:3" ht="16" customHeight="1" x14ac:dyDescent="0.2">
      <c r="C73" s="13" t="s">
        <v>690</v>
      </c>
    </row>
    <row r="74" spans="3:3" ht="16" customHeight="1" x14ac:dyDescent="0.2">
      <c r="C74" s="14" t="s">
        <v>688</v>
      </c>
    </row>
    <row r="75" spans="3:3" ht="16" customHeight="1" x14ac:dyDescent="0.2">
      <c r="C75" s="13" t="s">
        <v>686</v>
      </c>
    </row>
    <row r="76" spans="3:3" ht="16" customHeight="1" x14ac:dyDescent="0.2">
      <c r="C76" s="14" t="s">
        <v>684</v>
      </c>
    </row>
    <row r="77" spans="3:3" ht="16" customHeight="1" x14ac:dyDescent="0.2">
      <c r="C77" s="13" t="s">
        <v>682</v>
      </c>
    </row>
    <row r="78" spans="3:3" ht="16" customHeight="1" x14ac:dyDescent="0.2">
      <c r="C78" s="14" t="s">
        <v>680</v>
      </c>
    </row>
    <row r="79" spans="3:3" ht="16" customHeight="1" x14ac:dyDescent="0.2">
      <c r="C79" s="13" t="s">
        <v>678</v>
      </c>
    </row>
    <row r="80" spans="3:3" ht="16" customHeight="1" x14ac:dyDescent="0.2">
      <c r="C80" s="14" t="s">
        <v>676</v>
      </c>
    </row>
    <row r="81" spans="3:3" ht="16" customHeight="1" x14ac:dyDescent="0.2">
      <c r="C81" s="13" t="s">
        <v>674</v>
      </c>
    </row>
    <row r="82" spans="3:3" ht="16" customHeight="1" x14ac:dyDescent="0.2">
      <c r="C82" s="14" t="s">
        <v>672</v>
      </c>
    </row>
    <row r="83" spans="3:3" ht="16" customHeight="1" x14ac:dyDescent="0.2">
      <c r="C83" s="13" t="s">
        <v>670</v>
      </c>
    </row>
    <row r="84" spans="3:3" ht="16" customHeight="1" x14ac:dyDescent="0.2">
      <c r="C84" s="14" t="s">
        <v>668</v>
      </c>
    </row>
    <row r="85" spans="3:3" ht="16" customHeight="1" x14ac:dyDescent="0.2">
      <c r="C85" s="13" t="s">
        <v>666</v>
      </c>
    </row>
    <row r="86" spans="3:3" ht="16" customHeight="1" x14ac:dyDescent="0.2">
      <c r="C86" s="14" t="s">
        <v>664</v>
      </c>
    </row>
    <row r="87" spans="3:3" ht="16" customHeight="1" x14ac:dyDescent="0.2">
      <c r="C87" s="13" t="s">
        <v>662</v>
      </c>
    </row>
    <row r="88" spans="3:3" ht="16" customHeight="1" x14ac:dyDescent="0.2">
      <c r="C88" s="14" t="s">
        <v>660</v>
      </c>
    </row>
    <row r="89" spans="3:3" ht="16" customHeight="1" x14ac:dyDescent="0.2">
      <c r="C89" s="13" t="s">
        <v>658</v>
      </c>
    </row>
    <row r="90" spans="3:3" ht="16" customHeight="1" x14ac:dyDescent="0.2">
      <c r="C90" s="14" t="s">
        <v>656</v>
      </c>
    </row>
    <row r="91" spans="3:3" ht="16" customHeight="1" x14ac:dyDescent="0.2">
      <c r="C91" s="13" t="s">
        <v>654</v>
      </c>
    </row>
    <row r="92" spans="3:3" ht="16" customHeight="1" x14ac:dyDescent="0.2">
      <c r="C92" s="14" t="s">
        <v>652</v>
      </c>
    </row>
    <row r="93" spans="3:3" ht="16" customHeight="1" x14ac:dyDescent="0.2">
      <c r="C93" s="13" t="s">
        <v>650</v>
      </c>
    </row>
    <row r="94" spans="3:3" ht="16" customHeight="1" x14ac:dyDescent="0.2">
      <c r="C94" s="14" t="s">
        <v>648</v>
      </c>
    </row>
    <row r="95" spans="3:3" ht="16" customHeight="1" x14ac:dyDescent="0.2">
      <c r="C95" s="13" t="s">
        <v>646</v>
      </c>
    </row>
    <row r="96" spans="3:3" ht="16" customHeight="1" x14ac:dyDescent="0.2">
      <c r="C96" s="14" t="s">
        <v>644</v>
      </c>
    </row>
    <row r="97" spans="3:3" ht="16" customHeight="1" x14ac:dyDescent="0.2">
      <c r="C97" s="13" t="s">
        <v>642</v>
      </c>
    </row>
    <row r="98" spans="3:3" ht="16" customHeight="1" x14ac:dyDescent="0.2">
      <c r="C98" s="14" t="s">
        <v>640</v>
      </c>
    </row>
    <row r="99" spans="3:3" ht="16" customHeight="1" x14ac:dyDescent="0.2">
      <c r="C99" s="13" t="s">
        <v>638</v>
      </c>
    </row>
    <row r="100" spans="3:3" ht="16" customHeight="1" x14ac:dyDescent="0.2">
      <c r="C100" s="14" t="s">
        <v>636</v>
      </c>
    </row>
    <row r="101" spans="3:3" ht="16" customHeight="1" x14ac:dyDescent="0.2">
      <c r="C101" s="13" t="s">
        <v>634</v>
      </c>
    </row>
    <row r="102" spans="3:3" ht="16" customHeight="1" x14ac:dyDescent="0.2">
      <c r="C102" s="14" t="s">
        <v>632</v>
      </c>
    </row>
    <row r="103" spans="3:3" ht="16" customHeight="1" x14ac:dyDescent="0.2">
      <c r="C103" s="13" t="s">
        <v>630</v>
      </c>
    </row>
    <row r="104" spans="3:3" ht="16" customHeight="1" x14ac:dyDescent="0.2">
      <c r="C104" s="14" t="s">
        <v>628</v>
      </c>
    </row>
    <row r="105" spans="3:3" ht="16" customHeight="1" x14ac:dyDescent="0.2">
      <c r="C105" s="13" t="s">
        <v>626</v>
      </c>
    </row>
    <row r="106" spans="3:3" ht="16" customHeight="1" x14ac:dyDescent="0.2">
      <c r="C106" s="14" t="s">
        <v>624</v>
      </c>
    </row>
    <row r="107" spans="3:3" ht="16" customHeight="1" x14ac:dyDescent="0.2">
      <c r="C107" s="13" t="s">
        <v>622</v>
      </c>
    </row>
    <row r="108" spans="3:3" ht="16" customHeight="1" x14ac:dyDescent="0.2">
      <c r="C108" s="14" t="s">
        <v>620</v>
      </c>
    </row>
    <row r="109" spans="3:3" ht="16" customHeight="1" x14ac:dyDescent="0.2">
      <c r="C109" s="13" t="s">
        <v>618</v>
      </c>
    </row>
    <row r="110" spans="3:3" ht="16" customHeight="1" x14ac:dyDescent="0.2">
      <c r="C110" s="14" t="s">
        <v>616</v>
      </c>
    </row>
    <row r="111" spans="3:3" ht="16" customHeight="1" x14ac:dyDescent="0.2">
      <c r="C111" s="13" t="s">
        <v>614</v>
      </c>
    </row>
    <row r="112" spans="3:3" ht="16" customHeight="1" x14ac:dyDescent="0.2">
      <c r="C112" s="14" t="s">
        <v>612</v>
      </c>
    </row>
    <row r="113" spans="3:3" ht="16" customHeight="1" x14ac:dyDescent="0.2">
      <c r="C113" s="13" t="s">
        <v>610</v>
      </c>
    </row>
    <row r="114" spans="3:3" ht="16" customHeight="1" x14ac:dyDescent="0.2">
      <c r="C114" s="14" t="s">
        <v>608</v>
      </c>
    </row>
    <row r="115" spans="3:3" ht="16" customHeight="1" x14ac:dyDescent="0.2">
      <c r="C115" s="13" t="s">
        <v>606</v>
      </c>
    </row>
    <row r="116" spans="3:3" ht="16" customHeight="1" x14ac:dyDescent="0.2">
      <c r="C116" s="14" t="s">
        <v>604</v>
      </c>
    </row>
    <row r="117" spans="3:3" ht="16" customHeight="1" x14ac:dyDescent="0.2">
      <c r="C117" s="13" t="s">
        <v>602</v>
      </c>
    </row>
    <row r="118" spans="3:3" ht="16" customHeight="1" x14ac:dyDescent="0.2">
      <c r="C118" s="14" t="s">
        <v>600</v>
      </c>
    </row>
    <row r="119" spans="3:3" ht="16" customHeight="1" x14ac:dyDescent="0.2">
      <c r="C119" s="13" t="s">
        <v>598</v>
      </c>
    </row>
    <row r="120" spans="3:3" ht="16" customHeight="1" x14ac:dyDescent="0.2">
      <c r="C120" s="14" t="s">
        <v>596</v>
      </c>
    </row>
    <row r="121" spans="3:3" ht="16" customHeight="1" x14ac:dyDescent="0.2">
      <c r="C121" s="13" t="s">
        <v>594</v>
      </c>
    </row>
    <row r="122" spans="3:3" ht="16" customHeight="1" x14ac:dyDescent="0.2">
      <c r="C122" s="14" t="s">
        <v>592</v>
      </c>
    </row>
    <row r="123" spans="3:3" ht="16" customHeight="1" x14ac:dyDescent="0.2">
      <c r="C123" s="13" t="s">
        <v>590</v>
      </c>
    </row>
    <row r="124" spans="3:3" ht="16" customHeight="1" x14ac:dyDescent="0.2">
      <c r="C124" s="14" t="s">
        <v>588</v>
      </c>
    </row>
    <row r="125" spans="3:3" ht="16" customHeight="1" x14ac:dyDescent="0.2">
      <c r="C125" s="13" t="s">
        <v>586</v>
      </c>
    </row>
    <row r="126" spans="3:3" ht="16" customHeight="1" x14ac:dyDescent="0.2">
      <c r="C126" s="14" t="s">
        <v>584</v>
      </c>
    </row>
    <row r="127" spans="3:3" ht="16" customHeight="1" x14ac:dyDescent="0.2">
      <c r="C127" s="13" t="s">
        <v>582</v>
      </c>
    </row>
    <row r="128" spans="3:3" ht="16" customHeight="1" x14ac:dyDescent="0.2">
      <c r="C128" s="14" t="s">
        <v>580</v>
      </c>
    </row>
    <row r="129" spans="3:3" ht="16" customHeight="1" x14ac:dyDescent="0.2">
      <c r="C129" s="13" t="s">
        <v>578</v>
      </c>
    </row>
    <row r="130" spans="3:3" ht="16" customHeight="1" x14ac:dyDescent="0.2">
      <c r="C130" s="14" t="s">
        <v>576</v>
      </c>
    </row>
    <row r="131" spans="3:3" ht="16" customHeight="1" x14ac:dyDescent="0.2">
      <c r="C131" s="13" t="s">
        <v>574</v>
      </c>
    </row>
    <row r="132" spans="3:3" ht="16" customHeight="1" x14ac:dyDescent="0.2">
      <c r="C132" s="14" t="s">
        <v>572</v>
      </c>
    </row>
    <row r="133" spans="3:3" ht="16" customHeight="1" x14ac:dyDescent="0.2">
      <c r="C133" s="13" t="s">
        <v>570</v>
      </c>
    </row>
    <row r="134" spans="3:3" ht="16" customHeight="1" x14ac:dyDescent="0.2">
      <c r="C134" s="14" t="s">
        <v>568</v>
      </c>
    </row>
    <row r="135" spans="3:3" ht="16" customHeight="1" x14ac:dyDescent="0.2">
      <c r="C135" s="13" t="s">
        <v>566</v>
      </c>
    </row>
    <row r="136" spans="3:3" ht="16" customHeight="1" x14ac:dyDescent="0.2">
      <c r="C136" s="14" t="s">
        <v>564</v>
      </c>
    </row>
    <row r="137" spans="3:3" ht="16" customHeight="1" x14ac:dyDescent="0.2">
      <c r="C137" s="13" t="s">
        <v>562</v>
      </c>
    </row>
    <row r="138" spans="3:3" ht="16" customHeight="1" x14ac:dyDescent="0.2">
      <c r="C138" s="14" t="s">
        <v>560</v>
      </c>
    </row>
    <row r="139" spans="3:3" ht="16" customHeight="1" x14ac:dyDescent="0.2">
      <c r="C139" s="13" t="s">
        <v>558</v>
      </c>
    </row>
    <row r="140" spans="3:3" ht="16" customHeight="1" x14ac:dyDescent="0.2">
      <c r="C140" s="14" t="s">
        <v>556</v>
      </c>
    </row>
    <row r="141" spans="3:3" ht="16" customHeight="1" x14ac:dyDescent="0.2">
      <c r="C141" s="13" t="s">
        <v>554</v>
      </c>
    </row>
    <row r="142" spans="3:3" ht="16" customHeight="1" x14ac:dyDescent="0.2">
      <c r="C142" s="14" t="s">
        <v>552</v>
      </c>
    </row>
    <row r="143" spans="3:3" ht="16" customHeight="1" x14ac:dyDescent="0.2">
      <c r="C143" s="13" t="s">
        <v>550</v>
      </c>
    </row>
    <row r="144" spans="3:3" ht="16" customHeight="1" x14ac:dyDescent="0.2">
      <c r="C144" s="14" t="s">
        <v>548</v>
      </c>
    </row>
    <row r="145" spans="3:3" ht="16" customHeight="1" x14ac:dyDescent="0.2">
      <c r="C145" s="13" t="s">
        <v>546</v>
      </c>
    </row>
    <row r="146" spans="3:3" ht="16" customHeight="1" x14ac:dyDescent="0.2">
      <c r="C146" s="14" t="s">
        <v>544</v>
      </c>
    </row>
    <row r="147" spans="3:3" ht="16" customHeight="1" x14ac:dyDescent="0.2">
      <c r="C147" s="13" t="s">
        <v>542</v>
      </c>
    </row>
    <row r="148" spans="3:3" ht="16" customHeight="1" x14ac:dyDescent="0.2">
      <c r="C148" s="14" t="s">
        <v>540</v>
      </c>
    </row>
    <row r="149" spans="3:3" ht="16" customHeight="1" x14ac:dyDescent="0.2">
      <c r="C149" s="13" t="s">
        <v>538</v>
      </c>
    </row>
    <row r="150" spans="3:3" ht="16" customHeight="1" x14ac:dyDescent="0.2">
      <c r="C150" s="14" t="s">
        <v>536</v>
      </c>
    </row>
    <row r="151" spans="3:3" ht="16" customHeight="1" x14ac:dyDescent="0.2">
      <c r="C151" s="13" t="s">
        <v>534</v>
      </c>
    </row>
    <row r="152" spans="3:3" ht="16" customHeight="1" x14ac:dyDescent="0.2">
      <c r="C152" s="14" t="s">
        <v>532</v>
      </c>
    </row>
    <row r="153" spans="3:3" ht="16" customHeight="1" x14ac:dyDescent="0.2">
      <c r="C153" s="13" t="s">
        <v>530</v>
      </c>
    </row>
    <row r="154" spans="3:3" ht="16" customHeight="1" x14ac:dyDescent="0.2">
      <c r="C154" s="14" t="s">
        <v>528</v>
      </c>
    </row>
    <row r="155" spans="3:3" ht="16" customHeight="1" x14ac:dyDescent="0.2">
      <c r="C155" s="13" t="s">
        <v>526</v>
      </c>
    </row>
    <row r="156" spans="3:3" ht="16" customHeight="1" x14ac:dyDescent="0.2">
      <c r="C156" s="14" t="s">
        <v>524</v>
      </c>
    </row>
    <row r="157" spans="3:3" ht="16" customHeight="1" x14ac:dyDescent="0.2">
      <c r="C157" s="13" t="s">
        <v>522</v>
      </c>
    </row>
    <row r="158" spans="3:3" ht="16" customHeight="1" x14ac:dyDescent="0.2">
      <c r="C158" s="14" t="s">
        <v>520</v>
      </c>
    </row>
    <row r="159" spans="3:3" ht="16" customHeight="1" x14ac:dyDescent="0.2">
      <c r="C159" s="13" t="s">
        <v>518</v>
      </c>
    </row>
    <row r="160" spans="3:3" ht="16" customHeight="1" x14ac:dyDescent="0.2">
      <c r="C160" s="14" t="s">
        <v>516</v>
      </c>
    </row>
    <row r="161" spans="3:3" ht="16" customHeight="1" x14ac:dyDescent="0.2">
      <c r="C161" s="13" t="s">
        <v>514</v>
      </c>
    </row>
    <row r="162" spans="3:3" ht="16" customHeight="1" x14ac:dyDescent="0.2">
      <c r="C162" s="14" t="s">
        <v>512</v>
      </c>
    </row>
    <row r="163" spans="3:3" ht="16" customHeight="1" x14ac:dyDescent="0.2">
      <c r="C163" s="13" t="s">
        <v>510</v>
      </c>
    </row>
    <row r="164" spans="3:3" ht="16" customHeight="1" x14ac:dyDescent="0.2">
      <c r="C164" s="14" t="s">
        <v>508</v>
      </c>
    </row>
    <row r="165" spans="3:3" ht="16" customHeight="1" x14ac:dyDescent="0.2">
      <c r="C165" s="13" t="s">
        <v>506</v>
      </c>
    </row>
    <row r="166" spans="3:3" ht="16" customHeight="1" x14ac:dyDescent="0.2">
      <c r="C166" s="14" t="s">
        <v>504</v>
      </c>
    </row>
    <row r="167" spans="3:3" ht="16" customHeight="1" x14ac:dyDescent="0.2">
      <c r="C167" s="13" t="s">
        <v>502</v>
      </c>
    </row>
    <row r="168" spans="3:3" ht="16" customHeight="1" x14ac:dyDescent="0.2">
      <c r="C168" s="14" t="s">
        <v>500</v>
      </c>
    </row>
    <row r="169" spans="3:3" ht="16" customHeight="1" x14ac:dyDescent="0.2">
      <c r="C169" s="13" t="s">
        <v>498</v>
      </c>
    </row>
    <row r="170" spans="3:3" ht="16" customHeight="1" x14ac:dyDescent="0.2">
      <c r="C170" s="14" t="s">
        <v>496</v>
      </c>
    </row>
    <row r="171" spans="3:3" ht="16" customHeight="1" x14ac:dyDescent="0.2">
      <c r="C171" s="13" t="s">
        <v>494</v>
      </c>
    </row>
    <row r="172" spans="3:3" ht="16" customHeight="1" x14ac:dyDescent="0.2">
      <c r="C172" s="14" t="s">
        <v>492</v>
      </c>
    </row>
    <row r="173" spans="3:3" ht="16" customHeight="1" x14ac:dyDescent="0.2">
      <c r="C173" s="13" t="s">
        <v>490</v>
      </c>
    </row>
    <row r="174" spans="3:3" ht="16" customHeight="1" x14ac:dyDescent="0.2">
      <c r="C174" s="14" t="s">
        <v>488</v>
      </c>
    </row>
    <row r="175" spans="3:3" ht="16" customHeight="1" x14ac:dyDescent="0.2">
      <c r="C175" s="13" t="s">
        <v>486</v>
      </c>
    </row>
    <row r="176" spans="3:3" ht="16" customHeight="1" x14ac:dyDescent="0.2">
      <c r="C176" s="14" t="s">
        <v>484</v>
      </c>
    </row>
    <row r="177" spans="3:3" ht="16" customHeight="1" x14ac:dyDescent="0.2">
      <c r="C177" s="13" t="s">
        <v>482</v>
      </c>
    </row>
    <row r="178" spans="3:3" ht="16" customHeight="1" x14ac:dyDescent="0.2">
      <c r="C178" s="14" t="s">
        <v>480</v>
      </c>
    </row>
    <row r="179" spans="3:3" ht="16" customHeight="1" x14ac:dyDescent="0.2">
      <c r="C179" s="13" t="s">
        <v>478</v>
      </c>
    </row>
    <row r="180" spans="3:3" ht="16" customHeight="1" x14ac:dyDescent="0.2">
      <c r="C180" s="14" t="s">
        <v>476</v>
      </c>
    </row>
    <row r="181" spans="3:3" ht="16" customHeight="1" x14ac:dyDescent="0.2">
      <c r="C181" s="13" t="s">
        <v>474</v>
      </c>
    </row>
    <row r="182" spans="3:3" ht="16" customHeight="1" x14ac:dyDescent="0.2">
      <c r="C182" s="14" t="s">
        <v>472</v>
      </c>
    </row>
    <row r="183" spans="3:3" ht="16" customHeight="1" x14ac:dyDescent="0.2">
      <c r="C183" s="13" t="s">
        <v>470</v>
      </c>
    </row>
    <row r="184" spans="3:3" ht="16" customHeight="1" x14ac:dyDescent="0.2">
      <c r="C184" s="14" t="s">
        <v>468</v>
      </c>
    </row>
    <row r="185" spans="3:3" ht="16" customHeight="1" x14ac:dyDescent="0.2">
      <c r="C185" s="13" t="s">
        <v>466</v>
      </c>
    </row>
    <row r="186" spans="3:3" ht="16" customHeight="1" x14ac:dyDescent="0.2">
      <c r="C186" s="14" t="s">
        <v>464</v>
      </c>
    </row>
    <row r="187" spans="3:3" ht="16" customHeight="1" x14ac:dyDescent="0.2">
      <c r="C187" s="13" t="s">
        <v>462</v>
      </c>
    </row>
    <row r="188" spans="3:3" ht="16" customHeight="1" x14ac:dyDescent="0.2">
      <c r="C188" s="14" t="s">
        <v>460</v>
      </c>
    </row>
    <row r="189" spans="3:3" ht="16" customHeight="1" x14ac:dyDescent="0.2">
      <c r="C189" s="13" t="s">
        <v>458</v>
      </c>
    </row>
    <row r="190" spans="3:3" ht="16" customHeight="1" x14ac:dyDescent="0.2">
      <c r="C190" s="14" t="s">
        <v>456</v>
      </c>
    </row>
    <row r="191" spans="3:3" ht="16" customHeight="1" x14ac:dyDescent="0.2">
      <c r="C191" s="13" t="s">
        <v>454</v>
      </c>
    </row>
    <row r="192" spans="3:3" ht="16" customHeight="1" x14ac:dyDescent="0.2">
      <c r="C192" s="14" t="s">
        <v>452</v>
      </c>
    </row>
    <row r="193" spans="3:3" ht="16" customHeight="1" x14ac:dyDescent="0.2">
      <c r="C193" s="13" t="s">
        <v>450</v>
      </c>
    </row>
    <row r="194" spans="3:3" ht="16" customHeight="1" x14ac:dyDescent="0.2">
      <c r="C194" s="14" t="s">
        <v>448</v>
      </c>
    </row>
    <row r="195" spans="3:3" ht="16" customHeight="1" x14ac:dyDescent="0.2">
      <c r="C195" s="13" t="s">
        <v>446</v>
      </c>
    </row>
    <row r="196" spans="3:3" ht="16" customHeight="1" x14ac:dyDescent="0.2">
      <c r="C196" s="14" t="s">
        <v>444</v>
      </c>
    </row>
    <row r="197" spans="3:3" ht="16" customHeight="1" x14ac:dyDescent="0.2">
      <c r="C197" s="13" t="s">
        <v>442</v>
      </c>
    </row>
    <row r="198" spans="3:3" ht="16" customHeight="1" x14ac:dyDescent="0.2">
      <c r="C198" s="14" t="s">
        <v>440</v>
      </c>
    </row>
    <row r="199" spans="3:3" ht="16" customHeight="1" x14ac:dyDescent="0.2">
      <c r="C199" s="13" t="s">
        <v>438</v>
      </c>
    </row>
    <row r="200" spans="3:3" ht="16" customHeight="1" x14ac:dyDescent="0.2">
      <c r="C200" s="14" t="s">
        <v>436</v>
      </c>
    </row>
    <row r="201" spans="3:3" ht="16" customHeight="1" x14ac:dyDescent="0.2">
      <c r="C201" s="13" t="s">
        <v>434</v>
      </c>
    </row>
    <row r="202" spans="3:3" ht="16" customHeight="1" x14ac:dyDescent="0.2">
      <c r="C202" s="14" t="s">
        <v>432</v>
      </c>
    </row>
    <row r="203" spans="3:3" ht="16" customHeight="1" x14ac:dyDescent="0.2">
      <c r="C203" s="13" t="s">
        <v>430</v>
      </c>
    </row>
    <row r="204" spans="3:3" ht="16" customHeight="1" x14ac:dyDescent="0.2">
      <c r="C204" s="14" t="s">
        <v>428</v>
      </c>
    </row>
    <row r="205" spans="3:3" ht="16" customHeight="1" x14ac:dyDescent="0.2">
      <c r="C205" s="13" t="s">
        <v>426</v>
      </c>
    </row>
    <row r="206" spans="3:3" ht="16" customHeight="1" x14ac:dyDescent="0.2">
      <c r="C206" s="14" t="s">
        <v>424</v>
      </c>
    </row>
    <row r="207" spans="3:3" ht="16" customHeight="1" x14ac:dyDescent="0.2">
      <c r="C207" s="13" t="s">
        <v>422</v>
      </c>
    </row>
    <row r="208" spans="3:3" ht="16" customHeight="1" x14ac:dyDescent="0.2">
      <c r="C208" s="14" t="s">
        <v>420</v>
      </c>
    </row>
    <row r="209" spans="3:3" ht="16" customHeight="1" x14ac:dyDescent="0.2">
      <c r="C209" s="13" t="s">
        <v>418</v>
      </c>
    </row>
    <row r="210" spans="3:3" ht="16" customHeight="1" x14ac:dyDescent="0.2">
      <c r="C210" s="14" t="s">
        <v>416</v>
      </c>
    </row>
    <row r="211" spans="3:3" ht="16" customHeight="1" x14ac:dyDescent="0.2">
      <c r="C211" s="13" t="s">
        <v>414</v>
      </c>
    </row>
    <row r="212" spans="3:3" ht="16" customHeight="1" x14ac:dyDescent="0.2">
      <c r="C212" s="14" t="s">
        <v>412</v>
      </c>
    </row>
    <row r="213" spans="3:3" ht="16" customHeight="1" x14ac:dyDescent="0.2">
      <c r="C213" s="13" t="s">
        <v>410</v>
      </c>
    </row>
    <row r="214" spans="3:3" ht="16" customHeight="1" x14ac:dyDescent="0.2">
      <c r="C214" s="14" t="s">
        <v>408</v>
      </c>
    </row>
    <row r="215" spans="3:3" ht="16" customHeight="1" x14ac:dyDescent="0.2">
      <c r="C215" s="13" t="s">
        <v>406</v>
      </c>
    </row>
    <row r="216" spans="3:3" ht="16" customHeight="1" x14ac:dyDescent="0.2">
      <c r="C216" s="14" t="s">
        <v>404</v>
      </c>
    </row>
    <row r="217" spans="3:3" ht="16" customHeight="1" x14ac:dyDescent="0.2">
      <c r="C217" s="13" t="s">
        <v>402</v>
      </c>
    </row>
    <row r="218" spans="3:3" ht="16" customHeight="1" x14ac:dyDescent="0.2">
      <c r="C218" s="14" t="s">
        <v>400</v>
      </c>
    </row>
    <row r="219" spans="3:3" ht="16" customHeight="1" x14ac:dyDescent="0.2">
      <c r="C219" s="13" t="s">
        <v>398</v>
      </c>
    </row>
    <row r="220" spans="3:3" ht="16" customHeight="1" x14ac:dyDescent="0.2">
      <c r="C220" s="14" t="s">
        <v>396</v>
      </c>
    </row>
    <row r="221" spans="3:3" ht="16" customHeight="1" x14ac:dyDescent="0.2">
      <c r="C221" s="13" t="s">
        <v>394</v>
      </c>
    </row>
    <row r="222" spans="3:3" ht="16" customHeight="1" x14ac:dyDescent="0.2">
      <c r="C222" s="14" t="s">
        <v>392</v>
      </c>
    </row>
    <row r="223" spans="3:3" ht="16" customHeight="1" x14ac:dyDescent="0.2">
      <c r="C223" s="13" t="s">
        <v>390</v>
      </c>
    </row>
    <row r="224" spans="3:3" ht="16" customHeight="1" x14ac:dyDescent="0.2">
      <c r="C224" s="14" t="s">
        <v>388</v>
      </c>
    </row>
    <row r="225" spans="3:3" ht="16" customHeight="1" x14ac:dyDescent="0.2">
      <c r="C225" s="13" t="s">
        <v>386</v>
      </c>
    </row>
    <row r="226" spans="3:3" ht="16" customHeight="1" x14ac:dyDescent="0.2">
      <c r="C226" s="14" t="s">
        <v>384</v>
      </c>
    </row>
    <row r="227" spans="3:3" ht="16" customHeight="1" x14ac:dyDescent="0.2">
      <c r="C227" s="13" t="s">
        <v>382</v>
      </c>
    </row>
    <row r="228" spans="3:3" ht="16" customHeight="1" x14ac:dyDescent="0.2">
      <c r="C228" s="14" t="s">
        <v>380</v>
      </c>
    </row>
    <row r="229" spans="3:3" ht="16" customHeight="1" x14ac:dyDescent="0.2">
      <c r="C229" s="13" t="s">
        <v>378</v>
      </c>
    </row>
    <row r="230" spans="3:3" ht="16" customHeight="1" x14ac:dyDescent="0.2">
      <c r="C230" s="14" t="s">
        <v>376</v>
      </c>
    </row>
    <row r="231" spans="3:3" ht="16" customHeight="1" x14ac:dyDescent="0.2">
      <c r="C231" s="13" t="s">
        <v>374</v>
      </c>
    </row>
    <row r="232" spans="3:3" ht="16" customHeight="1" x14ac:dyDescent="0.2">
      <c r="C232" s="14" t="s">
        <v>372</v>
      </c>
    </row>
    <row r="233" spans="3:3" ht="16" customHeight="1" x14ac:dyDescent="0.2">
      <c r="C233" s="13" t="s">
        <v>370</v>
      </c>
    </row>
    <row r="234" spans="3:3" ht="16" customHeight="1" x14ac:dyDescent="0.2">
      <c r="C234" s="14" t="s">
        <v>368</v>
      </c>
    </row>
    <row r="235" spans="3:3" ht="16" customHeight="1" x14ac:dyDescent="0.2">
      <c r="C235" s="13" t="s">
        <v>366</v>
      </c>
    </row>
    <row r="236" spans="3:3" ht="16" customHeight="1" x14ac:dyDescent="0.2">
      <c r="C236" s="14" t="s">
        <v>364</v>
      </c>
    </row>
    <row r="237" spans="3:3" ht="16" customHeight="1" x14ac:dyDescent="0.2">
      <c r="C237" s="13" t="s">
        <v>362</v>
      </c>
    </row>
    <row r="238" spans="3:3" ht="16" customHeight="1" x14ac:dyDescent="0.2">
      <c r="C238" s="14" t="s">
        <v>360</v>
      </c>
    </row>
    <row r="239" spans="3:3" ht="16" customHeight="1" x14ac:dyDescent="0.2">
      <c r="C239" s="13" t="s">
        <v>358</v>
      </c>
    </row>
    <row r="240" spans="3:3" ht="16" customHeight="1" x14ac:dyDescent="0.2">
      <c r="C240" s="14" t="s">
        <v>356</v>
      </c>
    </row>
    <row r="241" spans="3:3" ht="16" customHeight="1" x14ac:dyDescent="0.2">
      <c r="C241" s="13" t="s">
        <v>354</v>
      </c>
    </row>
    <row r="242" spans="3:3" ht="16" customHeight="1" x14ac:dyDescent="0.2">
      <c r="C242" s="14" t="s">
        <v>352</v>
      </c>
    </row>
    <row r="243" spans="3:3" ht="16" customHeight="1" x14ac:dyDescent="0.2">
      <c r="C243" s="13" t="s">
        <v>350</v>
      </c>
    </row>
    <row r="244" spans="3:3" ht="16" customHeight="1" x14ac:dyDescent="0.2">
      <c r="C244" s="14" t="s">
        <v>348</v>
      </c>
    </row>
    <row r="245" spans="3:3" ht="16" customHeight="1" x14ac:dyDescent="0.2">
      <c r="C245" s="13" t="s">
        <v>346</v>
      </c>
    </row>
    <row r="246" spans="3:3" ht="16" customHeight="1" x14ac:dyDescent="0.2">
      <c r="C246" s="14" t="s">
        <v>344</v>
      </c>
    </row>
    <row r="247" spans="3:3" ht="16" customHeight="1" x14ac:dyDescent="0.2">
      <c r="C247" s="13" t="s">
        <v>342</v>
      </c>
    </row>
    <row r="248" spans="3:3" ht="16" customHeight="1" x14ac:dyDescent="0.2">
      <c r="C248" s="14" t="s">
        <v>340</v>
      </c>
    </row>
    <row r="249" spans="3:3" ht="16" customHeight="1" x14ac:dyDescent="0.2">
      <c r="C249" s="13" t="s">
        <v>338</v>
      </c>
    </row>
    <row r="250" spans="3:3" ht="16" customHeight="1" x14ac:dyDescent="0.2">
      <c r="C250" s="14" t="s">
        <v>336</v>
      </c>
    </row>
    <row r="251" spans="3:3" ht="16" customHeight="1" x14ac:dyDescent="0.2">
      <c r="C251" s="13" t="s">
        <v>334</v>
      </c>
    </row>
    <row r="252" spans="3:3" ht="16" customHeight="1" x14ac:dyDescent="0.2">
      <c r="C252" s="14" t="s">
        <v>332</v>
      </c>
    </row>
    <row r="253" spans="3:3" ht="16" customHeight="1" x14ac:dyDescent="0.2">
      <c r="C253" s="13" t="s">
        <v>330</v>
      </c>
    </row>
    <row r="254" spans="3:3" ht="16" customHeight="1" x14ac:dyDescent="0.2">
      <c r="C254" s="14" t="s">
        <v>328</v>
      </c>
    </row>
    <row r="255" spans="3:3" ht="16" customHeight="1" x14ac:dyDescent="0.2">
      <c r="C255" s="13" t="s">
        <v>326</v>
      </c>
    </row>
    <row r="256" spans="3:3" ht="16" customHeight="1" x14ac:dyDescent="0.2">
      <c r="C256" s="14" t="s">
        <v>324</v>
      </c>
    </row>
    <row r="257" spans="3:3" ht="16" customHeight="1" x14ac:dyDescent="0.2">
      <c r="C257" s="13" t="s">
        <v>322</v>
      </c>
    </row>
    <row r="258" spans="3:3" ht="16" customHeight="1" x14ac:dyDescent="0.2">
      <c r="C258" s="14" t="s">
        <v>320</v>
      </c>
    </row>
    <row r="259" spans="3:3" ht="16" customHeight="1" x14ac:dyDescent="0.2">
      <c r="C259" s="13" t="s">
        <v>318</v>
      </c>
    </row>
    <row r="260" spans="3:3" ht="16" customHeight="1" x14ac:dyDescent="0.2">
      <c r="C260" s="14" t="s">
        <v>316</v>
      </c>
    </row>
    <row r="261" spans="3:3" ht="16" customHeight="1" x14ac:dyDescent="0.2">
      <c r="C261" s="13" t="s">
        <v>314</v>
      </c>
    </row>
    <row r="262" spans="3:3" ht="16" customHeight="1" x14ac:dyDescent="0.2">
      <c r="C262" s="14" t="s">
        <v>312</v>
      </c>
    </row>
    <row r="263" spans="3:3" ht="16" customHeight="1" x14ac:dyDescent="0.2">
      <c r="C263" s="13" t="s">
        <v>310</v>
      </c>
    </row>
    <row r="264" spans="3:3" ht="16" customHeight="1" x14ac:dyDescent="0.2">
      <c r="C264" s="14" t="s">
        <v>308</v>
      </c>
    </row>
    <row r="265" spans="3:3" ht="16" customHeight="1" x14ac:dyDescent="0.2">
      <c r="C265" s="13" t="s">
        <v>306</v>
      </c>
    </row>
    <row r="266" spans="3:3" ht="16" customHeight="1" x14ac:dyDescent="0.2">
      <c r="C266" s="14" t="s">
        <v>304</v>
      </c>
    </row>
    <row r="267" spans="3:3" ht="16" customHeight="1" x14ac:dyDescent="0.2">
      <c r="C267" s="13" t="s">
        <v>302</v>
      </c>
    </row>
    <row r="268" spans="3:3" ht="16" customHeight="1" x14ac:dyDescent="0.2">
      <c r="C268" s="14" t="s">
        <v>300</v>
      </c>
    </row>
    <row r="269" spans="3:3" ht="16" customHeight="1" x14ac:dyDescent="0.2">
      <c r="C269" s="13" t="s">
        <v>298</v>
      </c>
    </row>
    <row r="270" spans="3:3" ht="16" customHeight="1" x14ac:dyDescent="0.2">
      <c r="C270" s="14" t="s">
        <v>296</v>
      </c>
    </row>
    <row r="271" spans="3:3" ht="16" customHeight="1" x14ac:dyDescent="0.2">
      <c r="C271" s="13" t="s">
        <v>294</v>
      </c>
    </row>
    <row r="272" spans="3:3" ht="16" customHeight="1" x14ac:dyDescent="0.2">
      <c r="C272" s="14" t="s">
        <v>292</v>
      </c>
    </row>
    <row r="273" spans="3:3" ht="16" customHeight="1" x14ac:dyDescent="0.2">
      <c r="C273" s="13" t="s">
        <v>290</v>
      </c>
    </row>
    <row r="274" spans="3:3" ht="16" customHeight="1" x14ac:dyDescent="0.2">
      <c r="C274" s="14" t="s">
        <v>288</v>
      </c>
    </row>
    <row r="275" spans="3:3" ht="16" customHeight="1" x14ac:dyDescent="0.2">
      <c r="C275" s="13" t="s">
        <v>286</v>
      </c>
    </row>
    <row r="276" spans="3:3" ht="16" customHeight="1" x14ac:dyDescent="0.2">
      <c r="C276" s="14" t="s">
        <v>284</v>
      </c>
    </row>
    <row r="277" spans="3:3" ht="16" customHeight="1" x14ac:dyDescent="0.2">
      <c r="C277" s="13" t="s">
        <v>282</v>
      </c>
    </row>
    <row r="278" spans="3:3" ht="16" customHeight="1" x14ac:dyDescent="0.2">
      <c r="C278" s="14" t="s">
        <v>280</v>
      </c>
    </row>
    <row r="279" spans="3:3" ht="16" customHeight="1" x14ac:dyDescent="0.2">
      <c r="C279" s="13" t="s">
        <v>278</v>
      </c>
    </row>
    <row r="280" spans="3:3" ht="16" customHeight="1" x14ac:dyDescent="0.2">
      <c r="C280" s="14" t="s">
        <v>276</v>
      </c>
    </row>
    <row r="281" spans="3:3" ht="16" customHeight="1" x14ac:dyDescent="0.2">
      <c r="C281" s="13" t="s">
        <v>274</v>
      </c>
    </row>
    <row r="282" spans="3:3" ht="16" customHeight="1" x14ac:dyDescent="0.2">
      <c r="C282" s="14" t="s">
        <v>272</v>
      </c>
    </row>
    <row r="283" spans="3:3" ht="16" customHeight="1" x14ac:dyDescent="0.2">
      <c r="C283" s="13" t="s">
        <v>270</v>
      </c>
    </row>
    <row r="284" spans="3:3" ht="16" customHeight="1" x14ac:dyDescent="0.2">
      <c r="C284" s="14" t="s">
        <v>268</v>
      </c>
    </row>
    <row r="285" spans="3:3" ht="16" customHeight="1" x14ac:dyDescent="0.2">
      <c r="C285" s="13" t="s">
        <v>266</v>
      </c>
    </row>
    <row r="286" spans="3:3" ht="16" customHeight="1" x14ac:dyDescent="0.2">
      <c r="C286" s="14" t="s">
        <v>264</v>
      </c>
    </row>
    <row r="287" spans="3:3" ht="16" customHeight="1" x14ac:dyDescent="0.2">
      <c r="C287" s="13" t="s">
        <v>262</v>
      </c>
    </row>
    <row r="288" spans="3:3" ht="16" customHeight="1" x14ac:dyDescent="0.2">
      <c r="C288" s="14" t="s">
        <v>260</v>
      </c>
    </row>
    <row r="289" spans="3:3" ht="16" customHeight="1" x14ac:dyDescent="0.2">
      <c r="C289" s="13" t="s">
        <v>258</v>
      </c>
    </row>
    <row r="290" spans="3:3" ht="16" customHeight="1" x14ac:dyDescent="0.2">
      <c r="C290" s="14" t="s">
        <v>256</v>
      </c>
    </row>
    <row r="291" spans="3:3" ht="16" customHeight="1" x14ac:dyDescent="0.2">
      <c r="C291" s="13" t="s">
        <v>254</v>
      </c>
    </row>
    <row r="292" spans="3:3" ht="16" customHeight="1" x14ac:dyDescent="0.2">
      <c r="C292" s="14" t="s">
        <v>252</v>
      </c>
    </row>
    <row r="293" spans="3:3" ht="16" customHeight="1" x14ac:dyDescent="0.2">
      <c r="C293" s="13" t="s">
        <v>250</v>
      </c>
    </row>
    <row r="294" spans="3:3" ht="16" customHeight="1" x14ac:dyDescent="0.2">
      <c r="C294" s="14" t="s">
        <v>248</v>
      </c>
    </row>
    <row r="295" spans="3:3" ht="16" customHeight="1" x14ac:dyDescent="0.2">
      <c r="C295" s="13" t="s">
        <v>246</v>
      </c>
    </row>
    <row r="296" spans="3:3" ht="16" customHeight="1" x14ac:dyDescent="0.2">
      <c r="C296" s="14" t="s">
        <v>244</v>
      </c>
    </row>
    <row r="297" spans="3:3" ht="16" customHeight="1" x14ac:dyDescent="0.2">
      <c r="C297" s="13" t="s">
        <v>242</v>
      </c>
    </row>
    <row r="298" spans="3:3" ht="16" customHeight="1" x14ac:dyDescent="0.2">
      <c r="C298" s="14" t="s">
        <v>240</v>
      </c>
    </row>
    <row r="299" spans="3:3" ht="16" customHeight="1" x14ac:dyDescent="0.2">
      <c r="C299" s="13" t="s">
        <v>238</v>
      </c>
    </row>
    <row r="300" spans="3:3" ht="16" customHeight="1" x14ac:dyDescent="0.2">
      <c r="C300" s="14" t="s">
        <v>236</v>
      </c>
    </row>
    <row r="301" spans="3:3" ht="16" customHeight="1" x14ac:dyDescent="0.2">
      <c r="C301" s="13" t="s">
        <v>234</v>
      </c>
    </row>
    <row r="302" spans="3:3" ht="16" customHeight="1" x14ac:dyDescent="0.2">
      <c r="C302" s="14" t="s">
        <v>232</v>
      </c>
    </row>
    <row r="303" spans="3:3" ht="16" customHeight="1" x14ac:dyDescent="0.2">
      <c r="C303" s="13" t="s">
        <v>230</v>
      </c>
    </row>
    <row r="304" spans="3:3" ht="16" customHeight="1" x14ac:dyDescent="0.2">
      <c r="C304" s="14" t="s">
        <v>228</v>
      </c>
    </row>
    <row r="305" spans="3:3" ht="16" customHeight="1" x14ac:dyDescent="0.2">
      <c r="C305" s="13" t="s">
        <v>226</v>
      </c>
    </row>
    <row r="306" spans="3:3" ht="16" customHeight="1" x14ac:dyDescent="0.2">
      <c r="C306" s="14" t="s">
        <v>224</v>
      </c>
    </row>
    <row r="307" spans="3:3" ht="16" customHeight="1" x14ac:dyDescent="0.2">
      <c r="C307" s="13" t="s">
        <v>222</v>
      </c>
    </row>
    <row r="308" spans="3:3" ht="16" customHeight="1" x14ac:dyDescent="0.2">
      <c r="C308" s="14" t="s">
        <v>220</v>
      </c>
    </row>
    <row r="309" spans="3:3" ht="16" customHeight="1" x14ac:dyDescent="0.2">
      <c r="C309" s="13" t="s">
        <v>218</v>
      </c>
    </row>
    <row r="310" spans="3:3" ht="16" customHeight="1" x14ac:dyDescent="0.2">
      <c r="C310" s="14" t="s">
        <v>216</v>
      </c>
    </row>
    <row r="311" spans="3:3" ht="16" customHeight="1" x14ac:dyDescent="0.2">
      <c r="C311" s="13" t="s">
        <v>214</v>
      </c>
    </row>
    <row r="312" spans="3:3" ht="16" customHeight="1" x14ac:dyDescent="0.2">
      <c r="C312" s="14" t="s">
        <v>212</v>
      </c>
    </row>
    <row r="313" spans="3:3" ht="16" customHeight="1" x14ac:dyDescent="0.2">
      <c r="C313" s="13" t="s">
        <v>210</v>
      </c>
    </row>
    <row r="314" spans="3:3" ht="16" customHeight="1" x14ac:dyDescent="0.2">
      <c r="C314" s="14" t="s">
        <v>208</v>
      </c>
    </row>
    <row r="315" spans="3:3" ht="16" customHeight="1" x14ac:dyDescent="0.2">
      <c r="C315" s="13" t="s">
        <v>206</v>
      </c>
    </row>
    <row r="316" spans="3:3" ht="16" customHeight="1" x14ac:dyDescent="0.2">
      <c r="C316" s="14" t="s">
        <v>204</v>
      </c>
    </row>
    <row r="317" spans="3:3" ht="16" customHeight="1" x14ac:dyDescent="0.2">
      <c r="C317" s="13" t="s">
        <v>202</v>
      </c>
    </row>
    <row r="318" spans="3:3" ht="16" customHeight="1" x14ac:dyDescent="0.2">
      <c r="C318" s="14" t="s">
        <v>200</v>
      </c>
    </row>
    <row r="319" spans="3:3" ht="16" customHeight="1" x14ac:dyDescent="0.2">
      <c r="C319" s="13" t="s">
        <v>198</v>
      </c>
    </row>
    <row r="320" spans="3:3" ht="16" customHeight="1" x14ac:dyDescent="0.2">
      <c r="C320" s="14" t="s">
        <v>196</v>
      </c>
    </row>
    <row r="321" spans="3:3" ht="16" customHeight="1" x14ac:dyDescent="0.2">
      <c r="C321" s="13" t="s">
        <v>194</v>
      </c>
    </row>
    <row r="322" spans="3:3" ht="16" customHeight="1" x14ac:dyDescent="0.2">
      <c r="C322" s="14" t="s">
        <v>192</v>
      </c>
    </row>
    <row r="323" spans="3:3" ht="16" customHeight="1" x14ac:dyDescent="0.2">
      <c r="C323" s="13" t="s">
        <v>190</v>
      </c>
    </row>
    <row r="324" spans="3:3" ht="16" customHeight="1" x14ac:dyDescent="0.2">
      <c r="C324" s="14" t="s">
        <v>188</v>
      </c>
    </row>
    <row r="325" spans="3:3" ht="16" customHeight="1" x14ac:dyDescent="0.2">
      <c r="C325" s="13" t="s">
        <v>186</v>
      </c>
    </row>
    <row r="326" spans="3:3" ht="16" customHeight="1" x14ac:dyDescent="0.2">
      <c r="C326" s="14" t="s">
        <v>184</v>
      </c>
    </row>
    <row r="327" spans="3:3" ht="16" customHeight="1" x14ac:dyDescent="0.2">
      <c r="C327" s="13" t="s">
        <v>182</v>
      </c>
    </row>
    <row r="328" spans="3:3" ht="16" customHeight="1" x14ac:dyDescent="0.2">
      <c r="C328" s="14" t="s">
        <v>180</v>
      </c>
    </row>
    <row r="329" spans="3:3" ht="16" customHeight="1" x14ac:dyDescent="0.2">
      <c r="C329" s="13" t="s">
        <v>178</v>
      </c>
    </row>
    <row r="330" spans="3:3" ht="16" customHeight="1" x14ac:dyDescent="0.2">
      <c r="C330" s="14" t="s">
        <v>176</v>
      </c>
    </row>
    <row r="331" spans="3:3" ht="16" customHeight="1" x14ac:dyDescent="0.2">
      <c r="C331" s="13" t="s">
        <v>174</v>
      </c>
    </row>
    <row r="332" spans="3:3" ht="16" customHeight="1" x14ac:dyDescent="0.2">
      <c r="C332" s="14" t="s">
        <v>172</v>
      </c>
    </row>
    <row r="333" spans="3:3" ht="16" customHeight="1" x14ac:dyDescent="0.2">
      <c r="C333" s="13" t="s">
        <v>170</v>
      </c>
    </row>
    <row r="334" spans="3:3" ht="16" customHeight="1" x14ac:dyDescent="0.2">
      <c r="C334" s="14" t="s">
        <v>168</v>
      </c>
    </row>
    <row r="335" spans="3:3" ht="16" customHeight="1" x14ac:dyDescent="0.2">
      <c r="C335" s="13" t="s">
        <v>166</v>
      </c>
    </row>
    <row r="336" spans="3:3" ht="16" customHeight="1" x14ac:dyDescent="0.2">
      <c r="C336" s="14" t="s">
        <v>164</v>
      </c>
    </row>
    <row r="337" spans="3:3" ht="16" customHeight="1" x14ac:dyDescent="0.2">
      <c r="C337" s="13" t="s">
        <v>162</v>
      </c>
    </row>
    <row r="338" spans="3:3" ht="16" customHeight="1" x14ac:dyDescent="0.2">
      <c r="C338" s="14" t="s">
        <v>160</v>
      </c>
    </row>
    <row r="339" spans="3:3" ht="16" customHeight="1" x14ac:dyDescent="0.2">
      <c r="C339" s="13" t="s">
        <v>158</v>
      </c>
    </row>
    <row r="340" spans="3:3" ht="16" customHeight="1" x14ac:dyDescent="0.2">
      <c r="C340" s="14" t="s">
        <v>156</v>
      </c>
    </row>
    <row r="341" spans="3:3" ht="16" customHeight="1" x14ac:dyDescent="0.2">
      <c r="C341" s="13" t="s">
        <v>154</v>
      </c>
    </row>
    <row r="342" spans="3:3" ht="16" customHeight="1" x14ac:dyDescent="0.2">
      <c r="C342" s="14" t="s">
        <v>152</v>
      </c>
    </row>
    <row r="343" spans="3:3" ht="16" customHeight="1" x14ac:dyDescent="0.2">
      <c r="C343" s="13" t="s">
        <v>150</v>
      </c>
    </row>
    <row r="344" spans="3:3" ht="16" customHeight="1" x14ac:dyDescent="0.2">
      <c r="C344" s="14" t="s">
        <v>148</v>
      </c>
    </row>
    <row r="345" spans="3:3" ht="16" customHeight="1" x14ac:dyDescent="0.2">
      <c r="C345" s="13" t="s">
        <v>146</v>
      </c>
    </row>
    <row r="346" spans="3:3" ht="16" customHeight="1" x14ac:dyDescent="0.2">
      <c r="C346" s="14" t="s">
        <v>144</v>
      </c>
    </row>
    <row r="347" spans="3:3" ht="16" customHeight="1" x14ac:dyDescent="0.2">
      <c r="C347" s="13" t="s">
        <v>142</v>
      </c>
    </row>
    <row r="348" spans="3:3" ht="16" customHeight="1" x14ac:dyDescent="0.2">
      <c r="C348" s="14" t="s">
        <v>140</v>
      </c>
    </row>
    <row r="349" spans="3:3" ht="16" customHeight="1" x14ac:dyDescent="0.2">
      <c r="C349" s="13" t="s">
        <v>138</v>
      </c>
    </row>
    <row r="350" spans="3:3" ht="16" customHeight="1" x14ac:dyDescent="0.2">
      <c r="C350" s="14" t="s">
        <v>136</v>
      </c>
    </row>
    <row r="351" spans="3:3" ht="16" customHeight="1" x14ac:dyDescent="0.2">
      <c r="C351" s="13" t="s">
        <v>134</v>
      </c>
    </row>
    <row r="352" spans="3:3" ht="16" customHeight="1" x14ac:dyDescent="0.2">
      <c r="C352" s="14" t="s">
        <v>132</v>
      </c>
    </row>
    <row r="353" spans="3:3" ht="16" customHeight="1" x14ac:dyDescent="0.2">
      <c r="C353" s="13" t="s">
        <v>130</v>
      </c>
    </row>
    <row r="354" spans="3:3" ht="16" customHeight="1" x14ac:dyDescent="0.2">
      <c r="C354" s="14" t="s">
        <v>128</v>
      </c>
    </row>
    <row r="355" spans="3:3" ht="16" customHeight="1" x14ac:dyDescent="0.2">
      <c r="C355" s="13" t="s">
        <v>126</v>
      </c>
    </row>
    <row r="356" spans="3:3" ht="16" customHeight="1" x14ac:dyDescent="0.2">
      <c r="C356" s="14" t="s">
        <v>124</v>
      </c>
    </row>
    <row r="357" spans="3:3" ht="16" customHeight="1" x14ac:dyDescent="0.2">
      <c r="C357" s="13" t="s">
        <v>122</v>
      </c>
    </row>
    <row r="358" spans="3:3" ht="16" customHeight="1" x14ac:dyDescent="0.2">
      <c r="C358" s="14" t="s">
        <v>120</v>
      </c>
    </row>
    <row r="359" spans="3:3" ht="16" customHeight="1" x14ac:dyDescent="0.2">
      <c r="C359" s="13" t="s">
        <v>118</v>
      </c>
    </row>
    <row r="360" spans="3:3" ht="16" customHeight="1" x14ac:dyDescent="0.2">
      <c r="C360" s="14" t="s">
        <v>116</v>
      </c>
    </row>
    <row r="361" spans="3:3" ht="16" customHeight="1" x14ac:dyDescent="0.2">
      <c r="C361" s="13" t="s">
        <v>114</v>
      </c>
    </row>
    <row r="362" spans="3:3" ht="16" customHeight="1" x14ac:dyDescent="0.2">
      <c r="C362" s="14" t="s">
        <v>112</v>
      </c>
    </row>
    <row r="363" spans="3:3" ht="16" customHeight="1" x14ac:dyDescent="0.2">
      <c r="C363" s="13" t="s">
        <v>110</v>
      </c>
    </row>
    <row r="364" spans="3:3" ht="16" customHeight="1" x14ac:dyDescent="0.2">
      <c r="C364" s="14" t="s">
        <v>108</v>
      </c>
    </row>
    <row r="365" spans="3:3" ht="16" customHeight="1" x14ac:dyDescent="0.2">
      <c r="C365" s="13" t="s">
        <v>106</v>
      </c>
    </row>
    <row r="366" spans="3:3" ht="16" customHeight="1" x14ac:dyDescent="0.2">
      <c r="C366" s="14" t="s">
        <v>104</v>
      </c>
    </row>
    <row r="367" spans="3:3" ht="16" customHeight="1" x14ac:dyDescent="0.2">
      <c r="C367" s="13" t="s">
        <v>102</v>
      </c>
    </row>
    <row r="368" spans="3:3" ht="16" customHeight="1" x14ac:dyDescent="0.2">
      <c r="C368" s="14" t="s">
        <v>100</v>
      </c>
    </row>
    <row r="369" spans="3:3" ht="16" customHeight="1" x14ac:dyDescent="0.2">
      <c r="C369" s="13" t="s">
        <v>98</v>
      </c>
    </row>
    <row r="370" spans="3:3" ht="16" customHeight="1" x14ac:dyDescent="0.2">
      <c r="C370" s="14" t="s">
        <v>96</v>
      </c>
    </row>
    <row r="371" spans="3:3" ht="16" customHeight="1" x14ac:dyDescent="0.2">
      <c r="C371" s="13" t="s">
        <v>94</v>
      </c>
    </row>
    <row r="372" spans="3:3" ht="16" customHeight="1" x14ac:dyDescent="0.2">
      <c r="C372" s="14" t="s">
        <v>92</v>
      </c>
    </row>
    <row r="373" spans="3:3" ht="16" customHeight="1" x14ac:dyDescent="0.2">
      <c r="C373" s="13" t="s">
        <v>90</v>
      </c>
    </row>
    <row r="374" spans="3:3" ht="16" customHeight="1" x14ac:dyDescent="0.2">
      <c r="C374" s="14" t="s">
        <v>88</v>
      </c>
    </row>
    <row r="375" spans="3:3" ht="16" customHeight="1" x14ac:dyDescent="0.2">
      <c r="C375" s="13" t="s">
        <v>86</v>
      </c>
    </row>
    <row r="376" spans="3:3" ht="16" customHeight="1" x14ac:dyDescent="0.2">
      <c r="C376" s="14" t="s">
        <v>84</v>
      </c>
    </row>
    <row r="377" spans="3:3" ht="16" customHeight="1" x14ac:dyDescent="0.2">
      <c r="C377" s="13" t="s">
        <v>81</v>
      </c>
    </row>
    <row r="378" spans="3:3" ht="16" customHeight="1" x14ac:dyDescent="0.2">
      <c r="C378" s="14" t="s">
        <v>79</v>
      </c>
    </row>
    <row r="379" spans="3:3" ht="16" customHeight="1" x14ac:dyDescent="0.2">
      <c r="C379" s="13" t="s">
        <v>76</v>
      </c>
    </row>
    <row r="380" spans="3:3" ht="16" customHeight="1" x14ac:dyDescent="0.2">
      <c r="C380" s="14" t="s">
        <v>74</v>
      </c>
    </row>
    <row r="381" spans="3:3" ht="16" customHeight="1" x14ac:dyDescent="0.2">
      <c r="C381" s="13" t="s">
        <v>72</v>
      </c>
    </row>
    <row r="382" spans="3:3" ht="16" customHeight="1" x14ac:dyDescent="0.2">
      <c r="C382" s="14" t="s">
        <v>69</v>
      </c>
    </row>
    <row r="383" spans="3:3" ht="16" customHeight="1" x14ac:dyDescent="0.2">
      <c r="C383" s="13" t="s">
        <v>66</v>
      </c>
    </row>
  </sheetData>
  <sheetProtection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Template 1</vt:lpstr>
      <vt:lpstr>Template 2</vt:lpstr>
      <vt:lpstr>Revisions &amp; Notes</vt:lpstr>
      <vt:lpstr>PIT CoC Mergers</vt:lpstr>
      <vt:lpstr>State_Trend</vt:lpstr>
      <vt:lpstr>CoC_Trend</vt:lpstr>
      <vt:lpstr>CoC_Trend (Total Included)</vt:lpstr>
      <vt:lpstr>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Alec Nguyen (Anh T.)</dc:creator>
  <cp:lastModifiedBy>Alec Nguyen (Anh T.)</cp:lastModifiedBy>
  <dcterms:created xsi:type="dcterms:W3CDTF">2021-08-02T20:18:35Z</dcterms:created>
  <dcterms:modified xsi:type="dcterms:W3CDTF">2021-08-20T19:21:22Z</dcterms:modified>
</cp:coreProperties>
</file>